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4525"/>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216" i="28"/>
  <c r="A147" i="28"/>
  <c r="A284" i="28"/>
  <c r="A182" i="28"/>
  <c r="A387" i="28"/>
  <c r="A353" i="28"/>
  <c r="A112" i="28"/>
  <c r="A319" i="28"/>
  <c r="A77" i="28"/>
  <c r="A249" i="21"/>
  <c r="A283" i="21"/>
  <c r="A214" i="21"/>
  <c r="A113" i="19"/>
  <c r="A77" i="19"/>
  <c r="A147" i="19"/>
  <c r="A110" i="21"/>
  <c r="A149" i="25"/>
  <c r="A145"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320" i="28"/>
  <c r="A388" i="28"/>
  <c r="A285" i="28"/>
  <c r="A422" i="28"/>
  <c r="A113" i="28"/>
  <c r="A354" i="28"/>
  <c r="A148" i="28"/>
  <c r="A217" i="28"/>
  <c r="A251" i="28"/>
  <c r="A284" i="21"/>
  <c r="A250" i="21"/>
  <c r="A215" i="21"/>
  <c r="A181" i="21"/>
  <c r="A113" i="25"/>
  <c r="A111" i="21"/>
  <c r="A41"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423" i="28"/>
  <c r="A321" i="28"/>
  <c r="A251" i="21"/>
  <c r="A285" i="21"/>
  <c r="A216" i="21"/>
  <c r="A149" i="19"/>
  <c r="A147" i="21"/>
  <c r="A77" i="21"/>
  <c r="A112" i="21"/>
  <c r="A182" i="21"/>
  <c r="Y77" i="21" l="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424" i="28"/>
  <c r="A219" i="28"/>
  <c r="A322" i="28"/>
  <c r="A185" i="28"/>
  <c r="A287" i="28"/>
  <c r="A253" i="28"/>
  <c r="A356" i="28"/>
  <c r="A390" i="28"/>
  <c r="A286" i="21"/>
  <c r="A252" i="21"/>
  <c r="A217" i="21"/>
  <c r="A183" i="21"/>
  <c r="A148" i="21"/>
  <c r="A113" i="21"/>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220" i="28"/>
  <c r="A391" i="28"/>
  <c r="A323" i="28"/>
  <c r="A253" i="21"/>
  <c r="A287" i="21"/>
  <c r="A218" i="21"/>
  <c r="A149" i="21"/>
  <c r="A18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358" i="28"/>
  <c r="A392" i="28"/>
  <c r="A426" i="28"/>
  <c r="A289" i="28"/>
  <c r="A288" i="21"/>
  <c r="A254" i="21"/>
  <c r="A219"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W326" i="28" l="1"/>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<sst xmlns="http://schemas.openxmlformats.org/spreadsheetml/2006/main" count="1034" uniqueCount="179">
  <si>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</si>
  <si>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</si>
  <si>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</si>
  <si>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</si>
  <si>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</si>
  <si>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</si>
  <si>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</si>
  <si>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</si>
  <si>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</si>
  <si>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</si>
  <si>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</si>
  <si>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</si>
  <si>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</si>
  <si>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</si>
  <si>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</si>
  <si>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</si>
  <si>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</si>
  <si>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</si>
  <si>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</si>
  <si>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</si>
  <si>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</si>
  <si>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</si>
  <si>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</si>
  <si>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</si>
  <si>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</si>
  <si>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</si>
  <si>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</si>
  <si>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</si>
  <si>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</si>
  <si>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</si>
  <si>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</si>
  <si>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</si>
  <si>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</si>
  <si>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</si>
  <si>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</si>
  <si>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</si>
  <si>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</si>
  <si>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</si>
  <si>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</si>
  <si>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</si>
  <si>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</si>
  <si>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</si>
  <si>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</si>
  <si>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</si>
  <si>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</si>
  <si>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</si>
  <si>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</si>
  <si>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</si>
  <si>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</si>
  <si>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</si>
  <si>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</si>
  <si>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</si>
  <si>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</si>
  <si>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</si>
  <si>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</si>
  <si>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</si>
  <si>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</si>
  <si>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</si>
  <si>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</si>
  <si>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</si>
  <si>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</si>
  <si>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</si>
  <si>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</si>
  <si>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</si>
  <si>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</si>
  <si>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</si>
  <si>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</si>
  <si>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</si>
  <si>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</si>
  <si>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</si>
  <si>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</si>
  <si>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</si>
  <si>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</si>
  <si>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</si>
  <si>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</si>
  <si>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</si>
  <si>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</si>
  <si>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</si>
  <si>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</si>
  <si>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</si>
  <si>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</si>
  <si>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</si>
  <si>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</si>
  <si>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</si>
  <si>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</si>
  <si>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</si>
  <si>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</si>
  <si>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</si>
  <si>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</si>
  <si>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</si>
  <si>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</si>
  <si>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</si>
  <si>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</si>
  <si>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</si>
  <si>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</si>
  <si>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</si>
  <si>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</si>
  <si>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</si>
  <si>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</si>
  <si>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</si>
  <si>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</si>
  <si>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</si>
  <si>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</si>
  <si>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</si>
  <si>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</si>
  <si>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</si>
  <si>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</si>
  <si>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</si>
  <si>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</si>
  <si>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</si>
  <si>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</si>
  <si>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</si>
  <si>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</si>
  <si>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</si>
  <si>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</si>
  <si>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</si>
  <si>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</si>
  <si>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</si>
  <si>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</si>
  <si>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</si>
  <si>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</si>
  <si>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</si>
  <si>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</si>
  <si>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</si>
  <si>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</si>
  <si>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</si>
  <si>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</si>
  <si>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</si>
  <si>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</si>
  <si>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</si>
  <si>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</si>
  <si>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</si>
  <si>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</si>
  <si>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</si>
  <si>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</si>
  <si>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</si>
  <si>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</si>
  <si>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</si>
  <si>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</si>
  <si>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</si>
  <si>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 xml:space="preserve">Постановление Правления ГКЦ РС(Я) № 365 от 30 декабря 2020 г. </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</si>
  <si>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</si>
  <si>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</si>
  <si>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</si>
  <si>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</si>
  <si>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</si>
  <si>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</si>
  <si>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2021г.</t>
  </si>
  <si>
    <t>июнь 2021 года</t>
  </si>
  <si>
    <t>01.06.2021</t>
  </si>
  <si>
    <t>02.06.2021</t>
  </si>
  <si>
    <t>03.06.2021</t>
  </si>
  <si>
    <t>04.06.2021</t>
  </si>
  <si>
    <t>05.06.2021</t>
  </si>
  <si>
    <t>06.06.2021</t>
  </si>
  <si>
    <t>07.06.2021</t>
  </si>
  <si>
    <t>08.06.2021</t>
  </si>
  <si>
    <t>09.06.2021</t>
  </si>
  <si>
    <t>10.06.2021</t>
  </si>
  <si>
    <t>11.06.2021</t>
  </si>
  <si>
    <t>12.06.2021</t>
  </si>
  <si>
    <t>13.06.2021</t>
  </si>
  <si>
    <t>14.06.2021</t>
  </si>
  <si>
    <t>15.06.2021</t>
  </si>
  <si>
    <t>16.06.2021</t>
  </si>
  <si>
    <t>17.06.2021</t>
  </si>
  <si>
    <t>18.06.2021</t>
  </si>
  <si>
    <t>19.06.2021</t>
  </si>
  <si>
    <t>20.06.2021</t>
  </si>
  <si>
    <t>21.06.2021</t>
  </si>
  <si>
    <t>22.06.2021</t>
  </si>
  <si>
    <t>23.06.2021</t>
  </si>
  <si>
    <t>24.06.2021</t>
  </si>
  <si>
    <t>25.06.2021</t>
  </si>
  <si>
    <t>26.06.2021</t>
  </si>
  <si>
    <t>27.06.2021</t>
  </si>
  <si>
    <t>28.06.2021</t>
  </si>
  <si>
    <t>29.06.2021</t>
  </si>
  <si>
    <t>30.06.2021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</si>
</sst>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23132</xdr:colOff>
          <xdr:row>20</xdr:row>
          <xdr:rowOff>223157</xdr:rowOff>
        </xdr:from>
        <xdr:to>
          <xdr:col>2</xdr:col>
          <xdr:colOff>1061357</xdr:colOff>
          <xdr:row>20</xdr:row>
          <xdr:rowOff>451757</xdr:rowOff>
        </xdr:to>
        <xdr:sp macro="" textlink="">
          <xdr:nvSpPr>
            <xdr:cNvPr id="1205" name="Object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59871</xdr:colOff>
          <xdr:row>21</xdr:row>
          <xdr:rowOff>212271</xdr:rowOff>
        </xdr:from>
        <xdr:to>
          <xdr:col>2</xdr:col>
          <xdr:colOff>1107621</xdr:colOff>
          <xdr:row>21</xdr:row>
          <xdr:rowOff>440871</xdr:rowOff>
        </xdr:to>
        <xdr:sp macro="" textlink="">
          <xdr:nvSpPr>
            <xdr:cNvPr id="1206" name="Object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59871</xdr:colOff>
          <xdr:row>22</xdr:row>
          <xdr:rowOff>195943</xdr:rowOff>
        </xdr:from>
        <xdr:to>
          <xdr:col>2</xdr:col>
          <xdr:colOff>945696</xdr:colOff>
          <xdr:row>22</xdr:row>
          <xdr:rowOff>443593</xdr:rowOff>
        </xdr:to>
        <xdr:sp macro="" textlink="">
          <xdr:nvSpPr>
            <xdr:cNvPr id="1207" name="Object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32657</xdr:colOff>
          <xdr:row>23</xdr:row>
          <xdr:rowOff>171450</xdr:rowOff>
        </xdr:from>
        <xdr:to>
          <xdr:col>2</xdr:col>
          <xdr:colOff>889907</xdr:colOff>
          <xdr:row>23</xdr:row>
          <xdr:rowOff>428625</xdr:rowOff>
        </xdr:to>
        <xdr:sp macro="" textlink="">
          <xdr:nvSpPr>
            <xdr:cNvPr id="1208" name="Object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M21" sqref="M21"/>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98" t="s">
        <v>147</v>
      </c>
      <c r="B1" s="98"/>
      <c r="C1" s="98"/>
      <c r="D1" s="98"/>
      <c r="E1" s="98"/>
      <c r="F1" s="98"/>
    </row>
    <row r="2" spans="1:8" s="1" customFormat="1" ht="21.75" customHeight="1" x14ac:dyDescent="0.25">
      <c r="A2" s="99" t="s">
        <v>30</v>
      </c>
      <c r="B2" s="99"/>
      <c r="C2" s="99"/>
      <c r="D2" s="99"/>
      <c r="E2" s="99"/>
      <c r="F2" s="99"/>
      <c r="G2" s="1" t="s">
        <v>41</v>
      </c>
    </row>
    <row r="3" spans="1:8" ht="18" customHeight="1" x14ac:dyDescent="0.25">
      <c r="A3" s="100" t="s">
        <v>31</v>
      </c>
      <c r="B3" s="100"/>
      <c r="C3" s="100"/>
      <c r="D3" s="100"/>
      <c r="E3" s="100"/>
      <c r="F3" s="100"/>
    </row>
    <row r="4" spans="1:8" ht="34.5" customHeight="1" x14ac:dyDescent="0.25">
      <c r="A4" s="105" t="s">
        <v>48</v>
      </c>
      <c r="B4" s="105"/>
      <c r="C4" s="105"/>
      <c r="D4" s="105"/>
      <c r="E4" s="105"/>
      <c r="F4" s="105"/>
    </row>
    <row r="5" spans="1:8" x14ac:dyDescent="0.25">
      <c r="A5" s="109"/>
      <c r="B5" s="109"/>
      <c r="C5" s="110" t="s">
        <v>29</v>
      </c>
      <c r="D5" s="111"/>
      <c r="E5" s="111"/>
      <c r="F5" s="112"/>
    </row>
    <row r="6" spans="1:8" x14ac:dyDescent="0.25">
      <c r="A6" s="109"/>
      <c r="B6" s="109"/>
      <c r="C6" s="3" t="s">
        <v>0</v>
      </c>
      <c r="D6" s="3" t="s">
        <v>1</v>
      </c>
      <c r="E6" s="3" t="s">
        <v>2</v>
      </c>
      <c r="F6" s="3" t="s">
        <v>3</v>
      </c>
    </row>
    <row r="7" spans="1:8" s="6" customFormat="1" x14ac:dyDescent="0.25">
      <c r="A7" s="106" t="s">
        <v>47</v>
      </c>
      <c r="B7" s="107"/>
      <c r="C7" s="4">
        <f>$F$12+'СЕТ СН'!F5+СВЦЭМ!$D$10+'СЕТ СН'!F8-'СЕТ СН'!F$15</f>
        <v>3812.9918825699997</v>
      </c>
      <c r="D7" s="4">
        <f>$F$12+'СЕТ СН'!G5+СВЦЭМ!$D$10+'СЕТ СН'!G8-'СЕТ СН'!G$15</f>
        <v>3942.9918825699997</v>
      </c>
      <c r="E7" s="4">
        <f>$F$12+'СЕТ СН'!H5+СВЦЭМ!$D$10+'СЕТ СН'!H8-'СЕТ СН'!H$15</f>
        <v>4012.9918825699997</v>
      </c>
      <c r="F7" s="4">
        <f>$F$12+'СЕТ СН'!I5+СВЦЭМ!$D$10+'СЕТ СН'!I8-'СЕТ СН'!I$15</f>
        <v>4012.9918825699997</v>
      </c>
      <c r="G7" s="5"/>
    </row>
    <row r="8" spans="1:8" x14ac:dyDescent="0.25">
      <c r="F8" s="8"/>
    </row>
    <row r="9" spans="1:8" ht="45.75" customHeight="1" x14ac:dyDescent="0.25">
      <c r="A9" s="113" t="s">
        <v>49</v>
      </c>
      <c r="B9" s="113"/>
      <c r="C9" s="113"/>
      <c r="D9" s="113"/>
      <c r="E9" s="113"/>
      <c r="F9" s="113"/>
    </row>
    <row r="10" spans="1:8" x14ac:dyDescent="0.25">
      <c r="B10" s="2"/>
      <c r="H10" s="2" t="s">
        <v>41</v>
      </c>
    </row>
    <row r="11" spans="1:8" ht="31.5" x14ac:dyDescent="0.25">
      <c r="A11" s="9"/>
      <c r="B11" s="108" t="s">
        <v>5</v>
      </c>
      <c r="C11" s="108"/>
      <c r="D11" s="108"/>
      <c r="E11" s="10" t="s">
        <v>4</v>
      </c>
      <c r="F11" s="11" t="s">
        <v>12</v>
      </c>
      <c r="G11" s="2" t="s">
        <v>41</v>
      </c>
    </row>
    <row r="12" spans="1:8" ht="31.5" x14ac:dyDescent="0.25">
      <c r="A12" s="12">
        <v>1</v>
      </c>
      <c r="B12" s="101" t="s">
        <v>50</v>
      </c>
      <c r="C12" s="101"/>
      <c r="D12" s="101"/>
      <c r="E12" s="13" t="s">
        <v>22</v>
      </c>
      <c r="F12" s="11">
        <f>ROUND(F13+F14*F15,8)+F34</f>
        <v>1228.7454145300001</v>
      </c>
      <c r="H12" s="2" t="s">
        <v>41</v>
      </c>
    </row>
    <row r="13" spans="1:8" ht="31.5" x14ac:dyDescent="0.25">
      <c r="A13" s="12">
        <v>2</v>
      </c>
      <c r="B13" s="101" t="s">
        <v>51</v>
      </c>
      <c r="C13" s="101"/>
      <c r="D13" s="101"/>
      <c r="E13" s="13" t="s">
        <v>22</v>
      </c>
      <c r="F13" s="11">
        <f>СВЦЭМ!$D$11</f>
        <v>706.12012332999996</v>
      </c>
    </row>
    <row r="14" spans="1:8" ht="36" customHeight="1" x14ac:dyDescent="0.25">
      <c r="A14" s="12">
        <v>3</v>
      </c>
      <c r="B14" s="101" t="s">
        <v>52</v>
      </c>
      <c r="C14" s="101"/>
      <c r="D14" s="101"/>
      <c r="E14" s="13" t="s">
        <v>23</v>
      </c>
      <c r="F14" s="11">
        <f>СВЦЭМ!$D$12</f>
        <v>380947.17428228178</v>
      </c>
    </row>
    <row r="15" spans="1:8" ht="30.75" customHeight="1" x14ac:dyDescent="0.25">
      <c r="A15" s="12">
        <v>4</v>
      </c>
      <c r="B15" s="101" t="s">
        <v>53</v>
      </c>
      <c r="C15" s="101" t="s">
        <v>24</v>
      </c>
      <c r="D15" s="101" t="s">
        <v>24</v>
      </c>
      <c r="E15" s="14" t="s">
        <v>54</v>
      </c>
      <c r="F15" s="15">
        <f>ROUND(IF(F25-(F26+F33)&lt;=0,0,MAX(0,(F16-(F17+F24))/(F25-(F26+F33)))),11)</f>
        <v>1.3719101399999999E-3</v>
      </c>
    </row>
    <row r="16" spans="1:8" ht="36" customHeight="1" x14ac:dyDescent="0.25">
      <c r="A16" s="12">
        <v>5</v>
      </c>
      <c r="B16" s="101" t="s">
        <v>55</v>
      </c>
      <c r="C16" s="101" t="s">
        <v>25</v>
      </c>
      <c r="D16" s="101" t="s">
        <v>6</v>
      </c>
      <c r="E16" s="13" t="s">
        <v>6</v>
      </c>
      <c r="F16" s="16">
        <f>СВЦЭМ!$D$27</f>
        <v>24.138999999999999</v>
      </c>
    </row>
    <row r="17" spans="1:6" ht="33" customHeight="1" x14ac:dyDescent="0.25">
      <c r="A17" s="12">
        <v>6</v>
      </c>
      <c r="B17" s="101" t="s">
        <v>56</v>
      </c>
      <c r="C17" s="101" t="s">
        <v>25</v>
      </c>
      <c r="D17" s="101" t="s">
        <v>6</v>
      </c>
      <c r="E17" s="13" t="s">
        <v>6</v>
      </c>
      <c r="F17" s="16">
        <f>SUM(F19:F23)</f>
        <v>24.082999999999998</v>
      </c>
    </row>
    <row r="18" spans="1:6" ht="13.5" customHeight="1" x14ac:dyDescent="0.25">
      <c r="A18" s="12"/>
      <c r="B18" s="102" t="s">
        <v>57</v>
      </c>
      <c r="C18" s="103"/>
      <c r="D18" s="103"/>
      <c r="E18" s="103"/>
      <c r="F18" s="104"/>
    </row>
    <row r="19" spans="1:6" x14ac:dyDescent="0.25">
      <c r="A19" s="12">
        <v>6.1</v>
      </c>
      <c r="B19" s="101" t="s">
        <v>58</v>
      </c>
      <c r="C19" s="101"/>
      <c r="D19" s="101"/>
      <c r="E19" s="13" t="s">
        <v>6</v>
      </c>
      <c r="F19" s="16">
        <v>0</v>
      </c>
    </row>
    <row r="20" spans="1:6" x14ac:dyDescent="0.25">
      <c r="A20" s="12">
        <v>6.2</v>
      </c>
      <c r="B20" s="101" t="s">
        <v>59</v>
      </c>
      <c r="C20" s="101"/>
      <c r="D20" s="101"/>
      <c r="E20" s="13" t="s">
        <v>6</v>
      </c>
      <c r="F20" s="16">
        <v>0</v>
      </c>
    </row>
    <row r="21" spans="1:6" x14ac:dyDescent="0.25">
      <c r="A21" s="12">
        <v>6.3</v>
      </c>
      <c r="B21" s="101" t="s">
        <v>60</v>
      </c>
      <c r="C21" s="101"/>
      <c r="D21" s="101"/>
      <c r="E21" s="13" t="s">
        <v>6</v>
      </c>
      <c r="F21" s="16">
        <v>0</v>
      </c>
    </row>
    <row r="22" spans="1:6" x14ac:dyDescent="0.25">
      <c r="A22" s="12">
        <v>6.4</v>
      </c>
      <c r="B22" s="101" t="s">
        <v>61</v>
      </c>
      <c r="C22" s="101"/>
      <c r="D22" s="101"/>
      <c r="E22" s="13" t="s">
        <v>6</v>
      </c>
      <c r="F22" s="16">
        <v>0</v>
      </c>
    </row>
    <row r="23" spans="1:6" x14ac:dyDescent="0.25">
      <c r="A23" s="12">
        <v>6.5</v>
      </c>
      <c r="B23" s="101" t="s">
        <v>62</v>
      </c>
      <c r="C23" s="101"/>
      <c r="D23" s="101"/>
      <c r="E23" s="13" t="s">
        <v>6</v>
      </c>
      <c r="F23" s="16">
        <v>24.082999999999998</v>
      </c>
    </row>
    <row r="24" spans="1:6" ht="31.5" customHeight="1" x14ac:dyDescent="0.25">
      <c r="A24" s="12">
        <v>7</v>
      </c>
      <c r="B24" s="101" t="s">
        <v>26</v>
      </c>
      <c r="C24" s="101" t="s">
        <v>25</v>
      </c>
      <c r="D24" s="101" t="s">
        <v>6</v>
      </c>
      <c r="E24" s="13" t="s">
        <v>6</v>
      </c>
      <c r="F24" s="16">
        <v>0</v>
      </c>
    </row>
    <row r="25" spans="1:6" ht="30" customHeight="1" x14ac:dyDescent="0.25">
      <c r="A25" s="12">
        <v>8</v>
      </c>
      <c r="B25" s="101" t="s">
        <v>63</v>
      </c>
      <c r="C25" s="101" t="s">
        <v>27</v>
      </c>
      <c r="D25" s="101" t="s">
        <v>28</v>
      </c>
      <c r="E25" s="13" t="s">
        <v>64</v>
      </c>
      <c r="F25" s="16">
        <f>СВЦЭМ!$D$26</f>
        <v>17168.355</v>
      </c>
    </row>
    <row r="26" spans="1:6" ht="30.75" customHeight="1" x14ac:dyDescent="0.25">
      <c r="A26" s="12">
        <v>9</v>
      </c>
      <c r="B26" s="101" t="s">
        <v>65</v>
      </c>
      <c r="C26" s="101" t="s">
        <v>27</v>
      </c>
      <c r="D26" s="101" t="s">
        <v>28</v>
      </c>
      <c r="E26" s="13" t="s">
        <v>64</v>
      </c>
      <c r="F26" s="16">
        <f>SUM(F28:F32)</f>
        <v>17127.536000000011</v>
      </c>
    </row>
    <row r="27" spans="1:6" x14ac:dyDescent="0.25">
      <c r="A27" s="12"/>
      <c r="B27" s="102" t="s">
        <v>57</v>
      </c>
      <c r="C27" s="103"/>
      <c r="D27" s="103"/>
      <c r="E27" s="103"/>
      <c r="F27" s="104"/>
    </row>
    <row r="28" spans="1:6" x14ac:dyDescent="0.25">
      <c r="A28" s="12">
        <v>9.1</v>
      </c>
      <c r="B28" s="101" t="s">
        <v>58</v>
      </c>
      <c r="C28" s="101"/>
      <c r="D28" s="101"/>
      <c r="E28" s="13" t="s">
        <v>64</v>
      </c>
      <c r="F28" s="16">
        <v>0</v>
      </c>
    </row>
    <row r="29" spans="1:6" x14ac:dyDescent="0.25">
      <c r="A29" s="12">
        <v>9.1999999999999993</v>
      </c>
      <c r="B29" s="101" t="s">
        <v>59</v>
      </c>
      <c r="C29" s="101"/>
      <c r="D29" s="101"/>
      <c r="E29" s="13" t="s">
        <v>64</v>
      </c>
      <c r="F29" s="86">
        <v>0</v>
      </c>
    </row>
    <row r="30" spans="1:6" x14ac:dyDescent="0.25">
      <c r="A30" s="12">
        <v>9.3000000000000007</v>
      </c>
      <c r="B30" s="101" t="s">
        <v>60</v>
      </c>
      <c r="C30" s="101"/>
      <c r="D30" s="101"/>
      <c r="E30" s="13" t="s">
        <v>64</v>
      </c>
      <c r="F30" s="16">
        <v>0</v>
      </c>
    </row>
    <row r="31" spans="1:6" x14ac:dyDescent="0.25">
      <c r="A31" s="12">
        <v>9.4</v>
      </c>
      <c r="B31" s="101" t="s">
        <v>61</v>
      </c>
      <c r="C31" s="101"/>
      <c r="D31" s="101"/>
      <c r="E31" s="13" t="s">
        <v>64</v>
      </c>
      <c r="F31" s="16">
        <v>0</v>
      </c>
    </row>
    <row r="32" spans="1:6" x14ac:dyDescent="0.25">
      <c r="A32" s="12">
        <v>9.5</v>
      </c>
      <c r="B32" s="101" t="s">
        <v>62</v>
      </c>
      <c r="C32" s="101"/>
      <c r="D32" s="101"/>
      <c r="E32" s="13" t="s">
        <v>64</v>
      </c>
      <c r="F32" s="86">
        <v>17127.536000000011</v>
      </c>
    </row>
    <row r="33" spans="1:6" ht="34.5" customHeight="1" x14ac:dyDescent="0.25">
      <c r="A33" s="12">
        <v>10</v>
      </c>
      <c r="B33" s="101" t="s">
        <v>66</v>
      </c>
      <c r="C33" s="101" t="s">
        <v>27</v>
      </c>
      <c r="D33" s="101" t="s">
        <v>28</v>
      </c>
      <c r="E33" s="13" t="s">
        <v>64</v>
      </c>
      <c r="F33" s="16">
        <v>0</v>
      </c>
    </row>
    <row r="34" spans="1:6" ht="42" customHeight="1" x14ac:dyDescent="0.25">
      <c r="A34" s="12">
        <v>11</v>
      </c>
      <c r="B34" s="101" t="s">
        <v>67</v>
      </c>
      <c r="C34" s="101"/>
      <c r="D34" s="101" t="s">
        <v>22</v>
      </c>
      <c r="E34" s="17" t="s">
        <v>22</v>
      </c>
      <c r="F34" s="11">
        <v>0</v>
      </c>
    </row>
    <row r="36" spans="1:6" ht="15.75" customHeight="1" x14ac:dyDescent="0.25">
      <c r="A36" s="114" t="s">
        <v>68</v>
      </c>
      <c r="B36" s="114"/>
      <c r="C36" s="114"/>
      <c r="D36" s="114"/>
      <c r="E36" s="114"/>
      <c r="F36" s="114"/>
    </row>
    <row r="37" spans="1:6" x14ac:dyDescent="0.25">
      <c r="A37" s="114"/>
      <c r="B37" s="114"/>
      <c r="C37" s="114"/>
      <c r="D37" s="114"/>
      <c r="E37" s="114"/>
      <c r="F37" s="114"/>
    </row>
    <row r="38" spans="1:6" x14ac:dyDescent="0.25">
      <c r="A38" s="114"/>
      <c r="B38" s="114"/>
      <c r="C38" s="114"/>
      <c r="D38" s="114"/>
      <c r="E38" s="114"/>
      <c r="F38" s="114"/>
    </row>
    <row r="39" spans="1:6" x14ac:dyDescent="0.25">
      <c r="A39" s="114"/>
      <c r="B39" s="114"/>
      <c r="C39" s="114"/>
      <c r="D39" s="114"/>
      <c r="E39" s="114"/>
      <c r="F39" s="114"/>
    </row>
    <row r="40" spans="1:6" x14ac:dyDescent="0.25">
      <c r="A40" s="114"/>
      <c r="B40" s="114"/>
      <c r="C40" s="114"/>
      <c r="D40" s="114"/>
      <c r="E40" s="114"/>
      <c r="F40" s="114"/>
    </row>
    <row r="41" spans="1:6" x14ac:dyDescent="0.25">
      <c r="A41" s="114"/>
      <c r="B41" s="114"/>
      <c r="C41" s="114"/>
      <c r="D41" s="114"/>
      <c r="E41" s="114"/>
      <c r="F41" s="114"/>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2021г.</v>
      </c>
      <c r="B1" s="115"/>
      <c r="C1" s="115"/>
      <c r="D1" s="115"/>
      <c r="E1" s="115"/>
      <c r="F1" s="18"/>
    </row>
    <row r="2" spans="1:6" x14ac:dyDescent="0.25">
      <c r="A2" s="19"/>
      <c r="B2" s="19"/>
      <c r="C2" s="19"/>
      <c r="D2" s="19"/>
      <c r="E2" s="19"/>
      <c r="F2" s="19"/>
    </row>
    <row r="3" spans="1:6" x14ac:dyDescent="0.25">
      <c r="A3" s="99" t="s">
        <v>13</v>
      </c>
      <c r="B3" s="99"/>
      <c r="C3" s="99"/>
      <c r="D3" s="99"/>
      <c r="E3" s="99"/>
      <c r="F3" s="20"/>
    </row>
    <row r="4" spans="1:6" x14ac:dyDescent="0.25">
      <c r="A4" s="100" t="s">
        <v>14</v>
      </c>
      <c r="B4" s="100"/>
      <c r="C4" s="100"/>
      <c r="D4" s="100"/>
      <c r="E4" s="100"/>
      <c r="F4" s="21"/>
    </row>
    <row r="5" spans="1:6" x14ac:dyDescent="0.25">
      <c r="A5" s="19"/>
      <c r="B5" s="19"/>
      <c r="C5" s="19"/>
      <c r="D5" s="19"/>
      <c r="E5" s="19"/>
      <c r="F5" s="19"/>
    </row>
    <row r="6" spans="1:6" x14ac:dyDescent="0.25">
      <c r="A6" s="22" t="s">
        <v>69</v>
      </c>
      <c r="B6" s="23"/>
    </row>
    <row r="7" spans="1:6" x14ac:dyDescent="0.25">
      <c r="A7" s="118" t="s">
        <v>70</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3338.3519648900001</v>
      </c>
      <c r="C9" s="4">
        <f>СВЦЭМ!$D$14+'СЕТ СН'!G5+СВЦЭМ!$D$10+'СЕТ СН'!G8-'СЕТ СН'!G$16</f>
        <v>3468.3519648900001</v>
      </c>
      <c r="D9" s="4">
        <f>СВЦЭМ!$D$14+'СЕТ СН'!H5+СВЦЭМ!$D$10+'СЕТ СН'!H8-'СЕТ СН'!H$16</f>
        <v>3538.3519648900001</v>
      </c>
      <c r="E9" s="4">
        <f>СВЦЭМ!$D$14+'СЕТ СН'!I5+СВЦЭМ!$D$10+'СЕТ СН'!I8-'СЕТ СН'!I$16</f>
        <v>3538.3519648900001</v>
      </c>
    </row>
    <row r="10" spans="1:6" x14ac:dyDescent="0.25">
      <c r="A10" s="26" t="s">
        <v>35</v>
      </c>
      <c r="B10" s="4">
        <f>СВЦЭМ!$D$15+'СЕТ СН'!F5+СВЦЭМ!$D$10+'СЕТ СН'!F8-'СЕТ СН'!F$16</f>
        <v>3815.3083938399996</v>
      </c>
      <c r="C10" s="4">
        <f>СВЦЭМ!$D$15+'СЕТ СН'!G5+СВЦЭМ!$D$10+'СЕТ СН'!G8-'СЕТ СН'!G$16</f>
        <v>3945.3083938399996</v>
      </c>
      <c r="D10" s="4">
        <f>СВЦЭМ!$D$15+'СЕТ СН'!H5+СВЦЭМ!$D$10+'СЕТ СН'!H8-'СЕТ СН'!H$16</f>
        <v>4015.3083938399996</v>
      </c>
      <c r="E10" s="4">
        <f>СВЦЭМ!$D$15+'СЕТ СН'!I5+СВЦЭМ!$D$10+'СЕТ СН'!I8-'СЕТ СН'!I$16</f>
        <v>4015.3083938399996</v>
      </c>
    </row>
    <row r="11" spans="1:6" x14ac:dyDescent="0.25">
      <c r="A11" s="26" t="s">
        <v>36</v>
      </c>
      <c r="B11" s="4">
        <f>СВЦЭМ!$D$16+'СЕТ СН'!F5+СВЦЭМ!$D$10+'СЕТ СН'!F8-'СЕТ СН'!F$16</f>
        <v>4437.5587945099996</v>
      </c>
      <c r="C11" s="4">
        <f>СВЦЭМ!$D$16+'СЕТ СН'!G5+СВЦЭМ!$D$10+'СЕТ СН'!G8-'СЕТ СН'!G$16</f>
        <v>4567.5587945099996</v>
      </c>
      <c r="D11" s="4">
        <f>СВЦЭМ!$D$16+'СЕТ СН'!H5+СВЦЭМ!$D$10+'СЕТ СН'!H8-'СЕТ СН'!H$16</f>
        <v>4637.5587945099996</v>
      </c>
      <c r="E11" s="4">
        <f>СВЦЭМ!$D$16+'СЕТ СН'!I5+СВЦЭМ!$D$10+'СЕТ СН'!I8-'СЕТ СН'!I$16</f>
        <v>4637.5587945099996</v>
      </c>
    </row>
    <row r="12" spans="1:6" x14ac:dyDescent="0.25">
      <c r="A12" s="117"/>
      <c r="B12" s="117"/>
      <c r="C12" s="117"/>
      <c r="D12" s="117"/>
      <c r="E12" s="117"/>
    </row>
    <row r="13" spans="1:6" x14ac:dyDescent="0.25">
      <c r="A13" s="27" t="s">
        <v>71</v>
      </c>
      <c r="B13" s="23"/>
    </row>
    <row r="14" spans="1:6" x14ac:dyDescent="0.25">
      <c r="A14" s="118" t="s">
        <v>70</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3338.3519648900001</v>
      </c>
      <c r="C16" s="28">
        <f>СВЦЭМ!$D$14+'СЕТ СН'!G5+СВЦЭМ!$D$10+'СЕТ СН'!G8-'СЕТ СН'!G$16</f>
        <v>3468.3519648900001</v>
      </c>
      <c r="D16" s="28">
        <f>СВЦЭМ!$D$14+'СЕТ СН'!H5+СВЦЭМ!$D$10+'СЕТ СН'!H8-'СЕТ СН'!H$16</f>
        <v>3538.3519648900001</v>
      </c>
      <c r="E16" s="28">
        <f>СВЦЭМ!$D$14+'СЕТ СН'!I5+СВЦЭМ!$D$10+'СЕТ СН'!I8-'СЕТ СН'!I$16</f>
        <v>3538.3519648900001</v>
      </c>
    </row>
    <row r="17" spans="1:5" x14ac:dyDescent="0.25">
      <c r="A17" s="26" t="s">
        <v>37</v>
      </c>
      <c r="B17" s="28">
        <f>СВЦЭМ!$D$17+'СЕТ СН'!F5+СВЦЭМ!$D$10+'СЕТ СН'!F8-'СЕТ СН'!F$16</f>
        <v>4085.3001782199999</v>
      </c>
      <c r="C17" s="28">
        <f>СВЦЭМ!$D$17+'СЕТ СН'!G5+СВЦЭМ!$D$10+'СЕТ СН'!G8-'СЕТ СН'!G$16</f>
        <v>4215.3001782199999</v>
      </c>
      <c r="D17" s="28">
        <f>СВЦЭМ!$D$17+'СЕТ СН'!H5+СВЦЭМ!$D$10+'СЕТ СН'!H8-'СЕТ СН'!H$16</f>
        <v>4285.3001782199999</v>
      </c>
      <c r="E17" s="28">
        <f>СВЦЭМ!$D$17+'СЕТ СН'!I5+СВЦЭМ!$D$10+'СЕТ СН'!I8-'СЕТ СН'!I$16</f>
        <v>4285.3001782199999</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2021г.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1" t="s">
        <v>38</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15.75" x14ac:dyDescent="0.2">
      <c r="A4" s="121" t="s">
        <v>8</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01.06.2021</v>
      </c>
      <c r="B12" s="36">
        <f>SUMIFS(СВЦЭМ!$C$39:$C$782,СВЦЭМ!$A$39:$A$782,$A12,СВЦЭМ!$B$39:$B$782,B$11)+'СЕТ СН'!$F$9+СВЦЭМ!$D$10+'СЕТ СН'!$F$5-'СЕТ СН'!$F$17</f>
        <v>3331.8425947999999</v>
      </c>
      <c r="C12" s="36">
        <f>SUMIFS(СВЦЭМ!$C$39:$C$782,СВЦЭМ!$A$39:$A$782,$A12,СВЦЭМ!$B$39:$B$782,C$11)+'СЕТ СН'!$F$9+СВЦЭМ!$D$10+'СЕТ СН'!$F$5-'СЕТ СН'!$F$17</f>
        <v>3402.16051655</v>
      </c>
      <c r="D12" s="36">
        <f>SUMIFS(СВЦЭМ!$C$39:$C$782,СВЦЭМ!$A$39:$A$782,$A12,СВЦЭМ!$B$39:$B$782,D$11)+'СЕТ СН'!$F$9+СВЦЭМ!$D$10+'СЕТ СН'!$F$5-'СЕТ СН'!$F$17</f>
        <v>3424.2507074699997</v>
      </c>
      <c r="E12" s="36">
        <f>SUMIFS(СВЦЭМ!$C$39:$C$782,СВЦЭМ!$A$39:$A$782,$A12,СВЦЭМ!$B$39:$B$782,E$11)+'СЕТ СН'!$F$9+СВЦЭМ!$D$10+'СЕТ СН'!$F$5-'СЕТ СН'!$F$17</f>
        <v>3437.55914553</v>
      </c>
      <c r="F12" s="36">
        <f>SUMIFS(СВЦЭМ!$C$39:$C$782,СВЦЭМ!$A$39:$A$782,$A12,СВЦЭМ!$B$39:$B$782,F$11)+'СЕТ СН'!$F$9+СВЦЭМ!$D$10+'СЕТ СН'!$F$5-'СЕТ СН'!$F$17</f>
        <v>3440.6596120099998</v>
      </c>
      <c r="G12" s="36">
        <f>SUMIFS(СВЦЭМ!$C$39:$C$782,СВЦЭМ!$A$39:$A$782,$A12,СВЦЭМ!$B$39:$B$782,G$11)+'СЕТ СН'!$F$9+СВЦЭМ!$D$10+'СЕТ СН'!$F$5-'СЕТ СН'!$F$17</f>
        <v>3419.8351256699998</v>
      </c>
      <c r="H12" s="36">
        <f>SUMIFS(СВЦЭМ!$C$39:$C$782,СВЦЭМ!$A$39:$A$782,$A12,СВЦЭМ!$B$39:$B$782,H$11)+'СЕТ СН'!$F$9+СВЦЭМ!$D$10+'СЕТ СН'!$F$5-'СЕТ СН'!$F$17</f>
        <v>3373.0672957900001</v>
      </c>
      <c r="I12" s="36">
        <f>SUMIFS(СВЦЭМ!$C$39:$C$782,СВЦЭМ!$A$39:$A$782,$A12,СВЦЭМ!$B$39:$B$782,I$11)+'СЕТ СН'!$F$9+СВЦЭМ!$D$10+'СЕТ СН'!$F$5-'СЕТ СН'!$F$17</f>
        <v>3268.0236163099999</v>
      </c>
      <c r="J12" s="36">
        <f>SUMIFS(СВЦЭМ!$C$39:$C$782,СВЦЭМ!$A$39:$A$782,$A12,СВЦЭМ!$B$39:$B$782,J$11)+'СЕТ СН'!$F$9+СВЦЭМ!$D$10+'СЕТ СН'!$F$5-'СЕТ СН'!$F$17</f>
        <v>3216.4316580999998</v>
      </c>
      <c r="K12" s="36">
        <f>SUMIFS(СВЦЭМ!$C$39:$C$782,СВЦЭМ!$A$39:$A$782,$A12,СВЦЭМ!$B$39:$B$782,K$11)+'СЕТ СН'!$F$9+СВЦЭМ!$D$10+'СЕТ СН'!$F$5-'СЕТ СН'!$F$17</f>
        <v>3332.78585441</v>
      </c>
      <c r="L12" s="36">
        <f>SUMIFS(СВЦЭМ!$C$39:$C$782,СВЦЭМ!$A$39:$A$782,$A12,СВЦЭМ!$B$39:$B$782,L$11)+'СЕТ СН'!$F$9+СВЦЭМ!$D$10+'СЕТ СН'!$F$5-'СЕТ СН'!$F$17</f>
        <v>3312.4743597500001</v>
      </c>
      <c r="M12" s="36">
        <f>SUMIFS(СВЦЭМ!$C$39:$C$782,СВЦЭМ!$A$39:$A$782,$A12,СВЦЭМ!$B$39:$B$782,M$11)+'СЕТ СН'!$F$9+СВЦЭМ!$D$10+'СЕТ СН'!$F$5-'СЕТ СН'!$F$17</f>
        <v>3297.9596474099999</v>
      </c>
      <c r="N12" s="36">
        <f>SUMIFS(СВЦЭМ!$C$39:$C$782,СВЦЭМ!$A$39:$A$782,$A12,СВЦЭМ!$B$39:$B$782,N$11)+'СЕТ СН'!$F$9+СВЦЭМ!$D$10+'СЕТ СН'!$F$5-'СЕТ СН'!$F$17</f>
        <v>3309.6360140799998</v>
      </c>
      <c r="O12" s="36">
        <f>SUMIFS(СВЦЭМ!$C$39:$C$782,СВЦЭМ!$A$39:$A$782,$A12,СВЦЭМ!$B$39:$B$782,O$11)+'СЕТ СН'!$F$9+СВЦЭМ!$D$10+'СЕТ СН'!$F$5-'СЕТ СН'!$F$17</f>
        <v>3357.0075783799998</v>
      </c>
      <c r="P12" s="36">
        <f>SUMIFS(СВЦЭМ!$C$39:$C$782,СВЦЭМ!$A$39:$A$782,$A12,СВЦЭМ!$B$39:$B$782,P$11)+'СЕТ СН'!$F$9+СВЦЭМ!$D$10+'СЕТ СН'!$F$5-'СЕТ СН'!$F$17</f>
        <v>3372.4500476100002</v>
      </c>
      <c r="Q12" s="36">
        <f>SUMIFS(СВЦЭМ!$C$39:$C$782,СВЦЭМ!$A$39:$A$782,$A12,СВЦЭМ!$B$39:$B$782,Q$11)+'СЕТ СН'!$F$9+СВЦЭМ!$D$10+'СЕТ СН'!$F$5-'СЕТ СН'!$F$17</f>
        <v>3367.6192973100001</v>
      </c>
      <c r="R12" s="36">
        <f>SUMIFS(СВЦЭМ!$C$39:$C$782,СВЦЭМ!$A$39:$A$782,$A12,СВЦЭМ!$B$39:$B$782,R$11)+'СЕТ СН'!$F$9+СВЦЭМ!$D$10+'СЕТ СН'!$F$5-'СЕТ СН'!$F$17</f>
        <v>3314.2118176099998</v>
      </c>
      <c r="S12" s="36">
        <f>SUMIFS(СВЦЭМ!$C$39:$C$782,СВЦЭМ!$A$39:$A$782,$A12,СВЦЭМ!$B$39:$B$782,S$11)+'СЕТ СН'!$F$9+СВЦЭМ!$D$10+'СЕТ СН'!$F$5-'СЕТ СН'!$F$17</f>
        <v>3318.52001698</v>
      </c>
      <c r="T12" s="36">
        <f>SUMIFS(СВЦЭМ!$C$39:$C$782,СВЦЭМ!$A$39:$A$782,$A12,СВЦЭМ!$B$39:$B$782,T$11)+'СЕТ СН'!$F$9+СВЦЭМ!$D$10+'СЕТ СН'!$F$5-'СЕТ СН'!$F$17</f>
        <v>3332.4128119799998</v>
      </c>
      <c r="U12" s="36">
        <f>SUMIFS(СВЦЭМ!$C$39:$C$782,СВЦЭМ!$A$39:$A$782,$A12,СВЦЭМ!$B$39:$B$782,U$11)+'СЕТ СН'!$F$9+СВЦЭМ!$D$10+'СЕТ СН'!$F$5-'СЕТ СН'!$F$17</f>
        <v>3322.1484547599998</v>
      </c>
      <c r="V12" s="36">
        <f>SUMIFS(СВЦЭМ!$C$39:$C$782,СВЦЭМ!$A$39:$A$782,$A12,СВЦЭМ!$B$39:$B$782,V$11)+'СЕТ СН'!$F$9+СВЦЭМ!$D$10+'СЕТ СН'!$F$5-'СЕТ СН'!$F$17</f>
        <v>3331.6916368500001</v>
      </c>
      <c r="W12" s="36">
        <f>SUMIFS(СВЦЭМ!$C$39:$C$782,СВЦЭМ!$A$39:$A$782,$A12,СВЦЭМ!$B$39:$B$782,W$11)+'СЕТ СН'!$F$9+СВЦЭМ!$D$10+'СЕТ СН'!$F$5-'СЕТ СН'!$F$17</f>
        <v>3348.4088114799997</v>
      </c>
      <c r="X12" s="36">
        <f>SUMIFS(СВЦЭМ!$C$39:$C$782,СВЦЭМ!$A$39:$A$782,$A12,СВЦЭМ!$B$39:$B$782,X$11)+'СЕТ СН'!$F$9+СВЦЭМ!$D$10+'СЕТ СН'!$F$5-'СЕТ СН'!$F$17</f>
        <v>3353.5808321099998</v>
      </c>
      <c r="Y12" s="36">
        <f>SUMIFS(СВЦЭМ!$C$39:$C$782,СВЦЭМ!$A$39:$A$782,$A12,СВЦЭМ!$B$39:$B$782,Y$11)+'СЕТ СН'!$F$9+СВЦЭМ!$D$10+'СЕТ СН'!$F$5-'СЕТ СН'!$F$17</f>
        <v>3299.9719273599999</v>
      </c>
      <c r="AA12" s="37"/>
    </row>
    <row r="13" spans="1:27" ht="15.75" x14ac:dyDescent="0.2">
      <c r="A13" s="35">
        <f>A12+1</f>
        <v>44349</v>
      </c>
      <c r="B13" s="36">
        <f>SUMIFS(СВЦЭМ!$C$39:$C$782,СВЦЭМ!$A$39:$A$782,$A13,СВЦЭМ!$B$39:$B$782,B$11)+'СЕТ СН'!$F$9+СВЦЭМ!$D$10+'СЕТ СН'!$F$5-'СЕТ СН'!$F$17</f>
        <v>3267.2512093199998</v>
      </c>
      <c r="C13" s="36">
        <f>SUMIFS(СВЦЭМ!$C$39:$C$782,СВЦЭМ!$A$39:$A$782,$A13,СВЦЭМ!$B$39:$B$782,C$11)+'СЕТ СН'!$F$9+СВЦЭМ!$D$10+'СЕТ СН'!$F$5-'СЕТ СН'!$F$17</f>
        <v>3334.4752378900002</v>
      </c>
      <c r="D13" s="36">
        <f>SUMIFS(СВЦЭМ!$C$39:$C$782,СВЦЭМ!$A$39:$A$782,$A13,СВЦЭМ!$B$39:$B$782,D$11)+'СЕТ СН'!$F$9+СВЦЭМ!$D$10+'СЕТ СН'!$F$5-'СЕТ СН'!$F$17</f>
        <v>3416.90091192</v>
      </c>
      <c r="E13" s="36">
        <f>SUMIFS(СВЦЭМ!$C$39:$C$782,СВЦЭМ!$A$39:$A$782,$A13,СВЦЭМ!$B$39:$B$782,E$11)+'СЕТ СН'!$F$9+СВЦЭМ!$D$10+'СЕТ СН'!$F$5-'СЕТ СН'!$F$17</f>
        <v>3418.3098817499999</v>
      </c>
      <c r="F13" s="36">
        <f>SUMIFS(СВЦЭМ!$C$39:$C$782,СВЦЭМ!$A$39:$A$782,$A13,СВЦЭМ!$B$39:$B$782,F$11)+'СЕТ СН'!$F$9+СВЦЭМ!$D$10+'СЕТ СН'!$F$5-'СЕТ СН'!$F$17</f>
        <v>3423.1754746299998</v>
      </c>
      <c r="G13" s="36">
        <f>SUMIFS(СВЦЭМ!$C$39:$C$782,СВЦЭМ!$A$39:$A$782,$A13,СВЦЭМ!$B$39:$B$782,G$11)+'СЕТ СН'!$F$9+СВЦЭМ!$D$10+'СЕТ СН'!$F$5-'СЕТ СН'!$F$17</f>
        <v>3401.3632493300001</v>
      </c>
      <c r="H13" s="36">
        <f>SUMIFS(СВЦЭМ!$C$39:$C$782,СВЦЭМ!$A$39:$A$782,$A13,СВЦЭМ!$B$39:$B$782,H$11)+'СЕТ СН'!$F$9+СВЦЭМ!$D$10+'СЕТ СН'!$F$5-'СЕТ СН'!$F$17</f>
        <v>3371.2232304600002</v>
      </c>
      <c r="I13" s="36">
        <f>SUMIFS(СВЦЭМ!$C$39:$C$782,СВЦЭМ!$A$39:$A$782,$A13,СВЦЭМ!$B$39:$B$782,I$11)+'СЕТ СН'!$F$9+СВЦЭМ!$D$10+'СЕТ СН'!$F$5-'СЕТ СН'!$F$17</f>
        <v>3300.0356944099999</v>
      </c>
      <c r="J13" s="36">
        <f>SUMIFS(СВЦЭМ!$C$39:$C$782,СВЦЭМ!$A$39:$A$782,$A13,СВЦЭМ!$B$39:$B$782,J$11)+'СЕТ СН'!$F$9+СВЦЭМ!$D$10+'СЕТ СН'!$F$5-'СЕТ СН'!$F$17</f>
        <v>3259.0129342599998</v>
      </c>
      <c r="K13" s="36">
        <f>SUMIFS(СВЦЭМ!$C$39:$C$782,СВЦЭМ!$A$39:$A$782,$A13,СВЦЭМ!$B$39:$B$782,K$11)+'СЕТ СН'!$F$9+СВЦЭМ!$D$10+'СЕТ СН'!$F$5-'СЕТ СН'!$F$17</f>
        <v>3281.10376804</v>
      </c>
      <c r="L13" s="36">
        <f>SUMIFS(СВЦЭМ!$C$39:$C$782,СВЦЭМ!$A$39:$A$782,$A13,СВЦЭМ!$B$39:$B$782,L$11)+'СЕТ СН'!$F$9+СВЦЭМ!$D$10+'СЕТ СН'!$F$5-'СЕТ СН'!$F$17</f>
        <v>3286.5208621199999</v>
      </c>
      <c r="M13" s="36">
        <f>SUMIFS(СВЦЭМ!$C$39:$C$782,СВЦЭМ!$A$39:$A$782,$A13,СВЦЭМ!$B$39:$B$782,M$11)+'СЕТ СН'!$F$9+СВЦЭМ!$D$10+'СЕТ СН'!$F$5-'СЕТ СН'!$F$17</f>
        <v>3291.8270354000001</v>
      </c>
      <c r="N13" s="36">
        <f>SUMIFS(СВЦЭМ!$C$39:$C$782,СВЦЭМ!$A$39:$A$782,$A13,СВЦЭМ!$B$39:$B$782,N$11)+'СЕТ СН'!$F$9+СВЦЭМ!$D$10+'СЕТ СН'!$F$5-'СЕТ СН'!$F$17</f>
        <v>3353.50178065</v>
      </c>
      <c r="O13" s="36">
        <f>SUMIFS(СВЦЭМ!$C$39:$C$782,СВЦЭМ!$A$39:$A$782,$A13,СВЦЭМ!$B$39:$B$782,O$11)+'СЕТ СН'!$F$9+СВЦЭМ!$D$10+'СЕТ СН'!$F$5-'СЕТ СН'!$F$17</f>
        <v>3399.9899721699999</v>
      </c>
      <c r="P13" s="36">
        <f>SUMIFS(СВЦЭМ!$C$39:$C$782,СВЦЭМ!$A$39:$A$782,$A13,СВЦЭМ!$B$39:$B$782,P$11)+'СЕТ СН'!$F$9+СВЦЭМ!$D$10+'СЕТ СН'!$F$5-'СЕТ СН'!$F$17</f>
        <v>3406.4552216100001</v>
      </c>
      <c r="Q13" s="36">
        <f>SUMIFS(СВЦЭМ!$C$39:$C$782,СВЦЭМ!$A$39:$A$782,$A13,СВЦЭМ!$B$39:$B$782,Q$11)+'СЕТ СН'!$F$9+СВЦЭМ!$D$10+'СЕТ СН'!$F$5-'СЕТ СН'!$F$17</f>
        <v>3408.10008204</v>
      </c>
      <c r="R13" s="36">
        <f>SUMIFS(СВЦЭМ!$C$39:$C$782,СВЦЭМ!$A$39:$A$782,$A13,СВЦЭМ!$B$39:$B$782,R$11)+'СЕТ СН'!$F$9+СВЦЭМ!$D$10+'СЕТ СН'!$F$5-'СЕТ СН'!$F$17</f>
        <v>3363.01027337</v>
      </c>
      <c r="S13" s="36">
        <f>SUMIFS(СВЦЭМ!$C$39:$C$782,СВЦЭМ!$A$39:$A$782,$A13,СВЦЭМ!$B$39:$B$782,S$11)+'СЕТ СН'!$F$9+СВЦЭМ!$D$10+'СЕТ СН'!$F$5-'СЕТ СН'!$F$17</f>
        <v>3358.5386619599999</v>
      </c>
      <c r="T13" s="36">
        <f>SUMIFS(СВЦЭМ!$C$39:$C$782,СВЦЭМ!$A$39:$A$782,$A13,СВЦЭМ!$B$39:$B$782,T$11)+'СЕТ СН'!$F$9+СВЦЭМ!$D$10+'СЕТ СН'!$F$5-'СЕТ СН'!$F$17</f>
        <v>3333.4923969500001</v>
      </c>
      <c r="U13" s="36">
        <f>SUMIFS(СВЦЭМ!$C$39:$C$782,СВЦЭМ!$A$39:$A$782,$A13,СВЦЭМ!$B$39:$B$782,U$11)+'СЕТ СН'!$F$9+СВЦЭМ!$D$10+'СЕТ СН'!$F$5-'СЕТ СН'!$F$17</f>
        <v>3296.2642012199999</v>
      </c>
      <c r="V13" s="36">
        <f>SUMIFS(СВЦЭМ!$C$39:$C$782,СВЦЭМ!$A$39:$A$782,$A13,СВЦЭМ!$B$39:$B$782,V$11)+'СЕТ СН'!$F$9+СВЦЭМ!$D$10+'СЕТ СН'!$F$5-'СЕТ СН'!$F$17</f>
        <v>3282.4630423799999</v>
      </c>
      <c r="W13" s="36">
        <f>SUMIFS(СВЦЭМ!$C$39:$C$782,СВЦЭМ!$A$39:$A$782,$A13,СВЦЭМ!$B$39:$B$782,W$11)+'СЕТ СН'!$F$9+СВЦЭМ!$D$10+'СЕТ СН'!$F$5-'СЕТ СН'!$F$17</f>
        <v>3295.05048953</v>
      </c>
      <c r="X13" s="36">
        <f>SUMIFS(СВЦЭМ!$C$39:$C$782,СВЦЭМ!$A$39:$A$782,$A13,СВЦЭМ!$B$39:$B$782,X$11)+'СЕТ СН'!$F$9+СВЦЭМ!$D$10+'СЕТ СН'!$F$5-'СЕТ СН'!$F$17</f>
        <v>3370.8655830600001</v>
      </c>
      <c r="Y13" s="36">
        <f>SUMIFS(СВЦЭМ!$C$39:$C$782,СВЦЭМ!$A$39:$A$782,$A13,СВЦЭМ!$B$39:$B$782,Y$11)+'СЕТ СН'!$F$9+СВЦЭМ!$D$10+'СЕТ СН'!$F$5-'СЕТ СН'!$F$17</f>
        <v>3322.32589994</v>
      </c>
    </row>
    <row r="14" spans="1:27" ht="15.75" x14ac:dyDescent="0.2">
      <c r="A14" s="35">
        <f t="shared" ref="A14:A41" si="0">A13+1</f>
        <v>44350</v>
      </c>
      <c r="B14" s="36">
        <f>SUMIFS(СВЦЭМ!$C$39:$C$782,СВЦЭМ!$A$39:$A$782,$A14,СВЦЭМ!$B$39:$B$782,B$11)+'СЕТ СН'!$F$9+СВЦЭМ!$D$10+'СЕТ СН'!$F$5-'СЕТ СН'!$F$17</f>
        <v>3236.14336972</v>
      </c>
      <c r="C14" s="36">
        <f>SUMIFS(СВЦЭМ!$C$39:$C$782,СВЦЭМ!$A$39:$A$782,$A14,СВЦЭМ!$B$39:$B$782,C$11)+'СЕТ СН'!$F$9+СВЦЭМ!$D$10+'СЕТ СН'!$F$5-'СЕТ СН'!$F$17</f>
        <v>3312.4479999499999</v>
      </c>
      <c r="D14" s="36">
        <f>SUMIFS(СВЦЭМ!$C$39:$C$782,СВЦЭМ!$A$39:$A$782,$A14,СВЦЭМ!$B$39:$B$782,D$11)+'СЕТ СН'!$F$9+СВЦЭМ!$D$10+'СЕТ СН'!$F$5-'СЕТ СН'!$F$17</f>
        <v>3389.8411332000001</v>
      </c>
      <c r="E14" s="36">
        <f>SUMIFS(СВЦЭМ!$C$39:$C$782,СВЦЭМ!$A$39:$A$782,$A14,СВЦЭМ!$B$39:$B$782,E$11)+'СЕТ СН'!$F$9+СВЦЭМ!$D$10+'СЕТ СН'!$F$5-'СЕТ СН'!$F$17</f>
        <v>3412.1105830900001</v>
      </c>
      <c r="F14" s="36">
        <f>SUMIFS(СВЦЭМ!$C$39:$C$782,СВЦЭМ!$A$39:$A$782,$A14,СВЦЭМ!$B$39:$B$782,F$11)+'СЕТ СН'!$F$9+СВЦЭМ!$D$10+'СЕТ СН'!$F$5-'СЕТ СН'!$F$17</f>
        <v>3419.3646045300002</v>
      </c>
      <c r="G14" s="36">
        <f>SUMIFS(СВЦЭМ!$C$39:$C$782,СВЦЭМ!$A$39:$A$782,$A14,СВЦЭМ!$B$39:$B$782,G$11)+'СЕТ СН'!$F$9+СВЦЭМ!$D$10+'СЕТ СН'!$F$5-'СЕТ СН'!$F$17</f>
        <v>3396.2787505799997</v>
      </c>
      <c r="H14" s="36">
        <f>SUMIFS(СВЦЭМ!$C$39:$C$782,СВЦЭМ!$A$39:$A$782,$A14,СВЦЭМ!$B$39:$B$782,H$11)+'СЕТ СН'!$F$9+СВЦЭМ!$D$10+'СЕТ СН'!$F$5-'СЕТ СН'!$F$17</f>
        <v>3349.6449206299999</v>
      </c>
      <c r="I14" s="36">
        <f>SUMIFS(СВЦЭМ!$C$39:$C$782,СВЦЭМ!$A$39:$A$782,$A14,СВЦЭМ!$B$39:$B$782,I$11)+'СЕТ СН'!$F$9+СВЦЭМ!$D$10+'СЕТ СН'!$F$5-'СЕТ СН'!$F$17</f>
        <v>3324.6652228499997</v>
      </c>
      <c r="J14" s="36">
        <f>SUMIFS(СВЦЭМ!$C$39:$C$782,СВЦЭМ!$A$39:$A$782,$A14,СВЦЭМ!$B$39:$B$782,J$11)+'СЕТ СН'!$F$9+СВЦЭМ!$D$10+'СЕТ СН'!$F$5-'СЕТ СН'!$F$17</f>
        <v>3369.26001782</v>
      </c>
      <c r="K14" s="36">
        <f>SUMIFS(СВЦЭМ!$C$39:$C$782,СВЦЭМ!$A$39:$A$782,$A14,СВЦЭМ!$B$39:$B$782,K$11)+'СЕТ СН'!$F$9+СВЦЭМ!$D$10+'СЕТ СН'!$F$5-'СЕТ СН'!$F$17</f>
        <v>3395.1780833399998</v>
      </c>
      <c r="L14" s="36">
        <f>SUMIFS(СВЦЭМ!$C$39:$C$782,СВЦЭМ!$A$39:$A$782,$A14,СВЦЭМ!$B$39:$B$782,L$11)+'СЕТ СН'!$F$9+СВЦЭМ!$D$10+'СЕТ СН'!$F$5-'СЕТ СН'!$F$17</f>
        <v>3399.15087227</v>
      </c>
      <c r="M14" s="36">
        <f>SUMIFS(СВЦЭМ!$C$39:$C$782,СВЦЭМ!$A$39:$A$782,$A14,СВЦЭМ!$B$39:$B$782,M$11)+'СЕТ СН'!$F$9+СВЦЭМ!$D$10+'СЕТ СН'!$F$5-'СЕТ СН'!$F$17</f>
        <v>3381.4734612100001</v>
      </c>
      <c r="N14" s="36">
        <f>SUMIFS(СВЦЭМ!$C$39:$C$782,СВЦЭМ!$A$39:$A$782,$A14,СВЦЭМ!$B$39:$B$782,N$11)+'СЕТ СН'!$F$9+СВЦЭМ!$D$10+'СЕТ СН'!$F$5-'СЕТ СН'!$F$17</f>
        <v>3374.0747853600001</v>
      </c>
      <c r="O14" s="36">
        <f>SUMIFS(СВЦЭМ!$C$39:$C$782,СВЦЭМ!$A$39:$A$782,$A14,СВЦЭМ!$B$39:$B$782,O$11)+'СЕТ СН'!$F$9+СВЦЭМ!$D$10+'СЕТ СН'!$F$5-'СЕТ СН'!$F$17</f>
        <v>3402.3994321099999</v>
      </c>
      <c r="P14" s="36">
        <f>SUMIFS(СВЦЭМ!$C$39:$C$782,СВЦЭМ!$A$39:$A$782,$A14,СВЦЭМ!$B$39:$B$782,P$11)+'СЕТ СН'!$F$9+СВЦЭМ!$D$10+'СЕТ СН'!$F$5-'СЕТ СН'!$F$17</f>
        <v>3414.76976405</v>
      </c>
      <c r="Q14" s="36">
        <f>SUMIFS(СВЦЭМ!$C$39:$C$782,СВЦЭМ!$A$39:$A$782,$A14,СВЦЭМ!$B$39:$B$782,Q$11)+'СЕТ СН'!$F$9+СВЦЭМ!$D$10+'СЕТ СН'!$F$5-'СЕТ СН'!$F$17</f>
        <v>3408.55216247</v>
      </c>
      <c r="R14" s="36">
        <f>SUMIFS(СВЦЭМ!$C$39:$C$782,СВЦЭМ!$A$39:$A$782,$A14,СВЦЭМ!$B$39:$B$782,R$11)+'СЕТ СН'!$F$9+СВЦЭМ!$D$10+'СЕТ СН'!$F$5-'СЕТ СН'!$F$17</f>
        <v>3370.1213979300001</v>
      </c>
      <c r="S14" s="36">
        <f>SUMIFS(СВЦЭМ!$C$39:$C$782,СВЦЭМ!$A$39:$A$782,$A14,СВЦЭМ!$B$39:$B$782,S$11)+'СЕТ СН'!$F$9+СВЦЭМ!$D$10+'СЕТ СН'!$F$5-'СЕТ СН'!$F$17</f>
        <v>3396.4041782099998</v>
      </c>
      <c r="T14" s="36">
        <f>SUMIFS(СВЦЭМ!$C$39:$C$782,СВЦЭМ!$A$39:$A$782,$A14,СВЦЭМ!$B$39:$B$782,T$11)+'СЕТ СН'!$F$9+СВЦЭМ!$D$10+'СЕТ СН'!$F$5-'СЕТ СН'!$F$17</f>
        <v>3364.74585647</v>
      </c>
      <c r="U14" s="36">
        <f>SUMIFS(СВЦЭМ!$C$39:$C$782,СВЦЭМ!$A$39:$A$782,$A14,СВЦЭМ!$B$39:$B$782,U$11)+'СЕТ СН'!$F$9+СВЦЭМ!$D$10+'СЕТ СН'!$F$5-'СЕТ СН'!$F$17</f>
        <v>3320.3966593999999</v>
      </c>
      <c r="V14" s="36">
        <f>SUMIFS(СВЦЭМ!$C$39:$C$782,СВЦЭМ!$A$39:$A$782,$A14,СВЦЭМ!$B$39:$B$782,V$11)+'СЕТ СН'!$F$9+СВЦЭМ!$D$10+'СЕТ СН'!$F$5-'СЕТ СН'!$F$17</f>
        <v>3336.4022021599999</v>
      </c>
      <c r="W14" s="36">
        <f>SUMIFS(СВЦЭМ!$C$39:$C$782,СВЦЭМ!$A$39:$A$782,$A14,СВЦЭМ!$B$39:$B$782,W$11)+'СЕТ СН'!$F$9+СВЦЭМ!$D$10+'СЕТ СН'!$F$5-'СЕТ СН'!$F$17</f>
        <v>3348.9723639399999</v>
      </c>
      <c r="X14" s="36">
        <f>SUMIFS(СВЦЭМ!$C$39:$C$782,СВЦЭМ!$A$39:$A$782,$A14,СВЦЭМ!$B$39:$B$782,X$11)+'СЕТ СН'!$F$9+СВЦЭМ!$D$10+'СЕТ СН'!$F$5-'СЕТ СН'!$F$17</f>
        <v>3327.8447525299998</v>
      </c>
      <c r="Y14" s="36">
        <f>SUMIFS(СВЦЭМ!$C$39:$C$782,СВЦЭМ!$A$39:$A$782,$A14,СВЦЭМ!$B$39:$B$782,Y$11)+'СЕТ СН'!$F$9+СВЦЭМ!$D$10+'СЕТ СН'!$F$5-'СЕТ СН'!$F$17</f>
        <v>3266.9873098600001</v>
      </c>
    </row>
    <row r="15" spans="1:27" ht="15.75" x14ac:dyDescent="0.2">
      <c r="A15" s="35">
        <f t="shared" si="0"/>
        <v>44351</v>
      </c>
      <c r="B15" s="36">
        <f>SUMIFS(СВЦЭМ!$C$39:$C$782,СВЦЭМ!$A$39:$A$782,$A15,СВЦЭМ!$B$39:$B$782,B$11)+'СЕТ СН'!$F$9+СВЦЭМ!$D$10+'СЕТ СН'!$F$5-'СЕТ СН'!$F$17</f>
        <v>3240.3779497999999</v>
      </c>
      <c r="C15" s="36">
        <f>SUMIFS(СВЦЭМ!$C$39:$C$782,СВЦЭМ!$A$39:$A$782,$A15,СВЦЭМ!$B$40:$B$783,C$11)+'СЕТ СН'!$F$9+СВЦЭМ!$D$10+'СЕТ СН'!$F$5-'СЕТ СН'!$F$17</f>
        <v>3240.3779497999999</v>
      </c>
      <c r="D15" s="36">
        <f>SUMIFS(СВЦЭМ!$C$39:$C$782,СВЦЭМ!$A$39:$A$782,$A15,СВЦЭМ!$B$39:$B$782,D$11)+'СЕТ СН'!$F$9+СВЦЭМ!$D$10+'СЕТ СН'!$F$5-'СЕТ СН'!$F$17</f>
        <v>3400.8568610399998</v>
      </c>
      <c r="E15" s="36">
        <f>SUMIFS(СВЦЭМ!$C$39:$C$782,СВЦЭМ!$A$39:$A$782,$A15,СВЦЭМ!$B$39:$B$782,E$11)+'СЕТ СН'!$F$9+СВЦЭМ!$D$10+'СЕТ СН'!$F$5-'СЕТ СН'!$F$17</f>
        <v>3411.86959931</v>
      </c>
      <c r="F15" s="36">
        <f>SUMIFS(СВЦЭМ!$C$39:$C$782,СВЦЭМ!$A$39:$A$782,$A15,СВЦЭМ!$B$39:$B$782,F$11)+'СЕТ СН'!$F$9+СВЦЭМ!$D$10+'СЕТ СН'!$F$5-'СЕТ СН'!$F$17</f>
        <v>3408.5531594099998</v>
      </c>
      <c r="G15" s="36">
        <f>SUMIFS(СВЦЭМ!$C$39:$C$782,СВЦЭМ!$A$39:$A$782,$A15,СВЦЭМ!$B$39:$B$782,G$11)+'СЕТ СН'!$F$9+СВЦЭМ!$D$10+'СЕТ СН'!$F$5-'СЕТ СН'!$F$17</f>
        <v>3398.5682437800001</v>
      </c>
      <c r="H15" s="36">
        <f>SUMIFS(СВЦЭМ!$C$39:$C$782,СВЦЭМ!$A$39:$A$782,$A15,СВЦЭМ!$B$39:$B$782,H$11)+'СЕТ СН'!$F$9+СВЦЭМ!$D$10+'СЕТ СН'!$F$5-'СЕТ СН'!$F$17</f>
        <v>3353.6131824200002</v>
      </c>
      <c r="I15" s="36">
        <f>SUMIFS(СВЦЭМ!$C$39:$C$782,СВЦЭМ!$A$39:$A$782,$A15,СВЦЭМ!$B$39:$B$782,I$11)+'СЕТ СН'!$F$9+СВЦЭМ!$D$10+'СЕТ СН'!$F$5-'СЕТ СН'!$F$17</f>
        <v>3316.5800206899999</v>
      </c>
      <c r="J15" s="36">
        <f>SUMIFS(СВЦЭМ!$C$39:$C$782,СВЦЭМ!$A$39:$A$782,$A15,СВЦЭМ!$B$39:$B$782,J$11)+'СЕТ СН'!$F$9+СВЦЭМ!$D$10+'СЕТ СН'!$F$5-'СЕТ СН'!$F$17</f>
        <v>3376.5844419</v>
      </c>
      <c r="K15" s="36">
        <f>SUMIFS(СВЦЭМ!$C$39:$C$782,СВЦЭМ!$A$39:$A$782,$A15,СВЦЭМ!$B$39:$B$782,K$11)+'СЕТ СН'!$F$9+СВЦЭМ!$D$10+'СЕТ СН'!$F$5-'СЕТ СН'!$F$17</f>
        <v>3398.0821020499998</v>
      </c>
      <c r="L15" s="36">
        <f>SUMIFS(СВЦЭМ!$C$39:$C$782,СВЦЭМ!$A$39:$A$782,$A15,СВЦЭМ!$B$39:$B$782,L$11)+'СЕТ СН'!$F$9+СВЦЭМ!$D$10+'СЕТ СН'!$F$5-'СЕТ СН'!$F$17</f>
        <v>3400.94952663</v>
      </c>
      <c r="M15" s="36">
        <f>SUMIFS(СВЦЭМ!$C$39:$C$782,СВЦЭМ!$A$39:$A$782,$A15,СВЦЭМ!$B$39:$B$782,M$11)+'СЕТ СН'!$F$9+СВЦЭМ!$D$10+'СЕТ СН'!$F$5-'СЕТ СН'!$F$17</f>
        <v>3404.2971227600001</v>
      </c>
      <c r="N15" s="36">
        <f>SUMIFS(СВЦЭМ!$C$39:$C$782,СВЦЭМ!$A$39:$A$782,$A15,СВЦЭМ!$B$39:$B$782,N$11)+'СЕТ СН'!$F$9+СВЦЭМ!$D$10+'СЕТ СН'!$F$5-'СЕТ СН'!$F$17</f>
        <v>3393.0259260299999</v>
      </c>
      <c r="O15" s="36">
        <f>SUMIFS(СВЦЭМ!$C$39:$C$782,СВЦЭМ!$A$39:$A$782,$A15,СВЦЭМ!$B$39:$B$782,O$11)+'СЕТ СН'!$F$9+СВЦЭМ!$D$10+'СЕТ СН'!$F$5-'СЕТ СН'!$F$17</f>
        <v>3450.7532602299998</v>
      </c>
      <c r="P15" s="36">
        <f>SUMIFS(СВЦЭМ!$C$39:$C$782,СВЦЭМ!$A$39:$A$782,$A15,СВЦЭМ!$B$39:$B$782,P$11)+'СЕТ СН'!$F$9+СВЦЭМ!$D$10+'СЕТ СН'!$F$5-'СЕТ СН'!$F$17</f>
        <v>3456.1193885499997</v>
      </c>
      <c r="Q15" s="36">
        <f>SUMIFS(СВЦЭМ!$C$39:$C$782,СВЦЭМ!$A$39:$A$782,$A15,СВЦЭМ!$B$39:$B$782,Q$11)+'СЕТ СН'!$F$9+СВЦЭМ!$D$10+'СЕТ СН'!$F$5-'СЕТ СН'!$F$17</f>
        <v>3444.6930979999997</v>
      </c>
      <c r="R15" s="36">
        <f>SUMIFS(СВЦЭМ!$C$39:$C$782,СВЦЭМ!$A$39:$A$782,$A15,СВЦЭМ!$B$39:$B$782,R$11)+'СЕТ СН'!$F$9+СВЦЭМ!$D$10+'СЕТ СН'!$F$5-'СЕТ СН'!$F$17</f>
        <v>3376.6008890399999</v>
      </c>
      <c r="S15" s="36">
        <f>SUMIFS(СВЦЭМ!$C$39:$C$782,СВЦЭМ!$A$39:$A$782,$A15,СВЦЭМ!$B$39:$B$782,S$11)+'СЕТ СН'!$F$9+СВЦЭМ!$D$10+'СЕТ СН'!$F$5-'СЕТ СН'!$F$17</f>
        <v>3381.9241100099998</v>
      </c>
      <c r="T15" s="36">
        <f>SUMIFS(СВЦЭМ!$C$39:$C$782,СВЦЭМ!$A$39:$A$782,$A15,СВЦЭМ!$B$39:$B$782,T$11)+'СЕТ СН'!$F$9+СВЦЭМ!$D$10+'СЕТ СН'!$F$5-'СЕТ СН'!$F$17</f>
        <v>3346.8657739700002</v>
      </c>
      <c r="U15" s="36">
        <f>SUMIFS(СВЦЭМ!$C$39:$C$782,СВЦЭМ!$A$39:$A$782,$A15,СВЦЭМ!$B$39:$B$782,U$11)+'СЕТ СН'!$F$9+СВЦЭМ!$D$10+'СЕТ СН'!$F$5-'СЕТ СН'!$F$17</f>
        <v>3310.7761637499998</v>
      </c>
      <c r="V15" s="36">
        <f>SUMIFS(СВЦЭМ!$C$39:$C$782,СВЦЭМ!$A$39:$A$782,$A15,СВЦЭМ!$B$39:$B$782,V$11)+'СЕТ СН'!$F$9+СВЦЭМ!$D$10+'СЕТ СН'!$F$5-'СЕТ СН'!$F$17</f>
        <v>3317.6246588700001</v>
      </c>
      <c r="W15" s="36">
        <f>SUMIFS(СВЦЭМ!$C$39:$C$782,СВЦЭМ!$A$39:$A$782,$A15,СВЦЭМ!$B$39:$B$782,W$11)+'СЕТ СН'!$F$9+СВЦЭМ!$D$10+'СЕТ СН'!$F$5-'СЕТ СН'!$F$17</f>
        <v>3322.5198436599999</v>
      </c>
      <c r="X15" s="36">
        <f>SUMIFS(СВЦЭМ!$C$39:$C$782,СВЦЭМ!$A$39:$A$782,$A15,СВЦЭМ!$B$39:$B$782,X$11)+'СЕТ СН'!$F$9+СВЦЭМ!$D$10+'СЕТ СН'!$F$5-'СЕТ СН'!$F$17</f>
        <v>3292.4969873499999</v>
      </c>
      <c r="Y15" s="36">
        <f>SUMIFS(СВЦЭМ!$C$39:$C$782,СВЦЭМ!$A$39:$A$782,$A15,СВЦЭМ!$B$39:$B$782,Y$11)+'СЕТ СН'!$F$9+СВЦЭМ!$D$10+'СЕТ СН'!$F$5-'СЕТ СН'!$F$17</f>
        <v>3253.7649987699997</v>
      </c>
    </row>
    <row r="16" spans="1:27" ht="15.75" x14ac:dyDescent="0.2">
      <c r="A16" s="35">
        <f t="shared" si="0"/>
        <v>44352</v>
      </c>
      <c r="B16" s="36">
        <f>SUMIFS(СВЦЭМ!$C$39:$C$782,СВЦЭМ!$A$39:$A$782,$A16,СВЦЭМ!$B$39:$B$782,B$11)+'СЕТ СН'!$F$9+СВЦЭМ!$D$10+'СЕТ СН'!$F$5-'СЕТ СН'!$F$17</f>
        <v>3234.8453236699997</v>
      </c>
      <c r="C16" s="36">
        <f>SUMIFS(СВЦЭМ!$C$39:$C$782,СВЦЭМ!$A$39:$A$782,$A16,СВЦЭМ!$B$39:$B$782,C$11)+'СЕТ СН'!$F$9+СВЦЭМ!$D$10+'СЕТ СН'!$F$5-'СЕТ СН'!$F$17</f>
        <v>3288.9442395000001</v>
      </c>
      <c r="D16" s="36">
        <f>SUMIFS(СВЦЭМ!$C$39:$C$782,СВЦЭМ!$A$39:$A$782,$A16,СВЦЭМ!$B$39:$B$782,D$11)+'СЕТ СН'!$F$9+СВЦЭМ!$D$10+'СЕТ СН'!$F$5-'СЕТ СН'!$F$17</f>
        <v>3370.2008856900002</v>
      </c>
      <c r="E16" s="36">
        <f>SUMIFS(СВЦЭМ!$C$39:$C$782,СВЦЭМ!$A$39:$A$782,$A16,СВЦЭМ!$B$39:$B$782,E$11)+'СЕТ СН'!$F$9+СВЦЭМ!$D$10+'СЕТ СН'!$F$5-'СЕТ СН'!$F$17</f>
        <v>3385.0749963500002</v>
      </c>
      <c r="F16" s="36">
        <f>SUMIFS(СВЦЭМ!$C$39:$C$782,СВЦЭМ!$A$39:$A$782,$A16,СВЦЭМ!$B$39:$B$782,F$11)+'СЕТ СН'!$F$9+СВЦЭМ!$D$10+'СЕТ СН'!$F$5-'СЕТ СН'!$F$17</f>
        <v>3389.31778626</v>
      </c>
      <c r="G16" s="36">
        <f>SUMIFS(СВЦЭМ!$C$39:$C$782,СВЦЭМ!$A$39:$A$782,$A16,СВЦЭМ!$B$39:$B$782,G$11)+'СЕТ СН'!$F$9+СВЦЭМ!$D$10+'СЕТ СН'!$F$5-'СЕТ СН'!$F$17</f>
        <v>3379.2956271200001</v>
      </c>
      <c r="H16" s="36">
        <f>SUMIFS(СВЦЭМ!$C$39:$C$782,СВЦЭМ!$A$39:$A$782,$A16,СВЦЭМ!$B$39:$B$782,H$11)+'СЕТ СН'!$F$9+СВЦЭМ!$D$10+'СЕТ СН'!$F$5-'СЕТ СН'!$F$17</f>
        <v>3350.9789218799997</v>
      </c>
      <c r="I16" s="36">
        <f>SUMIFS(СВЦЭМ!$C$39:$C$782,СВЦЭМ!$A$39:$A$782,$A16,СВЦЭМ!$B$39:$B$782,I$11)+'СЕТ СН'!$F$9+СВЦЭМ!$D$10+'СЕТ СН'!$F$5-'СЕТ СН'!$F$17</f>
        <v>3262.0389519199998</v>
      </c>
      <c r="J16" s="36">
        <f>SUMIFS(СВЦЭМ!$C$39:$C$782,СВЦЭМ!$A$39:$A$782,$A16,СВЦЭМ!$B$39:$B$782,J$11)+'СЕТ СН'!$F$9+СВЦЭМ!$D$10+'СЕТ СН'!$F$5-'СЕТ СН'!$F$17</f>
        <v>3269.1752642399997</v>
      </c>
      <c r="K16" s="36">
        <f>SUMIFS(СВЦЭМ!$C$39:$C$782,СВЦЭМ!$A$39:$A$782,$A16,СВЦЭМ!$B$39:$B$782,K$11)+'СЕТ СН'!$F$9+СВЦЭМ!$D$10+'СЕТ СН'!$F$5-'СЕТ СН'!$F$17</f>
        <v>3359.5176174399999</v>
      </c>
      <c r="L16" s="36">
        <f>SUMIFS(СВЦЭМ!$C$39:$C$782,СВЦЭМ!$A$39:$A$782,$A16,СВЦЭМ!$B$39:$B$782,L$11)+'СЕТ СН'!$F$9+СВЦЭМ!$D$10+'СЕТ СН'!$F$5-'СЕТ СН'!$F$17</f>
        <v>3365.7518411599999</v>
      </c>
      <c r="M16" s="36">
        <f>SUMIFS(СВЦЭМ!$C$39:$C$782,СВЦЭМ!$A$39:$A$782,$A16,СВЦЭМ!$B$39:$B$782,M$11)+'СЕТ СН'!$F$9+СВЦЭМ!$D$10+'СЕТ СН'!$F$5-'СЕТ СН'!$F$17</f>
        <v>3365.3918954800001</v>
      </c>
      <c r="N16" s="36">
        <f>SUMIFS(СВЦЭМ!$C$39:$C$782,СВЦЭМ!$A$39:$A$782,$A16,СВЦЭМ!$B$39:$B$782,N$11)+'СЕТ СН'!$F$9+СВЦЭМ!$D$10+'СЕТ СН'!$F$5-'СЕТ СН'!$F$17</f>
        <v>3360.7307050499999</v>
      </c>
      <c r="O16" s="36">
        <f>SUMIFS(СВЦЭМ!$C$39:$C$782,СВЦЭМ!$A$39:$A$782,$A16,СВЦЭМ!$B$39:$B$782,O$11)+'СЕТ СН'!$F$9+СВЦЭМ!$D$10+'СЕТ СН'!$F$5-'СЕТ СН'!$F$17</f>
        <v>3397.7922745599999</v>
      </c>
      <c r="P16" s="36">
        <f>SUMIFS(СВЦЭМ!$C$39:$C$782,СВЦЭМ!$A$39:$A$782,$A16,СВЦЭМ!$B$39:$B$782,P$11)+'СЕТ СН'!$F$9+СВЦЭМ!$D$10+'СЕТ СН'!$F$5-'СЕТ СН'!$F$17</f>
        <v>3399.5222011199999</v>
      </c>
      <c r="Q16" s="36">
        <f>SUMIFS(СВЦЭМ!$C$39:$C$782,СВЦЭМ!$A$39:$A$782,$A16,СВЦЭМ!$B$39:$B$782,Q$11)+'СЕТ СН'!$F$9+СВЦЭМ!$D$10+'СЕТ СН'!$F$5-'СЕТ СН'!$F$17</f>
        <v>3390.45613241</v>
      </c>
      <c r="R16" s="36">
        <f>SUMIFS(СВЦЭМ!$C$39:$C$782,СВЦЭМ!$A$39:$A$782,$A16,СВЦЭМ!$B$39:$B$782,R$11)+'СЕТ СН'!$F$9+СВЦЭМ!$D$10+'СЕТ СН'!$F$5-'СЕТ СН'!$F$17</f>
        <v>3325.3550455999998</v>
      </c>
      <c r="S16" s="36">
        <f>SUMIFS(СВЦЭМ!$C$39:$C$782,СВЦЭМ!$A$39:$A$782,$A16,СВЦЭМ!$B$39:$B$782,S$11)+'СЕТ СН'!$F$9+СВЦЭМ!$D$10+'СЕТ СН'!$F$5-'СЕТ СН'!$F$17</f>
        <v>3323.2816826899998</v>
      </c>
      <c r="T16" s="36">
        <f>SUMIFS(СВЦЭМ!$C$39:$C$782,СВЦЭМ!$A$39:$A$782,$A16,СВЦЭМ!$B$39:$B$782,T$11)+'СЕТ СН'!$F$9+СВЦЭМ!$D$10+'СЕТ СН'!$F$5-'СЕТ СН'!$F$17</f>
        <v>3307.4069180900001</v>
      </c>
      <c r="U16" s="36">
        <f>SUMIFS(СВЦЭМ!$C$39:$C$782,СВЦЭМ!$A$39:$A$782,$A16,СВЦЭМ!$B$39:$B$782,U$11)+'СЕТ СН'!$F$9+СВЦЭМ!$D$10+'СЕТ СН'!$F$5-'СЕТ СН'!$F$17</f>
        <v>3272.5292367800002</v>
      </c>
      <c r="V16" s="36">
        <f>SUMIFS(СВЦЭМ!$C$39:$C$782,СВЦЭМ!$A$39:$A$782,$A16,СВЦЭМ!$B$39:$B$782,V$11)+'СЕТ СН'!$F$9+СВЦЭМ!$D$10+'СЕТ СН'!$F$5-'СЕТ СН'!$F$17</f>
        <v>3246.3186761299999</v>
      </c>
      <c r="W16" s="36">
        <f>SUMIFS(СВЦЭМ!$C$39:$C$782,СВЦЭМ!$A$39:$A$782,$A16,СВЦЭМ!$B$39:$B$782,W$11)+'СЕТ СН'!$F$9+СВЦЭМ!$D$10+'СЕТ СН'!$F$5-'СЕТ СН'!$F$17</f>
        <v>3251.28847563</v>
      </c>
      <c r="X16" s="36">
        <f>SUMIFS(СВЦЭМ!$C$39:$C$782,СВЦЭМ!$A$39:$A$782,$A16,СВЦЭМ!$B$39:$B$782,X$11)+'СЕТ СН'!$F$9+СВЦЭМ!$D$10+'СЕТ СН'!$F$5-'СЕТ СН'!$F$17</f>
        <v>3249.9331882500001</v>
      </c>
      <c r="Y16" s="36">
        <f>SUMIFS(СВЦЭМ!$C$39:$C$782,СВЦЭМ!$A$39:$A$782,$A16,СВЦЭМ!$B$39:$B$782,Y$11)+'СЕТ СН'!$F$9+СВЦЭМ!$D$10+'СЕТ СН'!$F$5-'СЕТ СН'!$F$17</f>
        <v>3234.05345949</v>
      </c>
    </row>
    <row r="17" spans="1:25" ht="15.75" x14ac:dyDescent="0.2">
      <c r="A17" s="35">
        <f t="shared" si="0"/>
        <v>44353</v>
      </c>
      <c r="B17" s="36">
        <f>SUMIFS(СВЦЭМ!$C$39:$C$782,СВЦЭМ!$A$39:$A$782,$A17,СВЦЭМ!$B$39:$B$782,B$11)+'СЕТ СН'!$F$9+СВЦЭМ!$D$10+'СЕТ СН'!$F$5-'СЕТ СН'!$F$17</f>
        <v>3268.9498927099999</v>
      </c>
      <c r="C17" s="36">
        <f>SUMIFS(СВЦЭМ!$C$39:$C$782,СВЦЭМ!$A$39:$A$782,$A17,СВЦЭМ!$B$39:$B$782,C$11)+'СЕТ СН'!$F$9+СВЦЭМ!$D$10+'СЕТ СН'!$F$5-'СЕТ СН'!$F$17</f>
        <v>3297.43563537</v>
      </c>
      <c r="D17" s="36">
        <f>SUMIFS(СВЦЭМ!$C$39:$C$782,СВЦЭМ!$A$39:$A$782,$A17,СВЦЭМ!$B$39:$B$782,D$11)+'СЕТ СН'!$F$9+СВЦЭМ!$D$10+'СЕТ СН'!$F$5-'СЕТ СН'!$F$17</f>
        <v>3381.0604341899998</v>
      </c>
      <c r="E17" s="36">
        <f>SUMIFS(СВЦЭМ!$C$39:$C$782,СВЦЭМ!$A$39:$A$782,$A17,СВЦЭМ!$B$39:$B$782,E$11)+'СЕТ СН'!$F$9+СВЦЭМ!$D$10+'СЕТ СН'!$F$5-'СЕТ СН'!$F$17</f>
        <v>3396.71074365</v>
      </c>
      <c r="F17" s="36">
        <f>SUMIFS(СВЦЭМ!$C$39:$C$782,СВЦЭМ!$A$39:$A$782,$A17,СВЦЭМ!$B$39:$B$782,F$11)+'СЕТ СН'!$F$9+СВЦЭМ!$D$10+'СЕТ СН'!$F$5-'СЕТ СН'!$F$17</f>
        <v>3398.3699246300002</v>
      </c>
      <c r="G17" s="36">
        <f>SUMIFS(СВЦЭМ!$C$39:$C$782,СВЦЭМ!$A$39:$A$782,$A17,СВЦЭМ!$B$39:$B$782,G$11)+'СЕТ СН'!$F$9+СВЦЭМ!$D$10+'СЕТ СН'!$F$5-'СЕТ СН'!$F$17</f>
        <v>3397.51678993</v>
      </c>
      <c r="H17" s="36">
        <f>SUMIFS(СВЦЭМ!$C$39:$C$782,СВЦЭМ!$A$39:$A$782,$A17,СВЦЭМ!$B$39:$B$782,H$11)+'СЕТ СН'!$F$9+СВЦЭМ!$D$10+'СЕТ СН'!$F$5-'СЕТ СН'!$F$17</f>
        <v>3385.8649610900002</v>
      </c>
      <c r="I17" s="36">
        <f>SUMIFS(СВЦЭМ!$C$39:$C$782,СВЦЭМ!$A$39:$A$782,$A17,СВЦЭМ!$B$39:$B$782,I$11)+'СЕТ СН'!$F$9+СВЦЭМ!$D$10+'СЕТ СН'!$F$5-'СЕТ СН'!$F$17</f>
        <v>3280.3660053799999</v>
      </c>
      <c r="J17" s="36">
        <f>SUMIFS(СВЦЭМ!$C$39:$C$782,СВЦЭМ!$A$39:$A$782,$A17,СВЦЭМ!$B$39:$B$782,J$11)+'СЕТ СН'!$F$9+СВЦЭМ!$D$10+'СЕТ СН'!$F$5-'СЕТ СН'!$F$17</f>
        <v>3243.7003644199999</v>
      </c>
      <c r="K17" s="36">
        <f>SUMIFS(СВЦЭМ!$C$39:$C$782,СВЦЭМ!$A$39:$A$782,$A17,СВЦЭМ!$B$39:$B$782,K$11)+'СЕТ СН'!$F$9+СВЦЭМ!$D$10+'СЕТ СН'!$F$5-'СЕТ СН'!$F$17</f>
        <v>3268.7137096900001</v>
      </c>
      <c r="L17" s="36">
        <f>SUMIFS(СВЦЭМ!$C$39:$C$782,СВЦЭМ!$A$39:$A$782,$A17,СВЦЭМ!$B$39:$B$782,L$11)+'СЕТ СН'!$F$9+СВЦЭМ!$D$10+'СЕТ СН'!$F$5-'СЕТ СН'!$F$17</f>
        <v>3284.08095559</v>
      </c>
      <c r="M17" s="36">
        <f>SUMIFS(СВЦЭМ!$C$39:$C$782,СВЦЭМ!$A$39:$A$782,$A17,СВЦЭМ!$B$39:$B$782,M$11)+'СЕТ СН'!$F$9+СВЦЭМ!$D$10+'СЕТ СН'!$F$5-'СЕТ СН'!$F$17</f>
        <v>3303.4168895900002</v>
      </c>
      <c r="N17" s="36">
        <f>SUMIFS(СВЦЭМ!$C$39:$C$782,СВЦЭМ!$A$39:$A$782,$A17,СВЦЭМ!$B$39:$B$782,N$11)+'СЕТ СН'!$F$9+СВЦЭМ!$D$10+'СЕТ СН'!$F$5-'СЕТ СН'!$F$17</f>
        <v>3342.93492221</v>
      </c>
      <c r="O17" s="36">
        <f>SUMIFS(СВЦЭМ!$C$39:$C$782,СВЦЭМ!$A$39:$A$782,$A17,СВЦЭМ!$B$39:$B$782,O$11)+'СЕТ СН'!$F$9+СВЦЭМ!$D$10+'СЕТ СН'!$F$5-'СЕТ СН'!$F$17</f>
        <v>3373.3508494600001</v>
      </c>
      <c r="P17" s="36">
        <f>SUMIFS(СВЦЭМ!$C$39:$C$782,СВЦЭМ!$A$39:$A$782,$A17,СВЦЭМ!$B$39:$B$782,P$11)+'СЕТ СН'!$F$9+СВЦЭМ!$D$10+'СЕТ СН'!$F$5-'СЕТ СН'!$F$17</f>
        <v>3377.1863616000001</v>
      </c>
      <c r="Q17" s="36">
        <f>SUMIFS(СВЦЭМ!$C$39:$C$782,СВЦЭМ!$A$39:$A$782,$A17,СВЦЭМ!$B$39:$B$782,Q$11)+'СЕТ СН'!$F$9+СВЦЭМ!$D$10+'СЕТ СН'!$F$5-'СЕТ СН'!$F$17</f>
        <v>3378.2516511399999</v>
      </c>
      <c r="R17" s="36">
        <f>SUMIFS(СВЦЭМ!$C$39:$C$782,СВЦЭМ!$A$39:$A$782,$A17,СВЦЭМ!$B$39:$B$782,R$11)+'СЕТ СН'!$F$9+СВЦЭМ!$D$10+'СЕТ СН'!$F$5-'СЕТ СН'!$F$17</f>
        <v>3323.3740025899997</v>
      </c>
      <c r="S17" s="36">
        <f>SUMIFS(СВЦЭМ!$C$39:$C$782,СВЦЭМ!$A$39:$A$782,$A17,СВЦЭМ!$B$39:$B$782,S$11)+'СЕТ СН'!$F$9+СВЦЭМ!$D$10+'СЕТ СН'!$F$5-'СЕТ СН'!$F$17</f>
        <v>3288.3391892</v>
      </c>
      <c r="T17" s="36">
        <f>SUMIFS(СВЦЭМ!$C$39:$C$782,СВЦЭМ!$A$39:$A$782,$A17,СВЦЭМ!$B$39:$B$782,T$11)+'СЕТ СН'!$F$9+СВЦЭМ!$D$10+'СЕТ СН'!$F$5-'СЕТ СН'!$F$17</f>
        <v>3266.1155554799998</v>
      </c>
      <c r="U17" s="36">
        <f>SUMIFS(СВЦЭМ!$C$39:$C$782,СВЦЭМ!$A$39:$A$782,$A17,СВЦЭМ!$B$39:$B$782,U$11)+'СЕТ СН'!$F$9+СВЦЭМ!$D$10+'СЕТ СН'!$F$5-'СЕТ СН'!$F$17</f>
        <v>3263.2101645499997</v>
      </c>
      <c r="V17" s="36">
        <f>SUMIFS(СВЦЭМ!$C$39:$C$782,СВЦЭМ!$A$39:$A$782,$A17,СВЦЭМ!$B$39:$B$782,V$11)+'СЕТ СН'!$F$9+СВЦЭМ!$D$10+'СЕТ СН'!$F$5-'СЕТ СН'!$F$17</f>
        <v>3265.23832223</v>
      </c>
      <c r="W17" s="36">
        <f>SUMIFS(СВЦЭМ!$C$39:$C$782,СВЦЭМ!$A$39:$A$782,$A17,СВЦЭМ!$B$39:$B$782,W$11)+'СЕТ СН'!$F$9+СВЦЭМ!$D$10+'СЕТ СН'!$F$5-'СЕТ СН'!$F$17</f>
        <v>3288.8162429700001</v>
      </c>
      <c r="X17" s="36">
        <f>SUMIFS(СВЦЭМ!$C$39:$C$782,СВЦЭМ!$A$39:$A$782,$A17,СВЦЭМ!$B$39:$B$782,X$11)+'СЕТ СН'!$F$9+СВЦЭМ!$D$10+'СЕТ СН'!$F$5-'СЕТ СН'!$F$17</f>
        <v>3284.4248534099997</v>
      </c>
      <c r="Y17" s="36">
        <f>SUMIFS(СВЦЭМ!$C$39:$C$782,СВЦЭМ!$A$39:$A$782,$A17,СВЦЭМ!$B$39:$B$782,Y$11)+'СЕТ СН'!$F$9+СВЦЭМ!$D$10+'СЕТ СН'!$F$5-'СЕТ СН'!$F$17</f>
        <v>3247.5675627299997</v>
      </c>
    </row>
    <row r="18" spans="1:25" ht="15.75" x14ac:dyDescent="0.2">
      <c r="A18" s="35">
        <f t="shared" si="0"/>
        <v>44354</v>
      </c>
      <c r="B18" s="36">
        <f>SUMIFS(СВЦЭМ!$C$39:$C$782,СВЦЭМ!$A$39:$A$782,$A18,СВЦЭМ!$B$39:$B$782,B$11)+'СЕТ СН'!$F$9+СВЦЭМ!$D$10+'СЕТ СН'!$F$5-'СЕТ СН'!$F$17</f>
        <v>3225.95201176</v>
      </c>
      <c r="C18" s="36">
        <f>SUMIFS(СВЦЭМ!$C$39:$C$782,СВЦЭМ!$A$39:$A$782,$A18,СВЦЭМ!$B$39:$B$782,C$11)+'СЕТ СН'!$F$9+СВЦЭМ!$D$10+'СЕТ СН'!$F$5-'СЕТ СН'!$F$17</f>
        <v>3301.6338154099999</v>
      </c>
      <c r="D18" s="36">
        <f>SUMIFS(СВЦЭМ!$C$39:$C$782,СВЦЭМ!$A$39:$A$782,$A18,СВЦЭМ!$B$39:$B$782,D$11)+'СЕТ СН'!$F$9+СВЦЭМ!$D$10+'СЕТ СН'!$F$5-'СЕТ СН'!$F$17</f>
        <v>3385.1683776300001</v>
      </c>
      <c r="E18" s="36">
        <f>SUMIFS(СВЦЭМ!$C$39:$C$782,СВЦЭМ!$A$39:$A$782,$A18,СВЦЭМ!$B$39:$B$782,E$11)+'СЕТ СН'!$F$9+СВЦЭМ!$D$10+'СЕТ СН'!$F$5-'СЕТ СН'!$F$17</f>
        <v>3407.3926920200001</v>
      </c>
      <c r="F18" s="36">
        <f>SUMIFS(СВЦЭМ!$C$39:$C$782,СВЦЭМ!$A$39:$A$782,$A18,СВЦЭМ!$B$39:$B$782,F$11)+'СЕТ СН'!$F$9+СВЦЭМ!$D$10+'СЕТ СН'!$F$5-'СЕТ СН'!$F$17</f>
        <v>3407.0523511599999</v>
      </c>
      <c r="G18" s="36">
        <f>SUMIFS(СВЦЭМ!$C$39:$C$782,СВЦЭМ!$A$39:$A$782,$A18,СВЦЭМ!$B$39:$B$782,G$11)+'СЕТ СН'!$F$9+СВЦЭМ!$D$10+'СЕТ СН'!$F$5-'СЕТ СН'!$F$17</f>
        <v>3394.6265478300002</v>
      </c>
      <c r="H18" s="36">
        <f>SUMIFS(СВЦЭМ!$C$39:$C$782,СВЦЭМ!$A$39:$A$782,$A18,СВЦЭМ!$B$39:$B$782,H$11)+'СЕТ СН'!$F$9+СВЦЭМ!$D$10+'СЕТ СН'!$F$5-'СЕТ СН'!$F$17</f>
        <v>3364.24387742</v>
      </c>
      <c r="I18" s="36">
        <f>SUMIFS(СВЦЭМ!$C$39:$C$782,СВЦЭМ!$A$39:$A$782,$A18,СВЦЭМ!$B$39:$B$782,I$11)+'СЕТ СН'!$F$9+СВЦЭМ!$D$10+'СЕТ СН'!$F$5-'СЕТ СН'!$F$17</f>
        <v>3268.8044180299999</v>
      </c>
      <c r="J18" s="36">
        <f>SUMIFS(СВЦЭМ!$C$39:$C$782,СВЦЭМ!$A$39:$A$782,$A18,СВЦЭМ!$B$39:$B$782,J$11)+'СЕТ СН'!$F$9+СВЦЭМ!$D$10+'СЕТ СН'!$F$5-'СЕТ СН'!$F$17</f>
        <v>3266.7112420499998</v>
      </c>
      <c r="K18" s="36">
        <f>SUMIFS(СВЦЭМ!$C$39:$C$782,СВЦЭМ!$A$39:$A$782,$A18,СВЦЭМ!$B$39:$B$782,K$11)+'СЕТ СН'!$F$9+СВЦЭМ!$D$10+'СЕТ СН'!$F$5-'СЕТ СН'!$F$17</f>
        <v>3297.9683524399998</v>
      </c>
      <c r="L18" s="36">
        <f>SUMIFS(СВЦЭМ!$C$39:$C$782,СВЦЭМ!$A$39:$A$782,$A18,СВЦЭМ!$B$39:$B$782,L$11)+'СЕТ СН'!$F$9+СВЦЭМ!$D$10+'СЕТ СН'!$F$5-'СЕТ СН'!$F$17</f>
        <v>3320.07625121</v>
      </c>
      <c r="M18" s="36">
        <f>SUMIFS(СВЦЭМ!$C$39:$C$782,СВЦЭМ!$A$39:$A$782,$A18,СВЦЭМ!$B$39:$B$782,M$11)+'СЕТ СН'!$F$9+СВЦЭМ!$D$10+'СЕТ СН'!$F$5-'СЕТ СН'!$F$17</f>
        <v>3306.8867879199997</v>
      </c>
      <c r="N18" s="36">
        <f>SUMIFS(СВЦЭМ!$C$39:$C$782,СВЦЭМ!$A$39:$A$782,$A18,СВЦЭМ!$B$39:$B$782,N$11)+'СЕТ СН'!$F$9+СВЦЭМ!$D$10+'СЕТ СН'!$F$5-'СЕТ СН'!$F$17</f>
        <v>3336.2073656900002</v>
      </c>
      <c r="O18" s="36">
        <f>SUMIFS(СВЦЭМ!$C$39:$C$782,СВЦЭМ!$A$39:$A$782,$A18,СВЦЭМ!$B$39:$B$782,O$11)+'СЕТ СН'!$F$9+СВЦЭМ!$D$10+'СЕТ СН'!$F$5-'СЕТ СН'!$F$17</f>
        <v>3380.7245344799999</v>
      </c>
      <c r="P18" s="36">
        <f>SUMIFS(СВЦЭМ!$C$39:$C$782,СВЦЭМ!$A$39:$A$782,$A18,СВЦЭМ!$B$39:$B$782,P$11)+'СЕТ СН'!$F$9+СВЦЭМ!$D$10+'СЕТ СН'!$F$5-'СЕТ СН'!$F$17</f>
        <v>3393.0520613600002</v>
      </c>
      <c r="Q18" s="36">
        <f>SUMIFS(СВЦЭМ!$C$39:$C$782,СВЦЭМ!$A$39:$A$782,$A18,СВЦЭМ!$B$39:$B$782,Q$11)+'СЕТ СН'!$F$9+СВЦЭМ!$D$10+'СЕТ СН'!$F$5-'СЕТ СН'!$F$17</f>
        <v>3391.70778733</v>
      </c>
      <c r="R18" s="36">
        <f>SUMIFS(СВЦЭМ!$C$39:$C$782,СВЦЭМ!$A$39:$A$782,$A18,СВЦЭМ!$B$39:$B$782,R$11)+'СЕТ СН'!$F$9+СВЦЭМ!$D$10+'СЕТ СН'!$F$5-'СЕТ СН'!$F$17</f>
        <v>3320.3990496799997</v>
      </c>
      <c r="S18" s="36">
        <f>SUMIFS(СВЦЭМ!$C$39:$C$782,СВЦЭМ!$A$39:$A$782,$A18,СВЦЭМ!$B$39:$B$782,S$11)+'СЕТ СН'!$F$9+СВЦЭМ!$D$10+'СЕТ СН'!$F$5-'СЕТ СН'!$F$17</f>
        <v>3268.87906823</v>
      </c>
      <c r="T18" s="36">
        <f>SUMIFS(СВЦЭМ!$C$39:$C$782,СВЦЭМ!$A$39:$A$782,$A18,СВЦЭМ!$B$39:$B$782,T$11)+'СЕТ СН'!$F$9+СВЦЭМ!$D$10+'СЕТ СН'!$F$5-'СЕТ СН'!$F$17</f>
        <v>3275.5238604000001</v>
      </c>
      <c r="U18" s="36">
        <f>SUMIFS(СВЦЭМ!$C$39:$C$782,СВЦЭМ!$A$39:$A$782,$A18,СВЦЭМ!$B$39:$B$782,U$11)+'СЕТ СН'!$F$9+СВЦЭМ!$D$10+'СЕТ СН'!$F$5-'СЕТ СН'!$F$17</f>
        <v>3289.5220936699998</v>
      </c>
      <c r="V18" s="36">
        <f>SUMIFS(СВЦЭМ!$C$39:$C$782,СВЦЭМ!$A$39:$A$782,$A18,СВЦЭМ!$B$39:$B$782,V$11)+'СЕТ СН'!$F$9+СВЦЭМ!$D$10+'СЕТ СН'!$F$5-'СЕТ СН'!$F$17</f>
        <v>3310.7734812899998</v>
      </c>
      <c r="W18" s="36">
        <f>SUMIFS(СВЦЭМ!$C$39:$C$782,СВЦЭМ!$A$39:$A$782,$A18,СВЦЭМ!$B$39:$B$782,W$11)+'СЕТ СН'!$F$9+СВЦЭМ!$D$10+'СЕТ СН'!$F$5-'СЕТ СН'!$F$17</f>
        <v>3330.5250206400001</v>
      </c>
      <c r="X18" s="36">
        <f>SUMIFS(СВЦЭМ!$C$39:$C$782,СВЦЭМ!$A$39:$A$782,$A18,СВЦЭМ!$B$39:$B$782,X$11)+'СЕТ СН'!$F$9+СВЦЭМ!$D$10+'СЕТ СН'!$F$5-'СЕТ СН'!$F$17</f>
        <v>3315.4333134399999</v>
      </c>
      <c r="Y18" s="36">
        <f>SUMIFS(СВЦЭМ!$C$39:$C$782,СВЦЭМ!$A$39:$A$782,$A18,СВЦЭМ!$B$39:$B$782,Y$11)+'СЕТ СН'!$F$9+СВЦЭМ!$D$10+'СЕТ СН'!$F$5-'СЕТ СН'!$F$17</f>
        <v>3226.3422681100001</v>
      </c>
    </row>
    <row r="19" spans="1:25" ht="15.75" x14ac:dyDescent="0.2">
      <c r="A19" s="35">
        <f t="shared" si="0"/>
        <v>44355</v>
      </c>
      <c r="B19" s="36">
        <f>SUMIFS(СВЦЭМ!$C$39:$C$782,СВЦЭМ!$A$39:$A$782,$A19,СВЦЭМ!$B$39:$B$782,B$11)+'СЕТ СН'!$F$9+СВЦЭМ!$D$10+'СЕТ СН'!$F$5-'СЕТ СН'!$F$17</f>
        <v>3207.1230924199999</v>
      </c>
      <c r="C19" s="36">
        <f>SUMIFS(СВЦЭМ!$C$39:$C$782,СВЦЭМ!$A$39:$A$782,$A19,СВЦЭМ!$B$39:$B$782,C$11)+'СЕТ СН'!$F$9+СВЦЭМ!$D$10+'СЕТ СН'!$F$5-'СЕТ СН'!$F$17</f>
        <v>3293.6255223899998</v>
      </c>
      <c r="D19" s="36">
        <f>SUMIFS(СВЦЭМ!$C$39:$C$782,СВЦЭМ!$A$39:$A$782,$A19,СВЦЭМ!$B$39:$B$782,D$11)+'СЕТ СН'!$F$9+СВЦЭМ!$D$10+'СЕТ СН'!$F$5-'СЕТ СН'!$F$17</f>
        <v>3386.0861207200001</v>
      </c>
      <c r="E19" s="36">
        <f>SUMIFS(СВЦЭМ!$C$39:$C$782,СВЦЭМ!$A$39:$A$782,$A19,СВЦЭМ!$B$39:$B$782,E$11)+'СЕТ СН'!$F$9+СВЦЭМ!$D$10+'СЕТ СН'!$F$5-'СЕТ СН'!$F$17</f>
        <v>3404.6028561900002</v>
      </c>
      <c r="F19" s="36">
        <f>SUMIFS(СВЦЭМ!$C$39:$C$782,СВЦЭМ!$A$39:$A$782,$A19,СВЦЭМ!$B$39:$B$782,F$11)+'СЕТ СН'!$F$9+СВЦЭМ!$D$10+'СЕТ СН'!$F$5-'СЕТ СН'!$F$17</f>
        <v>3400.6951635199998</v>
      </c>
      <c r="G19" s="36">
        <f>SUMIFS(СВЦЭМ!$C$39:$C$782,СВЦЭМ!$A$39:$A$782,$A19,СВЦЭМ!$B$39:$B$782,G$11)+'СЕТ СН'!$F$9+СВЦЭМ!$D$10+'СЕТ СН'!$F$5-'СЕТ СН'!$F$17</f>
        <v>3389.3284388299999</v>
      </c>
      <c r="H19" s="36">
        <f>SUMIFS(СВЦЭМ!$C$39:$C$782,СВЦЭМ!$A$39:$A$782,$A19,СВЦЭМ!$B$39:$B$782,H$11)+'СЕТ СН'!$F$9+СВЦЭМ!$D$10+'СЕТ СН'!$F$5-'СЕТ СН'!$F$17</f>
        <v>3337.94163987</v>
      </c>
      <c r="I19" s="36">
        <f>SUMIFS(СВЦЭМ!$C$39:$C$782,СВЦЭМ!$A$39:$A$782,$A19,СВЦЭМ!$B$39:$B$782,I$11)+'СЕТ СН'!$F$9+СВЦЭМ!$D$10+'СЕТ СН'!$F$5-'СЕТ СН'!$F$17</f>
        <v>3246.5347485500001</v>
      </c>
      <c r="J19" s="36">
        <f>SUMIFS(СВЦЭМ!$C$39:$C$782,СВЦЭМ!$A$39:$A$782,$A19,СВЦЭМ!$B$39:$B$782,J$11)+'СЕТ СН'!$F$9+СВЦЭМ!$D$10+'СЕТ СН'!$F$5-'СЕТ СН'!$F$17</f>
        <v>3225.5761512300001</v>
      </c>
      <c r="K19" s="36">
        <f>SUMIFS(СВЦЭМ!$C$39:$C$782,СВЦЭМ!$A$39:$A$782,$A19,СВЦЭМ!$B$39:$B$782,K$11)+'СЕТ СН'!$F$9+СВЦЭМ!$D$10+'СЕТ СН'!$F$5-'СЕТ СН'!$F$17</f>
        <v>3223.5411039199998</v>
      </c>
      <c r="L19" s="36">
        <f>SUMIFS(СВЦЭМ!$C$39:$C$782,СВЦЭМ!$A$39:$A$782,$A19,СВЦЭМ!$B$39:$B$782,L$11)+'СЕТ СН'!$F$9+СВЦЭМ!$D$10+'СЕТ СН'!$F$5-'СЕТ СН'!$F$17</f>
        <v>3221.35775659</v>
      </c>
      <c r="M19" s="36">
        <f>SUMIFS(СВЦЭМ!$C$39:$C$782,СВЦЭМ!$A$39:$A$782,$A19,СВЦЭМ!$B$39:$B$782,M$11)+'СЕТ СН'!$F$9+СВЦЭМ!$D$10+'СЕТ СН'!$F$5-'СЕТ СН'!$F$17</f>
        <v>3232.4911548499999</v>
      </c>
      <c r="N19" s="36">
        <f>SUMIFS(СВЦЭМ!$C$39:$C$782,СВЦЭМ!$A$39:$A$782,$A19,СВЦЭМ!$B$39:$B$782,N$11)+'СЕТ СН'!$F$9+СВЦЭМ!$D$10+'СЕТ СН'!$F$5-'СЕТ СН'!$F$17</f>
        <v>3283.4848913599999</v>
      </c>
      <c r="O19" s="36">
        <f>SUMIFS(СВЦЭМ!$C$39:$C$782,СВЦЭМ!$A$39:$A$782,$A19,СВЦЭМ!$B$39:$B$782,O$11)+'СЕТ СН'!$F$9+СВЦЭМ!$D$10+'СЕТ СН'!$F$5-'СЕТ СН'!$F$17</f>
        <v>3337.3289043099999</v>
      </c>
      <c r="P19" s="36">
        <f>SUMIFS(СВЦЭМ!$C$39:$C$782,СВЦЭМ!$A$39:$A$782,$A19,СВЦЭМ!$B$39:$B$782,P$11)+'СЕТ СН'!$F$9+СВЦЭМ!$D$10+'СЕТ СН'!$F$5-'СЕТ СН'!$F$17</f>
        <v>3344.1143782199997</v>
      </c>
      <c r="Q19" s="36">
        <f>SUMIFS(СВЦЭМ!$C$39:$C$782,СВЦЭМ!$A$39:$A$782,$A19,СВЦЭМ!$B$39:$B$782,Q$11)+'СЕТ СН'!$F$9+СВЦЭМ!$D$10+'СЕТ СН'!$F$5-'СЕТ СН'!$F$17</f>
        <v>3344.1245880000001</v>
      </c>
      <c r="R19" s="36">
        <f>SUMIFS(СВЦЭМ!$C$39:$C$782,СВЦЭМ!$A$39:$A$782,$A19,СВЦЭМ!$B$39:$B$782,R$11)+'СЕТ СН'!$F$9+СВЦЭМ!$D$10+'СЕТ СН'!$F$5-'СЕТ СН'!$F$17</f>
        <v>3283.8831316400001</v>
      </c>
      <c r="S19" s="36">
        <f>SUMIFS(СВЦЭМ!$C$39:$C$782,СВЦЭМ!$A$39:$A$782,$A19,СВЦЭМ!$B$39:$B$782,S$11)+'СЕТ СН'!$F$9+СВЦЭМ!$D$10+'СЕТ СН'!$F$5-'СЕТ СН'!$F$17</f>
        <v>3220.8550364399998</v>
      </c>
      <c r="T19" s="36">
        <f>SUMIFS(СВЦЭМ!$C$39:$C$782,СВЦЭМ!$A$39:$A$782,$A19,СВЦЭМ!$B$39:$B$782,T$11)+'СЕТ СН'!$F$9+СВЦЭМ!$D$10+'СЕТ СН'!$F$5-'СЕТ СН'!$F$17</f>
        <v>3199.7831474300001</v>
      </c>
      <c r="U19" s="36">
        <f>SUMIFS(СВЦЭМ!$C$39:$C$782,СВЦЭМ!$A$39:$A$782,$A19,СВЦЭМ!$B$39:$B$782,U$11)+'СЕТ СН'!$F$9+СВЦЭМ!$D$10+'СЕТ СН'!$F$5-'СЕТ СН'!$F$17</f>
        <v>3191.4445893500001</v>
      </c>
      <c r="V19" s="36">
        <f>SUMIFS(СВЦЭМ!$C$39:$C$782,СВЦЭМ!$A$39:$A$782,$A19,СВЦЭМ!$B$39:$B$782,V$11)+'СЕТ СН'!$F$9+СВЦЭМ!$D$10+'СЕТ СН'!$F$5-'СЕТ СН'!$F$17</f>
        <v>3189.9932533299998</v>
      </c>
      <c r="W19" s="36">
        <f>SUMIFS(СВЦЭМ!$C$39:$C$782,СВЦЭМ!$A$39:$A$782,$A19,СВЦЭМ!$B$39:$B$782,W$11)+'СЕТ СН'!$F$9+СВЦЭМ!$D$10+'СЕТ СН'!$F$5-'СЕТ СН'!$F$17</f>
        <v>3210.1475780199999</v>
      </c>
      <c r="X19" s="36">
        <f>SUMIFS(СВЦЭМ!$C$39:$C$782,СВЦЭМ!$A$39:$A$782,$A19,СВЦЭМ!$B$39:$B$782,X$11)+'СЕТ СН'!$F$9+СВЦЭМ!$D$10+'СЕТ СН'!$F$5-'СЕТ СН'!$F$17</f>
        <v>3194.2448013799999</v>
      </c>
      <c r="Y19" s="36">
        <f>SUMIFS(СВЦЭМ!$C$39:$C$782,СВЦЭМ!$A$39:$A$782,$A19,СВЦЭМ!$B$39:$B$782,Y$11)+'СЕТ СН'!$F$9+СВЦЭМ!$D$10+'СЕТ СН'!$F$5-'СЕТ СН'!$F$17</f>
        <v>3178.1460197599999</v>
      </c>
    </row>
    <row r="20" spans="1:25" ht="15.75" x14ac:dyDescent="0.2">
      <c r="A20" s="35">
        <f t="shared" si="0"/>
        <v>44356</v>
      </c>
      <c r="B20" s="36">
        <f>SUMIFS(СВЦЭМ!$C$39:$C$782,СВЦЭМ!$A$39:$A$782,$A20,СВЦЭМ!$B$39:$B$782,B$11)+'СЕТ СН'!$F$9+СВЦЭМ!$D$10+'СЕТ СН'!$F$5-'СЕТ СН'!$F$17</f>
        <v>3224.8611863599999</v>
      </c>
      <c r="C20" s="36">
        <f>SUMIFS(СВЦЭМ!$C$39:$C$782,СВЦЭМ!$A$39:$A$782,$A20,СВЦЭМ!$B$39:$B$782,C$11)+'СЕТ СН'!$F$9+СВЦЭМ!$D$10+'СЕТ СН'!$F$5-'СЕТ СН'!$F$17</f>
        <v>3304.2512708700001</v>
      </c>
      <c r="D20" s="36">
        <f>SUMIFS(СВЦЭМ!$C$39:$C$782,СВЦЭМ!$A$39:$A$782,$A20,СВЦЭМ!$B$39:$B$782,D$11)+'СЕТ СН'!$F$9+СВЦЭМ!$D$10+'СЕТ СН'!$F$5-'СЕТ СН'!$F$17</f>
        <v>3382.2898013599997</v>
      </c>
      <c r="E20" s="36">
        <f>SUMIFS(СВЦЭМ!$C$39:$C$782,СВЦЭМ!$A$39:$A$782,$A20,СВЦЭМ!$B$39:$B$782,E$11)+'СЕТ СН'!$F$9+СВЦЭМ!$D$10+'СЕТ СН'!$F$5-'СЕТ СН'!$F$17</f>
        <v>3393.4560369800001</v>
      </c>
      <c r="F20" s="36">
        <f>SUMIFS(СВЦЭМ!$C$39:$C$782,СВЦЭМ!$A$39:$A$782,$A20,СВЦЭМ!$B$39:$B$782,F$11)+'СЕТ СН'!$F$9+СВЦЭМ!$D$10+'СЕТ СН'!$F$5-'СЕТ СН'!$F$17</f>
        <v>3393.9288340900002</v>
      </c>
      <c r="G20" s="36">
        <f>SUMIFS(СВЦЭМ!$C$39:$C$782,СВЦЭМ!$A$39:$A$782,$A20,СВЦЭМ!$B$39:$B$782,G$11)+'СЕТ СН'!$F$9+СВЦЭМ!$D$10+'СЕТ СН'!$F$5-'СЕТ СН'!$F$17</f>
        <v>3376.9890687799998</v>
      </c>
      <c r="H20" s="36">
        <f>SUMIFS(СВЦЭМ!$C$39:$C$782,СВЦЭМ!$A$39:$A$782,$A20,СВЦЭМ!$B$39:$B$782,H$11)+'СЕТ СН'!$F$9+СВЦЭМ!$D$10+'СЕТ СН'!$F$5-'СЕТ СН'!$F$17</f>
        <v>3333.1787417599999</v>
      </c>
      <c r="I20" s="36">
        <f>SUMIFS(СВЦЭМ!$C$39:$C$782,СВЦЭМ!$A$39:$A$782,$A20,СВЦЭМ!$B$39:$B$782,I$11)+'СЕТ СН'!$F$9+СВЦЭМ!$D$10+'СЕТ СН'!$F$5-'СЕТ СН'!$F$17</f>
        <v>3241.93951216</v>
      </c>
      <c r="J20" s="36">
        <f>SUMIFS(СВЦЭМ!$C$39:$C$782,СВЦЭМ!$A$39:$A$782,$A20,СВЦЭМ!$B$39:$B$782,J$11)+'СЕТ СН'!$F$9+СВЦЭМ!$D$10+'СЕТ СН'!$F$5-'СЕТ СН'!$F$17</f>
        <v>3223.6373263099999</v>
      </c>
      <c r="K20" s="36">
        <f>SUMIFS(СВЦЭМ!$C$39:$C$782,СВЦЭМ!$A$39:$A$782,$A20,СВЦЭМ!$B$39:$B$782,K$11)+'СЕТ СН'!$F$9+СВЦЭМ!$D$10+'СЕТ СН'!$F$5-'СЕТ СН'!$F$17</f>
        <v>3232.0347232599997</v>
      </c>
      <c r="L20" s="36">
        <f>SUMIFS(СВЦЭМ!$C$39:$C$782,СВЦЭМ!$A$39:$A$782,$A20,СВЦЭМ!$B$39:$B$782,L$11)+'СЕТ СН'!$F$9+СВЦЭМ!$D$10+'СЕТ СН'!$F$5-'СЕТ СН'!$F$17</f>
        <v>3237.9033812600001</v>
      </c>
      <c r="M20" s="36">
        <f>SUMIFS(СВЦЭМ!$C$39:$C$782,СВЦЭМ!$A$39:$A$782,$A20,СВЦЭМ!$B$39:$B$782,M$11)+'СЕТ СН'!$F$9+СВЦЭМ!$D$10+'СЕТ СН'!$F$5-'СЕТ СН'!$F$17</f>
        <v>3249.5612956099999</v>
      </c>
      <c r="N20" s="36">
        <f>SUMIFS(СВЦЭМ!$C$39:$C$782,СВЦЭМ!$A$39:$A$782,$A20,СВЦЭМ!$B$39:$B$782,N$11)+'СЕТ СН'!$F$9+СВЦЭМ!$D$10+'СЕТ СН'!$F$5-'СЕТ СН'!$F$17</f>
        <v>3296.9052953700002</v>
      </c>
      <c r="O20" s="36">
        <f>SUMIFS(СВЦЭМ!$C$39:$C$782,СВЦЭМ!$A$39:$A$782,$A20,СВЦЭМ!$B$39:$B$782,O$11)+'СЕТ СН'!$F$9+СВЦЭМ!$D$10+'СЕТ СН'!$F$5-'СЕТ СН'!$F$17</f>
        <v>3362.20600878</v>
      </c>
      <c r="P20" s="36">
        <f>SUMIFS(СВЦЭМ!$C$39:$C$782,СВЦЭМ!$A$39:$A$782,$A20,СВЦЭМ!$B$39:$B$782,P$11)+'СЕТ СН'!$F$9+СВЦЭМ!$D$10+'СЕТ СН'!$F$5-'СЕТ СН'!$F$17</f>
        <v>3360.9401198199998</v>
      </c>
      <c r="Q20" s="36">
        <f>SUMIFS(СВЦЭМ!$C$39:$C$782,СВЦЭМ!$A$39:$A$782,$A20,СВЦЭМ!$B$39:$B$782,Q$11)+'СЕТ СН'!$F$9+СВЦЭМ!$D$10+'СЕТ СН'!$F$5-'СЕТ СН'!$F$17</f>
        <v>3351.72488011</v>
      </c>
      <c r="R20" s="36">
        <f>SUMIFS(СВЦЭМ!$C$39:$C$782,СВЦЭМ!$A$39:$A$782,$A20,СВЦЭМ!$B$39:$B$782,R$11)+'СЕТ СН'!$F$9+СВЦЭМ!$D$10+'СЕТ СН'!$F$5-'СЕТ СН'!$F$17</f>
        <v>3289.1711027800002</v>
      </c>
      <c r="S20" s="36">
        <f>SUMIFS(СВЦЭМ!$C$39:$C$782,СВЦЭМ!$A$39:$A$782,$A20,СВЦЭМ!$B$39:$B$782,S$11)+'СЕТ СН'!$F$9+СВЦЭМ!$D$10+'СЕТ СН'!$F$5-'СЕТ СН'!$F$17</f>
        <v>3221.6835366999999</v>
      </c>
      <c r="T20" s="36">
        <f>SUMIFS(СВЦЭМ!$C$39:$C$782,СВЦЭМ!$A$39:$A$782,$A20,СВЦЭМ!$B$39:$B$782,T$11)+'СЕТ СН'!$F$9+СВЦЭМ!$D$10+'СЕТ СН'!$F$5-'СЕТ СН'!$F$17</f>
        <v>3200.5195858299999</v>
      </c>
      <c r="U20" s="36">
        <f>SUMIFS(СВЦЭМ!$C$39:$C$782,СВЦЭМ!$A$39:$A$782,$A20,СВЦЭМ!$B$39:$B$782,U$11)+'СЕТ СН'!$F$9+СВЦЭМ!$D$10+'СЕТ СН'!$F$5-'СЕТ СН'!$F$17</f>
        <v>3181.6134432899999</v>
      </c>
      <c r="V20" s="36">
        <f>SUMIFS(СВЦЭМ!$C$39:$C$782,СВЦЭМ!$A$39:$A$782,$A20,СВЦЭМ!$B$39:$B$782,V$11)+'СЕТ СН'!$F$9+СВЦЭМ!$D$10+'СЕТ СН'!$F$5-'СЕТ СН'!$F$17</f>
        <v>3186.5371067199999</v>
      </c>
      <c r="W20" s="36">
        <f>SUMIFS(СВЦЭМ!$C$39:$C$782,СВЦЭМ!$A$39:$A$782,$A20,СВЦЭМ!$B$39:$B$782,W$11)+'СЕТ СН'!$F$9+СВЦЭМ!$D$10+'СЕТ СН'!$F$5-'СЕТ СН'!$F$17</f>
        <v>3203.6161120699999</v>
      </c>
      <c r="X20" s="36">
        <f>SUMIFS(СВЦЭМ!$C$39:$C$782,СВЦЭМ!$A$39:$A$782,$A20,СВЦЭМ!$B$39:$B$782,X$11)+'СЕТ СН'!$F$9+СВЦЭМ!$D$10+'СЕТ СН'!$F$5-'СЕТ СН'!$F$17</f>
        <v>3194.17657951</v>
      </c>
      <c r="Y20" s="36">
        <f>SUMIFS(СВЦЭМ!$C$39:$C$782,СВЦЭМ!$A$39:$A$782,$A20,СВЦЭМ!$B$39:$B$782,Y$11)+'СЕТ СН'!$F$9+СВЦЭМ!$D$10+'СЕТ СН'!$F$5-'СЕТ СН'!$F$17</f>
        <v>3168.5427067000001</v>
      </c>
    </row>
    <row r="21" spans="1:25" ht="15.75" x14ac:dyDescent="0.2">
      <c r="A21" s="35">
        <f t="shared" si="0"/>
        <v>44357</v>
      </c>
      <c r="B21" s="36">
        <f>SUMIFS(СВЦЭМ!$C$39:$C$782,СВЦЭМ!$A$39:$A$782,$A21,СВЦЭМ!$B$39:$B$782,B$11)+'СЕТ СН'!$F$9+СВЦЭМ!$D$10+'СЕТ СН'!$F$5-'СЕТ СН'!$F$17</f>
        <v>3172.63346086</v>
      </c>
      <c r="C21" s="36">
        <f>SUMIFS(СВЦЭМ!$C$39:$C$782,СВЦЭМ!$A$39:$A$782,$A21,СВЦЭМ!$B$39:$B$782,C$11)+'СЕТ СН'!$F$9+СВЦЭМ!$D$10+'СЕТ СН'!$F$5-'СЕТ СН'!$F$17</f>
        <v>3234.86621866</v>
      </c>
      <c r="D21" s="36">
        <f>SUMIFS(СВЦЭМ!$C$39:$C$782,СВЦЭМ!$A$39:$A$782,$A21,СВЦЭМ!$B$39:$B$782,D$11)+'СЕТ СН'!$F$9+СВЦЭМ!$D$10+'СЕТ СН'!$F$5-'СЕТ СН'!$F$17</f>
        <v>3305.5246937800002</v>
      </c>
      <c r="E21" s="36">
        <f>SUMIFS(СВЦЭМ!$C$39:$C$782,СВЦЭМ!$A$39:$A$782,$A21,СВЦЭМ!$B$39:$B$782,E$11)+'СЕТ СН'!$F$9+СВЦЭМ!$D$10+'СЕТ СН'!$F$5-'СЕТ СН'!$F$17</f>
        <v>3325.4246175099997</v>
      </c>
      <c r="F21" s="36">
        <f>SUMIFS(СВЦЭМ!$C$39:$C$782,СВЦЭМ!$A$39:$A$782,$A21,СВЦЭМ!$B$39:$B$782,F$11)+'СЕТ СН'!$F$9+СВЦЭМ!$D$10+'СЕТ СН'!$F$5-'СЕТ СН'!$F$17</f>
        <v>3321.0583084800001</v>
      </c>
      <c r="G21" s="36">
        <f>SUMIFS(СВЦЭМ!$C$39:$C$782,СВЦЭМ!$A$39:$A$782,$A21,СВЦЭМ!$B$39:$B$782,G$11)+'СЕТ СН'!$F$9+СВЦЭМ!$D$10+'СЕТ СН'!$F$5-'СЕТ СН'!$F$17</f>
        <v>3308.78634921</v>
      </c>
      <c r="H21" s="36">
        <f>SUMIFS(СВЦЭМ!$C$39:$C$782,СВЦЭМ!$A$39:$A$782,$A21,СВЦЭМ!$B$39:$B$782,H$11)+'СЕТ СН'!$F$9+СВЦЭМ!$D$10+'СЕТ СН'!$F$5-'СЕТ СН'!$F$17</f>
        <v>3287.3699041199998</v>
      </c>
      <c r="I21" s="36">
        <f>SUMIFS(СВЦЭМ!$C$39:$C$782,СВЦЭМ!$A$39:$A$782,$A21,СВЦЭМ!$B$39:$B$782,I$11)+'СЕТ СН'!$F$9+СВЦЭМ!$D$10+'СЕТ СН'!$F$5-'СЕТ СН'!$F$17</f>
        <v>3240.0191306500001</v>
      </c>
      <c r="J21" s="36">
        <f>SUMIFS(СВЦЭМ!$C$39:$C$782,СВЦЭМ!$A$39:$A$782,$A21,СВЦЭМ!$B$39:$B$782,J$11)+'СЕТ СН'!$F$9+СВЦЭМ!$D$10+'СЕТ СН'!$F$5-'СЕТ СН'!$F$17</f>
        <v>3240.9850066600002</v>
      </c>
      <c r="K21" s="36">
        <f>SUMIFS(СВЦЭМ!$C$39:$C$782,СВЦЭМ!$A$39:$A$782,$A21,СВЦЭМ!$B$39:$B$782,K$11)+'СЕТ СН'!$F$9+СВЦЭМ!$D$10+'СЕТ СН'!$F$5-'СЕТ СН'!$F$17</f>
        <v>3246.4253443899997</v>
      </c>
      <c r="L21" s="36">
        <f>SUMIFS(СВЦЭМ!$C$39:$C$782,СВЦЭМ!$A$39:$A$782,$A21,СВЦЭМ!$B$39:$B$782,L$11)+'СЕТ СН'!$F$9+СВЦЭМ!$D$10+'СЕТ СН'!$F$5-'СЕТ СН'!$F$17</f>
        <v>3251.9841665399999</v>
      </c>
      <c r="M21" s="36">
        <f>SUMIFS(СВЦЭМ!$C$39:$C$782,СВЦЭМ!$A$39:$A$782,$A21,СВЦЭМ!$B$39:$B$782,M$11)+'СЕТ СН'!$F$9+СВЦЭМ!$D$10+'СЕТ СН'!$F$5-'СЕТ СН'!$F$17</f>
        <v>3261.6739683800001</v>
      </c>
      <c r="N21" s="36">
        <f>SUMIFS(СВЦЭМ!$C$39:$C$782,СВЦЭМ!$A$39:$A$782,$A21,СВЦЭМ!$B$39:$B$782,N$11)+'СЕТ СН'!$F$9+СВЦЭМ!$D$10+'СЕТ СН'!$F$5-'СЕТ СН'!$F$17</f>
        <v>3322.1337683399997</v>
      </c>
      <c r="O21" s="36">
        <f>SUMIFS(СВЦЭМ!$C$39:$C$782,СВЦЭМ!$A$39:$A$782,$A21,СВЦЭМ!$B$39:$B$782,O$11)+'СЕТ СН'!$F$9+СВЦЭМ!$D$10+'СЕТ СН'!$F$5-'СЕТ СН'!$F$17</f>
        <v>3375.2462315600001</v>
      </c>
      <c r="P21" s="36">
        <f>SUMIFS(СВЦЭМ!$C$39:$C$782,СВЦЭМ!$A$39:$A$782,$A21,СВЦЭМ!$B$39:$B$782,P$11)+'СЕТ СН'!$F$9+СВЦЭМ!$D$10+'СЕТ СН'!$F$5-'СЕТ СН'!$F$17</f>
        <v>3383.2211196600001</v>
      </c>
      <c r="Q21" s="36">
        <f>SUMIFS(СВЦЭМ!$C$39:$C$782,СВЦЭМ!$A$39:$A$782,$A21,СВЦЭМ!$B$39:$B$782,Q$11)+'СЕТ СН'!$F$9+СВЦЭМ!$D$10+'СЕТ СН'!$F$5-'СЕТ СН'!$F$17</f>
        <v>3385.1130450800001</v>
      </c>
      <c r="R21" s="36">
        <f>SUMIFS(СВЦЭМ!$C$39:$C$782,СВЦЭМ!$A$39:$A$782,$A21,СВЦЭМ!$B$39:$B$782,R$11)+'СЕТ СН'!$F$9+СВЦЭМ!$D$10+'СЕТ СН'!$F$5-'СЕТ СН'!$F$17</f>
        <v>3328.0642877700002</v>
      </c>
      <c r="S21" s="36">
        <f>SUMIFS(СВЦЭМ!$C$39:$C$782,СВЦЭМ!$A$39:$A$782,$A21,СВЦЭМ!$B$39:$B$782,S$11)+'СЕТ СН'!$F$9+СВЦЭМ!$D$10+'СЕТ СН'!$F$5-'СЕТ СН'!$F$17</f>
        <v>3257.6983358500001</v>
      </c>
      <c r="T21" s="36">
        <f>SUMIFS(СВЦЭМ!$C$39:$C$782,СВЦЭМ!$A$39:$A$782,$A21,СВЦЭМ!$B$39:$B$782,T$11)+'СЕТ СН'!$F$9+СВЦЭМ!$D$10+'СЕТ СН'!$F$5-'СЕТ СН'!$F$17</f>
        <v>3246.1946079099998</v>
      </c>
      <c r="U21" s="36">
        <f>SUMIFS(СВЦЭМ!$C$39:$C$782,СВЦЭМ!$A$39:$A$782,$A21,СВЦЭМ!$B$39:$B$782,U$11)+'СЕТ СН'!$F$9+СВЦЭМ!$D$10+'СЕТ СН'!$F$5-'СЕТ СН'!$F$17</f>
        <v>3224.8291352000001</v>
      </c>
      <c r="V21" s="36">
        <f>SUMIFS(СВЦЭМ!$C$39:$C$782,СВЦЭМ!$A$39:$A$782,$A21,СВЦЭМ!$B$39:$B$782,V$11)+'СЕТ СН'!$F$9+СВЦЭМ!$D$10+'СЕТ СН'!$F$5-'СЕТ СН'!$F$17</f>
        <v>3221.6259906400001</v>
      </c>
      <c r="W21" s="36">
        <f>SUMIFS(СВЦЭМ!$C$39:$C$782,СВЦЭМ!$A$39:$A$782,$A21,СВЦЭМ!$B$39:$B$782,W$11)+'СЕТ СН'!$F$9+СВЦЭМ!$D$10+'СЕТ СН'!$F$5-'СЕТ СН'!$F$17</f>
        <v>3232.6151800899997</v>
      </c>
      <c r="X21" s="36">
        <f>SUMIFS(СВЦЭМ!$C$39:$C$782,СВЦЭМ!$A$39:$A$782,$A21,СВЦЭМ!$B$39:$B$782,X$11)+'СЕТ СН'!$F$9+СВЦЭМ!$D$10+'СЕТ СН'!$F$5-'СЕТ СН'!$F$17</f>
        <v>3217.6774580299998</v>
      </c>
      <c r="Y21" s="36">
        <f>SUMIFS(СВЦЭМ!$C$39:$C$782,СВЦЭМ!$A$39:$A$782,$A21,СВЦЭМ!$B$39:$B$782,Y$11)+'СЕТ СН'!$F$9+СВЦЭМ!$D$10+'СЕТ СН'!$F$5-'СЕТ СН'!$F$17</f>
        <v>3197.03808282</v>
      </c>
    </row>
    <row r="22" spans="1:25" ht="15.75" x14ac:dyDescent="0.2">
      <c r="A22" s="35">
        <f t="shared" si="0"/>
        <v>44358</v>
      </c>
      <c r="B22" s="36">
        <f>SUMIFS(СВЦЭМ!$C$39:$C$782,СВЦЭМ!$A$39:$A$782,$A22,СВЦЭМ!$B$39:$B$782,B$11)+'СЕТ СН'!$F$9+СВЦЭМ!$D$10+'СЕТ СН'!$F$5-'СЕТ СН'!$F$17</f>
        <v>3227.3243641499998</v>
      </c>
      <c r="C22" s="36">
        <f>SUMIFS(СВЦЭМ!$C$39:$C$782,СВЦЭМ!$A$39:$A$782,$A22,СВЦЭМ!$B$39:$B$782,C$11)+'СЕТ СН'!$F$9+СВЦЭМ!$D$10+'СЕТ СН'!$F$5-'СЕТ СН'!$F$17</f>
        <v>3286.5787769600001</v>
      </c>
      <c r="D22" s="36">
        <f>SUMIFS(СВЦЭМ!$C$39:$C$782,СВЦЭМ!$A$39:$A$782,$A22,СВЦЭМ!$B$39:$B$782,D$11)+'СЕТ СН'!$F$9+СВЦЭМ!$D$10+'СЕТ СН'!$F$5-'СЕТ СН'!$F$17</f>
        <v>3353.38802541</v>
      </c>
      <c r="E22" s="36">
        <f>SUMIFS(СВЦЭМ!$C$39:$C$782,СВЦЭМ!$A$39:$A$782,$A22,СВЦЭМ!$B$39:$B$782,E$11)+'СЕТ СН'!$F$9+СВЦЭМ!$D$10+'СЕТ СН'!$F$5-'СЕТ СН'!$F$17</f>
        <v>3361.6916702600001</v>
      </c>
      <c r="F22" s="36">
        <f>SUMIFS(СВЦЭМ!$C$39:$C$782,СВЦЭМ!$A$39:$A$782,$A22,СВЦЭМ!$B$39:$B$782,F$11)+'СЕТ СН'!$F$9+СВЦЭМ!$D$10+'СЕТ СН'!$F$5-'СЕТ СН'!$F$17</f>
        <v>3358.31604763</v>
      </c>
      <c r="G22" s="36">
        <f>SUMIFS(СВЦЭМ!$C$39:$C$782,СВЦЭМ!$A$39:$A$782,$A22,СВЦЭМ!$B$39:$B$782,G$11)+'СЕТ СН'!$F$9+СВЦЭМ!$D$10+'СЕТ СН'!$F$5-'СЕТ СН'!$F$17</f>
        <v>3362.6309336499999</v>
      </c>
      <c r="H22" s="36">
        <f>SUMIFS(СВЦЭМ!$C$39:$C$782,СВЦЭМ!$A$39:$A$782,$A22,СВЦЭМ!$B$39:$B$782,H$11)+'СЕТ СН'!$F$9+СВЦЭМ!$D$10+'СЕТ СН'!$F$5-'СЕТ СН'!$F$17</f>
        <v>3323.4646702999999</v>
      </c>
      <c r="I22" s="36">
        <f>SUMIFS(СВЦЭМ!$C$39:$C$782,СВЦЭМ!$A$39:$A$782,$A22,СВЦЭМ!$B$39:$B$782,I$11)+'СЕТ СН'!$F$9+СВЦЭМ!$D$10+'СЕТ СН'!$F$5-'СЕТ СН'!$F$17</f>
        <v>3284.7476732200003</v>
      </c>
      <c r="J22" s="36">
        <f>SUMIFS(СВЦЭМ!$C$39:$C$782,СВЦЭМ!$A$39:$A$782,$A22,СВЦЭМ!$B$39:$B$782,J$11)+'СЕТ СН'!$F$9+СВЦЭМ!$D$10+'СЕТ СН'!$F$5-'СЕТ СН'!$F$17</f>
        <v>3273.7457751399998</v>
      </c>
      <c r="K22" s="36">
        <f>SUMIFS(СВЦЭМ!$C$39:$C$782,СВЦЭМ!$A$39:$A$782,$A22,СВЦЭМ!$B$39:$B$782,K$11)+'СЕТ СН'!$F$9+СВЦЭМ!$D$10+'СЕТ СН'!$F$5-'СЕТ СН'!$F$17</f>
        <v>3264.5988815599999</v>
      </c>
      <c r="L22" s="36">
        <f>SUMIFS(СВЦЭМ!$C$39:$C$782,СВЦЭМ!$A$39:$A$782,$A22,СВЦЭМ!$B$39:$B$782,L$11)+'СЕТ СН'!$F$9+СВЦЭМ!$D$10+'СЕТ СН'!$F$5-'СЕТ СН'!$F$17</f>
        <v>3264.61317065</v>
      </c>
      <c r="M22" s="36">
        <f>SUMIFS(СВЦЭМ!$C$39:$C$782,СВЦЭМ!$A$39:$A$782,$A22,СВЦЭМ!$B$39:$B$782,M$11)+'СЕТ СН'!$F$9+СВЦЭМ!$D$10+'СЕТ СН'!$F$5-'СЕТ СН'!$F$17</f>
        <v>3286.6392711999997</v>
      </c>
      <c r="N22" s="36">
        <f>SUMIFS(СВЦЭМ!$C$39:$C$782,СВЦЭМ!$A$39:$A$782,$A22,СВЦЭМ!$B$39:$B$782,N$11)+'СЕТ СН'!$F$9+СВЦЭМ!$D$10+'СЕТ СН'!$F$5-'СЕТ СН'!$F$17</f>
        <v>3337.1719782700002</v>
      </c>
      <c r="O22" s="36">
        <f>SUMIFS(СВЦЭМ!$C$39:$C$782,СВЦЭМ!$A$39:$A$782,$A22,СВЦЭМ!$B$39:$B$782,O$11)+'СЕТ СН'!$F$9+СВЦЭМ!$D$10+'СЕТ СН'!$F$5-'СЕТ СН'!$F$17</f>
        <v>3350.4294666599999</v>
      </c>
      <c r="P22" s="36">
        <f>SUMIFS(СВЦЭМ!$C$39:$C$782,СВЦЭМ!$A$39:$A$782,$A22,СВЦЭМ!$B$39:$B$782,P$11)+'СЕТ СН'!$F$9+СВЦЭМ!$D$10+'СЕТ СН'!$F$5-'СЕТ СН'!$F$17</f>
        <v>3346.4207165500002</v>
      </c>
      <c r="Q22" s="36">
        <f>SUMIFS(СВЦЭМ!$C$39:$C$782,СВЦЭМ!$A$39:$A$782,$A22,СВЦЭМ!$B$39:$B$782,Q$11)+'СЕТ СН'!$F$9+СВЦЭМ!$D$10+'СЕТ СН'!$F$5-'СЕТ СН'!$F$17</f>
        <v>3362.0822363400002</v>
      </c>
      <c r="R22" s="36">
        <f>SUMIFS(СВЦЭМ!$C$39:$C$782,СВЦЭМ!$A$39:$A$782,$A22,СВЦЭМ!$B$39:$B$782,R$11)+'СЕТ СН'!$F$9+СВЦЭМ!$D$10+'СЕТ СН'!$F$5-'СЕТ СН'!$F$17</f>
        <v>3322.8796445399998</v>
      </c>
      <c r="S22" s="36">
        <f>SUMIFS(СВЦЭМ!$C$39:$C$782,СВЦЭМ!$A$39:$A$782,$A22,СВЦЭМ!$B$39:$B$782,S$11)+'СЕТ СН'!$F$9+СВЦЭМ!$D$10+'СЕТ СН'!$F$5-'СЕТ СН'!$F$17</f>
        <v>3248.7432871299998</v>
      </c>
      <c r="T22" s="36">
        <f>SUMIFS(СВЦЭМ!$C$39:$C$782,СВЦЭМ!$A$39:$A$782,$A22,СВЦЭМ!$B$39:$B$782,T$11)+'СЕТ СН'!$F$9+СВЦЭМ!$D$10+'СЕТ СН'!$F$5-'СЕТ СН'!$F$17</f>
        <v>3178.7151020000001</v>
      </c>
      <c r="U22" s="36">
        <f>SUMIFS(СВЦЭМ!$C$39:$C$782,СВЦЭМ!$A$39:$A$782,$A22,СВЦЭМ!$B$39:$B$782,U$11)+'СЕТ СН'!$F$9+СВЦЭМ!$D$10+'СЕТ СН'!$F$5-'СЕТ СН'!$F$17</f>
        <v>3157.1779199499997</v>
      </c>
      <c r="V22" s="36">
        <f>SUMIFS(СВЦЭМ!$C$39:$C$782,СВЦЭМ!$A$39:$A$782,$A22,СВЦЭМ!$B$39:$B$782,V$11)+'СЕТ СН'!$F$9+СВЦЭМ!$D$10+'СЕТ СН'!$F$5-'СЕТ СН'!$F$17</f>
        <v>3173.0664807100002</v>
      </c>
      <c r="W22" s="36">
        <f>SUMIFS(СВЦЭМ!$C$39:$C$782,СВЦЭМ!$A$39:$A$782,$A22,СВЦЭМ!$B$39:$B$782,W$11)+'СЕТ СН'!$F$9+СВЦЭМ!$D$10+'СЕТ СН'!$F$5-'СЕТ СН'!$F$17</f>
        <v>3179.50426075</v>
      </c>
      <c r="X22" s="36">
        <f>SUMIFS(СВЦЭМ!$C$39:$C$782,СВЦЭМ!$A$39:$A$782,$A22,СВЦЭМ!$B$39:$B$782,X$11)+'СЕТ СН'!$F$9+СВЦЭМ!$D$10+'СЕТ СН'!$F$5-'СЕТ СН'!$F$17</f>
        <v>3199.7603796799999</v>
      </c>
      <c r="Y22" s="36">
        <f>SUMIFS(СВЦЭМ!$C$39:$C$782,СВЦЭМ!$A$39:$A$782,$A22,СВЦЭМ!$B$39:$B$782,Y$11)+'СЕТ СН'!$F$9+СВЦЭМ!$D$10+'СЕТ СН'!$F$5-'СЕТ СН'!$F$17</f>
        <v>3216.7737408900002</v>
      </c>
    </row>
    <row r="23" spans="1:25" ht="15.75" x14ac:dyDescent="0.2">
      <c r="A23" s="35">
        <f t="shared" si="0"/>
        <v>44359</v>
      </c>
      <c r="B23" s="36">
        <f>SUMIFS(СВЦЭМ!$C$39:$C$782,СВЦЭМ!$A$39:$A$782,$A23,СВЦЭМ!$B$39:$B$782,B$11)+'СЕТ СН'!$F$9+СВЦЭМ!$D$10+'СЕТ СН'!$F$5-'СЕТ СН'!$F$17</f>
        <v>3246.9078973599999</v>
      </c>
      <c r="C23" s="36">
        <f>SUMIFS(СВЦЭМ!$C$39:$C$782,СВЦЭМ!$A$39:$A$782,$A23,СВЦЭМ!$B$39:$B$782,C$11)+'СЕТ СН'!$F$9+СВЦЭМ!$D$10+'СЕТ СН'!$F$5-'СЕТ СН'!$F$17</f>
        <v>3288.1256730200002</v>
      </c>
      <c r="D23" s="36">
        <f>SUMIFS(СВЦЭМ!$C$39:$C$782,СВЦЭМ!$A$39:$A$782,$A23,СВЦЭМ!$B$39:$B$782,D$11)+'СЕТ СН'!$F$9+СВЦЭМ!$D$10+'СЕТ СН'!$F$5-'СЕТ СН'!$F$17</f>
        <v>3365.4885858500002</v>
      </c>
      <c r="E23" s="36">
        <f>SUMIFS(СВЦЭМ!$C$39:$C$782,СВЦЭМ!$A$39:$A$782,$A23,СВЦЭМ!$B$39:$B$782,E$11)+'СЕТ СН'!$F$9+СВЦЭМ!$D$10+'СЕТ СН'!$F$5-'СЕТ СН'!$F$17</f>
        <v>3367.0887110599997</v>
      </c>
      <c r="F23" s="36">
        <f>SUMIFS(СВЦЭМ!$C$39:$C$782,СВЦЭМ!$A$39:$A$782,$A23,СВЦЭМ!$B$39:$B$782,F$11)+'СЕТ СН'!$F$9+СВЦЭМ!$D$10+'СЕТ СН'!$F$5-'СЕТ СН'!$F$17</f>
        <v>3362.2061800699998</v>
      </c>
      <c r="G23" s="36">
        <f>SUMIFS(СВЦЭМ!$C$39:$C$782,СВЦЭМ!$A$39:$A$782,$A23,СВЦЭМ!$B$39:$B$782,G$11)+'СЕТ СН'!$F$9+СВЦЭМ!$D$10+'СЕТ СН'!$F$5-'СЕТ СН'!$F$17</f>
        <v>3363.9069415499998</v>
      </c>
      <c r="H23" s="36">
        <f>SUMIFS(СВЦЭМ!$C$39:$C$782,СВЦЭМ!$A$39:$A$782,$A23,СВЦЭМ!$B$39:$B$782,H$11)+'СЕТ СН'!$F$9+СВЦЭМ!$D$10+'СЕТ СН'!$F$5-'СЕТ СН'!$F$17</f>
        <v>3341.8647610099997</v>
      </c>
      <c r="I23" s="36">
        <f>SUMIFS(СВЦЭМ!$C$39:$C$782,СВЦЭМ!$A$39:$A$782,$A23,СВЦЭМ!$B$39:$B$782,I$11)+'СЕТ СН'!$F$9+СВЦЭМ!$D$10+'СЕТ СН'!$F$5-'СЕТ СН'!$F$17</f>
        <v>3282.7955260999997</v>
      </c>
      <c r="J23" s="36">
        <f>SUMIFS(СВЦЭМ!$C$39:$C$782,СВЦЭМ!$A$39:$A$782,$A23,СВЦЭМ!$B$39:$B$782,J$11)+'СЕТ СН'!$F$9+СВЦЭМ!$D$10+'СЕТ СН'!$F$5-'СЕТ СН'!$F$17</f>
        <v>3246.1909542499998</v>
      </c>
      <c r="K23" s="36">
        <f>SUMIFS(СВЦЭМ!$C$39:$C$782,СВЦЭМ!$A$39:$A$782,$A23,СВЦЭМ!$B$39:$B$782,K$11)+'СЕТ СН'!$F$9+СВЦЭМ!$D$10+'СЕТ СН'!$F$5-'СЕТ СН'!$F$17</f>
        <v>3214.1643823099998</v>
      </c>
      <c r="L23" s="36">
        <f>SUMIFS(СВЦЭМ!$C$39:$C$782,СВЦЭМ!$A$39:$A$782,$A23,СВЦЭМ!$B$39:$B$782,L$11)+'СЕТ СН'!$F$9+СВЦЭМ!$D$10+'СЕТ СН'!$F$5-'СЕТ СН'!$F$17</f>
        <v>3235.0434600099998</v>
      </c>
      <c r="M23" s="36">
        <f>SUMIFS(СВЦЭМ!$C$39:$C$782,СВЦЭМ!$A$39:$A$782,$A23,СВЦЭМ!$B$39:$B$782,M$11)+'СЕТ СН'!$F$9+СВЦЭМ!$D$10+'СЕТ СН'!$F$5-'СЕТ СН'!$F$17</f>
        <v>3240.6173043700001</v>
      </c>
      <c r="N23" s="36">
        <f>SUMIFS(СВЦЭМ!$C$39:$C$782,СВЦЭМ!$A$39:$A$782,$A23,СВЦЭМ!$B$39:$B$782,N$11)+'СЕТ СН'!$F$9+СВЦЭМ!$D$10+'СЕТ СН'!$F$5-'СЕТ СН'!$F$17</f>
        <v>3314.03213766</v>
      </c>
      <c r="O23" s="36">
        <f>SUMIFS(СВЦЭМ!$C$39:$C$782,СВЦЭМ!$A$39:$A$782,$A23,СВЦЭМ!$B$39:$B$782,O$11)+'СЕТ СН'!$F$9+СВЦЭМ!$D$10+'СЕТ СН'!$F$5-'СЕТ СН'!$F$17</f>
        <v>3339.9926847699999</v>
      </c>
      <c r="P23" s="36">
        <f>SUMIFS(СВЦЭМ!$C$39:$C$782,СВЦЭМ!$A$39:$A$782,$A23,СВЦЭМ!$B$39:$B$782,P$11)+'СЕТ СН'!$F$9+СВЦЭМ!$D$10+'СЕТ СН'!$F$5-'СЕТ СН'!$F$17</f>
        <v>3337.1302938999997</v>
      </c>
      <c r="Q23" s="36">
        <f>SUMIFS(СВЦЭМ!$C$39:$C$782,СВЦЭМ!$A$39:$A$782,$A23,СВЦЭМ!$B$39:$B$782,Q$11)+'СЕТ СН'!$F$9+СВЦЭМ!$D$10+'СЕТ СН'!$F$5-'СЕТ СН'!$F$17</f>
        <v>3332.81975483</v>
      </c>
      <c r="R23" s="36">
        <f>SUMIFS(СВЦЭМ!$C$39:$C$782,СВЦЭМ!$A$39:$A$782,$A23,СВЦЭМ!$B$39:$B$782,R$11)+'СЕТ СН'!$F$9+СВЦЭМ!$D$10+'СЕТ СН'!$F$5-'СЕТ СН'!$F$17</f>
        <v>3293.5063149399998</v>
      </c>
      <c r="S23" s="36">
        <f>SUMIFS(СВЦЭМ!$C$39:$C$782,СВЦЭМ!$A$39:$A$782,$A23,СВЦЭМ!$B$39:$B$782,S$11)+'СЕТ СН'!$F$9+СВЦЭМ!$D$10+'СЕТ СН'!$F$5-'СЕТ СН'!$F$17</f>
        <v>3247.2018745599999</v>
      </c>
      <c r="T23" s="36">
        <f>SUMIFS(СВЦЭМ!$C$39:$C$782,СВЦЭМ!$A$39:$A$782,$A23,СВЦЭМ!$B$39:$B$782,T$11)+'СЕТ СН'!$F$9+СВЦЭМ!$D$10+'СЕТ СН'!$F$5-'СЕТ СН'!$F$17</f>
        <v>3206.13676721</v>
      </c>
      <c r="U23" s="36">
        <f>SUMIFS(СВЦЭМ!$C$39:$C$782,СВЦЭМ!$A$39:$A$782,$A23,СВЦЭМ!$B$39:$B$782,U$11)+'СЕТ СН'!$F$9+СВЦЭМ!$D$10+'СЕТ СН'!$F$5-'СЕТ СН'!$F$17</f>
        <v>3208.24853239</v>
      </c>
      <c r="V23" s="36">
        <f>SUMIFS(СВЦЭМ!$C$39:$C$782,СВЦЭМ!$A$39:$A$782,$A23,СВЦЭМ!$B$39:$B$782,V$11)+'СЕТ СН'!$F$9+СВЦЭМ!$D$10+'СЕТ СН'!$F$5-'СЕТ СН'!$F$17</f>
        <v>3214.7462986</v>
      </c>
      <c r="W23" s="36">
        <f>SUMIFS(СВЦЭМ!$C$39:$C$782,СВЦЭМ!$A$39:$A$782,$A23,СВЦЭМ!$B$39:$B$782,W$11)+'СЕТ СН'!$F$9+СВЦЭМ!$D$10+'СЕТ СН'!$F$5-'СЕТ СН'!$F$17</f>
        <v>3167.2706621699999</v>
      </c>
      <c r="X23" s="36">
        <f>SUMIFS(СВЦЭМ!$C$39:$C$782,СВЦЭМ!$A$39:$A$782,$A23,СВЦЭМ!$B$39:$B$782,X$11)+'СЕТ СН'!$F$9+СВЦЭМ!$D$10+'СЕТ СН'!$F$5-'СЕТ СН'!$F$17</f>
        <v>3169.6637888099999</v>
      </c>
      <c r="Y23" s="36">
        <f>SUMIFS(СВЦЭМ!$C$39:$C$782,СВЦЭМ!$A$39:$A$782,$A23,СВЦЭМ!$B$39:$B$782,Y$11)+'СЕТ СН'!$F$9+СВЦЭМ!$D$10+'СЕТ СН'!$F$5-'СЕТ СН'!$F$17</f>
        <v>3198.7941235099997</v>
      </c>
    </row>
    <row r="24" spans="1:25" ht="15.75" x14ac:dyDescent="0.2">
      <c r="A24" s="35">
        <f t="shared" si="0"/>
        <v>44360</v>
      </c>
      <c r="B24" s="36">
        <f>SUMIFS(СВЦЭМ!$C$39:$C$782,СВЦЭМ!$A$39:$A$782,$A24,СВЦЭМ!$B$39:$B$782,B$11)+'СЕТ СН'!$F$9+СВЦЭМ!$D$10+'СЕТ СН'!$F$5-'СЕТ СН'!$F$17</f>
        <v>3217.7988417199999</v>
      </c>
      <c r="C24" s="36">
        <f>SUMIFS(СВЦЭМ!$C$39:$C$782,СВЦЭМ!$A$39:$A$782,$A24,СВЦЭМ!$B$39:$B$782,C$11)+'СЕТ СН'!$F$9+СВЦЭМ!$D$10+'СЕТ СН'!$F$5-'СЕТ СН'!$F$17</f>
        <v>3260.2042630599999</v>
      </c>
      <c r="D24" s="36">
        <f>SUMIFS(СВЦЭМ!$C$39:$C$782,СВЦЭМ!$A$39:$A$782,$A24,СВЦЭМ!$B$39:$B$782,D$11)+'СЕТ СН'!$F$9+СВЦЭМ!$D$10+'СЕТ СН'!$F$5-'СЕТ СН'!$F$17</f>
        <v>3344.46379768</v>
      </c>
      <c r="E24" s="36">
        <f>SUMIFS(СВЦЭМ!$C$39:$C$782,СВЦЭМ!$A$39:$A$782,$A24,СВЦЭМ!$B$39:$B$782,E$11)+'СЕТ СН'!$F$9+СВЦЭМ!$D$10+'СЕТ СН'!$F$5-'СЕТ СН'!$F$17</f>
        <v>3344.7631346600001</v>
      </c>
      <c r="F24" s="36">
        <f>SUMIFS(СВЦЭМ!$C$39:$C$782,СВЦЭМ!$A$39:$A$782,$A24,СВЦЭМ!$B$39:$B$782,F$11)+'СЕТ СН'!$F$9+СВЦЭМ!$D$10+'СЕТ СН'!$F$5-'СЕТ СН'!$F$17</f>
        <v>3329.9861410200001</v>
      </c>
      <c r="G24" s="36">
        <f>SUMIFS(СВЦЭМ!$C$39:$C$782,СВЦЭМ!$A$39:$A$782,$A24,СВЦЭМ!$B$39:$B$782,G$11)+'СЕТ СН'!$F$9+СВЦЭМ!$D$10+'СЕТ СН'!$F$5-'СЕТ СН'!$F$17</f>
        <v>3335.7824951499997</v>
      </c>
      <c r="H24" s="36">
        <f>SUMIFS(СВЦЭМ!$C$39:$C$782,СВЦЭМ!$A$39:$A$782,$A24,СВЦЭМ!$B$39:$B$782,H$11)+'СЕТ СН'!$F$9+СВЦЭМ!$D$10+'СЕТ СН'!$F$5-'СЕТ СН'!$F$17</f>
        <v>3341.3649020499997</v>
      </c>
      <c r="I24" s="36">
        <f>SUMIFS(СВЦЭМ!$C$39:$C$782,СВЦЭМ!$A$39:$A$782,$A24,СВЦЭМ!$B$39:$B$782,I$11)+'СЕТ СН'!$F$9+СВЦЭМ!$D$10+'СЕТ СН'!$F$5-'СЕТ СН'!$F$17</f>
        <v>3271.6385129</v>
      </c>
      <c r="J24" s="36">
        <f>SUMIFS(СВЦЭМ!$C$39:$C$782,СВЦЭМ!$A$39:$A$782,$A24,СВЦЭМ!$B$39:$B$782,J$11)+'СЕТ СН'!$F$9+СВЦЭМ!$D$10+'СЕТ СН'!$F$5-'СЕТ СН'!$F$17</f>
        <v>3220.1816293900001</v>
      </c>
      <c r="K24" s="36">
        <f>SUMIFS(СВЦЭМ!$C$39:$C$782,СВЦЭМ!$A$39:$A$782,$A24,СВЦЭМ!$B$39:$B$782,K$11)+'СЕТ СН'!$F$9+СВЦЭМ!$D$10+'СЕТ СН'!$F$5-'СЕТ СН'!$F$17</f>
        <v>3210.0052972100002</v>
      </c>
      <c r="L24" s="36">
        <f>SUMIFS(СВЦЭМ!$C$39:$C$782,СВЦЭМ!$A$39:$A$782,$A24,СВЦЭМ!$B$39:$B$782,L$11)+'СЕТ СН'!$F$9+СВЦЭМ!$D$10+'СЕТ СН'!$F$5-'СЕТ СН'!$F$17</f>
        <v>3230.1333939400001</v>
      </c>
      <c r="M24" s="36">
        <f>SUMIFS(СВЦЭМ!$C$39:$C$782,СВЦЭМ!$A$39:$A$782,$A24,СВЦЭМ!$B$39:$B$782,M$11)+'СЕТ СН'!$F$9+СВЦЭМ!$D$10+'СЕТ СН'!$F$5-'СЕТ СН'!$F$17</f>
        <v>3234.1462980299998</v>
      </c>
      <c r="N24" s="36">
        <f>SUMIFS(СВЦЭМ!$C$39:$C$782,СВЦЭМ!$A$39:$A$782,$A24,СВЦЭМ!$B$39:$B$782,N$11)+'СЕТ СН'!$F$9+СВЦЭМ!$D$10+'СЕТ СН'!$F$5-'СЕТ СН'!$F$17</f>
        <v>3316.9359926100001</v>
      </c>
      <c r="O24" s="36">
        <f>SUMIFS(СВЦЭМ!$C$39:$C$782,СВЦЭМ!$A$39:$A$782,$A24,СВЦЭМ!$B$39:$B$782,O$11)+'СЕТ СН'!$F$9+СВЦЭМ!$D$10+'СЕТ СН'!$F$5-'СЕТ СН'!$F$17</f>
        <v>3339.4309920800001</v>
      </c>
      <c r="P24" s="36">
        <f>SUMIFS(СВЦЭМ!$C$39:$C$782,СВЦЭМ!$A$39:$A$782,$A24,СВЦЭМ!$B$39:$B$782,P$11)+'СЕТ СН'!$F$9+СВЦЭМ!$D$10+'СЕТ СН'!$F$5-'СЕТ СН'!$F$17</f>
        <v>3337.4569182800001</v>
      </c>
      <c r="Q24" s="36">
        <f>SUMIFS(СВЦЭМ!$C$39:$C$782,СВЦЭМ!$A$39:$A$782,$A24,СВЦЭМ!$B$39:$B$782,Q$11)+'СЕТ СН'!$F$9+СВЦЭМ!$D$10+'СЕТ СН'!$F$5-'СЕТ СН'!$F$17</f>
        <v>3329.4797274799998</v>
      </c>
      <c r="R24" s="36">
        <f>SUMIFS(СВЦЭМ!$C$39:$C$782,СВЦЭМ!$A$39:$A$782,$A24,СВЦЭМ!$B$39:$B$782,R$11)+'СЕТ СН'!$F$9+СВЦЭМ!$D$10+'СЕТ СН'!$F$5-'СЕТ СН'!$F$17</f>
        <v>3289.9777393499999</v>
      </c>
      <c r="S24" s="36">
        <f>SUMIFS(СВЦЭМ!$C$39:$C$782,СВЦЭМ!$A$39:$A$782,$A24,СВЦЭМ!$B$39:$B$782,S$11)+'СЕТ СН'!$F$9+СВЦЭМ!$D$10+'СЕТ СН'!$F$5-'СЕТ СН'!$F$17</f>
        <v>3208.7240395200001</v>
      </c>
      <c r="T24" s="36">
        <f>SUMIFS(СВЦЭМ!$C$39:$C$782,СВЦЭМ!$A$39:$A$782,$A24,СВЦЭМ!$B$39:$B$782,T$11)+'СЕТ СН'!$F$9+СВЦЭМ!$D$10+'СЕТ СН'!$F$5-'СЕТ СН'!$F$17</f>
        <v>3209.8008004100002</v>
      </c>
      <c r="U24" s="36">
        <f>SUMIFS(СВЦЭМ!$C$39:$C$782,СВЦЭМ!$A$39:$A$782,$A24,СВЦЭМ!$B$39:$B$782,U$11)+'СЕТ СН'!$F$9+СВЦЭМ!$D$10+'СЕТ СН'!$F$5-'СЕТ СН'!$F$17</f>
        <v>3221.9761228699999</v>
      </c>
      <c r="V24" s="36">
        <f>SUMIFS(СВЦЭМ!$C$39:$C$782,СВЦЭМ!$A$39:$A$782,$A24,СВЦЭМ!$B$39:$B$782,V$11)+'СЕТ СН'!$F$9+СВЦЭМ!$D$10+'СЕТ СН'!$F$5-'СЕТ СН'!$F$17</f>
        <v>3180.4752193700001</v>
      </c>
      <c r="W24" s="36">
        <f>SUMIFS(СВЦЭМ!$C$39:$C$782,СВЦЭМ!$A$39:$A$782,$A24,СВЦЭМ!$B$39:$B$782,W$11)+'СЕТ СН'!$F$9+СВЦЭМ!$D$10+'СЕТ СН'!$F$5-'СЕТ СН'!$F$17</f>
        <v>3167.6336034599999</v>
      </c>
      <c r="X24" s="36">
        <f>SUMIFS(СВЦЭМ!$C$39:$C$782,СВЦЭМ!$A$39:$A$782,$A24,СВЦЭМ!$B$39:$B$782,X$11)+'СЕТ СН'!$F$9+СВЦЭМ!$D$10+'СЕТ СН'!$F$5-'СЕТ СН'!$F$17</f>
        <v>3162.24317582</v>
      </c>
      <c r="Y24" s="36">
        <f>SUMIFS(СВЦЭМ!$C$39:$C$782,СВЦЭМ!$A$39:$A$782,$A24,СВЦЭМ!$B$39:$B$782,Y$11)+'СЕТ СН'!$F$9+СВЦЭМ!$D$10+'СЕТ СН'!$F$5-'СЕТ СН'!$F$17</f>
        <v>3171.0260358199998</v>
      </c>
    </row>
    <row r="25" spans="1:25" ht="15.75" x14ac:dyDescent="0.2">
      <c r="A25" s="35">
        <f t="shared" si="0"/>
        <v>44361</v>
      </c>
      <c r="B25" s="36">
        <f>SUMIFS(СВЦЭМ!$C$39:$C$782,СВЦЭМ!$A$39:$A$782,$A25,СВЦЭМ!$B$39:$B$782,B$11)+'СЕТ СН'!$F$9+СВЦЭМ!$D$10+'СЕТ СН'!$F$5-'СЕТ СН'!$F$17</f>
        <v>3204.1930015899998</v>
      </c>
      <c r="C25" s="36">
        <f>SUMIFS(СВЦЭМ!$C$39:$C$782,СВЦЭМ!$A$39:$A$782,$A25,СВЦЭМ!$B$39:$B$782,C$11)+'СЕТ СН'!$F$9+СВЦЭМ!$D$10+'СЕТ СН'!$F$5-'СЕТ СН'!$F$17</f>
        <v>3296.85216055</v>
      </c>
      <c r="D25" s="36">
        <f>SUMIFS(СВЦЭМ!$C$39:$C$782,СВЦЭМ!$A$39:$A$782,$A25,СВЦЭМ!$B$39:$B$782,D$11)+'СЕТ СН'!$F$9+СВЦЭМ!$D$10+'СЕТ СН'!$F$5-'СЕТ СН'!$F$17</f>
        <v>3339.4767968699998</v>
      </c>
      <c r="E25" s="36">
        <f>SUMIFS(СВЦЭМ!$C$39:$C$782,СВЦЭМ!$A$39:$A$782,$A25,СВЦЭМ!$B$39:$B$782,E$11)+'СЕТ СН'!$F$9+СВЦЭМ!$D$10+'СЕТ СН'!$F$5-'СЕТ СН'!$F$17</f>
        <v>3360.1902471100002</v>
      </c>
      <c r="F25" s="36">
        <f>SUMIFS(СВЦЭМ!$C$39:$C$782,СВЦЭМ!$A$39:$A$782,$A25,СВЦЭМ!$B$39:$B$782,F$11)+'СЕТ СН'!$F$9+СВЦЭМ!$D$10+'СЕТ СН'!$F$5-'СЕТ СН'!$F$17</f>
        <v>3354.81459004</v>
      </c>
      <c r="G25" s="36">
        <f>SUMIFS(СВЦЭМ!$C$39:$C$782,СВЦЭМ!$A$39:$A$782,$A25,СВЦЭМ!$B$39:$B$782,G$11)+'СЕТ СН'!$F$9+СВЦЭМ!$D$10+'СЕТ СН'!$F$5-'СЕТ СН'!$F$17</f>
        <v>3357.2554656799998</v>
      </c>
      <c r="H25" s="36">
        <f>SUMIFS(СВЦЭМ!$C$39:$C$782,СВЦЭМ!$A$39:$A$782,$A25,СВЦЭМ!$B$39:$B$782,H$11)+'СЕТ СН'!$F$9+СВЦЭМ!$D$10+'СЕТ СН'!$F$5-'СЕТ СН'!$F$17</f>
        <v>3351.8160823799999</v>
      </c>
      <c r="I25" s="36">
        <f>SUMIFS(СВЦЭМ!$C$39:$C$782,СВЦЭМ!$A$39:$A$782,$A25,СВЦЭМ!$B$39:$B$782,I$11)+'СЕТ СН'!$F$9+СВЦЭМ!$D$10+'СЕТ СН'!$F$5-'СЕТ СН'!$F$17</f>
        <v>3298.0614246999999</v>
      </c>
      <c r="J25" s="36">
        <f>SUMIFS(СВЦЭМ!$C$39:$C$782,СВЦЭМ!$A$39:$A$782,$A25,СВЦЭМ!$B$39:$B$782,J$11)+'СЕТ СН'!$F$9+СВЦЭМ!$D$10+'СЕТ СН'!$F$5-'СЕТ СН'!$F$17</f>
        <v>3229.5357369600001</v>
      </c>
      <c r="K25" s="36">
        <f>SUMIFS(СВЦЭМ!$C$39:$C$782,СВЦЭМ!$A$39:$A$782,$A25,СВЦЭМ!$B$39:$B$782,K$11)+'СЕТ СН'!$F$9+СВЦЭМ!$D$10+'СЕТ СН'!$F$5-'СЕТ СН'!$F$17</f>
        <v>3217.9415445200002</v>
      </c>
      <c r="L25" s="36">
        <f>SUMIFS(СВЦЭМ!$C$39:$C$782,СВЦЭМ!$A$39:$A$782,$A25,СВЦЭМ!$B$39:$B$782,L$11)+'СЕТ СН'!$F$9+СВЦЭМ!$D$10+'СЕТ СН'!$F$5-'СЕТ СН'!$F$17</f>
        <v>3236.6255309399999</v>
      </c>
      <c r="M25" s="36">
        <f>SUMIFS(СВЦЭМ!$C$39:$C$782,СВЦЭМ!$A$39:$A$782,$A25,СВЦЭМ!$B$39:$B$782,M$11)+'СЕТ СН'!$F$9+СВЦЭМ!$D$10+'СЕТ СН'!$F$5-'СЕТ СН'!$F$17</f>
        <v>3233.6294190200001</v>
      </c>
      <c r="N25" s="36">
        <f>SUMIFS(СВЦЭМ!$C$39:$C$782,СВЦЭМ!$A$39:$A$782,$A25,СВЦЭМ!$B$39:$B$782,N$11)+'СЕТ СН'!$F$9+СВЦЭМ!$D$10+'СЕТ СН'!$F$5-'СЕТ СН'!$F$17</f>
        <v>3314.9567842199999</v>
      </c>
      <c r="O25" s="36">
        <f>SUMIFS(СВЦЭМ!$C$39:$C$782,СВЦЭМ!$A$39:$A$782,$A25,СВЦЭМ!$B$39:$B$782,O$11)+'СЕТ СН'!$F$9+СВЦЭМ!$D$10+'СЕТ СН'!$F$5-'СЕТ СН'!$F$17</f>
        <v>3338.9787740699999</v>
      </c>
      <c r="P25" s="36">
        <f>SUMIFS(СВЦЭМ!$C$39:$C$782,СВЦЭМ!$A$39:$A$782,$A25,СВЦЭМ!$B$39:$B$782,P$11)+'СЕТ СН'!$F$9+СВЦЭМ!$D$10+'СЕТ СН'!$F$5-'СЕТ СН'!$F$17</f>
        <v>3329.3467157699997</v>
      </c>
      <c r="Q25" s="36">
        <f>SUMIFS(СВЦЭМ!$C$39:$C$782,СВЦЭМ!$A$39:$A$782,$A25,СВЦЭМ!$B$39:$B$782,Q$11)+'СЕТ СН'!$F$9+СВЦЭМ!$D$10+'СЕТ СН'!$F$5-'СЕТ СН'!$F$17</f>
        <v>3321.89748323</v>
      </c>
      <c r="R25" s="36">
        <f>SUMIFS(СВЦЭМ!$C$39:$C$782,СВЦЭМ!$A$39:$A$782,$A25,СВЦЭМ!$B$39:$B$782,R$11)+'СЕТ СН'!$F$9+СВЦЭМ!$D$10+'СЕТ СН'!$F$5-'СЕТ СН'!$F$17</f>
        <v>3290.47389733</v>
      </c>
      <c r="S25" s="36">
        <f>SUMIFS(СВЦЭМ!$C$39:$C$782,СВЦЭМ!$A$39:$A$782,$A25,СВЦЭМ!$B$39:$B$782,S$11)+'СЕТ СН'!$F$9+СВЦЭМ!$D$10+'СЕТ СН'!$F$5-'СЕТ СН'!$F$17</f>
        <v>3207.3341830499999</v>
      </c>
      <c r="T25" s="36">
        <f>SUMIFS(СВЦЭМ!$C$39:$C$782,СВЦЭМ!$A$39:$A$782,$A25,СВЦЭМ!$B$39:$B$782,T$11)+'СЕТ СН'!$F$9+СВЦЭМ!$D$10+'СЕТ СН'!$F$5-'СЕТ СН'!$F$17</f>
        <v>3230.7482185999997</v>
      </c>
      <c r="U25" s="36">
        <f>SUMIFS(СВЦЭМ!$C$39:$C$782,СВЦЭМ!$A$39:$A$782,$A25,СВЦЭМ!$B$39:$B$782,U$11)+'СЕТ СН'!$F$9+СВЦЭМ!$D$10+'СЕТ СН'!$F$5-'СЕТ СН'!$F$17</f>
        <v>3238.34755679</v>
      </c>
      <c r="V25" s="36">
        <f>SUMIFS(СВЦЭМ!$C$39:$C$782,СВЦЭМ!$A$39:$A$782,$A25,СВЦЭМ!$B$39:$B$782,V$11)+'СЕТ СН'!$F$9+СВЦЭМ!$D$10+'СЕТ СН'!$F$5-'СЕТ СН'!$F$17</f>
        <v>3202.4715500900002</v>
      </c>
      <c r="W25" s="36">
        <f>SUMIFS(СВЦЭМ!$C$39:$C$782,СВЦЭМ!$A$39:$A$782,$A25,СВЦЭМ!$B$39:$B$782,W$11)+'СЕТ СН'!$F$9+СВЦЭМ!$D$10+'СЕТ СН'!$F$5-'СЕТ СН'!$F$17</f>
        <v>3162.3961488</v>
      </c>
      <c r="X25" s="36">
        <f>SUMIFS(СВЦЭМ!$C$39:$C$782,СВЦЭМ!$A$39:$A$782,$A25,СВЦЭМ!$B$39:$B$782,X$11)+'СЕТ СН'!$F$9+СВЦЭМ!$D$10+'СЕТ СН'!$F$5-'СЕТ СН'!$F$17</f>
        <v>3186.5969987799999</v>
      </c>
      <c r="Y25" s="36">
        <f>SUMIFS(СВЦЭМ!$C$39:$C$782,СВЦЭМ!$A$39:$A$782,$A25,СВЦЭМ!$B$39:$B$782,Y$11)+'СЕТ СН'!$F$9+СВЦЭМ!$D$10+'СЕТ СН'!$F$5-'СЕТ СН'!$F$17</f>
        <v>3211.26369518</v>
      </c>
    </row>
    <row r="26" spans="1:25" ht="15.75" x14ac:dyDescent="0.2">
      <c r="A26" s="35">
        <f t="shared" si="0"/>
        <v>44362</v>
      </c>
      <c r="B26" s="36">
        <f>SUMIFS(СВЦЭМ!$C$39:$C$782,СВЦЭМ!$A$39:$A$782,$A26,СВЦЭМ!$B$39:$B$782,B$11)+'СЕТ СН'!$F$9+СВЦЭМ!$D$10+'СЕТ СН'!$F$5-'СЕТ СН'!$F$17</f>
        <v>3222.1575023</v>
      </c>
      <c r="C26" s="36">
        <f>SUMIFS(СВЦЭМ!$C$39:$C$782,СВЦЭМ!$A$39:$A$782,$A26,СВЦЭМ!$B$39:$B$782,C$11)+'СЕТ СН'!$F$9+СВЦЭМ!$D$10+'СЕТ СН'!$F$5-'СЕТ СН'!$F$17</f>
        <v>3310.4093860900002</v>
      </c>
      <c r="D26" s="36">
        <f>SUMIFS(СВЦЭМ!$C$39:$C$782,СВЦЭМ!$A$39:$A$782,$A26,СВЦЭМ!$B$39:$B$782,D$11)+'СЕТ СН'!$F$9+СВЦЭМ!$D$10+'СЕТ СН'!$F$5-'СЕТ СН'!$F$17</f>
        <v>3349.4195023699999</v>
      </c>
      <c r="E26" s="36">
        <f>SUMIFS(СВЦЭМ!$C$39:$C$782,СВЦЭМ!$A$39:$A$782,$A26,СВЦЭМ!$B$39:$B$782,E$11)+'СЕТ СН'!$F$9+СВЦЭМ!$D$10+'СЕТ СН'!$F$5-'СЕТ СН'!$F$17</f>
        <v>3362.1526723799998</v>
      </c>
      <c r="F26" s="36">
        <f>SUMIFS(СВЦЭМ!$C$39:$C$782,СВЦЭМ!$A$39:$A$782,$A26,СВЦЭМ!$B$39:$B$782,F$11)+'СЕТ СН'!$F$9+СВЦЭМ!$D$10+'СЕТ СН'!$F$5-'СЕТ СН'!$F$17</f>
        <v>3342.19954671</v>
      </c>
      <c r="G26" s="36">
        <f>SUMIFS(СВЦЭМ!$C$39:$C$782,СВЦЭМ!$A$39:$A$782,$A26,СВЦЭМ!$B$39:$B$782,G$11)+'СЕТ СН'!$F$9+СВЦЭМ!$D$10+'СЕТ СН'!$F$5-'СЕТ СН'!$F$17</f>
        <v>3339.06820823</v>
      </c>
      <c r="H26" s="36">
        <f>SUMIFS(СВЦЭМ!$C$39:$C$782,СВЦЭМ!$A$39:$A$782,$A26,СВЦЭМ!$B$39:$B$782,H$11)+'СЕТ СН'!$F$9+СВЦЭМ!$D$10+'СЕТ СН'!$F$5-'СЕТ СН'!$F$17</f>
        <v>3348.9447308399999</v>
      </c>
      <c r="I26" s="36">
        <f>SUMIFS(СВЦЭМ!$C$39:$C$782,СВЦЭМ!$A$39:$A$782,$A26,СВЦЭМ!$B$39:$B$782,I$11)+'СЕТ СН'!$F$9+СВЦЭМ!$D$10+'СЕТ СН'!$F$5-'СЕТ СН'!$F$17</f>
        <v>3250.7567504499998</v>
      </c>
      <c r="J26" s="36">
        <f>SUMIFS(СВЦЭМ!$C$39:$C$782,СВЦЭМ!$A$39:$A$782,$A26,СВЦЭМ!$B$39:$B$782,J$11)+'СЕТ СН'!$F$9+СВЦЭМ!$D$10+'СЕТ СН'!$F$5-'СЕТ СН'!$F$17</f>
        <v>3204.5024622800001</v>
      </c>
      <c r="K26" s="36">
        <f>SUMIFS(СВЦЭМ!$C$39:$C$782,СВЦЭМ!$A$39:$A$782,$A26,СВЦЭМ!$B$39:$B$782,K$11)+'СЕТ СН'!$F$9+СВЦЭМ!$D$10+'СЕТ СН'!$F$5-'СЕТ СН'!$F$17</f>
        <v>3185.2992945400001</v>
      </c>
      <c r="L26" s="36">
        <f>SUMIFS(СВЦЭМ!$C$39:$C$782,СВЦЭМ!$A$39:$A$782,$A26,СВЦЭМ!$B$39:$B$782,L$11)+'СЕТ СН'!$F$9+СВЦЭМ!$D$10+'СЕТ СН'!$F$5-'СЕТ СН'!$F$17</f>
        <v>3183.3749377899999</v>
      </c>
      <c r="M26" s="36">
        <f>SUMIFS(СВЦЭМ!$C$39:$C$782,СВЦЭМ!$A$39:$A$782,$A26,СВЦЭМ!$B$39:$B$782,M$11)+'СЕТ СН'!$F$9+СВЦЭМ!$D$10+'СЕТ СН'!$F$5-'СЕТ СН'!$F$17</f>
        <v>3256.6733819999999</v>
      </c>
      <c r="N26" s="36">
        <f>SUMIFS(СВЦЭМ!$C$39:$C$782,СВЦЭМ!$A$39:$A$782,$A26,СВЦЭМ!$B$39:$B$782,N$11)+'СЕТ СН'!$F$9+СВЦЭМ!$D$10+'СЕТ СН'!$F$5-'СЕТ СН'!$F$17</f>
        <v>3309.0903167799997</v>
      </c>
      <c r="O26" s="36">
        <f>SUMIFS(СВЦЭМ!$C$39:$C$782,СВЦЭМ!$A$39:$A$782,$A26,СВЦЭМ!$B$39:$B$782,O$11)+'СЕТ СН'!$F$9+СВЦЭМ!$D$10+'СЕТ СН'!$F$5-'СЕТ СН'!$F$17</f>
        <v>3359.9258734</v>
      </c>
      <c r="P26" s="36">
        <f>SUMIFS(СВЦЭМ!$C$39:$C$782,СВЦЭМ!$A$39:$A$782,$A26,СВЦЭМ!$B$39:$B$782,P$11)+'СЕТ СН'!$F$9+СВЦЭМ!$D$10+'СЕТ СН'!$F$5-'СЕТ СН'!$F$17</f>
        <v>3363.1628163699997</v>
      </c>
      <c r="Q26" s="36">
        <f>SUMIFS(СВЦЭМ!$C$39:$C$782,СВЦЭМ!$A$39:$A$782,$A26,СВЦЭМ!$B$39:$B$782,Q$11)+'СЕТ СН'!$F$9+СВЦЭМ!$D$10+'СЕТ СН'!$F$5-'СЕТ СН'!$F$17</f>
        <v>3366.0860495799998</v>
      </c>
      <c r="R26" s="36">
        <f>SUMIFS(СВЦЭМ!$C$39:$C$782,СВЦЭМ!$A$39:$A$782,$A26,СВЦЭМ!$B$39:$B$782,R$11)+'СЕТ СН'!$F$9+СВЦЭМ!$D$10+'СЕТ СН'!$F$5-'СЕТ СН'!$F$17</f>
        <v>3325.83900567</v>
      </c>
      <c r="S26" s="36">
        <f>SUMIFS(СВЦЭМ!$C$39:$C$782,СВЦЭМ!$A$39:$A$782,$A26,СВЦЭМ!$B$39:$B$782,S$11)+'СЕТ СН'!$F$9+СВЦЭМ!$D$10+'СЕТ СН'!$F$5-'СЕТ СН'!$F$17</f>
        <v>3257.2119766599999</v>
      </c>
      <c r="T26" s="36">
        <f>SUMIFS(СВЦЭМ!$C$39:$C$782,СВЦЭМ!$A$39:$A$782,$A26,СВЦЭМ!$B$39:$B$782,T$11)+'СЕТ СН'!$F$9+СВЦЭМ!$D$10+'СЕТ СН'!$F$5-'СЕТ СН'!$F$17</f>
        <v>3197.5053708599999</v>
      </c>
      <c r="U26" s="36">
        <f>SUMIFS(СВЦЭМ!$C$39:$C$782,СВЦЭМ!$A$39:$A$782,$A26,СВЦЭМ!$B$39:$B$782,U$11)+'СЕТ СН'!$F$9+СВЦЭМ!$D$10+'СЕТ СН'!$F$5-'СЕТ СН'!$F$17</f>
        <v>3190.9461218299998</v>
      </c>
      <c r="V26" s="36">
        <f>SUMIFS(СВЦЭМ!$C$39:$C$782,СВЦЭМ!$A$39:$A$782,$A26,СВЦЭМ!$B$39:$B$782,V$11)+'СЕТ СН'!$F$9+СВЦЭМ!$D$10+'СЕТ СН'!$F$5-'СЕТ СН'!$F$17</f>
        <v>3146.0006012599997</v>
      </c>
      <c r="W26" s="36">
        <f>SUMIFS(СВЦЭМ!$C$39:$C$782,СВЦЭМ!$A$39:$A$782,$A26,СВЦЭМ!$B$39:$B$782,W$11)+'СЕТ СН'!$F$9+СВЦЭМ!$D$10+'СЕТ СН'!$F$5-'СЕТ СН'!$F$17</f>
        <v>3131.2860754899998</v>
      </c>
      <c r="X26" s="36">
        <f>SUMIFS(СВЦЭМ!$C$39:$C$782,СВЦЭМ!$A$39:$A$782,$A26,СВЦЭМ!$B$39:$B$782,X$11)+'СЕТ СН'!$F$9+СВЦЭМ!$D$10+'СЕТ СН'!$F$5-'СЕТ СН'!$F$17</f>
        <v>3154.3000168399999</v>
      </c>
      <c r="Y26" s="36">
        <f>SUMIFS(СВЦЭМ!$C$39:$C$782,СВЦЭМ!$A$39:$A$782,$A26,СВЦЭМ!$B$39:$B$782,Y$11)+'СЕТ СН'!$F$9+СВЦЭМ!$D$10+'СЕТ СН'!$F$5-'СЕТ СН'!$F$17</f>
        <v>3172.9385692800001</v>
      </c>
    </row>
    <row r="27" spans="1:25" ht="15.75" x14ac:dyDescent="0.2">
      <c r="A27" s="35">
        <f t="shared" si="0"/>
        <v>44363</v>
      </c>
      <c r="B27" s="36">
        <f>SUMIFS(СВЦЭМ!$C$39:$C$782,СВЦЭМ!$A$39:$A$782,$A27,СВЦЭМ!$B$39:$B$782,B$11)+'СЕТ СН'!$F$9+СВЦЭМ!$D$10+'СЕТ СН'!$F$5-'СЕТ СН'!$F$17</f>
        <v>3202.4603065800002</v>
      </c>
      <c r="C27" s="36">
        <f>SUMIFS(СВЦЭМ!$C$39:$C$782,СВЦЭМ!$A$39:$A$782,$A27,СВЦЭМ!$B$39:$B$782,C$11)+'СЕТ СН'!$F$9+СВЦЭМ!$D$10+'СЕТ СН'!$F$5-'СЕТ СН'!$F$17</f>
        <v>3304.5597514999999</v>
      </c>
      <c r="D27" s="36">
        <f>SUMIFS(СВЦЭМ!$C$39:$C$782,СВЦЭМ!$A$39:$A$782,$A27,СВЦЭМ!$B$39:$B$782,D$11)+'СЕТ СН'!$F$9+СВЦЭМ!$D$10+'СЕТ СН'!$F$5-'СЕТ СН'!$F$17</f>
        <v>3337.24024371</v>
      </c>
      <c r="E27" s="36">
        <f>SUMIFS(СВЦЭМ!$C$39:$C$782,СВЦЭМ!$A$39:$A$782,$A27,СВЦЭМ!$B$39:$B$782,E$11)+'СЕТ СН'!$F$9+СВЦЭМ!$D$10+'СЕТ СН'!$F$5-'СЕТ СН'!$F$17</f>
        <v>3330.7433150299998</v>
      </c>
      <c r="F27" s="36">
        <f>SUMIFS(СВЦЭМ!$C$39:$C$782,СВЦЭМ!$A$39:$A$782,$A27,СВЦЭМ!$B$39:$B$782,F$11)+'СЕТ СН'!$F$9+СВЦЭМ!$D$10+'СЕТ СН'!$F$5-'СЕТ СН'!$F$17</f>
        <v>3323.6390127999998</v>
      </c>
      <c r="G27" s="36">
        <f>SUMIFS(СВЦЭМ!$C$39:$C$782,СВЦЭМ!$A$39:$A$782,$A27,СВЦЭМ!$B$39:$B$782,G$11)+'СЕТ СН'!$F$9+СВЦЭМ!$D$10+'СЕТ СН'!$F$5-'СЕТ СН'!$F$17</f>
        <v>3337.3160868200002</v>
      </c>
      <c r="H27" s="36">
        <f>SUMIFS(СВЦЭМ!$C$39:$C$782,СВЦЭМ!$A$39:$A$782,$A27,СВЦЭМ!$B$39:$B$782,H$11)+'СЕТ СН'!$F$9+СВЦЭМ!$D$10+'СЕТ СН'!$F$5-'СЕТ СН'!$F$17</f>
        <v>3326.6739751099999</v>
      </c>
      <c r="I27" s="36">
        <f>SUMIFS(СВЦЭМ!$C$39:$C$782,СВЦЭМ!$A$39:$A$782,$A27,СВЦЭМ!$B$39:$B$782,I$11)+'СЕТ СН'!$F$9+СВЦЭМ!$D$10+'СЕТ СН'!$F$5-'СЕТ СН'!$F$17</f>
        <v>3260.9952282899999</v>
      </c>
      <c r="J27" s="36">
        <f>SUMIFS(СВЦЭМ!$C$39:$C$782,СВЦЭМ!$A$39:$A$782,$A27,СВЦЭМ!$B$39:$B$782,J$11)+'СЕТ СН'!$F$9+СВЦЭМ!$D$10+'СЕТ СН'!$F$5-'СЕТ СН'!$F$17</f>
        <v>3206.11559317</v>
      </c>
      <c r="K27" s="36">
        <f>SUMIFS(СВЦЭМ!$C$39:$C$782,СВЦЭМ!$A$39:$A$782,$A27,СВЦЭМ!$B$39:$B$782,K$11)+'СЕТ СН'!$F$9+СВЦЭМ!$D$10+'СЕТ СН'!$F$5-'СЕТ СН'!$F$17</f>
        <v>3174.7890159500002</v>
      </c>
      <c r="L27" s="36">
        <f>SUMIFS(СВЦЭМ!$C$39:$C$782,СВЦЭМ!$A$39:$A$782,$A27,СВЦЭМ!$B$39:$B$782,L$11)+'СЕТ СН'!$F$9+СВЦЭМ!$D$10+'СЕТ СН'!$F$5-'СЕТ СН'!$F$17</f>
        <v>3197.9949173800001</v>
      </c>
      <c r="M27" s="36">
        <f>SUMIFS(СВЦЭМ!$C$39:$C$782,СВЦЭМ!$A$39:$A$782,$A27,СВЦЭМ!$B$39:$B$782,M$11)+'СЕТ СН'!$F$9+СВЦЭМ!$D$10+'СЕТ СН'!$F$5-'СЕТ СН'!$F$17</f>
        <v>3241.1079441699999</v>
      </c>
      <c r="N27" s="36">
        <f>SUMIFS(СВЦЭМ!$C$39:$C$782,СВЦЭМ!$A$39:$A$782,$A27,СВЦЭМ!$B$39:$B$782,N$11)+'СЕТ СН'!$F$9+СВЦЭМ!$D$10+'СЕТ СН'!$F$5-'СЕТ СН'!$F$17</f>
        <v>3308.6925524399999</v>
      </c>
      <c r="O27" s="36">
        <f>SUMIFS(СВЦЭМ!$C$39:$C$782,СВЦЭМ!$A$39:$A$782,$A27,СВЦЭМ!$B$39:$B$782,O$11)+'СЕТ СН'!$F$9+СВЦЭМ!$D$10+'СЕТ СН'!$F$5-'СЕТ СН'!$F$17</f>
        <v>3338.4963900900002</v>
      </c>
      <c r="P27" s="36">
        <f>SUMIFS(СВЦЭМ!$C$39:$C$782,СВЦЭМ!$A$39:$A$782,$A27,СВЦЭМ!$B$39:$B$782,P$11)+'СЕТ СН'!$F$9+СВЦЭМ!$D$10+'СЕТ СН'!$F$5-'СЕТ СН'!$F$17</f>
        <v>3342.7451162899997</v>
      </c>
      <c r="Q27" s="36">
        <f>SUMIFS(СВЦЭМ!$C$39:$C$782,СВЦЭМ!$A$39:$A$782,$A27,СВЦЭМ!$B$39:$B$782,Q$11)+'СЕТ СН'!$F$9+СВЦЭМ!$D$10+'СЕТ СН'!$F$5-'СЕТ СН'!$F$17</f>
        <v>3343.9389745600001</v>
      </c>
      <c r="R27" s="36">
        <f>SUMIFS(СВЦЭМ!$C$39:$C$782,СВЦЭМ!$A$39:$A$782,$A27,СВЦЭМ!$B$39:$B$782,R$11)+'СЕТ СН'!$F$9+СВЦЭМ!$D$10+'СЕТ СН'!$F$5-'СЕТ СН'!$F$17</f>
        <v>3320.4266532199999</v>
      </c>
      <c r="S27" s="36">
        <f>SUMIFS(СВЦЭМ!$C$39:$C$782,СВЦЭМ!$A$39:$A$782,$A27,СВЦЭМ!$B$39:$B$782,S$11)+'СЕТ СН'!$F$9+СВЦЭМ!$D$10+'СЕТ СН'!$F$5-'СЕТ СН'!$F$17</f>
        <v>3253.83279275</v>
      </c>
      <c r="T27" s="36">
        <f>SUMIFS(СВЦЭМ!$C$39:$C$782,СВЦЭМ!$A$39:$A$782,$A27,СВЦЭМ!$B$39:$B$782,T$11)+'СЕТ СН'!$F$9+СВЦЭМ!$D$10+'СЕТ СН'!$F$5-'СЕТ СН'!$F$17</f>
        <v>3193.3750930900001</v>
      </c>
      <c r="U27" s="36">
        <f>SUMIFS(СВЦЭМ!$C$39:$C$782,СВЦЭМ!$A$39:$A$782,$A27,СВЦЭМ!$B$39:$B$782,U$11)+'СЕТ СН'!$F$9+СВЦЭМ!$D$10+'СЕТ СН'!$F$5-'СЕТ СН'!$F$17</f>
        <v>3170.2881535299998</v>
      </c>
      <c r="V27" s="36">
        <f>SUMIFS(СВЦЭМ!$C$39:$C$782,СВЦЭМ!$A$39:$A$782,$A27,СВЦЭМ!$B$39:$B$782,V$11)+'СЕТ СН'!$F$9+СВЦЭМ!$D$10+'СЕТ СН'!$F$5-'СЕТ СН'!$F$17</f>
        <v>3145.4601606699998</v>
      </c>
      <c r="W27" s="36">
        <f>SUMIFS(СВЦЭМ!$C$39:$C$782,СВЦЭМ!$A$39:$A$782,$A27,СВЦЭМ!$B$39:$B$782,W$11)+'СЕТ СН'!$F$9+СВЦЭМ!$D$10+'СЕТ СН'!$F$5-'СЕТ СН'!$F$17</f>
        <v>3124.5463909800001</v>
      </c>
      <c r="X27" s="36">
        <f>SUMIFS(СВЦЭМ!$C$39:$C$782,СВЦЭМ!$A$39:$A$782,$A27,СВЦЭМ!$B$39:$B$782,X$11)+'СЕТ СН'!$F$9+СВЦЭМ!$D$10+'СЕТ СН'!$F$5-'СЕТ СН'!$F$17</f>
        <v>3134.66409699</v>
      </c>
      <c r="Y27" s="36">
        <f>SUMIFS(СВЦЭМ!$C$39:$C$782,СВЦЭМ!$A$39:$A$782,$A27,СВЦЭМ!$B$39:$B$782,Y$11)+'СЕТ СН'!$F$9+СВЦЭМ!$D$10+'СЕТ СН'!$F$5-'СЕТ СН'!$F$17</f>
        <v>3159.1448708299999</v>
      </c>
    </row>
    <row r="28" spans="1:25" ht="15.75" x14ac:dyDescent="0.2">
      <c r="A28" s="35">
        <f t="shared" si="0"/>
        <v>44364</v>
      </c>
      <c r="B28" s="36">
        <f>SUMIFS(СВЦЭМ!$C$39:$C$782,СВЦЭМ!$A$39:$A$782,$A28,СВЦЭМ!$B$39:$B$782,B$11)+'СЕТ СН'!$F$9+СВЦЭМ!$D$10+'СЕТ СН'!$F$5-'СЕТ СН'!$F$17</f>
        <v>3240.9841852899999</v>
      </c>
      <c r="C28" s="36">
        <f>SUMIFS(СВЦЭМ!$C$39:$C$782,СВЦЭМ!$A$39:$A$782,$A28,СВЦЭМ!$B$39:$B$782,C$11)+'СЕТ СН'!$F$9+СВЦЭМ!$D$10+'СЕТ СН'!$F$5-'СЕТ СН'!$F$17</f>
        <v>3347.47083208</v>
      </c>
      <c r="D28" s="36">
        <f>SUMIFS(СВЦЭМ!$C$39:$C$782,СВЦЭМ!$A$39:$A$782,$A28,СВЦЭМ!$B$39:$B$782,D$11)+'СЕТ СН'!$F$9+СВЦЭМ!$D$10+'СЕТ СН'!$F$5-'СЕТ СН'!$F$17</f>
        <v>3364.5686311499999</v>
      </c>
      <c r="E28" s="36">
        <f>SUMIFS(СВЦЭМ!$C$39:$C$782,СВЦЭМ!$A$39:$A$782,$A28,СВЦЭМ!$B$39:$B$782,E$11)+'СЕТ СН'!$F$9+СВЦЭМ!$D$10+'СЕТ СН'!$F$5-'СЕТ СН'!$F$17</f>
        <v>3358.39889765</v>
      </c>
      <c r="F28" s="36">
        <f>SUMIFS(СВЦЭМ!$C$39:$C$782,СВЦЭМ!$A$39:$A$782,$A28,СВЦЭМ!$B$39:$B$782,F$11)+'СЕТ СН'!$F$9+СВЦЭМ!$D$10+'СЕТ СН'!$F$5-'СЕТ СН'!$F$17</f>
        <v>3349.12769385</v>
      </c>
      <c r="G28" s="36">
        <f>SUMIFS(СВЦЭМ!$C$39:$C$782,СВЦЭМ!$A$39:$A$782,$A28,СВЦЭМ!$B$39:$B$782,G$11)+'СЕТ СН'!$F$9+СВЦЭМ!$D$10+'СЕТ СН'!$F$5-'СЕТ СН'!$F$17</f>
        <v>3361.5800029000002</v>
      </c>
      <c r="H28" s="36">
        <f>SUMIFS(СВЦЭМ!$C$39:$C$782,СВЦЭМ!$A$39:$A$782,$A28,СВЦЭМ!$B$39:$B$782,H$11)+'СЕТ СН'!$F$9+СВЦЭМ!$D$10+'СЕТ СН'!$F$5-'СЕТ СН'!$F$17</f>
        <v>3392.9376791999998</v>
      </c>
      <c r="I28" s="36">
        <f>SUMIFS(СВЦЭМ!$C$39:$C$782,СВЦЭМ!$A$39:$A$782,$A28,СВЦЭМ!$B$39:$B$782,I$11)+'СЕТ СН'!$F$9+СВЦЭМ!$D$10+'СЕТ СН'!$F$5-'СЕТ СН'!$F$17</f>
        <v>3292.4673765699999</v>
      </c>
      <c r="J28" s="36">
        <f>SUMIFS(СВЦЭМ!$C$39:$C$782,СВЦЭМ!$A$39:$A$782,$A28,СВЦЭМ!$B$39:$B$782,J$11)+'СЕТ СН'!$F$9+СВЦЭМ!$D$10+'СЕТ СН'!$F$5-'СЕТ СН'!$F$17</f>
        <v>3261.7344267899998</v>
      </c>
      <c r="K28" s="36">
        <f>SUMIFS(СВЦЭМ!$C$39:$C$782,СВЦЭМ!$A$39:$A$782,$A28,СВЦЭМ!$B$39:$B$782,K$11)+'СЕТ СН'!$F$9+СВЦЭМ!$D$10+'СЕТ СН'!$F$5-'СЕТ СН'!$F$17</f>
        <v>3244.9151059699998</v>
      </c>
      <c r="L28" s="36">
        <f>SUMIFS(СВЦЭМ!$C$39:$C$782,СВЦЭМ!$A$39:$A$782,$A28,СВЦЭМ!$B$39:$B$782,L$11)+'СЕТ СН'!$F$9+СВЦЭМ!$D$10+'СЕТ СН'!$F$5-'СЕТ СН'!$F$17</f>
        <v>3237.9403022799997</v>
      </c>
      <c r="M28" s="36">
        <f>SUMIFS(СВЦЭМ!$C$39:$C$782,СВЦЭМ!$A$39:$A$782,$A28,СВЦЭМ!$B$39:$B$782,M$11)+'СЕТ СН'!$F$9+СВЦЭМ!$D$10+'СЕТ СН'!$F$5-'СЕТ СН'!$F$17</f>
        <v>3290.2245096699999</v>
      </c>
      <c r="N28" s="36">
        <f>SUMIFS(СВЦЭМ!$C$39:$C$782,СВЦЭМ!$A$39:$A$782,$A28,СВЦЭМ!$B$39:$B$782,N$11)+'СЕТ СН'!$F$9+СВЦЭМ!$D$10+'СЕТ СН'!$F$5-'СЕТ СН'!$F$17</f>
        <v>3350.7119451799999</v>
      </c>
      <c r="O28" s="36">
        <f>SUMIFS(СВЦЭМ!$C$39:$C$782,СВЦЭМ!$A$39:$A$782,$A28,СВЦЭМ!$B$39:$B$782,O$11)+'СЕТ СН'!$F$9+СВЦЭМ!$D$10+'СЕТ СН'!$F$5-'СЕТ СН'!$F$17</f>
        <v>3352.7328983400002</v>
      </c>
      <c r="P28" s="36">
        <f>SUMIFS(СВЦЭМ!$C$39:$C$782,СВЦЭМ!$A$39:$A$782,$A28,СВЦЭМ!$B$39:$B$782,P$11)+'СЕТ СН'!$F$9+СВЦЭМ!$D$10+'СЕТ СН'!$F$5-'СЕТ СН'!$F$17</f>
        <v>3385.1420309599998</v>
      </c>
      <c r="Q28" s="36">
        <f>SUMIFS(СВЦЭМ!$C$39:$C$782,СВЦЭМ!$A$39:$A$782,$A28,СВЦЭМ!$B$39:$B$782,Q$11)+'СЕТ СН'!$F$9+СВЦЭМ!$D$10+'СЕТ СН'!$F$5-'СЕТ СН'!$F$17</f>
        <v>3376.7510732400001</v>
      </c>
      <c r="R28" s="36">
        <f>SUMIFS(СВЦЭМ!$C$39:$C$782,СВЦЭМ!$A$39:$A$782,$A28,СВЦЭМ!$B$39:$B$782,R$11)+'СЕТ СН'!$F$9+СВЦЭМ!$D$10+'СЕТ СН'!$F$5-'СЕТ СН'!$F$17</f>
        <v>3366.1169197199997</v>
      </c>
      <c r="S28" s="36">
        <f>SUMIFS(СВЦЭМ!$C$39:$C$782,СВЦЭМ!$A$39:$A$782,$A28,СВЦЭМ!$B$39:$B$782,S$11)+'СЕТ СН'!$F$9+СВЦЭМ!$D$10+'СЕТ СН'!$F$5-'СЕТ СН'!$F$17</f>
        <v>3307.7860512899997</v>
      </c>
      <c r="T28" s="36">
        <f>SUMIFS(СВЦЭМ!$C$39:$C$782,СВЦЭМ!$A$39:$A$782,$A28,СВЦЭМ!$B$39:$B$782,T$11)+'СЕТ СН'!$F$9+СВЦЭМ!$D$10+'СЕТ СН'!$F$5-'СЕТ СН'!$F$17</f>
        <v>3245.1325698000001</v>
      </c>
      <c r="U28" s="36">
        <f>SUMIFS(СВЦЭМ!$C$39:$C$782,СВЦЭМ!$A$39:$A$782,$A28,СВЦЭМ!$B$39:$B$782,U$11)+'СЕТ СН'!$F$9+СВЦЭМ!$D$10+'СЕТ СН'!$F$5-'СЕТ СН'!$F$17</f>
        <v>3240.2546159200001</v>
      </c>
      <c r="V28" s="36">
        <f>SUMIFS(СВЦЭМ!$C$39:$C$782,СВЦЭМ!$A$39:$A$782,$A28,СВЦЭМ!$B$39:$B$782,V$11)+'СЕТ СН'!$F$9+СВЦЭМ!$D$10+'СЕТ СН'!$F$5-'СЕТ СН'!$F$17</f>
        <v>3199.3701471599998</v>
      </c>
      <c r="W28" s="36">
        <f>SUMIFS(СВЦЭМ!$C$39:$C$782,СВЦЭМ!$A$39:$A$782,$A28,СВЦЭМ!$B$39:$B$782,W$11)+'СЕТ СН'!$F$9+СВЦЭМ!$D$10+'СЕТ СН'!$F$5-'СЕТ СН'!$F$17</f>
        <v>3158.8787780299999</v>
      </c>
      <c r="X28" s="36">
        <f>SUMIFS(СВЦЭМ!$C$39:$C$782,СВЦЭМ!$A$39:$A$782,$A28,СВЦЭМ!$B$39:$B$782,X$11)+'СЕТ СН'!$F$9+СВЦЭМ!$D$10+'СЕТ СН'!$F$5-'СЕТ СН'!$F$17</f>
        <v>3193.4269933199998</v>
      </c>
      <c r="Y28" s="36">
        <f>SUMIFS(СВЦЭМ!$C$39:$C$782,СВЦЭМ!$A$39:$A$782,$A28,СВЦЭМ!$B$39:$B$782,Y$11)+'СЕТ СН'!$F$9+СВЦЭМ!$D$10+'СЕТ СН'!$F$5-'СЕТ СН'!$F$17</f>
        <v>3199.06015579</v>
      </c>
    </row>
    <row r="29" spans="1:25" ht="15.75" x14ac:dyDescent="0.2">
      <c r="A29" s="35">
        <f t="shared" si="0"/>
        <v>44365</v>
      </c>
      <c r="B29" s="36">
        <f>SUMIFS(СВЦЭМ!$C$39:$C$782,СВЦЭМ!$A$39:$A$782,$A29,СВЦЭМ!$B$39:$B$782,B$11)+'СЕТ СН'!$F$9+СВЦЭМ!$D$10+'СЕТ СН'!$F$5-'СЕТ СН'!$F$17</f>
        <v>3250.09402232</v>
      </c>
      <c r="C29" s="36">
        <f>SUMIFS(СВЦЭМ!$C$39:$C$782,СВЦЭМ!$A$39:$A$782,$A29,СВЦЭМ!$B$39:$B$782,C$11)+'СЕТ СН'!$F$9+СВЦЭМ!$D$10+'СЕТ СН'!$F$5-'СЕТ СН'!$F$17</f>
        <v>3336.55812668</v>
      </c>
      <c r="D29" s="36">
        <f>SUMIFS(СВЦЭМ!$C$39:$C$782,СВЦЭМ!$A$39:$A$782,$A29,СВЦЭМ!$B$39:$B$782,D$11)+'СЕТ СН'!$F$9+СВЦЭМ!$D$10+'СЕТ СН'!$F$5-'СЕТ СН'!$F$17</f>
        <v>3353.9733133999998</v>
      </c>
      <c r="E29" s="36">
        <f>SUMIFS(СВЦЭМ!$C$39:$C$782,СВЦЭМ!$A$39:$A$782,$A29,СВЦЭМ!$B$39:$B$782,E$11)+'СЕТ СН'!$F$9+СВЦЭМ!$D$10+'СЕТ СН'!$F$5-'СЕТ СН'!$F$17</f>
        <v>3340.4782666900001</v>
      </c>
      <c r="F29" s="36">
        <f>SUMIFS(СВЦЭМ!$C$39:$C$782,СВЦЭМ!$A$39:$A$782,$A29,СВЦЭМ!$B$39:$B$782,F$11)+'СЕТ СН'!$F$9+СВЦЭМ!$D$10+'СЕТ СН'!$F$5-'СЕТ СН'!$F$17</f>
        <v>3338.77927598</v>
      </c>
      <c r="G29" s="36">
        <f>SUMIFS(СВЦЭМ!$C$39:$C$782,СВЦЭМ!$A$39:$A$782,$A29,СВЦЭМ!$B$39:$B$782,G$11)+'СЕТ СН'!$F$9+СВЦЭМ!$D$10+'СЕТ СН'!$F$5-'СЕТ СН'!$F$17</f>
        <v>3352.68591857</v>
      </c>
      <c r="H29" s="36">
        <f>SUMIFS(СВЦЭМ!$C$39:$C$782,СВЦЭМ!$A$39:$A$782,$A29,СВЦЭМ!$B$39:$B$782,H$11)+'СЕТ СН'!$F$9+СВЦЭМ!$D$10+'СЕТ СН'!$F$5-'СЕТ СН'!$F$17</f>
        <v>3394.9777376500001</v>
      </c>
      <c r="I29" s="36">
        <f>SUMIFS(СВЦЭМ!$C$39:$C$782,СВЦЭМ!$A$39:$A$782,$A29,СВЦЭМ!$B$39:$B$782,I$11)+'СЕТ СН'!$F$9+СВЦЭМ!$D$10+'СЕТ СН'!$F$5-'СЕТ СН'!$F$17</f>
        <v>3299.9915344199999</v>
      </c>
      <c r="J29" s="36">
        <f>SUMIFS(СВЦЭМ!$C$39:$C$782,СВЦЭМ!$A$39:$A$782,$A29,СВЦЭМ!$B$39:$B$782,J$11)+'СЕТ СН'!$F$9+СВЦЭМ!$D$10+'СЕТ СН'!$F$5-'СЕТ СН'!$F$17</f>
        <v>3215.9816555500001</v>
      </c>
      <c r="K29" s="36">
        <f>SUMIFS(СВЦЭМ!$C$39:$C$782,СВЦЭМ!$A$39:$A$782,$A29,СВЦЭМ!$B$39:$B$782,K$11)+'СЕТ СН'!$F$9+СВЦЭМ!$D$10+'СЕТ СН'!$F$5-'СЕТ СН'!$F$17</f>
        <v>3224.27667729</v>
      </c>
      <c r="L29" s="36">
        <f>SUMIFS(СВЦЭМ!$C$39:$C$782,СВЦЭМ!$A$39:$A$782,$A29,СВЦЭМ!$B$39:$B$782,L$11)+'СЕТ СН'!$F$9+СВЦЭМ!$D$10+'СЕТ СН'!$F$5-'СЕТ СН'!$F$17</f>
        <v>3208.8213904599997</v>
      </c>
      <c r="M29" s="36">
        <f>SUMIFS(СВЦЭМ!$C$39:$C$782,СВЦЭМ!$A$39:$A$782,$A29,СВЦЭМ!$B$39:$B$782,M$11)+'СЕТ СН'!$F$9+СВЦЭМ!$D$10+'СЕТ СН'!$F$5-'СЕТ СН'!$F$17</f>
        <v>3246.1634994000001</v>
      </c>
      <c r="N29" s="36">
        <f>SUMIFS(СВЦЭМ!$C$39:$C$782,СВЦЭМ!$A$39:$A$782,$A29,СВЦЭМ!$B$39:$B$782,N$11)+'СЕТ СН'!$F$9+СВЦЭМ!$D$10+'СЕТ СН'!$F$5-'СЕТ СН'!$F$17</f>
        <v>3302.2393792499997</v>
      </c>
      <c r="O29" s="36">
        <f>SUMIFS(СВЦЭМ!$C$39:$C$782,СВЦЭМ!$A$39:$A$782,$A29,СВЦЭМ!$B$39:$B$782,O$11)+'СЕТ СН'!$F$9+СВЦЭМ!$D$10+'СЕТ СН'!$F$5-'СЕТ СН'!$F$17</f>
        <v>3374.7270970700001</v>
      </c>
      <c r="P29" s="36">
        <f>SUMIFS(СВЦЭМ!$C$39:$C$782,СВЦЭМ!$A$39:$A$782,$A29,СВЦЭМ!$B$39:$B$782,P$11)+'СЕТ СН'!$F$9+СВЦЭМ!$D$10+'СЕТ СН'!$F$5-'СЕТ СН'!$F$17</f>
        <v>3395.9241045200001</v>
      </c>
      <c r="Q29" s="36">
        <f>SUMIFS(СВЦЭМ!$C$39:$C$782,СВЦЭМ!$A$39:$A$782,$A29,СВЦЭМ!$B$39:$B$782,Q$11)+'СЕТ СН'!$F$9+СВЦЭМ!$D$10+'СЕТ СН'!$F$5-'СЕТ СН'!$F$17</f>
        <v>3390.82911233</v>
      </c>
      <c r="R29" s="36">
        <f>SUMIFS(СВЦЭМ!$C$39:$C$782,СВЦЭМ!$A$39:$A$782,$A29,СВЦЭМ!$B$39:$B$782,R$11)+'СЕТ СН'!$F$9+СВЦЭМ!$D$10+'СЕТ СН'!$F$5-'СЕТ СН'!$F$17</f>
        <v>3330.2895597799998</v>
      </c>
      <c r="S29" s="36">
        <f>SUMIFS(СВЦЭМ!$C$39:$C$782,СВЦЭМ!$A$39:$A$782,$A29,СВЦЭМ!$B$39:$B$782,S$11)+'СЕТ СН'!$F$9+СВЦЭМ!$D$10+'СЕТ СН'!$F$5-'СЕТ СН'!$F$17</f>
        <v>3257.4779354799998</v>
      </c>
      <c r="T29" s="36">
        <f>SUMIFS(СВЦЭМ!$C$39:$C$782,СВЦЭМ!$A$39:$A$782,$A29,СВЦЭМ!$B$39:$B$782,T$11)+'СЕТ СН'!$F$9+СВЦЭМ!$D$10+'СЕТ СН'!$F$5-'СЕТ СН'!$F$17</f>
        <v>3214.0674344099998</v>
      </c>
      <c r="U29" s="36">
        <f>SUMIFS(СВЦЭМ!$C$39:$C$782,СВЦЭМ!$A$39:$A$782,$A29,СВЦЭМ!$B$39:$B$782,U$11)+'СЕТ СН'!$F$9+СВЦЭМ!$D$10+'СЕТ СН'!$F$5-'СЕТ СН'!$F$17</f>
        <v>3214.1553367400002</v>
      </c>
      <c r="V29" s="36">
        <f>SUMIFS(СВЦЭМ!$C$39:$C$782,СВЦЭМ!$A$39:$A$782,$A29,СВЦЭМ!$B$39:$B$782,V$11)+'СЕТ СН'!$F$9+СВЦЭМ!$D$10+'СЕТ СН'!$F$5-'СЕТ СН'!$F$17</f>
        <v>3213.9442391699999</v>
      </c>
      <c r="W29" s="36">
        <f>SUMIFS(СВЦЭМ!$C$39:$C$782,СВЦЭМ!$A$39:$A$782,$A29,СВЦЭМ!$B$39:$B$782,W$11)+'СЕТ СН'!$F$9+СВЦЭМ!$D$10+'СЕТ СН'!$F$5-'СЕТ СН'!$F$17</f>
        <v>3222.49471447</v>
      </c>
      <c r="X29" s="36">
        <f>SUMIFS(СВЦЭМ!$C$39:$C$782,СВЦЭМ!$A$39:$A$782,$A29,СВЦЭМ!$B$39:$B$782,X$11)+'СЕТ СН'!$F$9+СВЦЭМ!$D$10+'СЕТ СН'!$F$5-'СЕТ СН'!$F$17</f>
        <v>3215.4920641899998</v>
      </c>
      <c r="Y29" s="36">
        <f>SUMIFS(СВЦЭМ!$C$39:$C$782,СВЦЭМ!$A$39:$A$782,$A29,СВЦЭМ!$B$39:$B$782,Y$11)+'СЕТ СН'!$F$9+СВЦЭМ!$D$10+'СЕТ СН'!$F$5-'СЕТ СН'!$F$17</f>
        <v>3225.9289638999999</v>
      </c>
    </row>
    <row r="30" spans="1:25" ht="15.75" x14ac:dyDescent="0.2">
      <c r="A30" s="35">
        <f t="shared" si="0"/>
        <v>44366</v>
      </c>
      <c r="B30" s="36">
        <f>SUMIFS(СВЦЭМ!$C$39:$C$782,СВЦЭМ!$A$39:$A$782,$A30,СВЦЭМ!$B$39:$B$782,B$11)+'СЕТ СН'!$F$9+СВЦЭМ!$D$10+'СЕТ СН'!$F$5-'СЕТ СН'!$F$17</f>
        <v>3100.5422914800001</v>
      </c>
      <c r="C30" s="36">
        <f>SUMIFS(СВЦЭМ!$C$39:$C$782,СВЦЭМ!$A$39:$A$782,$A30,СВЦЭМ!$B$39:$B$782,C$11)+'СЕТ СН'!$F$9+СВЦЭМ!$D$10+'СЕТ СН'!$F$5-'СЕТ СН'!$F$17</f>
        <v>3175.5057269499998</v>
      </c>
      <c r="D30" s="36">
        <f>SUMIFS(СВЦЭМ!$C$39:$C$782,СВЦЭМ!$A$39:$A$782,$A30,СВЦЭМ!$B$39:$B$782,D$11)+'СЕТ СН'!$F$9+СВЦЭМ!$D$10+'СЕТ СН'!$F$5-'СЕТ СН'!$F$17</f>
        <v>3248.1697031799999</v>
      </c>
      <c r="E30" s="36">
        <f>SUMIFS(СВЦЭМ!$C$39:$C$782,СВЦЭМ!$A$39:$A$782,$A30,СВЦЭМ!$B$39:$B$782,E$11)+'СЕТ СН'!$F$9+СВЦЭМ!$D$10+'СЕТ СН'!$F$5-'СЕТ СН'!$F$17</f>
        <v>3262.2039840400003</v>
      </c>
      <c r="F30" s="36">
        <f>SUMIFS(СВЦЭМ!$C$39:$C$782,СВЦЭМ!$A$39:$A$782,$A30,СВЦЭМ!$B$39:$B$782,F$11)+'СЕТ СН'!$F$9+СВЦЭМ!$D$10+'СЕТ СН'!$F$5-'СЕТ СН'!$F$17</f>
        <v>3266.2949295500002</v>
      </c>
      <c r="G30" s="36">
        <f>SUMIFS(СВЦЭМ!$C$39:$C$782,СВЦЭМ!$A$39:$A$782,$A30,СВЦЭМ!$B$39:$B$782,G$11)+'СЕТ СН'!$F$9+СВЦЭМ!$D$10+'СЕТ СН'!$F$5-'СЕТ СН'!$F$17</f>
        <v>3258.1031726299998</v>
      </c>
      <c r="H30" s="36">
        <f>SUMIFS(СВЦЭМ!$C$39:$C$782,СВЦЭМ!$A$39:$A$782,$A30,СВЦЭМ!$B$39:$B$782,H$11)+'СЕТ СН'!$F$9+СВЦЭМ!$D$10+'СЕТ СН'!$F$5-'СЕТ СН'!$F$17</f>
        <v>3235.1441049200002</v>
      </c>
      <c r="I30" s="36">
        <f>SUMIFS(СВЦЭМ!$C$39:$C$782,СВЦЭМ!$A$39:$A$782,$A30,СВЦЭМ!$B$39:$B$782,I$11)+'СЕТ СН'!$F$9+СВЦЭМ!$D$10+'СЕТ СН'!$F$5-'СЕТ СН'!$F$17</f>
        <v>3154.1093503800003</v>
      </c>
      <c r="J30" s="36">
        <f>SUMIFS(СВЦЭМ!$C$39:$C$782,СВЦЭМ!$A$39:$A$782,$A30,СВЦЭМ!$B$39:$B$782,J$11)+'СЕТ СН'!$F$9+СВЦЭМ!$D$10+'СЕТ СН'!$F$5-'СЕТ СН'!$F$17</f>
        <v>3073.1538070500001</v>
      </c>
      <c r="K30" s="36">
        <f>SUMIFS(СВЦЭМ!$C$39:$C$782,СВЦЭМ!$A$39:$A$782,$A30,СВЦЭМ!$B$39:$B$782,K$11)+'СЕТ СН'!$F$9+СВЦЭМ!$D$10+'СЕТ СН'!$F$5-'СЕТ СН'!$F$17</f>
        <v>3078.3172462299999</v>
      </c>
      <c r="L30" s="36">
        <f>SUMIFS(СВЦЭМ!$C$39:$C$782,СВЦЭМ!$A$39:$A$782,$A30,СВЦЭМ!$B$39:$B$782,L$11)+'СЕТ СН'!$F$9+СВЦЭМ!$D$10+'СЕТ СН'!$F$5-'СЕТ СН'!$F$17</f>
        <v>3108.4530194899999</v>
      </c>
      <c r="M30" s="36">
        <f>SUMIFS(СВЦЭМ!$C$39:$C$782,СВЦЭМ!$A$39:$A$782,$A30,СВЦЭМ!$B$39:$B$782,M$11)+'СЕТ СН'!$F$9+СВЦЭМ!$D$10+'СЕТ СН'!$F$5-'СЕТ СН'!$F$17</f>
        <v>3103.9803106099998</v>
      </c>
      <c r="N30" s="36">
        <f>SUMIFS(СВЦЭМ!$C$39:$C$782,СВЦЭМ!$A$39:$A$782,$A30,СВЦЭМ!$B$39:$B$782,N$11)+'СЕТ СН'!$F$9+СВЦЭМ!$D$10+'СЕТ СН'!$F$5-'СЕТ СН'!$F$17</f>
        <v>3151.0833094300001</v>
      </c>
      <c r="O30" s="36">
        <f>SUMIFS(СВЦЭМ!$C$39:$C$782,СВЦЭМ!$A$39:$A$782,$A30,СВЦЭМ!$B$39:$B$782,O$11)+'СЕТ СН'!$F$9+СВЦЭМ!$D$10+'СЕТ СН'!$F$5-'СЕТ СН'!$F$17</f>
        <v>3202.48701751</v>
      </c>
      <c r="P30" s="36">
        <f>SUMIFS(СВЦЭМ!$C$39:$C$782,СВЦЭМ!$A$39:$A$782,$A30,СВЦЭМ!$B$39:$B$782,P$11)+'СЕТ СН'!$F$9+СВЦЭМ!$D$10+'СЕТ СН'!$F$5-'СЕТ СН'!$F$17</f>
        <v>3215.4962558799998</v>
      </c>
      <c r="Q30" s="36">
        <f>SUMIFS(СВЦЭМ!$C$39:$C$782,СВЦЭМ!$A$39:$A$782,$A30,СВЦЭМ!$B$39:$B$782,Q$11)+'СЕТ СН'!$F$9+СВЦЭМ!$D$10+'СЕТ СН'!$F$5-'СЕТ СН'!$F$17</f>
        <v>3218.02894866</v>
      </c>
      <c r="R30" s="36">
        <f>SUMIFS(СВЦЭМ!$C$39:$C$782,СВЦЭМ!$A$39:$A$782,$A30,СВЦЭМ!$B$39:$B$782,R$11)+'СЕТ СН'!$F$9+СВЦЭМ!$D$10+'СЕТ СН'!$F$5-'СЕТ СН'!$F$17</f>
        <v>3173.65571469</v>
      </c>
      <c r="S30" s="36">
        <f>SUMIFS(СВЦЭМ!$C$39:$C$782,СВЦЭМ!$A$39:$A$782,$A30,СВЦЭМ!$B$39:$B$782,S$11)+'СЕТ СН'!$F$9+СВЦЭМ!$D$10+'СЕТ СН'!$F$5-'СЕТ СН'!$F$17</f>
        <v>3117.4616469600001</v>
      </c>
      <c r="T30" s="36">
        <f>SUMIFS(СВЦЭМ!$C$39:$C$782,СВЦЭМ!$A$39:$A$782,$A30,СВЦЭМ!$B$39:$B$782,T$11)+'СЕТ СН'!$F$9+СВЦЭМ!$D$10+'СЕТ СН'!$F$5-'СЕТ СН'!$F$17</f>
        <v>3079.9628324999999</v>
      </c>
      <c r="U30" s="36">
        <f>SUMIFS(СВЦЭМ!$C$39:$C$782,СВЦЭМ!$A$39:$A$782,$A30,СВЦЭМ!$B$39:$B$782,U$11)+'СЕТ СН'!$F$9+СВЦЭМ!$D$10+'СЕТ СН'!$F$5-'СЕТ СН'!$F$17</f>
        <v>3069.4021708499999</v>
      </c>
      <c r="V30" s="36">
        <f>SUMIFS(СВЦЭМ!$C$39:$C$782,СВЦЭМ!$A$39:$A$782,$A30,СВЦЭМ!$B$39:$B$782,V$11)+'СЕТ СН'!$F$9+СВЦЭМ!$D$10+'СЕТ СН'!$F$5-'СЕТ СН'!$F$17</f>
        <v>3067.7081365399999</v>
      </c>
      <c r="W30" s="36">
        <f>SUMIFS(СВЦЭМ!$C$39:$C$782,СВЦЭМ!$A$39:$A$782,$A30,СВЦЭМ!$B$39:$B$782,W$11)+'СЕТ СН'!$F$9+СВЦЭМ!$D$10+'СЕТ СН'!$F$5-'СЕТ СН'!$F$17</f>
        <v>3074.54314385</v>
      </c>
      <c r="X30" s="36">
        <f>SUMIFS(СВЦЭМ!$C$39:$C$782,СВЦЭМ!$A$39:$A$782,$A30,СВЦЭМ!$B$39:$B$782,X$11)+'СЕТ СН'!$F$9+СВЦЭМ!$D$10+'СЕТ СН'!$F$5-'СЕТ СН'!$F$17</f>
        <v>3068.0401072700001</v>
      </c>
      <c r="Y30" s="36">
        <f>SUMIFS(СВЦЭМ!$C$39:$C$782,СВЦЭМ!$A$39:$A$782,$A30,СВЦЭМ!$B$39:$B$782,Y$11)+'СЕТ СН'!$F$9+СВЦЭМ!$D$10+'СЕТ СН'!$F$5-'СЕТ СН'!$F$17</f>
        <v>3086.7594355400001</v>
      </c>
    </row>
    <row r="31" spans="1:25" ht="15.75" x14ac:dyDescent="0.2">
      <c r="A31" s="35">
        <f t="shared" si="0"/>
        <v>44367</v>
      </c>
      <c r="B31" s="36">
        <f>SUMIFS(СВЦЭМ!$C$39:$C$782,СВЦЭМ!$A$39:$A$782,$A31,СВЦЭМ!$B$39:$B$782,B$11)+'СЕТ СН'!$F$9+СВЦЭМ!$D$10+'СЕТ СН'!$F$5-'СЕТ СН'!$F$17</f>
        <v>3154.42989648</v>
      </c>
      <c r="C31" s="36">
        <f>SUMIFS(СВЦЭМ!$C$39:$C$782,СВЦЭМ!$A$39:$A$782,$A31,СВЦЭМ!$B$39:$B$782,C$11)+'СЕТ СН'!$F$9+СВЦЭМ!$D$10+'СЕТ СН'!$F$5-'СЕТ СН'!$F$17</f>
        <v>3246.9682349300001</v>
      </c>
      <c r="D31" s="36">
        <f>SUMIFS(СВЦЭМ!$C$39:$C$782,СВЦЭМ!$A$39:$A$782,$A31,СВЦЭМ!$B$39:$B$782,D$11)+'СЕТ СН'!$F$9+СВЦЭМ!$D$10+'СЕТ СН'!$F$5-'СЕТ СН'!$F$17</f>
        <v>3331.9979398099999</v>
      </c>
      <c r="E31" s="36">
        <f>SUMIFS(СВЦЭМ!$C$39:$C$782,СВЦЭМ!$A$39:$A$782,$A31,СВЦЭМ!$B$39:$B$782,E$11)+'СЕТ СН'!$F$9+СВЦЭМ!$D$10+'СЕТ СН'!$F$5-'СЕТ СН'!$F$17</f>
        <v>3351.4418228999998</v>
      </c>
      <c r="F31" s="36">
        <f>SUMIFS(СВЦЭМ!$C$39:$C$782,СВЦЭМ!$A$39:$A$782,$A31,СВЦЭМ!$B$39:$B$782,F$11)+'СЕТ СН'!$F$9+СВЦЭМ!$D$10+'СЕТ СН'!$F$5-'СЕТ СН'!$F$17</f>
        <v>3356.8245434800001</v>
      </c>
      <c r="G31" s="36">
        <f>SUMIFS(СВЦЭМ!$C$39:$C$782,СВЦЭМ!$A$39:$A$782,$A31,СВЦЭМ!$B$39:$B$782,G$11)+'СЕТ СН'!$F$9+СВЦЭМ!$D$10+'СЕТ СН'!$F$5-'СЕТ СН'!$F$17</f>
        <v>3352.48351129</v>
      </c>
      <c r="H31" s="36">
        <f>SUMIFS(СВЦЭМ!$C$39:$C$782,СВЦЭМ!$A$39:$A$782,$A31,СВЦЭМ!$B$39:$B$782,H$11)+'СЕТ СН'!$F$9+СВЦЭМ!$D$10+'СЕТ СН'!$F$5-'СЕТ СН'!$F$17</f>
        <v>3324.274899</v>
      </c>
      <c r="I31" s="36">
        <f>SUMIFS(СВЦЭМ!$C$39:$C$782,СВЦЭМ!$A$39:$A$782,$A31,СВЦЭМ!$B$39:$B$782,I$11)+'СЕТ СН'!$F$9+СВЦЭМ!$D$10+'СЕТ СН'!$F$5-'СЕТ СН'!$F$17</f>
        <v>3220.7786380399998</v>
      </c>
      <c r="J31" s="36">
        <f>SUMIFS(СВЦЭМ!$C$39:$C$782,СВЦЭМ!$A$39:$A$782,$A31,СВЦЭМ!$B$39:$B$782,J$11)+'СЕТ СН'!$F$9+СВЦЭМ!$D$10+'СЕТ СН'!$F$5-'СЕТ СН'!$F$17</f>
        <v>3137.0277532700002</v>
      </c>
      <c r="K31" s="36">
        <f>SUMIFS(СВЦЭМ!$C$39:$C$782,СВЦЭМ!$A$39:$A$782,$A31,СВЦЭМ!$B$39:$B$782,K$11)+'СЕТ СН'!$F$9+СВЦЭМ!$D$10+'СЕТ СН'!$F$5-'СЕТ СН'!$F$17</f>
        <v>3105.1481059399998</v>
      </c>
      <c r="L31" s="36">
        <f>SUMIFS(СВЦЭМ!$C$39:$C$782,СВЦЭМ!$A$39:$A$782,$A31,СВЦЭМ!$B$39:$B$782,L$11)+'СЕТ СН'!$F$9+СВЦЭМ!$D$10+'СЕТ СН'!$F$5-'СЕТ СН'!$F$17</f>
        <v>3123.5407229499997</v>
      </c>
      <c r="M31" s="36">
        <f>SUMIFS(СВЦЭМ!$C$39:$C$782,СВЦЭМ!$A$39:$A$782,$A31,СВЦЭМ!$B$39:$B$782,M$11)+'СЕТ СН'!$F$9+СВЦЭМ!$D$10+'СЕТ СН'!$F$5-'СЕТ СН'!$F$17</f>
        <v>3114.5888414599999</v>
      </c>
      <c r="N31" s="36">
        <f>SUMIFS(СВЦЭМ!$C$39:$C$782,СВЦЭМ!$A$39:$A$782,$A31,СВЦЭМ!$B$39:$B$782,N$11)+'СЕТ СН'!$F$9+СВЦЭМ!$D$10+'СЕТ СН'!$F$5-'СЕТ СН'!$F$17</f>
        <v>3161.5646341500001</v>
      </c>
      <c r="O31" s="36">
        <f>SUMIFS(СВЦЭМ!$C$39:$C$782,СВЦЭМ!$A$39:$A$782,$A31,СВЦЭМ!$B$39:$B$782,O$11)+'СЕТ СН'!$F$9+СВЦЭМ!$D$10+'СЕТ СН'!$F$5-'СЕТ СН'!$F$17</f>
        <v>3202.6951033599998</v>
      </c>
      <c r="P31" s="36">
        <f>SUMIFS(СВЦЭМ!$C$39:$C$782,СВЦЭМ!$A$39:$A$782,$A31,СВЦЭМ!$B$39:$B$782,P$11)+'СЕТ СН'!$F$9+СВЦЭМ!$D$10+'СЕТ СН'!$F$5-'СЕТ СН'!$F$17</f>
        <v>3212.6728666499998</v>
      </c>
      <c r="Q31" s="36">
        <f>SUMIFS(СВЦЭМ!$C$39:$C$782,СВЦЭМ!$A$39:$A$782,$A31,СВЦЭМ!$B$39:$B$782,Q$11)+'СЕТ СН'!$F$9+СВЦЭМ!$D$10+'СЕТ СН'!$F$5-'СЕТ СН'!$F$17</f>
        <v>3216.4220279000001</v>
      </c>
      <c r="R31" s="36">
        <f>SUMIFS(СВЦЭМ!$C$39:$C$782,СВЦЭМ!$A$39:$A$782,$A31,СВЦЭМ!$B$39:$B$782,R$11)+'СЕТ СН'!$F$9+СВЦЭМ!$D$10+'СЕТ СН'!$F$5-'СЕТ СН'!$F$17</f>
        <v>3190.4565728299999</v>
      </c>
      <c r="S31" s="36">
        <f>SUMIFS(СВЦЭМ!$C$39:$C$782,СВЦЭМ!$A$39:$A$782,$A31,СВЦЭМ!$B$39:$B$782,S$11)+'СЕТ СН'!$F$9+СВЦЭМ!$D$10+'СЕТ СН'!$F$5-'СЕТ СН'!$F$17</f>
        <v>3134.3681431200002</v>
      </c>
      <c r="T31" s="36">
        <f>SUMIFS(СВЦЭМ!$C$39:$C$782,СВЦЭМ!$A$39:$A$782,$A31,СВЦЭМ!$B$39:$B$782,T$11)+'СЕТ СН'!$F$9+СВЦЭМ!$D$10+'СЕТ СН'!$F$5-'СЕТ СН'!$F$17</f>
        <v>3109.3349690499999</v>
      </c>
      <c r="U31" s="36">
        <f>SUMIFS(СВЦЭМ!$C$39:$C$782,СВЦЭМ!$A$39:$A$782,$A31,СВЦЭМ!$B$39:$B$782,U$11)+'СЕТ СН'!$F$9+СВЦЭМ!$D$10+'СЕТ СН'!$F$5-'СЕТ СН'!$F$17</f>
        <v>3074.5987557799999</v>
      </c>
      <c r="V31" s="36">
        <f>SUMIFS(СВЦЭМ!$C$39:$C$782,СВЦЭМ!$A$39:$A$782,$A31,СВЦЭМ!$B$39:$B$782,V$11)+'СЕТ СН'!$F$9+СВЦЭМ!$D$10+'СЕТ СН'!$F$5-'СЕТ СН'!$F$17</f>
        <v>3062.16752339</v>
      </c>
      <c r="W31" s="36">
        <f>SUMIFS(СВЦЭМ!$C$39:$C$782,СВЦЭМ!$A$39:$A$782,$A31,СВЦЭМ!$B$39:$B$782,W$11)+'СЕТ СН'!$F$9+СВЦЭМ!$D$10+'СЕТ СН'!$F$5-'СЕТ СН'!$F$17</f>
        <v>3081.7138509199999</v>
      </c>
      <c r="X31" s="36">
        <f>SUMIFS(СВЦЭМ!$C$39:$C$782,СВЦЭМ!$A$39:$A$782,$A31,СВЦЭМ!$B$39:$B$782,X$11)+'СЕТ СН'!$F$9+СВЦЭМ!$D$10+'СЕТ СН'!$F$5-'СЕТ СН'!$F$17</f>
        <v>3062.2971588599999</v>
      </c>
      <c r="Y31" s="36">
        <f>SUMIFS(СВЦЭМ!$C$39:$C$782,СВЦЭМ!$A$39:$A$782,$A31,СВЦЭМ!$B$39:$B$782,Y$11)+'СЕТ СН'!$F$9+СВЦЭМ!$D$10+'СЕТ СН'!$F$5-'СЕТ СН'!$F$17</f>
        <v>3069.7250369799999</v>
      </c>
    </row>
    <row r="32" spans="1:25" ht="15.75" x14ac:dyDescent="0.2">
      <c r="A32" s="35">
        <f t="shared" si="0"/>
        <v>44368</v>
      </c>
      <c r="B32" s="36">
        <f>SUMIFS(СВЦЭМ!$C$39:$C$782,СВЦЭМ!$A$39:$A$782,$A32,СВЦЭМ!$B$39:$B$782,B$11)+'СЕТ СН'!$F$9+СВЦЭМ!$D$10+'СЕТ СН'!$F$5-'СЕТ СН'!$F$17</f>
        <v>3183.9225959699997</v>
      </c>
      <c r="C32" s="36">
        <f>SUMIFS(СВЦЭМ!$C$39:$C$782,СВЦЭМ!$A$39:$A$782,$A32,СВЦЭМ!$B$39:$B$782,C$11)+'СЕТ СН'!$F$9+СВЦЭМ!$D$10+'СЕТ СН'!$F$5-'СЕТ СН'!$F$17</f>
        <v>3270.6715304300001</v>
      </c>
      <c r="D32" s="36">
        <f>SUMIFS(СВЦЭМ!$C$39:$C$782,СВЦЭМ!$A$39:$A$782,$A32,СВЦЭМ!$B$39:$B$782,D$11)+'СЕТ СН'!$F$9+СВЦЭМ!$D$10+'СЕТ СН'!$F$5-'СЕТ СН'!$F$17</f>
        <v>3331.5325041400001</v>
      </c>
      <c r="E32" s="36">
        <f>SUMIFS(СВЦЭМ!$C$39:$C$782,СВЦЭМ!$A$39:$A$782,$A32,СВЦЭМ!$B$39:$B$782,E$11)+'СЕТ СН'!$F$9+СВЦЭМ!$D$10+'СЕТ СН'!$F$5-'СЕТ СН'!$F$17</f>
        <v>3346.3443680099999</v>
      </c>
      <c r="F32" s="36">
        <f>SUMIFS(СВЦЭМ!$C$39:$C$782,СВЦЭМ!$A$39:$A$782,$A32,СВЦЭМ!$B$39:$B$782,F$11)+'СЕТ СН'!$F$9+СВЦЭМ!$D$10+'СЕТ СН'!$F$5-'СЕТ СН'!$F$17</f>
        <v>3349.3390189900001</v>
      </c>
      <c r="G32" s="36">
        <f>SUMIFS(СВЦЭМ!$C$39:$C$782,СВЦЭМ!$A$39:$A$782,$A32,СВЦЭМ!$B$39:$B$782,G$11)+'СЕТ СН'!$F$9+СВЦЭМ!$D$10+'СЕТ СН'!$F$5-'СЕТ СН'!$F$17</f>
        <v>3348.6936439000001</v>
      </c>
      <c r="H32" s="36">
        <f>SUMIFS(СВЦЭМ!$C$39:$C$782,СВЦЭМ!$A$39:$A$782,$A32,СВЦЭМ!$B$39:$B$782,H$11)+'СЕТ СН'!$F$9+СВЦЭМ!$D$10+'СЕТ СН'!$F$5-'СЕТ СН'!$F$17</f>
        <v>3292.5827496100001</v>
      </c>
      <c r="I32" s="36">
        <f>SUMIFS(СВЦЭМ!$C$39:$C$782,СВЦЭМ!$A$39:$A$782,$A32,СВЦЭМ!$B$39:$B$782,I$11)+'СЕТ СН'!$F$9+СВЦЭМ!$D$10+'СЕТ СН'!$F$5-'СЕТ СН'!$F$17</f>
        <v>3211.9145220199998</v>
      </c>
      <c r="J32" s="36">
        <f>SUMIFS(СВЦЭМ!$C$39:$C$782,СВЦЭМ!$A$39:$A$782,$A32,СВЦЭМ!$B$39:$B$782,J$11)+'СЕТ СН'!$F$9+СВЦЭМ!$D$10+'СЕТ СН'!$F$5-'СЕТ СН'!$F$17</f>
        <v>3132.36587418</v>
      </c>
      <c r="K32" s="36">
        <f>SUMIFS(СВЦЭМ!$C$39:$C$782,СВЦЭМ!$A$39:$A$782,$A32,СВЦЭМ!$B$39:$B$782,K$11)+'СЕТ СН'!$F$9+СВЦЭМ!$D$10+'СЕТ СН'!$F$5-'СЕТ СН'!$F$17</f>
        <v>3118.7113702699999</v>
      </c>
      <c r="L32" s="36">
        <f>SUMIFS(СВЦЭМ!$C$39:$C$782,СВЦЭМ!$A$39:$A$782,$A32,СВЦЭМ!$B$39:$B$782,L$11)+'СЕТ СН'!$F$9+СВЦЭМ!$D$10+'СЕТ СН'!$F$5-'СЕТ СН'!$F$17</f>
        <v>3131.76437068</v>
      </c>
      <c r="M32" s="36">
        <f>SUMIFS(СВЦЭМ!$C$39:$C$782,СВЦЭМ!$A$39:$A$782,$A32,СВЦЭМ!$B$39:$B$782,M$11)+'СЕТ СН'!$F$9+СВЦЭМ!$D$10+'СЕТ СН'!$F$5-'СЕТ СН'!$F$17</f>
        <v>3127.2716678900001</v>
      </c>
      <c r="N32" s="36">
        <f>SUMIFS(СВЦЭМ!$C$39:$C$782,СВЦЭМ!$A$39:$A$782,$A32,СВЦЭМ!$B$39:$B$782,N$11)+'СЕТ СН'!$F$9+СВЦЭМ!$D$10+'СЕТ СН'!$F$5-'СЕТ СН'!$F$17</f>
        <v>3182.8076883399999</v>
      </c>
      <c r="O32" s="36">
        <f>SUMIFS(СВЦЭМ!$C$39:$C$782,СВЦЭМ!$A$39:$A$782,$A32,СВЦЭМ!$B$39:$B$782,O$11)+'СЕТ СН'!$F$9+СВЦЭМ!$D$10+'СЕТ СН'!$F$5-'СЕТ СН'!$F$17</f>
        <v>3214.6941387900001</v>
      </c>
      <c r="P32" s="36">
        <f>SUMIFS(СВЦЭМ!$C$39:$C$782,СВЦЭМ!$A$39:$A$782,$A32,СВЦЭМ!$B$39:$B$782,P$11)+'СЕТ СН'!$F$9+СВЦЭМ!$D$10+'СЕТ СН'!$F$5-'СЕТ СН'!$F$17</f>
        <v>3222.6321182800002</v>
      </c>
      <c r="Q32" s="36">
        <f>SUMIFS(СВЦЭМ!$C$39:$C$782,СВЦЭМ!$A$39:$A$782,$A32,СВЦЭМ!$B$39:$B$782,Q$11)+'СЕТ СН'!$F$9+СВЦЭМ!$D$10+'СЕТ СН'!$F$5-'СЕТ СН'!$F$17</f>
        <v>3229.6374000300002</v>
      </c>
      <c r="R32" s="36">
        <f>SUMIFS(СВЦЭМ!$C$39:$C$782,СВЦЭМ!$A$39:$A$782,$A32,СВЦЭМ!$B$39:$B$782,R$11)+'СЕТ СН'!$F$9+СВЦЭМ!$D$10+'СЕТ СН'!$F$5-'СЕТ СН'!$F$17</f>
        <v>3203.7880091100001</v>
      </c>
      <c r="S32" s="36">
        <f>SUMIFS(СВЦЭМ!$C$39:$C$782,СВЦЭМ!$A$39:$A$782,$A32,СВЦЭМ!$B$39:$B$782,S$11)+'СЕТ СН'!$F$9+СВЦЭМ!$D$10+'СЕТ СН'!$F$5-'СЕТ СН'!$F$17</f>
        <v>3198.0669519799999</v>
      </c>
      <c r="T32" s="36">
        <f>SUMIFS(СВЦЭМ!$C$39:$C$782,СВЦЭМ!$A$39:$A$782,$A32,СВЦЭМ!$B$39:$B$782,T$11)+'СЕТ СН'!$F$9+СВЦЭМ!$D$10+'СЕТ СН'!$F$5-'СЕТ СН'!$F$17</f>
        <v>3232.7699185800002</v>
      </c>
      <c r="U32" s="36">
        <f>SUMIFS(СВЦЭМ!$C$39:$C$782,СВЦЭМ!$A$39:$A$782,$A32,СВЦЭМ!$B$39:$B$782,U$11)+'СЕТ СН'!$F$9+СВЦЭМ!$D$10+'СЕТ СН'!$F$5-'СЕТ СН'!$F$17</f>
        <v>3194.7350101100001</v>
      </c>
      <c r="V32" s="36">
        <f>SUMIFS(СВЦЭМ!$C$39:$C$782,СВЦЭМ!$A$39:$A$782,$A32,СВЦЭМ!$B$39:$B$782,V$11)+'СЕТ СН'!$F$9+СВЦЭМ!$D$10+'СЕТ СН'!$F$5-'СЕТ СН'!$F$17</f>
        <v>3153.6101536900001</v>
      </c>
      <c r="W32" s="36">
        <f>SUMIFS(СВЦЭМ!$C$39:$C$782,СВЦЭМ!$A$39:$A$782,$A32,СВЦЭМ!$B$39:$B$782,W$11)+'СЕТ СН'!$F$9+СВЦЭМ!$D$10+'СЕТ СН'!$F$5-'СЕТ СН'!$F$17</f>
        <v>3164.7571288300001</v>
      </c>
      <c r="X32" s="36">
        <f>SUMIFS(СВЦЭМ!$C$39:$C$782,СВЦЭМ!$A$39:$A$782,$A32,СВЦЭМ!$B$39:$B$782,X$11)+'СЕТ СН'!$F$9+СВЦЭМ!$D$10+'СЕТ СН'!$F$5-'СЕТ СН'!$F$17</f>
        <v>3137.7551007399998</v>
      </c>
      <c r="Y32" s="36">
        <f>SUMIFS(СВЦЭМ!$C$39:$C$782,СВЦЭМ!$A$39:$A$782,$A32,СВЦЭМ!$B$39:$B$782,Y$11)+'СЕТ СН'!$F$9+СВЦЭМ!$D$10+'СЕТ СН'!$F$5-'СЕТ СН'!$F$17</f>
        <v>3103.8349232199998</v>
      </c>
    </row>
    <row r="33" spans="1:25" ht="15.75" x14ac:dyDescent="0.2">
      <c r="A33" s="35">
        <f t="shared" si="0"/>
        <v>44369</v>
      </c>
      <c r="B33" s="36">
        <f>SUMIFS(СВЦЭМ!$C$39:$C$782,СВЦЭМ!$A$39:$A$782,$A33,СВЦЭМ!$B$39:$B$782,B$11)+'СЕТ СН'!$F$9+СВЦЭМ!$D$10+'СЕТ СН'!$F$5-'СЕТ СН'!$F$17</f>
        <v>3226.0378752199999</v>
      </c>
      <c r="C33" s="36">
        <f>SUMIFS(СВЦЭМ!$C$39:$C$782,СВЦЭМ!$A$39:$A$782,$A33,СВЦЭМ!$B$39:$B$782,C$11)+'СЕТ СН'!$F$9+СВЦЭМ!$D$10+'СЕТ СН'!$F$5-'СЕТ СН'!$F$17</f>
        <v>3319.5457570899998</v>
      </c>
      <c r="D33" s="36">
        <f>SUMIFS(СВЦЭМ!$C$39:$C$782,СВЦЭМ!$A$39:$A$782,$A33,СВЦЭМ!$B$39:$B$782,D$11)+'СЕТ СН'!$F$9+СВЦЭМ!$D$10+'СЕТ СН'!$F$5-'СЕТ СН'!$F$17</f>
        <v>3392.3620323199998</v>
      </c>
      <c r="E33" s="36">
        <f>SUMIFS(СВЦЭМ!$C$39:$C$782,СВЦЭМ!$A$39:$A$782,$A33,СВЦЭМ!$B$39:$B$782,E$11)+'СЕТ СН'!$F$9+СВЦЭМ!$D$10+'СЕТ СН'!$F$5-'СЕТ СН'!$F$17</f>
        <v>3385.44479761</v>
      </c>
      <c r="F33" s="36">
        <f>SUMIFS(СВЦЭМ!$C$39:$C$782,СВЦЭМ!$A$39:$A$782,$A33,СВЦЭМ!$B$39:$B$782,F$11)+'СЕТ СН'!$F$9+СВЦЭМ!$D$10+'СЕТ СН'!$F$5-'СЕТ СН'!$F$17</f>
        <v>3380.06355102</v>
      </c>
      <c r="G33" s="36">
        <f>SUMIFS(СВЦЭМ!$C$39:$C$782,СВЦЭМ!$A$39:$A$782,$A33,СВЦЭМ!$B$39:$B$782,G$11)+'СЕТ СН'!$F$9+СВЦЭМ!$D$10+'СЕТ СН'!$F$5-'СЕТ СН'!$F$17</f>
        <v>3381.8932577599999</v>
      </c>
      <c r="H33" s="36">
        <f>SUMIFS(СВЦЭМ!$C$39:$C$782,СВЦЭМ!$A$39:$A$782,$A33,СВЦЭМ!$B$39:$B$782,H$11)+'СЕТ СН'!$F$9+СВЦЭМ!$D$10+'СЕТ СН'!$F$5-'СЕТ СН'!$F$17</f>
        <v>3352.4661007</v>
      </c>
      <c r="I33" s="36">
        <f>SUMIFS(СВЦЭМ!$C$39:$C$782,СВЦЭМ!$A$39:$A$782,$A33,СВЦЭМ!$B$39:$B$782,I$11)+'СЕТ СН'!$F$9+СВЦЭМ!$D$10+'СЕТ СН'!$F$5-'СЕТ СН'!$F$17</f>
        <v>3233.2257524199999</v>
      </c>
      <c r="J33" s="36">
        <f>SUMIFS(СВЦЭМ!$C$39:$C$782,СВЦЭМ!$A$39:$A$782,$A33,СВЦЭМ!$B$39:$B$782,J$11)+'СЕТ СН'!$F$9+СВЦЭМ!$D$10+'СЕТ СН'!$F$5-'СЕТ СН'!$F$17</f>
        <v>3143.5013683799998</v>
      </c>
      <c r="K33" s="36">
        <f>SUMIFS(СВЦЭМ!$C$39:$C$782,СВЦЭМ!$A$39:$A$782,$A33,СВЦЭМ!$B$39:$B$782,K$11)+'СЕТ СН'!$F$9+СВЦЭМ!$D$10+'СЕТ СН'!$F$5-'СЕТ СН'!$F$17</f>
        <v>3172.8157341599999</v>
      </c>
      <c r="L33" s="36">
        <f>SUMIFS(СВЦЭМ!$C$39:$C$782,СВЦЭМ!$A$39:$A$782,$A33,СВЦЭМ!$B$39:$B$782,L$11)+'СЕТ СН'!$F$9+СВЦЭМ!$D$10+'СЕТ СН'!$F$5-'СЕТ СН'!$F$17</f>
        <v>3182.73592865</v>
      </c>
      <c r="M33" s="36">
        <f>SUMIFS(СВЦЭМ!$C$39:$C$782,СВЦЭМ!$A$39:$A$782,$A33,СВЦЭМ!$B$39:$B$782,M$11)+'СЕТ СН'!$F$9+СВЦЭМ!$D$10+'СЕТ СН'!$F$5-'СЕТ СН'!$F$17</f>
        <v>3184.0674883900001</v>
      </c>
      <c r="N33" s="36">
        <f>SUMIFS(СВЦЭМ!$C$39:$C$782,СВЦЭМ!$A$39:$A$782,$A33,СВЦЭМ!$B$39:$B$782,N$11)+'СЕТ СН'!$F$9+СВЦЭМ!$D$10+'СЕТ СН'!$F$5-'СЕТ СН'!$F$17</f>
        <v>3234.2282024699998</v>
      </c>
      <c r="O33" s="36">
        <f>SUMIFS(СВЦЭМ!$C$39:$C$782,СВЦЭМ!$A$39:$A$782,$A33,СВЦЭМ!$B$39:$B$782,O$11)+'СЕТ СН'!$F$9+СВЦЭМ!$D$10+'СЕТ СН'!$F$5-'СЕТ СН'!$F$17</f>
        <v>3275.9866385400001</v>
      </c>
      <c r="P33" s="36">
        <f>SUMIFS(СВЦЭМ!$C$39:$C$782,СВЦЭМ!$A$39:$A$782,$A33,СВЦЭМ!$B$39:$B$782,P$11)+'СЕТ СН'!$F$9+СВЦЭМ!$D$10+'СЕТ СН'!$F$5-'СЕТ СН'!$F$17</f>
        <v>3285.5508354799999</v>
      </c>
      <c r="Q33" s="36">
        <f>SUMIFS(СВЦЭМ!$C$39:$C$782,СВЦЭМ!$A$39:$A$782,$A33,СВЦЭМ!$B$39:$B$782,Q$11)+'СЕТ СН'!$F$9+СВЦЭМ!$D$10+'СЕТ СН'!$F$5-'СЕТ СН'!$F$17</f>
        <v>3291.5064844999997</v>
      </c>
      <c r="R33" s="36">
        <f>SUMIFS(СВЦЭМ!$C$39:$C$782,СВЦЭМ!$A$39:$A$782,$A33,СВЦЭМ!$B$39:$B$782,R$11)+'СЕТ СН'!$F$9+СВЦЭМ!$D$10+'СЕТ СН'!$F$5-'СЕТ СН'!$F$17</f>
        <v>3257.96969227</v>
      </c>
      <c r="S33" s="36">
        <f>SUMIFS(СВЦЭМ!$C$39:$C$782,СВЦЭМ!$A$39:$A$782,$A33,СВЦЭМ!$B$39:$B$782,S$11)+'СЕТ СН'!$F$9+СВЦЭМ!$D$10+'СЕТ СН'!$F$5-'СЕТ СН'!$F$17</f>
        <v>3206.16451852</v>
      </c>
      <c r="T33" s="36">
        <f>SUMIFS(СВЦЭМ!$C$39:$C$782,СВЦЭМ!$A$39:$A$782,$A33,СВЦЭМ!$B$39:$B$782,T$11)+'СЕТ СН'!$F$9+СВЦЭМ!$D$10+'СЕТ СН'!$F$5-'СЕТ СН'!$F$17</f>
        <v>3194.1752009900001</v>
      </c>
      <c r="U33" s="36">
        <f>SUMIFS(СВЦЭМ!$C$39:$C$782,СВЦЭМ!$A$39:$A$782,$A33,СВЦЭМ!$B$39:$B$782,U$11)+'СЕТ СН'!$F$9+СВЦЭМ!$D$10+'СЕТ СН'!$F$5-'СЕТ СН'!$F$17</f>
        <v>3197.97337569</v>
      </c>
      <c r="V33" s="36">
        <f>SUMIFS(СВЦЭМ!$C$39:$C$782,СВЦЭМ!$A$39:$A$782,$A33,СВЦЭМ!$B$39:$B$782,V$11)+'СЕТ СН'!$F$9+СВЦЭМ!$D$10+'СЕТ СН'!$F$5-'СЕТ СН'!$F$17</f>
        <v>3218.8342298500002</v>
      </c>
      <c r="W33" s="36">
        <f>SUMIFS(СВЦЭМ!$C$39:$C$782,СВЦЭМ!$A$39:$A$782,$A33,СВЦЭМ!$B$39:$B$782,W$11)+'СЕТ СН'!$F$9+СВЦЭМ!$D$10+'СЕТ СН'!$F$5-'СЕТ СН'!$F$17</f>
        <v>3231.6142067599999</v>
      </c>
      <c r="X33" s="36">
        <f>SUMIFS(СВЦЭМ!$C$39:$C$782,СВЦЭМ!$A$39:$A$782,$A33,СВЦЭМ!$B$39:$B$782,X$11)+'СЕТ СН'!$F$9+СВЦЭМ!$D$10+'СЕТ СН'!$F$5-'СЕТ СН'!$F$17</f>
        <v>3207.7586338999999</v>
      </c>
      <c r="Y33" s="36">
        <f>SUMIFS(СВЦЭМ!$C$39:$C$782,СВЦЭМ!$A$39:$A$782,$A33,СВЦЭМ!$B$39:$B$782,Y$11)+'СЕТ СН'!$F$9+СВЦЭМ!$D$10+'СЕТ СН'!$F$5-'СЕТ СН'!$F$17</f>
        <v>3185.0332686500001</v>
      </c>
    </row>
    <row r="34" spans="1:25" ht="15.75" x14ac:dyDescent="0.2">
      <c r="A34" s="35">
        <f t="shared" si="0"/>
        <v>44370</v>
      </c>
      <c r="B34" s="36">
        <f>SUMIFS(СВЦЭМ!$C$39:$C$782,СВЦЭМ!$A$39:$A$782,$A34,СВЦЭМ!$B$39:$B$782,B$11)+'СЕТ СН'!$F$9+СВЦЭМ!$D$10+'СЕТ СН'!$F$5-'СЕТ СН'!$F$17</f>
        <v>3297.6887680999998</v>
      </c>
      <c r="C34" s="36">
        <f>SUMIFS(СВЦЭМ!$C$39:$C$782,СВЦЭМ!$A$39:$A$782,$A34,СВЦЭМ!$B$39:$B$782,C$11)+'СЕТ СН'!$F$9+СВЦЭМ!$D$10+'СЕТ СН'!$F$5-'СЕТ СН'!$F$17</f>
        <v>3419.4493210700002</v>
      </c>
      <c r="D34" s="36">
        <f>SUMIFS(СВЦЭМ!$C$39:$C$782,СВЦЭМ!$A$39:$A$782,$A34,СВЦЭМ!$B$39:$B$782,D$11)+'СЕТ СН'!$F$9+СВЦЭМ!$D$10+'СЕТ СН'!$F$5-'СЕТ СН'!$F$17</f>
        <v>3464.3844841199998</v>
      </c>
      <c r="E34" s="36">
        <f>SUMIFS(СВЦЭМ!$C$39:$C$782,СВЦЭМ!$A$39:$A$782,$A34,СВЦЭМ!$B$39:$B$782,E$11)+'СЕТ СН'!$F$9+СВЦЭМ!$D$10+'СЕТ СН'!$F$5-'СЕТ СН'!$F$17</f>
        <v>3458.4314070800001</v>
      </c>
      <c r="F34" s="36">
        <f>SUMIFS(СВЦЭМ!$C$39:$C$782,СВЦЭМ!$A$39:$A$782,$A34,СВЦЭМ!$B$39:$B$782,F$11)+'СЕТ СН'!$F$9+СВЦЭМ!$D$10+'СЕТ СН'!$F$5-'СЕТ СН'!$F$17</f>
        <v>3455.9030472200002</v>
      </c>
      <c r="G34" s="36">
        <f>SUMIFS(СВЦЭМ!$C$39:$C$782,СВЦЭМ!$A$39:$A$782,$A34,СВЦЭМ!$B$39:$B$782,G$11)+'СЕТ СН'!$F$9+СВЦЭМ!$D$10+'СЕТ СН'!$F$5-'СЕТ СН'!$F$17</f>
        <v>3459.4317956099999</v>
      </c>
      <c r="H34" s="36">
        <f>SUMIFS(СВЦЭМ!$C$39:$C$782,СВЦЭМ!$A$39:$A$782,$A34,СВЦЭМ!$B$39:$B$782,H$11)+'СЕТ СН'!$F$9+СВЦЭМ!$D$10+'СЕТ СН'!$F$5-'СЕТ СН'!$F$17</f>
        <v>3466.8082606500002</v>
      </c>
      <c r="I34" s="36">
        <f>SUMIFS(СВЦЭМ!$C$39:$C$782,СВЦЭМ!$A$39:$A$782,$A34,СВЦЭМ!$B$39:$B$782,I$11)+'СЕТ СН'!$F$9+СВЦЭМ!$D$10+'СЕТ СН'!$F$5-'СЕТ СН'!$F$17</f>
        <v>3372.6286362199999</v>
      </c>
      <c r="J34" s="36">
        <f>SUMIFS(СВЦЭМ!$C$39:$C$782,СВЦЭМ!$A$39:$A$782,$A34,СВЦЭМ!$B$39:$B$782,J$11)+'СЕТ СН'!$F$9+СВЦЭМ!$D$10+'СЕТ СН'!$F$5-'СЕТ СН'!$F$17</f>
        <v>3266.61753159</v>
      </c>
      <c r="K34" s="36">
        <f>SUMIFS(СВЦЭМ!$C$39:$C$782,СВЦЭМ!$A$39:$A$782,$A34,СВЦЭМ!$B$39:$B$782,K$11)+'СЕТ СН'!$F$9+СВЦЭМ!$D$10+'СЕТ СН'!$F$5-'СЕТ СН'!$F$17</f>
        <v>3236.8628353200002</v>
      </c>
      <c r="L34" s="36">
        <f>SUMIFS(СВЦЭМ!$C$39:$C$782,СВЦЭМ!$A$39:$A$782,$A34,СВЦЭМ!$B$39:$B$782,L$11)+'СЕТ СН'!$F$9+СВЦЭМ!$D$10+'СЕТ СН'!$F$5-'СЕТ СН'!$F$17</f>
        <v>3256.5794629299999</v>
      </c>
      <c r="M34" s="36">
        <f>SUMIFS(СВЦЭМ!$C$39:$C$782,СВЦЭМ!$A$39:$A$782,$A34,СВЦЭМ!$B$39:$B$782,M$11)+'СЕТ СН'!$F$9+СВЦЭМ!$D$10+'СЕТ СН'!$F$5-'СЕТ СН'!$F$17</f>
        <v>3251.7504560100001</v>
      </c>
      <c r="N34" s="36">
        <f>SUMIFS(СВЦЭМ!$C$39:$C$782,СВЦЭМ!$A$39:$A$782,$A34,СВЦЭМ!$B$39:$B$782,N$11)+'СЕТ СН'!$F$9+СВЦЭМ!$D$10+'СЕТ СН'!$F$5-'СЕТ СН'!$F$17</f>
        <v>3318.2564992299999</v>
      </c>
      <c r="O34" s="36">
        <f>SUMIFS(СВЦЭМ!$C$39:$C$782,СВЦЭМ!$A$39:$A$782,$A34,СВЦЭМ!$B$39:$B$782,O$11)+'СЕТ СН'!$F$9+СВЦЭМ!$D$10+'СЕТ СН'!$F$5-'СЕТ СН'!$F$17</f>
        <v>3365.1973519499998</v>
      </c>
      <c r="P34" s="36">
        <f>SUMIFS(СВЦЭМ!$C$39:$C$782,СВЦЭМ!$A$39:$A$782,$A34,СВЦЭМ!$B$39:$B$782,P$11)+'СЕТ СН'!$F$9+СВЦЭМ!$D$10+'СЕТ СН'!$F$5-'СЕТ СН'!$F$17</f>
        <v>3378.9137102700001</v>
      </c>
      <c r="Q34" s="36">
        <f>SUMIFS(СВЦЭМ!$C$39:$C$782,СВЦЭМ!$A$39:$A$782,$A34,СВЦЭМ!$B$39:$B$782,Q$11)+'СЕТ СН'!$F$9+СВЦЭМ!$D$10+'СЕТ СН'!$F$5-'СЕТ СН'!$F$17</f>
        <v>3393.1313302099998</v>
      </c>
      <c r="R34" s="36">
        <f>SUMIFS(СВЦЭМ!$C$39:$C$782,СВЦЭМ!$A$39:$A$782,$A34,СВЦЭМ!$B$39:$B$782,R$11)+'СЕТ СН'!$F$9+СВЦЭМ!$D$10+'СЕТ СН'!$F$5-'СЕТ СН'!$F$17</f>
        <v>3339.2790086599998</v>
      </c>
      <c r="S34" s="36">
        <f>SUMIFS(СВЦЭМ!$C$39:$C$782,СВЦЭМ!$A$39:$A$782,$A34,СВЦЭМ!$B$39:$B$782,S$11)+'СЕТ СН'!$F$9+СВЦЭМ!$D$10+'СЕТ СН'!$F$5-'СЕТ СН'!$F$17</f>
        <v>3275.9254488799997</v>
      </c>
      <c r="T34" s="36">
        <f>SUMIFS(СВЦЭМ!$C$39:$C$782,СВЦЭМ!$A$39:$A$782,$A34,СВЦЭМ!$B$39:$B$782,T$11)+'СЕТ СН'!$F$9+СВЦЭМ!$D$10+'СЕТ СН'!$F$5-'СЕТ СН'!$F$17</f>
        <v>3242.73350312</v>
      </c>
      <c r="U34" s="36">
        <f>SUMIFS(СВЦЭМ!$C$39:$C$782,СВЦЭМ!$A$39:$A$782,$A34,СВЦЭМ!$B$39:$B$782,U$11)+'СЕТ СН'!$F$9+СВЦЭМ!$D$10+'СЕТ СН'!$F$5-'СЕТ СН'!$F$17</f>
        <v>3245.00787244</v>
      </c>
      <c r="V34" s="36">
        <f>SUMIFS(СВЦЭМ!$C$39:$C$782,СВЦЭМ!$A$39:$A$782,$A34,СВЦЭМ!$B$39:$B$782,V$11)+'СЕТ СН'!$F$9+СВЦЭМ!$D$10+'СЕТ СН'!$F$5-'СЕТ СН'!$F$17</f>
        <v>3263.3817338200001</v>
      </c>
      <c r="W34" s="36">
        <f>SUMIFS(СВЦЭМ!$C$39:$C$782,СВЦЭМ!$A$39:$A$782,$A34,СВЦЭМ!$B$39:$B$782,W$11)+'СЕТ СН'!$F$9+СВЦЭМ!$D$10+'СЕТ СН'!$F$5-'СЕТ СН'!$F$17</f>
        <v>3268.3126077100001</v>
      </c>
      <c r="X34" s="36">
        <f>SUMIFS(СВЦЭМ!$C$39:$C$782,СВЦЭМ!$A$39:$A$782,$A34,СВЦЭМ!$B$39:$B$782,X$11)+'СЕТ СН'!$F$9+СВЦЭМ!$D$10+'СЕТ СН'!$F$5-'СЕТ СН'!$F$17</f>
        <v>3253.7494158700001</v>
      </c>
      <c r="Y34" s="36">
        <f>SUMIFS(СВЦЭМ!$C$39:$C$782,СВЦЭМ!$A$39:$A$782,$A34,СВЦЭМ!$B$39:$B$782,Y$11)+'СЕТ СН'!$F$9+СВЦЭМ!$D$10+'СЕТ СН'!$F$5-'СЕТ СН'!$F$17</f>
        <v>3213.7418616699997</v>
      </c>
    </row>
    <row r="35" spans="1:25" ht="15.75" x14ac:dyDescent="0.2">
      <c r="A35" s="35">
        <f t="shared" si="0"/>
        <v>44371</v>
      </c>
      <c r="B35" s="36">
        <f>SUMIFS(СВЦЭМ!$C$39:$C$782,СВЦЭМ!$A$39:$A$782,$A35,СВЦЭМ!$B$39:$B$782,B$11)+'СЕТ СН'!$F$9+СВЦЭМ!$D$10+'СЕТ СН'!$F$5-'СЕТ СН'!$F$17</f>
        <v>3294.7113821299999</v>
      </c>
      <c r="C35" s="36">
        <f>SUMIFS(СВЦЭМ!$C$39:$C$782,СВЦЭМ!$A$39:$A$782,$A35,СВЦЭМ!$B$39:$B$782,C$11)+'СЕТ СН'!$F$9+СВЦЭМ!$D$10+'СЕТ СН'!$F$5-'СЕТ СН'!$F$17</f>
        <v>3416.1386329799998</v>
      </c>
      <c r="D35" s="36">
        <f>SUMIFS(СВЦЭМ!$C$39:$C$782,СВЦЭМ!$A$39:$A$782,$A35,СВЦЭМ!$B$39:$B$782,D$11)+'СЕТ СН'!$F$9+СВЦЭМ!$D$10+'СЕТ СН'!$F$5-'СЕТ СН'!$F$17</f>
        <v>3449.78373861</v>
      </c>
      <c r="E35" s="36">
        <f>SUMIFS(СВЦЭМ!$C$39:$C$782,СВЦЭМ!$A$39:$A$782,$A35,СВЦЭМ!$B$39:$B$782,E$11)+'СЕТ СН'!$F$9+СВЦЭМ!$D$10+'СЕТ СН'!$F$5-'СЕТ СН'!$F$17</f>
        <v>3446.6788017200001</v>
      </c>
      <c r="F35" s="36">
        <f>SUMIFS(СВЦЭМ!$C$39:$C$782,СВЦЭМ!$A$39:$A$782,$A35,СВЦЭМ!$B$39:$B$782,F$11)+'СЕТ СН'!$F$9+СВЦЭМ!$D$10+'СЕТ СН'!$F$5-'СЕТ СН'!$F$17</f>
        <v>3444.9166460299998</v>
      </c>
      <c r="G35" s="36">
        <f>SUMIFS(СВЦЭМ!$C$39:$C$782,СВЦЭМ!$A$39:$A$782,$A35,СВЦЭМ!$B$39:$B$782,G$11)+'СЕТ СН'!$F$9+СВЦЭМ!$D$10+'СЕТ СН'!$F$5-'СЕТ СН'!$F$17</f>
        <v>3454.7672169299999</v>
      </c>
      <c r="H35" s="36">
        <f>SUMIFS(СВЦЭМ!$C$39:$C$782,СВЦЭМ!$A$39:$A$782,$A35,СВЦЭМ!$B$39:$B$782,H$11)+'СЕТ СН'!$F$9+СВЦЭМ!$D$10+'СЕТ СН'!$F$5-'СЕТ СН'!$F$17</f>
        <v>3456.4114024800001</v>
      </c>
      <c r="I35" s="36">
        <f>SUMIFS(СВЦЭМ!$C$39:$C$782,СВЦЭМ!$A$39:$A$782,$A35,СВЦЭМ!$B$39:$B$782,I$11)+'СЕТ СН'!$F$9+СВЦЭМ!$D$10+'СЕТ СН'!$F$5-'СЕТ СН'!$F$17</f>
        <v>3347.0849231000002</v>
      </c>
      <c r="J35" s="36">
        <f>SUMIFS(СВЦЭМ!$C$39:$C$782,СВЦЭМ!$A$39:$A$782,$A35,СВЦЭМ!$B$39:$B$782,J$11)+'СЕТ СН'!$F$9+СВЦЭМ!$D$10+'СЕТ СН'!$F$5-'СЕТ СН'!$F$17</f>
        <v>3273.4270631499999</v>
      </c>
      <c r="K35" s="36">
        <f>SUMIFS(СВЦЭМ!$C$39:$C$782,СВЦЭМ!$A$39:$A$782,$A35,СВЦЭМ!$B$39:$B$782,K$11)+'СЕТ СН'!$F$9+СВЦЭМ!$D$10+'СЕТ СН'!$F$5-'СЕТ СН'!$F$17</f>
        <v>3285.3750764299998</v>
      </c>
      <c r="L35" s="36">
        <f>SUMIFS(СВЦЭМ!$C$39:$C$782,СВЦЭМ!$A$39:$A$782,$A35,СВЦЭМ!$B$39:$B$782,L$11)+'СЕТ СН'!$F$9+СВЦЭМ!$D$10+'СЕТ СН'!$F$5-'СЕТ СН'!$F$17</f>
        <v>3279.7929604599999</v>
      </c>
      <c r="M35" s="36">
        <f>SUMIFS(СВЦЭМ!$C$39:$C$782,СВЦЭМ!$A$39:$A$782,$A35,СВЦЭМ!$B$39:$B$782,M$11)+'СЕТ СН'!$F$9+СВЦЭМ!$D$10+'СЕТ СН'!$F$5-'СЕТ СН'!$F$17</f>
        <v>3287.0964633599997</v>
      </c>
      <c r="N35" s="36">
        <f>SUMIFS(СВЦЭМ!$C$39:$C$782,СВЦЭМ!$A$39:$A$782,$A35,СВЦЭМ!$B$39:$B$782,N$11)+'СЕТ СН'!$F$9+СВЦЭМ!$D$10+'СЕТ СН'!$F$5-'СЕТ СН'!$F$17</f>
        <v>3332.0796998300002</v>
      </c>
      <c r="O35" s="36">
        <f>SUMIFS(СВЦЭМ!$C$39:$C$782,СВЦЭМ!$A$39:$A$782,$A35,СВЦЭМ!$B$39:$B$782,O$11)+'СЕТ СН'!$F$9+СВЦЭМ!$D$10+'СЕТ СН'!$F$5-'СЕТ СН'!$F$17</f>
        <v>3403.3949613099999</v>
      </c>
      <c r="P35" s="36">
        <f>SUMIFS(СВЦЭМ!$C$39:$C$782,СВЦЭМ!$A$39:$A$782,$A35,СВЦЭМ!$B$39:$B$782,P$11)+'СЕТ СН'!$F$9+СВЦЭМ!$D$10+'СЕТ СН'!$F$5-'СЕТ СН'!$F$17</f>
        <v>3411.43919198</v>
      </c>
      <c r="Q35" s="36">
        <f>SUMIFS(СВЦЭМ!$C$39:$C$782,СВЦЭМ!$A$39:$A$782,$A35,СВЦЭМ!$B$39:$B$782,Q$11)+'СЕТ СН'!$F$9+СВЦЭМ!$D$10+'СЕТ СН'!$F$5-'СЕТ СН'!$F$17</f>
        <v>3406.4353613499998</v>
      </c>
      <c r="R35" s="36">
        <f>SUMIFS(СВЦЭМ!$C$39:$C$782,СВЦЭМ!$A$39:$A$782,$A35,СВЦЭМ!$B$39:$B$782,R$11)+'СЕТ СН'!$F$9+СВЦЭМ!$D$10+'СЕТ СН'!$F$5-'СЕТ СН'!$F$17</f>
        <v>3340.9305892900002</v>
      </c>
      <c r="S35" s="36">
        <f>SUMIFS(СВЦЭМ!$C$39:$C$782,СВЦЭМ!$A$39:$A$782,$A35,СВЦЭМ!$B$39:$B$782,S$11)+'СЕТ СН'!$F$9+СВЦЭМ!$D$10+'СЕТ СН'!$F$5-'СЕТ СН'!$F$17</f>
        <v>3287.33779091</v>
      </c>
      <c r="T35" s="36">
        <f>SUMIFS(СВЦЭМ!$C$39:$C$782,СВЦЭМ!$A$39:$A$782,$A35,СВЦЭМ!$B$39:$B$782,T$11)+'СЕТ СН'!$F$9+СВЦЭМ!$D$10+'СЕТ СН'!$F$5-'СЕТ СН'!$F$17</f>
        <v>3271.9927816099998</v>
      </c>
      <c r="U35" s="36">
        <f>SUMIFS(СВЦЭМ!$C$39:$C$782,СВЦЭМ!$A$39:$A$782,$A35,СВЦЭМ!$B$39:$B$782,U$11)+'СЕТ СН'!$F$9+СВЦЭМ!$D$10+'СЕТ СН'!$F$5-'СЕТ СН'!$F$17</f>
        <v>3280.3172623700002</v>
      </c>
      <c r="V35" s="36">
        <f>SUMIFS(СВЦЭМ!$C$39:$C$782,СВЦЭМ!$A$39:$A$782,$A35,СВЦЭМ!$B$39:$B$782,V$11)+'СЕТ СН'!$F$9+СВЦЭМ!$D$10+'СЕТ СН'!$F$5-'СЕТ СН'!$F$17</f>
        <v>3277.1184439200001</v>
      </c>
      <c r="W35" s="36">
        <f>SUMIFS(СВЦЭМ!$C$39:$C$782,СВЦЭМ!$A$39:$A$782,$A35,СВЦЭМ!$B$39:$B$782,W$11)+'СЕТ СН'!$F$9+СВЦЭМ!$D$10+'СЕТ СН'!$F$5-'СЕТ СН'!$F$17</f>
        <v>3276.8228490900001</v>
      </c>
      <c r="X35" s="36">
        <f>SUMIFS(СВЦЭМ!$C$39:$C$782,СВЦЭМ!$A$39:$A$782,$A35,СВЦЭМ!$B$39:$B$782,X$11)+'СЕТ СН'!$F$9+СВЦЭМ!$D$10+'СЕТ СН'!$F$5-'СЕТ СН'!$F$17</f>
        <v>3273.66102542</v>
      </c>
      <c r="Y35" s="36">
        <f>SUMIFS(СВЦЭМ!$C$39:$C$782,СВЦЭМ!$A$39:$A$782,$A35,СВЦЭМ!$B$39:$B$782,Y$11)+'СЕТ СН'!$F$9+СВЦЭМ!$D$10+'СЕТ СН'!$F$5-'СЕТ СН'!$F$17</f>
        <v>3228.1030352899998</v>
      </c>
    </row>
    <row r="36" spans="1:25" ht="15.75" x14ac:dyDescent="0.2">
      <c r="A36" s="35">
        <f t="shared" si="0"/>
        <v>44372</v>
      </c>
      <c r="B36" s="36">
        <f>SUMIFS(СВЦЭМ!$C$39:$C$782,СВЦЭМ!$A$39:$A$782,$A36,СВЦЭМ!$B$39:$B$782,B$11)+'СЕТ СН'!$F$9+СВЦЭМ!$D$10+'СЕТ СН'!$F$5-'СЕТ СН'!$F$17</f>
        <v>3301.5314895199999</v>
      </c>
      <c r="C36" s="36">
        <f>SUMIFS(СВЦЭМ!$C$39:$C$782,СВЦЭМ!$A$39:$A$782,$A36,СВЦЭМ!$B$39:$B$782,C$11)+'СЕТ СН'!$F$9+СВЦЭМ!$D$10+'СЕТ СН'!$F$5-'СЕТ СН'!$F$17</f>
        <v>3409.8797721800001</v>
      </c>
      <c r="D36" s="36">
        <f>SUMIFS(СВЦЭМ!$C$39:$C$782,СВЦЭМ!$A$39:$A$782,$A36,СВЦЭМ!$B$39:$B$782,D$11)+'СЕТ СН'!$F$9+СВЦЭМ!$D$10+'СЕТ СН'!$F$5-'СЕТ СН'!$F$17</f>
        <v>3449.4738022000001</v>
      </c>
      <c r="E36" s="36">
        <f>SUMIFS(СВЦЭМ!$C$39:$C$782,СВЦЭМ!$A$39:$A$782,$A36,СВЦЭМ!$B$39:$B$782,E$11)+'СЕТ СН'!$F$9+СВЦЭМ!$D$10+'СЕТ СН'!$F$5-'СЕТ СН'!$F$17</f>
        <v>3447.9336498000002</v>
      </c>
      <c r="F36" s="36">
        <f>SUMIFS(СВЦЭМ!$C$39:$C$782,СВЦЭМ!$A$39:$A$782,$A36,СВЦЭМ!$B$39:$B$782,F$11)+'СЕТ СН'!$F$9+СВЦЭМ!$D$10+'СЕТ СН'!$F$5-'СЕТ СН'!$F$17</f>
        <v>3449.9737169199998</v>
      </c>
      <c r="G36" s="36">
        <f>SUMIFS(СВЦЭМ!$C$39:$C$782,СВЦЭМ!$A$39:$A$782,$A36,СВЦЭМ!$B$39:$B$782,G$11)+'СЕТ СН'!$F$9+СВЦЭМ!$D$10+'СЕТ СН'!$F$5-'СЕТ СН'!$F$17</f>
        <v>3452.1934894999999</v>
      </c>
      <c r="H36" s="36">
        <f>SUMIFS(СВЦЭМ!$C$39:$C$782,СВЦЭМ!$A$39:$A$782,$A36,СВЦЭМ!$B$39:$B$782,H$11)+'СЕТ СН'!$F$9+СВЦЭМ!$D$10+'СЕТ СН'!$F$5-'СЕТ СН'!$F$17</f>
        <v>3451.2289366499999</v>
      </c>
      <c r="I36" s="36">
        <f>SUMIFS(СВЦЭМ!$C$39:$C$782,СВЦЭМ!$A$39:$A$782,$A36,СВЦЭМ!$B$39:$B$782,I$11)+'СЕТ СН'!$F$9+СВЦЭМ!$D$10+'СЕТ СН'!$F$5-'СЕТ СН'!$F$17</f>
        <v>3328.90855564</v>
      </c>
      <c r="J36" s="36">
        <f>SUMIFS(СВЦЭМ!$C$39:$C$782,СВЦЭМ!$A$39:$A$782,$A36,СВЦЭМ!$B$39:$B$782,J$11)+'СЕТ СН'!$F$9+СВЦЭМ!$D$10+'СЕТ СН'!$F$5-'СЕТ СН'!$F$17</f>
        <v>3261.2714526300001</v>
      </c>
      <c r="K36" s="36">
        <f>SUMIFS(СВЦЭМ!$C$39:$C$782,СВЦЭМ!$A$39:$A$782,$A36,СВЦЭМ!$B$39:$B$782,K$11)+'СЕТ СН'!$F$9+СВЦЭМ!$D$10+'СЕТ СН'!$F$5-'СЕТ СН'!$F$17</f>
        <v>3276.1393181499998</v>
      </c>
      <c r="L36" s="36">
        <f>SUMIFS(СВЦЭМ!$C$39:$C$782,СВЦЭМ!$A$39:$A$782,$A36,СВЦЭМ!$B$39:$B$782,L$11)+'СЕТ СН'!$F$9+СВЦЭМ!$D$10+'СЕТ СН'!$F$5-'СЕТ СН'!$F$17</f>
        <v>3275.6503678199997</v>
      </c>
      <c r="M36" s="36">
        <f>SUMIFS(СВЦЭМ!$C$39:$C$782,СВЦЭМ!$A$39:$A$782,$A36,СВЦЭМ!$B$39:$B$782,M$11)+'СЕТ СН'!$F$9+СВЦЭМ!$D$10+'СЕТ СН'!$F$5-'СЕТ СН'!$F$17</f>
        <v>3275.3237407299998</v>
      </c>
      <c r="N36" s="36">
        <f>SUMIFS(СВЦЭМ!$C$39:$C$782,СВЦЭМ!$A$39:$A$782,$A36,СВЦЭМ!$B$39:$B$782,N$11)+'СЕТ СН'!$F$9+СВЦЭМ!$D$10+'СЕТ СН'!$F$5-'СЕТ СН'!$F$17</f>
        <v>3334.11997617</v>
      </c>
      <c r="O36" s="36">
        <f>SUMIFS(СВЦЭМ!$C$39:$C$782,СВЦЭМ!$A$39:$A$782,$A36,СВЦЭМ!$B$39:$B$782,O$11)+'СЕТ СН'!$F$9+СВЦЭМ!$D$10+'СЕТ СН'!$F$5-'СЕТ СН'!$F$17</f>
        <v>3389.0633275</v>
      </c>
      <c r="P36" s="36">
        <f>SUMIFS(СВЦЭМ!$C$39:$C$782,СВЦЭМ!$A$39:$A$782,$A36,СВЦЭМ!$B$39:$B$782,P$11)+'СЕТ СН'!$F$9+СВЦЭМ!$D$10+'СЕТ СН'!$F$5-'СЕТ СН'!$F$17</f>
        <v>3398.02709181</v>
      </c>
      <c r="Q36" s="36">
        <f>SUMIFS(СВЦЭМ!$C$39:$C$782,СВЦЭМ!$A$39:$A$782,$A36,СВЦЭМ!$B$39:$B$782,Q$11)+'СЕТ СН'!$F$9+СВЦЭМ!$D$10+'СЕТ СН'!$F$5-'СЕТ СН'!$F$17</f>
        <v>3403.9390047799998</v>
      </c>
      <c r="R36" s="36">
        <f>SUMIFS(СВЦЭМ!$C$39:$C$782,СВЦЭМ!$A$39:$A$782,$A36,СВЦЭМ!$B$39:$B$782,R$11)+'СЕТ СН'!$F$9+СВЦЭМ!$D$10+'СЕТ СН'!$F$5-'СЕТ СН'!$F$17</f>
        <v>3366.6525065699998</v>
      </c>
      <c r="S36" s="36">
        <f>SUMIFS(СВЦЭМ!$C$39:$C$782,СВЦЭМ!$A$39:$A$782,$A36,СВЦЭМ!$B$39:$B$782,S$11)+'СЕТ СН'!$F$9+СВЦЭМ!$D$10+'СЕТ СН'!$F$5-'СЕТ СН'!$F$17</f>
        <v>3288.4922872799998</v>
      </c>
      <c r="T36" s="36">
        <f>SUMIFS(СВЦЭМ!$C$39:$C$782,СВЦЭМ!$A$39:$A$782,$A36,СВЦЭМ!$B$39:$B$782,T$11)+'СЕТ СН'!$F$9+СВЦЭМ!$D$10+'СЕТ СН'!$F$5-'СЕТ СН'!$F$17</f>
        <v>3268.18619954</v>
      </c>
      <c r="U36" s="36">
        <f>SUMIFS(СВЦЭМ!$C$39:$C$782,СВЦЭМ!$A$39:$A$782,$A36,СВЦЭМ!$B$39:$B$782,U$11)+'СЕТ СН'!$F$9+СВЦЭМ!$D$10+'СЕТ СН'!$F$5-'СЕТ СН'!$F$17</f>
        <v>3276.0111467799998</v>
      </c>
      <c r="V36" s="36">
        <f>SUMIFS(СВЦЭМ!$C$39:$C$782,СВЦЭМ!$A$39:$A$782,$A36,СВЦЭМ!$B$39:$B$782,V$11)+'СЕТ СН'!$F$9+СВЦЭМ!$D$10+'СЕТ СН'!$F$5-'СЕТ СН'!$F$17</f>
        <v>3277.05364968</v>
      </c>
      <c r="W36" s="36">
        <f>SUMIFS(СВЦЭМ!$C$39:$C$782,СВЦЭМ!$A$39:$A$782,$A36,СВЦЭМ!$B$39:$B$782,W$11)+'СЕТ СН'!$F$9+СВЦЭМ!$D$10+'СЕТ СН'!$F$5-'СЕТ СН'!$F$17</f>
        <v>3287.1146702599999</v>
      </c>
      <c r="X36" s="36">
        <f>SUMIFS(СВЦЭМ!$C$39:$C$782,СВЦЭМ!$A$39:$A$782,$A36,СВЦЭМ!$B$39:$B$782,X$11)+'СЕТ СН'!$F$9+СВЦЭМ!$D$10+'СЕТ СН'!$F$5-'СЕТ СН'!$F$17</f>
        <v>3268.9959291300001</v>
      </c>
      <c r="Y36" s="36">
        <f>SUMIFS(СВЦЭМ!$C$39:$C$782,СВЦЭМ!$A$39:$A$782,$A36,СВЦЭМ!$B$39:$B$782,Y$11)+'СЕТ СН'!$F$9+СВЦЭМ!$D$10+'СЕТ СН'!$F$5-'СЕТ СН'!$F$17</f>
        <v>3214.9201871199998</v>
      </c>
    </row>
    <row r="37" spans="1:25" ht="15.75" x14ac:dyDescent="0.2">
      <c r="A37" s="35">
        <f t="shared" si="0"/>
        <v>44373</v>
      </c>
      <c r="B37" s="36">
        <f>SUMIFS(СВЦЭМ!$C$39:$C$782,СВЦЭМ!$A$39:$A$782,$A37,СВЦЭМ!$B$39:$B$782,B$11)+'СЕТ СН'!$F$9+СВЦЭМ!$D$10+'СЕТ СН'!$F$5-'СЕТ СН'!$F$17</f>
        <v>3258.4305115500001</v>
      </c>
      <c r="C37" s="36">
        <f>SUMIFS(СВЦЭМ!$C$39:$C$782,СВЦЭМ!$A$39:$A$782,$A37,СВЦЭМ!$B$39:$B$782,C$11)+'СЕТ СН'!$F$9+СВЦЭМ!$D$10+'СЕТ СН'!$F$5-'СЕТ СН'!$F$17</f>
        <v>3365.4184407100001</v>
      </c>
      <c r="D37" s="36">
        <f>SUMIFS(СВЦЭМ!$C$39:$C$782,СВЦЭМ!$A$39:$A$782,$A37,СВЦЭМ!$B$39:$B$782,D$11)+'СЕТ СН'!$F$9+СВЦЭМ!$D$10+'СЕТ СН'!$F$5-'СЕТ СН'!$F$17</f>
        <v>3384.9501314999998</v>
      </c>
      <c r="E37" s="36">
        <f>SUMIFS(СВЦЭМ!$C$39:$C$782,СВЦЭМ!$A$39:$A$782,$A37,СВЦЭМ!$B$39:$B$782,E$11)+'СЕТ СН'!$F$9+СВЦЭМ!$D$10+'СЕТ СН'!$F$5-'СЕТ СН'!$F$17</f>
        <v>3385.0212790300002</v>
      </c>
      <c r="F37" s="36">
        <f>SUMIFS(СВЦЭМ!$C$39:$C$782,СВЦЭМ!$A$39:$A$782,$A37,СВЦЭМ!$B$39:$B$782,F$11)+'СЕТ СН'!$F$9+СВЦЭМ!$D$10+'СЕТ СН'!$F$5-'СЕТ СН'!$F$17</f>
        <v>3393.71336643</v>
      </c>
      <c r="G37" s="36">
        <f>SUMIFS(СВЦЭМ!$C$39:$C$782,СВЦЭМ!$A$39:$A$782,$A37,СВЦЭМ!$B$39:$B$782,G$11)+'СЕТ СН'!$F$9+СВЦЭМ!$D$10+'СЕТ СН'!$F$5-'СЕТ СН'!$F$17</f>
        <v>3382.22138038</v>
      </c>
      <c r="H37" s="36">
        <f>SUMIFS(СВЦЭМ!$C$39:$C$782,СВЦЭМ!$A$39:$A$782,$A37,СВЦЭМ!$B$39:$B$782,H$11)+'СЕТ СН'!$F$9+СВЦЭМ!$D$10+'СЕТ СН'!$F$5-'СЕТ СН'!$F$17</f>
        <v>3382.5763803499999</v>
      </c>
      <c r="I37" s="36">
        <f>SUMIFS(СВЦЭМ!$C$39:$C$782,СВЦЭМ!$A$39:$A$782,$A37,СВЦЭМ!$B$39:$B$782,I$11)+'СЕТ СН'!$F$9+СВЦЭМ!$D$10+'СЕТ СН'!$F$5-'СЕТ СН'!$F$17</f>
        <v>3355.32214793</v>
      </c>
      <c r="J37" s="36">
        <f>SUMIFS(СВЦЭМ!$C$39:$C$782,СВЦЭМ!$A$39:$A$782,$A37,СВЦЭМ!$B$39:$B$782,J$11)+'СЕТ СН'!$F$9+СВЦЭМ!$D$10+'СЕТ СН'!$F$5-'СЕТ СН'!$F$17</f>
        <v>3280.9357132199998</v>
      </c>
      <c r="K37" s="36">
        <f>SUMIFS(СВЦЭМ!$C$39:$C$782,СВЦЭМ!$A$39:$A$782,$A37,СВЦЭМ!$B$39:$B$782,K$11)+'СЕТ СН'!$F$9+СВЦЭМ!$D$10+'СЕТ СН'!$F$5-'СЕТ СН'!$F$17</f>
        <v>3238.9168593300001</v>
      </c>
      <c r="L37" s="36">
        <f>SUMIFS(СВЦЭМ!$C$39:$C$782,СВЦЭМ!$A$39:$A$782,$A37,СВЦЭМ!$B$39:$B$782,L$11)+'СЕТ СН'!$F$9+СВЦЭМ!$D$10+'СЕТ СН'!$F$5-'СЕТ СН'!$F$17</f>
        <v>3245.77423039</v>
      </c>
      <c r="M37" s="36">
        <f>SUMIFS(СВЦЭМ!$C$39:$C$782,СВЦЭМ!$A$39:$A$782,$A37,СВЦЭМ!$B$39:$B$782,M$11)+'СЕТ СН'!$F$9+СВЦЭМ!$D$10+'СЕТ СН'!$F$5-'СЕТ СН'!$F$17</f>
        <v>3265.7476555600001</v>
      </c>
      <c r="N37" s="36">
        <f>SUMIFS(СВЦЭМ!$C$39:$C$782,СВЦЭМ!$A$39:$A$782,$A37,СВЦЭМ!$B$39:$B$782,N$11)+'СЕТ СН'!$F$9+СВЦЭМ!$D$10+'СЕТ СН'!$F$5-'СЕТ СН'!$F$17</f>
        <v>3320.1568434000001</v>
      </c>
      <c r="O37" s="36">
        <f>SUMIFS(СВЦЭМ!$C$39:$C$782,СВЦЭМ!$A$39:$A$782,$A37,СВЦЭМ!$B$39:$B$782,O$11)+'СЕТ СН'!$F$9+СВЦЭМ!$D$10+'СЕТ СН'!$F$5-'СЕТ СН'!$F$17</f>
        <v>3329.6086688199998</v>
      </c>
      <c r="P37" s="36">
        <f>SUMIFS(СВЦЭМ!$C$39:$C$782,СВЦЭМ!$A$39:$A$782,$A37,СВЦЭМ!$B$39:$B$782,P$11)+'СЕТ СН'!$F$9+СВЦЭМ!$D$10+'СЕТ СН'!$F$5-'СЕТ СН'!$F$17</f>
        <v>3332.18519483</v>
      </c>
      <c r="Q37" s="36">
        <f>SUMIFS(СВЦЭМ!$C$39:$C$782,СВЦЭМ!$A$39:$A$782,$A37,СВЦЭМ!$B$39:$B$782,Q$11)+'СЕТ СН'!$F$9+СВЦЭМ!$D$10+'СЕТ СН'!$F$5-'СЕТ СН'!$F$17</f>
        <v>3331.8180948999998</v>
      </c>
      <c r="R37" s="36">
        <f>SUMIFS(СВЦЭМ!$C$39:$C$782,СВЦЭМ!$A$39:$A$782,$A37,СВЦЭМ!$B$39:$B$782,R$11)+'СЕТ СН'!$F$9+СВЦЭМ!$D$10+'СЕТ СН'!$F$5-'СЕТ СН'!$F$17</f>
        <v>3285.2309647500001</v>
      </c>
      <c r="S37" s="36">
        <f>SUMIFS(СВЦЭМ!$C$39:$C$782,СВЦЭМ!$A$39:$A$782,$A37,СВЦЭМ!$B$39:$B$782,S$11)+'СЕТ СН'!$F$9+СВЦЭМ!$D$10+'СЕТ СН'!$F$5-'СЕТ СН'!$F$17</f>
        <v>3249.9322628599998</v>
      </c>
      <c r="T37" s="36">
        <f>SUMIFS(СВЦЭМ!$C$39:$C$782,СВЦЭМ!$A$39:$A$782,$A37,СВЦЭМ!$B$39:$B$782,T$11)+'СЕТ СН'!$F$9+СВЦЭМ!$D$10+'СЕТ СН'!$F$5-'СЕТ СН'!$F$17</f>
        <v>3236.0758295999999</v>
      </c>
      <c r="U37" s="36">
        <f>SUMIFS(СВЦЭМ!$C$39:$C$782,СВЦЭМ!$A$39:$A$782,$A37,СВЦЭМ!$B$39:$B$782,U$11)+'СЕТ СН'!$F$9+СВЦЭМ!$D$10+'СЕТ СН'!$F$5-'СЕТ СН'!$F$17</f>
        <v>3237.8084348299999</v>
      </c>
      <c r="V37" s="36">
        <f>SUMIFS(СВЦЭМ!$C$39:$C$782,СВЦЭМ!$A$39:$A$782,$A37,СВЦЭМ!$B$39:$B$782,V$11)+'СЕТ СН'!$F$9+СВЦЭМ!$D$10+'СЕТ СН'!$F$5-'СЕТ СН'!$F$17</f>
        <v>3235.06516887</v>
      </c>
      <c r="W37" s="36">
        <f>SUMIFS(СВЦЭМ!$C$39:$C$782,СВЦЭМ!$A$39:$A$782,$A37,СВЦЭМ!$B$39:$B$782,W$11)+'СЕТ СН'!$F$9+СВЦЭМ!$D$10+'СЕТ СН'!$F$5-'СЕТ СН'!$F$17</f>
        <v>3252.0833836299998</v>
      </c>
      <c r="X37" s="36">
        <f>SUMIFS(СВЦЭМ!$C$39:$C$782,СВЦЭМ!$A$39:$A$782,$A37,СВЦЭМ!$B$39:$B$782,X$11)+'СЕТ СН'!$F$9+СВЦЭМ!$D$10+'СЕТ СН'!$F$5-'СЕТ СН'!$F$17</f>
        <v>3240.4232817100001</v>
      </c>
      <c r="Y37" s="36">
        <f>SUMIFS(СВЦЭМ!$C$39:$C$782,СВЦЭМ!$A$39:$A$782,$A37,СВЦЭМ!$B$39:$B$782,Y$11)+'СЕТ СН'!$F$9+СВЦЭМ!$D$10+'СЕТ СН'!$F$5-'СЕТ СН'!$F$17</f>
        <v>3192.0192348</v>
      </c>
    </row>
    <row r="38" spans="1:25" ht="15.75" x14ac:dyDescent="0.2">
      <c r="A38" s="35">
        <f t="shared" si="0"/>
        <v>44374</v>
      </c>
      <c r="B38" s="36">
        <f>SUMIFS(СВЦЭМ!$C$39:$C$782,СВЦЭМ!$A$39:$A$782,$A38,СВЦЭМ!$B$39:$B$782,B$11)+'СЕТ СН'!$F$9+СВЦЭМ!$D$10+'СЕТ СН'!$F$5-'СЕТ СН'!$F$17</f>
        <v>3216.0472027699998</v>
      </c>
      <c r="C38" s="36">
        <f>SUMIFS(СВЦЭМ!$C$39:$C$782,СВЦЭМ!$A$39:$A$782,$A38,СВЦЭМ!$B$39:$B$782,C$11)+'СЕТ СН'!$F$9+СВЦЭМ!$D$10+'СЕТ СН'!$F$5-'СЕТ СН'!$F$17</f>
        <v>3277.6648731199998</v>
      </c>
      <c r="D38" s="36">
        <f>SUMIFS(СВЦЭМ!$C$39:$C$782,СВЦЭМ!$A$39:$A$782,$A38,СВЦЭМ!$B$39:$B$782,D$11)+'СЕТ СН'!$F$9+СВЦЭМ!$D$10+'СЕТ СН'!$F$5-'СЕТ СН'!$F$17</f>
        <v>3359.07827374</v>
      </c>
      <c r="E38" s="36">
        <f>SUMIFS(СВЦЭМ!$C$39:$C$782,СВЦЭМ!$A$39:$A$782,$A38,СВЦЭМ!$B$39:$B$782,E$11)+'СЕТ СН'!$F$9+СВЦЭМ!$D$10+'СЕТ СН'!$F$5-'СЕТ СН'!$F$17</f>
        <v>3380.53983672</v>
      </c>
      <c r="F38" s="36">
        <f>SUMIFS(СВЦЭМ!$C$39:$C$782,СВЦЭМ!$A$39:$A$782,$A38,СВЦЭМ!$B$39:$B$782,F$11)+'СЕТ СН'!$F$9+СВЦЭМ!$D$10+'СЕТ СН'!$F$5-'СЕТ СН'!$F$17</f>
        <v>3385.6786778199998</v>
      </c>
      <c r="G38" s="36">
        <f>SUMIFS(СВЦЭМ!$C$39:$C$782,СВЦЭМ!$A$39:$A$782,$A38,СВЦЭМ!$B$39:$B$782,G$11)+'СЕТ СН'!$F$9+СВЦЭМ!$D$10+'СЕТ СН'!$F$5-'СЕТ СН'!$F$17</f>
        <v>3382.92039256</v>
      </c>
      <c r="H38" s="36">
        <f>SUMIFS(СВЦЭМ!$C$39:$C$782,СВЦЭМ!$A$39:$A$782,$A38,СВЦЭМ!$B$39:$B$782,H$11)+'СЕТ СН'!$F$9+СВЦЭМ!$D$10+'СЕТ СН'!$F$5-'СЕТ СН'!$F$17</f>
        <v>3359.7411558599997</v>
      </c>
      <c r="I38" s="36">
        <f>SUMIFS(СВЦЭМ!$C$39:$C$782,СВЦЭМ!$A$39:$A$782,$A38,СВЦЭМ!$B$39:$B$782,I$11)+'СЕТ СН'!$F$9+СВЦЭМ!$D$10+'СЕТ СН'!$F$5-'СЕТ СН'!$F$17</f>
        <v>3266.1817157300002</v>
      </c>
      <c r="J38" s="36">
        <f>SUMIFS(СВЦЭМ!$C$39:$C$782,СВЦЭМ!$A$39:$A$782,$A38,СВЦЭМ!$B$39:$B$782,J$11)+'СЕТ СН'!$F$9+СВЦЭМ!$D$10+'СЕТ СН'!$F$5-'СЕТ СН'!$F$17</f>
        <v>3214.7481028699999</v>
      </c>
      <c r="K38" s="36">
        <f>SUMIFS(СВЦЭМ!$C$39:$C$782,СВЦЭМ!$A$39:$A$782,$A38,СВЦЭМ!$B$39:$B$782,K$11)+'СЕТ СН'!$F$9+СВЦЭМ!$D$10+'СЕТ СН'!$F$5-'СЕТ СН'!$F$17</f>
        <v>3211.32806579</v>
      </c>
      <c r="L38" s="36">
        <f>SUMIFS(СВЦЭМ!$C$39:$C$782,СВЦЭМ!$A$39:$A$782,$A38,СВЦЭМ!$B$39:$B$782,L$11)+'СЕТ СН'!$F$9+СВЦЭМ!$D$10+'СЕТ СН'!$F$5-'СЕТ СН'!$F$17</f>
        <v>3198.31495584</v>
      </c>
      <c r="M38" s="36">
        <f>SUMIFS(СВЦЭМ!$C$39:$C$782,СВЦЭМ!$A$39:$A$782,$A38,СВЦЭМ!$B$39:$B$782,M$11)+'СЕТ СН'!$F$9+СВЦЭМ!$D$10+'СЕТ СН'!$F$5-'СЕТ СН'!$F$17</f>
        <v>3224.8880574699997</v>
      </c>
      <c r="N38" s="36">
        <f>SUMIFS(СВЦЭМ!$C$39:$C$782,СВЦЭМ!$A$39:$A$782,$A38,СВЦЭМ!$B$39:$B$782,N$11)+'СЕТ СН'!$F$9+СВЦЭМ!$D$10+'СЕТ СН'!$F$5-'СЕТ СН'!$F$17</f>
        <v>3297.0943974900001</v>
      </c>
      <c r="O38" s="36">
        <f>SUMIFS(СВЦЭМ!$C$39:$C$782,СВЦЭМ!$A$39:$A$782,$A38,СВЦЭМ!$B$39:$B$782,O$11)+'СЕТ СН'!$F$9+СВЦЭМ!$D$10+'СЕТ СН'!$F$5-'СЕТ СН'!$F$17</f>
        <v>3358.72146673</v>
      </c>
      <c r="P38" s="36">
        <f>SUMIFS(СВЦЭМ!$C$39:$C$782,СВЦЭМ!$A$39:$A$782,$A38,СВЦЭМ!$B$39:$B$782,P$11)+'СЕТ СН'!$F$9+СВЦЭМ!$D$10+'СЕТ СН'!$F$5-'СЕТ СН'!$F$17</f>
        <v>3367.30829408</v>
      </c>
      <c r="Q38" s="36">
        <f>SUMIFS(СВЦЭМ!$C$39:$C$782,СВЦЭМ!$A$39:$A$782,$A38,СВЦЭМ!$B$39:$B$782,Q$11)+'СЕТ СН'!$F$9+СВЦЭМ!$D$10+'СЕТ СН'!$F$5-'СЕТ СН'!$F$17</f>
        <v>3368.3346553900001</v>
      </c>
      <c r="R38" s="36">
        <f>SUMIFS(СВЦЭМ!$C$39:$C$782,СВЦЭМ!$A$39:$A$782,$A38,СВЦЭМ!$B$39:$B$782,R$11)+'СЕТ СН'!$F$9+СВЦЭМ!$D$10+'СЕТ СН'!$F$5-'СЕТ СН'!$F$17</f>
        <v>3323.73478707</v>
      </c>
      <c r="S38" s="36">
        <f>SUMIFS(СВЦЭМ!$C$39:$C$782,СВЦЭМ!$A$39:$A$782,$A38,СВЦЭМ!$B$39:$B$782,S$11)+'СЕТ СН'!$F$9+СВЦЭМ!$D$10+'СЕТ СН'!$F$5-'СЕТ СН'!$F$17</f>
        <v>3255.1836247399997</v>
      </c>
      <c r="T38" s="36">
        <f>SUMIFS(СВЦЭМ!$C$39:$C$782,СВЦЭМ!$A$39:$A$782,$A38,СВЦЭМ!$B$39:$B$782,T$11)+'СЕТ СН'!$F$9+СВЦЭМ!$D$10+'СЕТ СН'!$F$5-'СЕТ СН'!$F$17</f>
        <v>3211.79427949</v>
      </c>
      <c r="U38" s="36">
        <f>SUMIFS(СВЦЭМ!$C$39:$C$782,СВЦЭМ!$A$39:$A$782,$A38,СВЦЭМ!$B$39:$B$782,U$11)+'СЕТ СН'!$F$9+СВЦЭМ!$D$10+'СЕТ СН'!$F$5-'СЕТ СН'!$F$17</f>
        <v>3203.1082949000001</v>
      </c>
      <c r="V38" s="36">
        <f>SUMIFS(СВЦЭМ!$C$39:$C$782,СВЦЭМ!$A$39:$A$782,$A38,СВЦЭМ!$B$39:$B$782,V$11)+'СЕТ СН'!$F$9+СВЦЭМ!$D$10+'СЕТ СН'!$F$5-'СЕТ СН'!$F$17</f>
        <v>3184.7144011</v>
      </c>
      <c r="W38" s="36">
        <f>SUMIFS(СВЦЭМ!$C$39:$C$782,СВЦЭМ!$A$39:$A$782,$A38,СВЦЭМ!$B$39:$B$782,W$11)+'СЕТ СН'!$F$9+СВЦЭМ!$D$10+'СЕТ СН'!$F$5-'СЕТ СН'!$F$17</f>
        <v>3185.8743795999999</v>
      </c>
      <c r="X38" s="36">
        <f>SUMIFS(СВЦЭМ!$C$39:$C$782,СВЦЭМ!$A$39:$A$782,$A38,СВЦЭМ!$B$39:$B$782,X$11)+'СЕТ СН'!$F$9+СВЦЭМ!$D$10+'СЕТ СН'!$F$5-'СЕТ СН'!$F$17</f>
        <v>3182.7546994499999</v>
      </c>
      <c r="Y38" s="36">
        <f>SUMIFS(СВЦЭМ!$C$39:$C$782,СВЦЭМ!$A$39:$A$782,$A38,СВЦЭМ!$B$39:$B$782,Y$11)+'СЕТ СН'!$F$9+СВЦЭМ!$D$10+'СЕТ СН'!$F$5-'СЕТ СН'!$F$17</f>
        <v>3186.2541726999998</v>
      </c>
    </row>
    <row r="39" spans="1:25" ht="15.75" x14ac:dyDescent="0.2">
      <c r="A39" s="35">
        <f t="shared" si="0"/>
        <v>44375</v>
      </c>
      <c r="B39" s="36">
        <f>SUMIFS(СВЦЭМ!$C$39:$C$782,СВЦЭМ!$A$39:$A$782,$A39,СВЦЭМ!$B$39:$B$782,B$11)+'СЕТ СН'!$F$9+СВЦЭМ!$D$10+'СЕТ СН'!$F$5-'СЕТ СН'!$F$17</f>
        <v>3240.2299609399997</v>
      </c>
      <c r="C39" s="36">
        <f>SUMIFS(СВЦЭМ!$C$39:$C$782,СВЦЭМ!$A$39:$A$782,$A39,СВЦЭМ!$B$39:$B$782,C$11)+'СЕТ СН'!$F$9+СВЦЭМ!$D$10+'СЕТ СН'!$F$5-'СЕТ СН'!$F$17</f>
        <v>3330.08297485</v>
      </c>
      <c r="D39" s="36">
        <f>SUMIFS(СВЦЭМ!$C$39:$C$782,СВЦЭМ!$A$39:$A$782,$A39,СВЦЭМ!$B$39:$B$782,D$11)+'СЕТ СН'!$F$9+СВЦЭМ!$D$10+'СЕТ СН'!$F$5-'СЕТ СН'!$F$17</f>
        <v>3343.7712734699999</v>
      </c>
      <c r="E39" s="36">
        <f>SUMIFS(СВЦЭМ!$C$39:$C$782,СВЦЭМ!$A$39:$A$782,$A39,СВЦЭМ!$B$39:$B$782,E$11)+'СЕТ СН'!$F$9+СВЦЭМ!$D$10+'СЕТ СН'!$F$5-'СЕТ СН'!$F$17</f>
        <v>3357.58859992</v>
      </c>
      <c r="F39" s="36">
        <f>SUMIFS(СВЦЭМ!$C$39:$C$782,СВЦЭМ!$A$39:$A$782,$A39,СВЦЭМ!$B$39:$B$782,F$11)+'СЕТ СН'!$F$9+СВЦЭМ!$D$10+'СЕТ СН'!$F$5-'СЕТ СН'!$F$17</f>
        <v>3356.1642449800001</v>
      </c>
      <c r="G39" s="36">
        <f>SUMIFS(СВЦЭМ!$C$39:$C$782,СВЦЭМ!$A$39:$A$782,$A39,СВЦЭМ!$B$39:$B$782,G$11)+'СЕТ СН'!$F$9+СВЦЭМ!$D$10+'СЕТ СН'!$F$5-'СЕТ СН'!$F$17</f>
        <v>3334.76430884</v>
      </c>
      <c r="H39" s="36">
        <f>SUMIFS(СВЦЭМ!$C$39:$C$782,СВЦЭМ!$A$39:$A$782,$A39,СВЦЭМ!$B$39:$B$782,H$11)+'СЕТ СН'!$F$9+СВЦЭМ!$D$10+'СЕТ СН'!$F$5-'СЕТ СН'!$F$17</f>
        <v>3334.4576588700002</v>
      </c>
      <c r="I39" s="36">
        <f>SUMIFS(СВЦЭМ!$C$39:$C$782,СВЦЭМ!$A$39:$A$782,$A39,СВЦЭМ!$B$39:$B$782,I$11)+'СЕТ СН'!$F$9+СВЦЭМ!$D$10+'СЕТ СН'!$F$5-'СЕТ СН'!$F$17</f>
        <v>3397.3262054699999</v>
      </c>
      <c r="J39" s="36">
        <f>SUMIFS(СВЦЭМ!$C$39:$C$782,СВЦЭМ!$A$39:$A$782,$A39,СВЦЭМ!$B$39:$B$782,J$11)+'СЕТ СН'!$F$9+СВЦЭМ!$D$10+'СЕТ СН'!$F$5-'СЕТ СН'!$F$17</f>
        <v>3320.3846218499998</v>
      </c>
      <c r="K39" s="36">
        <f>SUMIFS(СВЦЭМ!$C$39:$C$782,СВЦЭМ!$A$39:$A$782,$A39,СВЦЭМ!$B$39:$B$782,K$11)+'СЕТ СН'!$F$9+СВЦЭМ!$D$10+'СЕТ СН'!$F$5-'СЕТ СН'!$F$17</f>
        <v>3271.7215922199998</v>
      </c>
      <c r="L39" s="36">
        <f>SUMIFS(СВЦЭМ!$C$39:$C$782,СВЦЭМ!$A$39:$A$782,$A39,СВЦЭМ!$B$39:$B$782,L$11)+'СЕТ СН'!$F$9+СВЦЭМ!$D$10+'СЕТ СН'!$F$5-'СЕТ СН'!$F$17</f>
        <v>3237.0422859999999</v>
      </c>
      <c r="M39" s="36">
        <f>SUMIFS(СВЦЭМ!$C$39:$C$782,СВЦЭМ!$A$39:$A$782,$A39,СВЦЭМ!$B$39:$B$782,M$11)+'СЕТ СН'!$F$9+СВЦЭМ!$D$10+'СЕТ СН'!$F$5-'СЕТ СН'!$F$17</f>
        <v>3276.9892239000001</v>
      </c>
      <c r="N39" s="36">
        <f>SUMIFS(СВЦЭМ!$C$39:$C$782,СВЦЭМ!$A$39:$A$782,$A39,СВЦЭМ!$B$39:$B$782,N$11)+'СЕТ СН'!$F$9+СВЦЭМ!$D$10+'СЕТ СН'!$F$5-'СЕТ СН'!$F$17</f>
        <v>3357.0314113700001</v>
      </c>
      <c r="O39" s="36">
        <f>SUMIFS(СВЦЭМ!$C$39:$C$782,СВЦЭМ!$A$39:$A$782,$A39,СВЦЭМ!$B$39:$B$782,O$11)+'СЕТ СН'!$F$9+СВЦЭМ!$D$10+'СЕТ СН'!$F$5-'СЕТ СН'!$F$17</f>
        <v>3391.9686228999999</v>
      </c>
      <c r="P39" s="36">
        <f>SUMIFS(СВЦЭМ!$C$39:$C$782,СВЦЭМ!$A$39:$A$782,$A39,СВЦЭМ!$B$39:$B$782,P$11)+'СЕТ СН'!$F$9+СВЦЭМ!$D$10+'СЕТ СН'!$F$5-'СЕТ СН'!$F$17</f>
        <v>3397.1420837999999</v>
      </c>
      <c r="Q39" s="36">
        <f>SUMIFS(СВЦЭМ!$C$39:$C$782,СВЦЭМ!$A$39:$A$782,$A39,СВЦЭМ!$B$39:$B$782,Q$11)+'СЕТ СН'!$F$9+СВЦЭМ!$D$10+'СЕТ СН'!$F$5-'СЕТ СН'!$F$17</f>
        <v>3388.5870814</v>
      </c>
      <c r="R39" s="36">
        <f>SUMIFS(СВЦЭМ!$C$39:$C$782,СВЦЭМ!$A$39:$A$782,$A39,СВЦЭМ!$B$39:$B$782,R$11)+'СЕТ СН'!$F$9+СВЦЭМ!$D$10+'СЕТ СН'!$F$5-'СЕТ СН'!$F$17</f>
        <v>3348.08712556</v>
      </c>
      <c r="S39" s="36">
        <f>SUMIFS(СВЦЭМ!$C$39:$C$782,СВЦЭМ!$A$39:$A$782,$A39,СВЦЭМ!$B$39:$B$782,S$11)+'СЕТ СН'!$F$9+СВЦЭМ!$D$10+'СЕТ СН'!$F$5-'СЕТ СН'!$F$17</f>
        <v>3300.5282127700002</v>
      </c>
      <c r="T39" s="36">
        <f>SUMIFS(СВЦЭМ!$C$39:$C$782,СВЦЭМ!$A$39:$A$782,$A39,СВЦЭМ!$B$39:$B$782,T$11)+'СЕТ СН'!$F$9+СВЦЭМ!$D$10+'СЕТ СН'!$F$5-'СЕТ СН'!$F$17</f>
        <v>3233.7504058099998</v>
      </c>
      <c r="U39" s="36">
        <f>SUMIFS(СВЦЭМ!$C$39:$C$782,СВЦЭМ!$A$39:$A$782,$A39,СВЦЭМ!$B$39:$B$782,U$11)+'СЕТ СН'!$F$9+СВЦЭМ!$D$10+'СЕТ СН'!$F$5-'СЕТ СН'!$F$17</f>
        <v>3241.2549946999998</v>
      </c>
      <c r="V39" s="36">
        <f>SUMIFS(СВЦЭМ!$C$39:$C$782,СВЦЭМ!$A$39:$A$782,$A39,СВЦЭМ!$B$39:$B$782,V$11)+'СЕТ СН'!$F$9+СВЦЭМ!$D$10+'СЕТ СН'!$F$5-'СЕТ СН'!$F$17</f>
        <v>3214.5381033499998</v>
      </c>
      <c r="W39" s="36">
        <f>SUMIFS(СВЦЭМ!$C$39:$C$782,СВЦЭМ!$A$39:$A$782,$A39,СВЦЭМ!$B$39:$B$782,W$11)+'СЕТ СН'!$F$9+СВЦЭМ!$D$10+'СЕТ СН'!$F$5-'СЕТ СН'!$F$17</f>
        <v>3224.9303132999999</v>
      </c>
      <c r="X39" s="36">
        <f>SUMIFS(СВЦЭМ!$C$39:$C$782,СВЦЭМ!$A$39:$A$782,$A39,СВЦЭМ!$B$39:$B$782,X$11)+'СЕТ СН'!$F$9+СВЦЭМ!$D$10+'СЕТ СН'!$F$5-'СЕТ СН'!$F$17</f>
        <v>3239.0647205699997</v>
      </c>
      <c r="Y39" s="36">
        <f>SUMIFS(СВЦЭМ!$C$39:$C$782,СВЦЭМ!$A$39:$A$782,$A39,СВЦЭМ!$B$39:$B$782,Y$11)+'СЕТ СН'!$F$9+СВЦЭМ!$D$10+'СЕТ СН'!$F$5-'СЕТ СН'!$F$17</f>
        <v>3288.8451709199999</v>
      </c>
    </row>
    <row r="40" spans="1:25" ht="15.75" x14ac:dyDescent="0.2">
      <c r="A40" s="35">
        <f t="shared" si="0"/>
        <v>44376</v>
      </c>
      <c r="B40" s="36">
        <f>SUMIFS(СВЦЭМ!$C$39:$C$782,СВЦЭМ!$A$39:$A$782,$A40,СВЦЭМ!$B$39:$B$782,B$11)+'СЕТ СН'!$F$9+СВЦЭМ!$D$10+'СЕТ СН'!$F$5-'СЕТ СН'!$F$17</f>
        <v>3281.79665591</v>
      </c>
      <c r="C40" s="36">
        <f>SUMIFS(СВЦЭМ!$C$39:$C$782,СВЦЭМ!$A$39:$A$782,$A40,СВЦЭМ!$B$39:$B$782,C$11)+'СЕТ СН'!$F$9+СВЦЭМ!$D$10+'СЕТ СН'!$F$5-'СЕТ СН'!$F$17</f>
        <v>3324.0364629000001</v>
      </c>
      <c r="D40" s="36">
        <f>SUMIFS(СВЦЭМ!$C$39:$C$782,СВЦЭМ!$A$39:$A$782,$A40,СВЦЭМ!$B$39:$B$782,D$11)+'СЕТ СН'!$F$9+СВЦЭМ!$D$10+'СЕТ СН'!$F$5-'СЕТ СН'!$F$17</f>
        <v>3337.1149391999998</v>
      </c>
      <c r="E40" s="36">
        <f>SUMIFS(СВЦЭМ!$C$39:$C$782,СВЦЭМ!$A$39:$A$782,$A40,СВЦЭМ!$B$39:$B$782,E$11)+'СЕТ СН'!$F$9+СВЦЭМ!$D$10+'СЕТ СН'!$F$5-'СЕТ СН'!$F$17</f>
        <v>3354.5581643400001</v>
      </c>
      <c r="F40" s="36">
        <f>SUMIFS(СВЦЭМ!$C$39:$C$782,СВЦЭМ!$A$39:$A$782,$A40,СВЦЭМ!$B$39:$B$782,F$11)+'СЕТ СН'!$F$9+СВЦЭМ!$D$10+'СЕТ СН'!$F$5-'СЕТ СН'!$F$17</f>
        <v>3356.3605792099997</v>
      </c>
      <c r="G40" s="36">
        <f>SUMIFS(СВЦЭМ!$C$39:$C$782,СВЦЭМ!$A$39:$A$782,$A40,СВЦЭМ!$B$39:$B$782,G$11)+'СЕТ СН'!$F$9+СВЦЭМ!$D$10+'СЕТ СН'!$F$5-'СЕТ СН'!$F$17</f>
        <v>3346.6906359</v>
      </c>
      <c r="H40" s="36">
        <f>SUMIFS(СВЦЭМ!$C$39:$C$782,СВЦЭМ!$A$39:$A$782,$A40,СВЦЭМ!$B$39:$B$782,H$11)+'СЕТ СН'!$F$9+СВЦЭМ!$D$10+'СЕТ СН'!$F$5-'СЕТ СН'!$F$17</f>
        <v>3337.3628754000001</v>
      </c>
      <c r="I40" s="36">
        <f>SUMIFS(СВЦЭМ!$C$39:$C$782,СВЦЭМ!$A$39:$A$782,$A40,СВЦЭМ!$B$39:$B$782,I$11)+'СЕТ СН'!$F$9+СВЦЭМ!$D$10+'СЕТ СН'!$F$5-'СЕТ СН'!$F$17</f>
        <v>3379.0936721099997</v>
      </c>
      <c r="J40" s="36">
        <f>SUMIFS(СВЦЭМ!$C$39:$C$782,СВЦЭМ!$A$39:$A$782,$A40,СВЦЭМ!$B$39:$B$782,J$11)+'СЕТ СН'!$F$9+СВЦЭМ!$D$10+'СЕТ СН'!$F$5-'СЕТ СН'!$F$17</f>
        <v>3311.8213027900001</v>
      </c>
      <c r="K40" s="36">
        <f>SUMIFS(СВЦЭМ!$C$39:$C$782,СВЦЭМ!$A$39:$A$782,$A40,СВЦЭМ!$B$39:$B$782,K$11)+'СЕТ СН'!$F$9+СВЦЭМ!$D$10+'СЕТ СН'!$F$5-'СЕТ СН'!$F$17</f>
        <v>3269.5473713399997</v>
      </c>
      <c r="L40" s="36">
        <f>SUMIFS(СВЦЭМ!$C$39:$C$782,СВЦЭМ!$A$39:$A$782,$A40,СВЦЭМ!$B$39:$B$782,L$11)+'СЕТ СН'!$F$9+СВЦЭМ!$D$10+'СЕТ СН'!$F$5-'СЕТ СН'!$F$17</f>
        <v>3235.6454635499999</v>
      </c>
      <c r="M40" s="36">
        <f>SUMIFS(СВЦЭМ!$C$39:$C$782,СВЦЭМ!$A$39:$A$782,$A40,СВЦЭМ!$B$39:$B$782,M$11)+'СЕТ СН'!$F$9+СВЦЭМ!$D$10+'СЕТ СН'!$F$5-'СЕТ СН'!$F$17</f>
        <v>3267.2443869499998</v>
      </c>
      <c r="N40" s="36">
        <f>SUMIFS(СВЦЭМ!$C$39:$C$782,СВЦЭМ!$A$39:$A$782,$A40,СВЦЭМ!$B$39:$B$782,N$11)+'СЕТ СН'!$F$9+СВЦЭМ!$D$10+'СЕТ СН'!$F$5-'СЕТ СН'!$F$17</f>
        <v>3349.89220032</v>
      </c>
      <c r="O40" s="36">
        <f>SUMIFS(СВЦЭМ!$C$39:$C$782,СВЦЭМ!$A$39:$A$782,$A40,СВЦЭМ!$B$39:$B$782,O$11)+'СЕТ СН'!$F$9+СВЦЭМ!$D$10+'СЕТ СН'!$F$5-'СЕТ СН'!$F$17</f>
        <v>3396.87001646</v>
      </c>
      <c r="P40" s="36">
        <f>SUMIFS(СВЦЭМ!$C$39:$C$782,СВЦЭМ!$A$39:$A$782,$A40,СВЦЭМ!$B$39:$B$782,P$11)+'СЕТ СН'!$F$9+СВЦЭМ!$D$10+'СЕТ СН'!$F$5-'СЕТ СН'!$F$17</f>
        <v>3403.4697348099999</v>
      </c>
      <c r="Q40" s="36">
        <f>SUMIFS(СВЦЭМ!$C$39:$C$782,СВЦЭМ!$A$39:$A$782,$A40,СВЦЭМ!$B$39:$B$782,Q$11)+'СЕТ СН'!$F$9+СВЦЭМ!$D$10+'СЕТ СН'!$F$5-'СЕТ СН'!$F$17</f>
        <v>3392.75573274</v>
      </c>
      <c r="R40" s="36">
        <f>SUMIFS(СВЦЭМ!$C$39:$C$782,СВЦЭМ!$A$39:$A$782,$A40,СВЦЭМ!$B$39:$B$782,R$11)+'СЕТ СН'!$F$9+СВЦЭМ!$D$10+'СЕТ СН'!$F$5-'СЕТ СН'!$F$17</f>
        <v>3360.99936308</v>
      </c>
      <c r="S40" s="36">
        <f>SUMIFS(СВЦЭМ!$C$39:$C$782,СВЦЭМ!$A$39:$A$782,$A40,СВЦЭМ!$B$39:$B$782,S$11)+'СЕТ СН'!$F$9+СВЦЭМ!$D$10+'СЕТ СН'!$F$5-'СЕТ СН'!$F$17</f>
        <v>3308.0348702000001</v>
      </c>
      <c r="T40" s="36">
        <f>SUMIFS(СВЦЭМ!$C$39:$C$782,СВЦЭМ!$A$39:$A$782,$A40,СВЦЭМ!$B$39:$B$782,T$11)+'СЕТ СН'!$F$9+СВЦЭМ!$D$10+'СЕТ СН'!$F$5-'СЕТ СН'!$F$17</f>
        <v>3247.6150225399997</v>
      </c>
      <c r="U40" s="36">
        <f>SUMIFS(СВЦЭМ!$C$39:$C$782,СВЦЭМ!$A$39:$A$782,$A40,СВЦЭМ!$B$39:$B$782,U$11)+'СЕТ СН'!$F$9+СВЦЭМ!$D$10+'СЕТ СН'!$F$5-'СЕТ СН'!$F$17</f>
        <v>3244.4186764199999</v>
      </c>
      <c r="V40" s="36">
        <f>SUMIFS(СВЦЭМ!$C$39:$C$782,СВЦЭМ!$A$39:$A$782,$A40,СВЦЭМ!$B$39:$B$782,V$11)+'СЕТ СН'!$F$9+СВЦЭМ!$D$10+'СЕТ СН'!$F$5-'СЕТ СН'!$F$17</f>
        <v>3220.9000091500002</v>
      </c>
      <c r="W40" s="36">
        <f>SUMIFS(СВЦЭМ!$C$39:$C$782,СВЦЭМ!$A$39:$A$782,$A40,СВЦЭМ!$B$39:$B$782,W$11)+'СЕТ СН'!$F$9+СВЦЭМ!$D$10+'СЕТ СН'!$F$5-'СЕТ СН'!$F$17</f>
        <v>3237.8178237100001</v>
      </c>
      <c r="X40" s="36">
        <f>SUMIFS(СВЦЭМ!$C$39:$C$782,СВЦЭМ!$A$39:$A$782,$A40,СВЦЭМ!$B$39:$B$782,X$11)+'СЕТ СН'!$F$9+СВЦЭМ!$D$10+'СЕТ СН'!$F$5-'СЕТ СН'!$F$17</f>
        <v>3243.2894925700002</v>
      </c>
      <c r="Y40" s="36">
        <f>SUMIFS(СВЦЭМ!$C$39:$C$782,СВЦЭМ!$A$39:$A$782,$A40,СВЦЭМ!$B$39:$B$782,Y$11)+'СЕТ СН'!$F$9+СВЦЭМ!$D$10+'СЕТ СН'!$F$5-'СЕТ СН'!$F$17</f>
        <v>3282.31363904</v>
      </c>
    </row>
    <row r="41" spans="1:25" ht="15.75" x14ac:dyDescent="0.2">
      <c r="A41" s="35">
        <f t="shared" si="0"/>
        <v>44377</v>
      </c>
      <c r="B41" s="36">
        <f>SUMIFS(СВЦЭМ!$C$39:$C$782,СВЦЭМ!$A$39:$A$782,$A41,СВЦЭМ!$B$39:$B$782,B$11)+'СЕТ СН'!$F$9+СВЦЭМ!$D$10+'СЕТ СН'!$F$5-'СЕТ СН'!$F$17</f>
        <v>3285.2741398200001</v>
      </c>
      <c r="C41" s="36">
        <f>SUMIFS(СВЦЭМ!$C$39:$C$782,СВЦЭМ!$A$39:$A$782,$A41,СВЦЭМ!$B$39:$B$782,C$11)+'СЕТ СН'!$F$9+СВЦЭМ!$D$10+'СЕТ СН'!$F$5-'СЕТ СН'!$F$17</f>
        <v>3393.3252995399998</v>
      </c>
      <c r="D41" s="36">
        <f>SUMIFS(СВЦЭМ!$C$39:$C$782,СВЦЭМ!$A$39:$A$782,$A41,СВЦЭМ!$B$39:$B$782,D$11)+'СЕТ СН'!$F$9+СВЦЭМ!$D$10+'СЕТ СН'!$F$5-'СЕТ СН'!$F$17</f>
        <v>3479.5601194199999</v>
      </c>
      <c r="E41" s="36">
        <f>SUMIFS(СВЦЭМ!$C$39:$C$782,СВЦЭМ!$A$39:$A$782,$A41,СВЦЭМ!$B$39:$B$782,E$11)+'СЕТ СН'!$F$9+СВЦЭМ!$D$10+'СЕТ СН'!$F$5-'СЕТ СН'!$F$17</f>
        <v>3476.6040900099997</v>
      </c>
      <c r="F41" s="36">
        <f>SUMIFS(СВЦЭМ!$C$39:$C$782,СВЦЭМ!$A$39:$A$782,$A41,СВЦЭМ!$B$39:$B$782,F$11)+'СЕТ СН'!$F$9+СВЦЭМ!$D$10+'СЕТ СН'!$F$5-'СЕТ СН'!$F$17</f>
        <v>3475.1718353900001</v>
      </c>
      <c r="G41" s="36">
        <f>SUMIFS(СВЦЭМ!$C$39:$C$782,СВЦЭМ!$A$39:$A$782,$A41,СВЦЭМ!$B$39:$B$782,G$11)+'СЕТ СН'!$F$9+СВЦЭМ!$D$10+'СЕТ СН'!$F$5-'СЕТ СН'!$F$17</f>
        <v>3474.6504013799999</v>
      </c>
      <c r="H41" s="36">
        <f>SUMIFS(СВЦЭМ!$C$39:$C$782,СВЦЭМ!$A$39:$A$782,$A41,СВЦЭМ!$B$39:$B$782,H$11)+'СЕТ СН'!$F$9+СВЦЭМ!$D$10+'СЕТ СН'!$F$5-'СЕТ СН'!$F$17</f>
        <v>3445.2181887900001</v>
      </c>
      <c r="I41" s="36">
        <f>SUMIFS(СВЦЭМ!$C$39:$C$782,СВЦЭМ!$A$39:$A$782,$A41,СВЦЭМ!$B$39:$B$782,I$11)+'СЕТ СН'!$F$9+СВЦЭМ!$D$10+'СЕТ СН'!$F$5-'СЕТ СН'!$F$17</f>
        <v>3339.6073502099998</v>
      </c>
      <c r="J41" s="36">
        <f>SUMIFS(СВЦЭМ!$C$39:$C$782,СВЦЭМ!$A$39:$A$782,$A41,СВЦЭМ!$B$39:$B$782,J$11)+'СЕТ СН'!$F$9+СВЦЭМ!$D$10+'СЕТ СН'!$F$5-'СЕТ СН'!$F$17</f>
        <v>3256.0439838799998</v>
      </c>
      <c r="K41" s="36">
        <f>SUMIFS(СВЦЭМ!$C$39:$C$782,СВЦЭМ!$A$39:$A$782,$A41,СВЦЭМ!$B$39:$B$782,K$11)+'СЕТ СН'!$F$9+СВЦЭМ!$D$10+'СЕТ СН'!$F$5-'СЕТ СН'!$F$17</f>
        <v>3206.8785666200001</v>
      </c>
      <c r="L41" s="36">
        <f>SUMIFS(СВЦЭМ!$C$39:$C$782,СВЦЭМ!$A$39:$A$782,$A41,СВЦЭМ!$B$39:$B$782,L$11)+'СЕТ СН'!$F$9+СВЦЭМ!$D$10+'СЕТ СН'!$F$5-'СЕТ СН'!$F$17</f>
        <v>3182.8581453799998</v>
      </c>
      <c r="M41" s="36">
        <f>SUMIFS(СВЦЭМ!$C$39:$C$782,СВЦЭМ!$A$39:$A$782,$A41,СВЦЭМ!$B$39:$B$782,M$11)+'СЕТ СН'!$F$9+СВЦЭМ!$D$10+'СЕТ СН'!$F$5-'СЕТ СН'!$F$17</f>
        <v>3219.78189591</v>
      </c>
      <c r="N41" s="36">
        <f>SUMIFS(СВЦЭМ!$C$39:$C$782,СВЦЭМ!$A$39:$A$782,$A41,СВЦЭМ!$B$39:$B$782,N$11)+'СЕТ СН'!$F$9+СВЦЭМ!$D$10+'СЕТ СН'!$F$5-'СЕТ СН'!$F$17</f>
        <v>3287.6509295199999</v>
      </c>
      <c r="O41" s="36">
        <f>SUMIFS(СВЦЭМ!$C$39:$C$782,СВЦЭМ!$A$39:$A$782,$A41,СВЦЭМ!$B$39:$B$782,O$11)+'СЕТ СН'!$F$9+СВЦЭМ!$D$10+'СЕТ СН'!$F$5-'СЕТ СН'!$F$17</f>
        <v>3337.5191734700002</v>
      </c>
      <c r="P41" s="36">
        <f>SUMIFS(СВЦЭМ!$C$39:$C$782,СВЦЭМ!$A$39:$A$782,$A41,СВЦЭМ!$B$39:$B$782,P$11)+'СЕТ СН'!$F$9+СВЦЭМ!$D$10+'СЕТ СН'!$F$5-'СЕТ СН'!$F$17</f>
        <v>3363.0299562999999</v>
      </c>
      <c r="Q41" s="36">
        <f>SUMIFS(СВЦЭМ!$C$39:$C$782,СВЦЭМ!$A$39:$A$782,$A41,СВЦЭМ!$B$39:$B$782,Q$11)+'СЕТ СН'!$F$9+СВЦЭМ!$D$10+'СЕТ СН'!$F$5-'СЕТ СН'!$F$17</f>
        <v>3344.54161454</v>
      </c>
      <c r="R41" s="36">
        <f>SUMIFS(СВЦЭМ!$C$39:$C$782,СВЦЭМ!$A$39:$A$782,$A41,СВЦЭМ!$B$39:$B$782,R$11)+'СЕТ СН'!$F$9+СВЦЭМ!$D$10+'СЕТ СН'!$F$5-'СЕТ СН'!$F$17</f>
        <v>3296.9784590999998</v>
      </c>
      <c r="S41" s="36">
        <f>SUMIFS(СВЦЭМ!$C$39:$C$782,СВЦЭМ!$A$39:$A$782,$A41,СВЦЭМ!$B$39:$B$782,S$11)+'СЕТ СН'!$F$9+СВЦЭМ!$D$10+'СЕТ СН'!$F$5-'СЕТ СН'!$F$17</f>
        <v>3236.0365142400001</v>
      </c>
      <c r="T41" s="36">
        <f>SUMIFS(СВЦЭМ!$C$39:$C$782,СВЦЭМ!$A$39:$A$782,$A41,СВЦЭМ!$B$39:$B$782,T$11)+'СЕТ СН'!$F$9+СВЦЭМ!$D$10+'СЕТ СН'!$F$5-'СЕТ СН'!$F$17</f>
        <v>3196.1122311499998</v>
      </c>
      <c r="U41" s="36">
        <f>SUMIFS(СВЦЭМ!$C$39:$C$782,СВЦЭМ!$A$39:$A$782,$A41,СВЦЭМ!$B$39:$B$782,U$11)+'СЕТ СН'!$F$9+СВЦЭМ!$D$10+'СЕТ СН'!$F$5-'СЕТ СН'!$F$17</f>
        <v>3198.46135542</v>
      </c>
      <c r="V41" s="36">
        <f>SUMIFS(СВЦЭМ!$C$39:$C$782,СВЦЭМ!$A$39:$A$782,$A41,СВЦЭМ!$B$39:$B$782,V$11)+'СЕТ СН'!$F$9+СВЦЭМ!$D$10+'СЕТ СН'!$F$5-'СЕТ СН'!$F$17</f>
        <v>3179.7628562800001</v>
      </c>
      <c r="W41" s="36">
        <f>SUMIFS(СВЦЭМ!$C$39:$C$782,СВЦЭМ!$A$39:$A$782,$A41,СВЦЭМ!$B$39:$B$782,W$11)+'СЕТ СН'!$F$9+СВЦЭМ!$D$10+'СЕТ СН'!$F$5-'СЕТ СН'!$F$17</f>
        <v>3181.1206238300001</v>
      </c>
      <c r="X41" s="36">
        <f>SUMIFS(СВЦЭМ!$C$39:$C$782,СВЦЭМ!$A$39:$A$782,$A41,СВЦЭМ!$B$39:$B$782,X$11)+'СЕТ СН'!$F$9+СВЦЭМ!$D$10+'СЕТ СН'!$F$5-'СЕТ СН'!$F$17</f>
        <v>3191.8967665700002</v>
      </c>
      <c r="Y41" s="36">
        <f>SUMIFS(СВЦЭМ!$C$39:$C$782,СВЦЭМ!$A$39:$A$782,$A41,СВЦЭМ!$B$39:$B$782,Y$11)+'СЕТ СН'!$F$9+СВЦЭМ!$D$10+'СЕТ СН'!$F$5-'СЕТ СН'!$F$17</f>
        <v>3196.5993564800001</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01.06.2021</v>
      </c>
      <c r="B48" s="36">
        <f>SUMIFS(СВЦЭМ!$C$39:$C$782,СВЦЭМ!$A$39:$A$782,$A48,СВЦЭМ!$B$39:$B$782,B$47)+'СЕТ СН'!$G$9+СВЦЭМ!$D$10+'СЕТ СН'!$G$5-'СЕТ СН'!$G$17</f>
        <v>3461.8425947999999</v>
      </c>
      <c r="C48" s="36">
        <f>SUMIFS(СВЦЭМ!$C$39:$C$782,СВЦЭМ!$A$39:$A$782,$A48,СВЦЭМ!$B$39:$B$782,C$47)+'СЕТ СН'!$G$9+СВЦЭМ!$D$10+'СЕТ СН'!$G$5-'СЕТ СН'!$G$17</f>
        <v>3532.16051655</v>
      </c>
      <c r="D48" s="36">
        <f>SUMIFS(СВЦЭМ!$C$39:$C$782,СВЦЭМ!$A$39:$A$782,$A48,СВЦЭМ!$B$39:$B$782,D$47)+'СЕТ СН'!$G$9+СВЦЭМ!$D$10+'СЕТ СН'!$G$5-'СЕТ СН'!$G$17</f>
        <v>3554.2507074699997</v>
      </c>
      <c r="E48" s="36">
        <f>SUMIFS(СВЦЭМ!$C$39:$C$782,СВЦЭМ!$A$39:$A$782,$A48,СВЦЭМ!$B$39:$B$782,E$47)+'СЕТ СН'!$G$9+СВЦЭМ!$D$10+'СЕТ СН'!$G$5-'СЕТ СН'!$G$17</f>
        <v>3567.55914553</v>
      </c>
      <c r="F48" s="36">
        <f>SUMIFS(СВЦЭМ!$C$39:$C$782,СВЦЭМ!$A$39:$A$782,$A48,СВЦЭМ!$B$39:$B$782,F$47)+'СЕТ СН'!$G$9+СВЦЭМ!$D$10+'СЕТ СН'!$G$5-'СЕТ СН'!$G$17</f>
        <v>3570.6596120099998</v>
      </c>
      <c r="G48" s="36">
        <f>SUMIFS(СВЦЭМ!$C$39:$C$782,СВЦЭМ!$A$39:$A$782,$A48,СВЦЭМ!$B$39:$B$782,G$47)+'СЕТ СН'!$G$9+СВЦЭМ!$D$10+'СЕТ СН'!$G$5-'СЕТ СН'!$G$17</f>
        <v>3549.8351256699998</v>
      </c>
      <c r="H48" s="36">
        <f>SUMIFS(СВЦЭМ!$C$39:$C$782,СВЦЭМ!$A$39:$A$782,$A48,СВЦЭМ!$B$39:$B$782,H$47)+'СЕТ СН'!$G$9+СВЦЭМ!$D$10+'СЕТ СН'!$G$5-'СЕТ СН'!$G$17</f>
        <v>3503.0672957900001</v>
      </c>
      <c r="I48" s="36">
        <f>SUMIFS(СВЦЭМ!$C$39:$C$782,СВЦЭМ!$A$39:$A$782,$A48,СВЦЭМ!$B$39:$B$782,I$47)+'СЕТ СН'!$G$9+СВЦЭМ!$D$10+'СЕТ СН'!$G$5-'СЕТ СН'!$G$17</f>
        <v>3398.0236163099999</v>
      </c>
      <c r="J48" s="36">
        <f>SUMIFS(СВЦЭМ!$C$39:$C$782,СВЦЭМ!$A$39:$A$782,$A48,СВЦЭМ!$B$39:$B$782,J$47)+'СЕТ СН'!$G$9+СВЦЭМ!$D$10+'СЕТ СН'!$G$5-'СЕТ СН'!$G$17</f>
        <v>3346.4316580999998</v>
      </c>
      <c r="K48" s="36">
        <f>SUMIFS(СВЦЭМ!$C$39:$C$782,СВЦЭМ!$A$39:$A$782,$A48,СВЦЭМ!$B$39:$B$782,K$47)+'СЕТ СН'!$G$9+СВЦЭМ!$D$10+'СЕТ СН'!$G$5-'СЕТ СН'!$G$17</f>
        <v>3462.78585441</v>
      </c>
      <c r="L48" s="36">
        <f>SUMIFS(СВЦЭМ!$C$39:$C$782,СВЦЭМ!$A$39:$A$782,$A48,СВЦЭМ!$B$39:$B$782,L$47)+'СЕТ СН'!$G$9+СВЦЭМ!$D$10+'СЕТ СН'!$G$5-'СЕТ СН'!$G$17</f>
        <v>3442.4743597500001</v>
      </c>
      <c r="M48" s="36">
        <f>SUMIFS(СВЦЭМ!$C$39:$C$782,СВЦЭМ!$A$39:$A$782,$A48,СВЦЭМ!$B$39:$B$782,M$47)+'СЕТ СН'!$G$9+СВЦЭМ!$D$10+'СЕТ СН'!$G$5-'СЕТ СН'!$G$17</f>
        <v>3427.9596474099999</v>
      </c>
      <c r="N48" s="36">
        <f>SUMIFS(СВЦЭМ!$C$39:$C$782,СВЦЭМ!$A$39:$A$782,$A48,СВЦЭМ!$B$39:$B$782,N$47)+'СЕТ СН'!$G$9+СВЦЭМ!$D$10+'СЕТ СН'!$G$5-'СЕТ СН'!$G$17</f>
        <v>3439.6360140799998</v>
      </c>
      <c r="O48" s="36">
        <f>SUMIFS(СВЦЭМ!$C$39:$C$782,СВЦЭМ!$A$39:$A$782,$A48,СВЦЭМ!$B$39:$B$782,O$47)+'СЕТ СН'!$G$9+СВЦЭМ!$D$10+'СЕТ СН'!$G$5-'СЕТ СН'!$G$17</f>
        <v>3487.0075783799998</v>
      </c>
      <c r="P48" s="36">
        <f>SUMIFS(СВЦЭМ!$C$39:$C$782,СВЦЭМ!$A$39:$A$782,$A48,СВЦЭМ!$B$39:$B$782,P$47)+'СЕТ СН'!$G$9+СВЦЭМ!$D$10+'СЕТ СН'!$G$5-'СЕТ СН'!$G$17</f>
        <v>3502.4500476100002</v>
      </c>
      <c r="Q48" s="36">
        <f>SUMIFS(СВЦЭМ!$C$39:$C$782,СВЦЭМ!$A$39:$A$782,$A48,СВЦЭМ!$B$39:$B$782,Q$47)+'СЕТ СН'!$G$9+СВЦЭМ!$D$10+'СЕТ СН'!$G$5-'СЕТ СН'!$G$17</f>
        <v>3497.6192973100001</v>
      </c>
      <c r="R48" s="36">
        <f>SUMIFS(СВЦЭМ!$C$39:$C$782,СВЦЭМ!$A$39:$A$782,$A48,СВЦЭМ!$B$39:$B$782,R$47)+'СЕТ СН'!$G$9+СВЦЭМ!$D$10+'СЕТ СН'!$G$5-'СЕТ СН'!$G$17</f>
        <v>3444.2118176099998</v>
      </c>
      <c r="S48" s="36">
        <f>SUMIFS(СВЦЭМ!$C$39:$C$782,СВЦЭМ!$A$39:$A$782,$A48,СВЦЭМ!$B$39:$B$782,S$47)+'СЕТ СН'!$G$9+СВЦЭМ!$D$10+'СЕТ СН'!$G$5-'СЕТ СН'!$G$17</f>
        <v>3448.52001698</v>
      </c>
      <c r="T48" s="36">
        <f>SUMIFS(СВЦЭМ!$C$39:$C$782,СВЦЭМ!$A$39:$A$782,$A48,СВЦЭМ!$B$39:$B$782,T$47)+'СЕТ СН'!$G$9+СВЦЭМ!$D$10+'СЕТ СН'!$G$5-'СЕТ СН'!$G$17</f>
        <v>3462.4128119799998</v>
      </c>
      <c r="U48" s="36">
        <f>SUMIFS(СВЦЭМ!$C$39:$C$782,СВЦЭМ!$A$39:$A$782,$A48,СВЦЭМ!$B$39:$B$782,U$47)+'СЕТ СН'!$G$9+СВЦЭМ!$D$10+'СЕТ СН'!$G$5-'СЕТ СН'!$G$17</f>
        <v>3452.1484547599998</v>
      </c>
      <c r="V48" s="36">
        <f>SUMIFS(СВЦЭМ!$C$39:$C$782,СВЦЭМ!$A$39:$A$782,$A48,СВЦЭМ!$B$39:$B$782,V$47)+'СЕТ СН'!$G$9+СВЦЭМ!$D$10+'СЕТ СН'!$G$5-'СЕТ СН'!$G$17</f>
        <v>3461.6916368500001</v>
      </c>
      <c r="W48" s="36">
        <f>SUMIFS(СВЦЭМ!$C$39:$C$782,СВЦЭМ!$A$39:$A$782,$A48,СВЦЭМ!$B$39:$B$782,W$47)+'СЕТ СН'!$G$9+СВЦЭМ!$D$10+'СЕТ СН'!$G$5-'СЕТ СН'!$G$17</f>
        <v>3478.4088114799997</v>
      </c>
      <c r="X48" s="36">
        <f>SUMIFS(СВЦЭМ!$C$39:$C$782,СВЦЭМ!$A$39:$A$782,$A48,СВЦЭМ!$B$39:$B$782,X$47)+'СЕТ СН'!$G$9+СВЦЭМ!$D$10+'СЕТ СН'!$G$5-'СЕТ СН'!$G$17</f>
        <v>3483.5808321099998</v>
      </c>
      <c r="Y48" s="36">
        <f>SUMIFS(СВЦЭМ!$C$39:$C$782,СВЦЭМ!$A$39:$A$782,$A48,СВЦЭМ!$B$39:$B$782,Y$47)+'СЕТ СН'!$G$9+СВЦЭМ!$D$10+'СЕТ СН'!$G$5-'СЕТ СН'!$G$17</f>
        <v>3429.9719273599999</v>
      </c>
    </row>
    <row r="49" spans="1:25" ht="15.75" x14ac:dyDescent="0.2">
      <c r="A49" s="35">
        <f>A48+1</f>
        <v>44349</v>
      </c>
      <c r="B49" s="36">
        <f>SUMIFS(СВЦЭМ!$C$39:$C$782,СВЦЭМ!$A$39:$A$782,$A49,СВЦЭМ!$B$39:$B$782,B$47)+'СЕТ СН'!$G$9+СВЦЭМ!$D$10+'СЕТ СН'!$G$5-'СЕТ СН'!$G$17</f>
        <v>3397.2512093199998</v>
      </c>
      <c r="C49" s="36">
        <f>SUMIFS(СВЦЭМ!$C$39:$C$782,СВЦЭМ!$A$39:$A$782,$A49,СВЦЭМ!$B$39:$B$782,C$47)+'СЕТ СН'!$G$9+СВЦЭМ!$D$10+'СЕТ СН'!$G$5-'СЕТ СН'!$G$17</f>
        <v>3464.4752378900002</v>
      </c>
      <c r="D49" s="36">
        <f>SUMIFS(СВЦЭМ!$C$39:$C$782,СВЦЭМ!$A$39:$A$782,$A49,СВЦЭМ!$B$39:$B$782,D$47)+'СЕТ СН'!$G$9+СВЦЭМ!$D$10+'СЕТ СН'!$G$5-'СЕТ СН'!$G$17</f>
        <v>3546.90091192</v>
      </c>
      <c r="E49" s="36">
        <f>SUMIFS(СВЦЭМ!$C$39:$C$782,СВЦЭМ!$A$39:$A$782,$A49,СВЦЭМ!$B$39:$B$782,E$47)+'СЕТ СН'!$G$9+СВЦЭМ!$D$10+'СЕТ СН'!$G$5-'СЕТ СН'!$G$17</f>
        <v>3548.3098817499999</v>
      </c>
      <c r="F49" s="36">
        <f>SUMIFS(СВЦЭМ!$C$39:$C$782,СВЦЭМ!$A$39:$A$782,$A49,СВЦЭМ!$B$39:$B$782,F$47)+'СЕТ СН'!$G$9+СВЦЭМ!$D$10+'СЕТ СН'!$G$5-'СЕТ СН'!$G$17</f>
        <v>3553.1754746299998</v>
      </c>
      <c r="G49" s="36">
        <f>SUMIFS(СВЦЭМ!$C$39:$C$782,СВЦЭМ!$A$39:$A$782,$A49,СВЦЭМ!$B$39:$B$782,G$47)+'СЕТ СН'!$G$9+СВЦЭМ!$D$10+'СЕТ СН'!$G$5-'СЕТ СН'!$G$17</f>
        <v>3531.3632493300001</v>
      </c>
      <c r="H49" s="36">
        <f>SUMIFS(СВЦЭМ!$C$39:$C$782,СВЦЭМ!$A$39:$A$782,$A49,СВЦЭМ!$B$39:$B$782,H$47)+'СЕТ СН'!$G$9+СВЦЭМ!$D$10+'СЕТ СН'!$G$5-'СЕТ СН'!$G$17</f>
        <v>3501.2232304600002</v>
      </c>
      <c r="I49" s="36">
        <f>SUMIFS(СВЦЭМ!$C$39:$C$782,СВЦЭМ!$A$39:$A$782,$A49,СВЦЭМ!$B$39:$B$782,I$47)+'СЕТ СН'!$G$9+СВЦЭМ!$D$10+'СЕТ СН'!$G$5-'СЕТ СН'!$G$17</f>
        <v>3430.0356944099999</v>
      </c>
      <c r="J49" s="36">
        <f>SUMIFS(СВЦЭМ!$C$39:$C$782,СВЦЭМ!$A$39:$A$782,$A49,СВЦЭМ!$B$39:$B$782,J$47)+'СЕТ СН'!$G$9+СВЦЭМ!$D$10+'СЕТ СН'!$G$5-'СЕТ СН'!$G$17</f>
        <v>3389.0129342599998</v>
      </c>
      <c r="K49" s="36">
        <f>SUMIFS(СВЦЭМ!$C$39:$C$782,СВЦЭМ!$A$39:$A$782,$A49,СВЦЭМ!$B$39:$B$782,K$47)+'СЕТ СН'!$G$9+СВЦЭМ!$D$10+'СЕТ СН'!$G$5-'СЕТ СН'!$G$17</f>
        <v>3411.10376804</v>
      </c>
      <c r="L49" s="36">
        <f>SUMIFS(СВЦЭМ!$C$39:$C$782,СВЦЭМ!$A$39:$A$782,$A49,СВЦЭМ!$B$39:$B$782,L$47)+'СЕТ СН'!$G$9+СВЦЭМ!$D$10+'СЕТ СН'!$G$5-'СЕТ СН'!$G$17</f>
        <v>3416.5208621199999</v>
      </c>
      <c r="M49" s="36">
        <f>SUMIFS(СВЦЭМ!$C$39:$C$782,СВЦЭМ!$A$39:$A$782,$A49,СВЦЭМ!$B$39:$B$782,M$47)+'СЕТ СН'!$G$9+СВЦЭМ!$D$10+'СЕТ СН'!$G$5-'СЕТ СН'!$G$17</f>
        <v>3421.8270354000001</v>
      </c>
      <c r="N49" s="36">
        <f>SUMIFS(СВЦЭМ!$C$39:$C$782,СВЦЭМ!$A$39:$A$782,$A49,СВЦЭМ!$B$39:$B$782,N$47)+'СЕТ СН'!$G$9+СВЦЭМ!$D$10+'СЕТ СН'!$G$5-'СЕТ СН'!$G$17</f>
        <v>3483.50178065</v>
      </c>
      <c r="O49" s="36">
        <f>SUMIFS(СВЦЭМ!$C$39:$C$782,СВЦЭМ!$A$39:$A$782,$A49,СВЦЭМ!$B$39:$B$782,O$47)+'СЕТ СН'!$G$9+СВЦЭМ!$D$10+'СЕТ СН'!$G$5-'СЕТ СН'!$G$17</f>
        <v>3529.9899721699999</v>
      </c>
      <c r="P49" s="36">
        <f>SUMIFS(СВЦЭМ!$C$39:$C$782,СВЦЭМ!$A$39:$A$782,$A49,СВЦЭМ!$B$39:$B$782,P$47)+'СЕТ СН'!$G$9+СВЦЭМ!$D$10+'СЕТ СН'!$G$5-'СЕТ СН'!$G$17</f>
        <v>3536.4552216100001</v>
      </c>
      <c r="Q49" s="36">
        <f>SUMIFS(СВЦЭМ!$C$39:$C$782,СВЦЭМ!$A$39:$A$782,$A49,СВЦЭМ!$B$39:$B$782,Q$47)+'СЕТ СН'!$G$9+СВЦЭМ!$D$10+'СЕТ СН'!$G$5-'СЕТ СН'!$G$17</f>
        <v>3538.10008204</v>
      </c>
      <c r="R49" s="36">
        <f>SUMIFS(СВЦЭМ!$C$39:$C$782,СВЦЭМ!$A$39:$A$782,$A49,СВЦЭМ!$B$39:$B$782,R$47)+'СЕТ СН'!$G$9+СВЦЭМ!$D$10+'СЕТ СН'!$G$5-'СЕТ СН'!$G$17</f>
        <v>3493.01027337</v>
      </c>
      <c r="S49" s="36">
        <f>SUMIFS(СВЦЭМ!$C$39:$C$782,СВЦЭМ!$A$39:$A$782,$A49,СВЦЭМ!$B$39:$B$782,S$47)+'СЕТ СН'!$G$9+СВЦЭМ!$D$10+'СЕТ СН'!$G$5-'СЕТ СН'!$G$17</f>
        <v>3488.5386619599999</v>
      </c>
      <c r="T49" s="36">
        <f>SUMIFS(СВЦЭМ!$C$39:$C$782,СВЦЭМ!$A$39:$A$782,$A49,СВЦЭМ!$B$39:$B$782,T$47)+'СЕТ СН'!$G$9+СВЦЭМ!$D$10+'СЕТ СН'!$G$5-'СЕТ СН'!$G$17</f>
        <v>3463.4923969500001</v>
      </c>
      <c r="U49" s="36">
        <f>SUMIFS(СВЦЭМ!$C$39:$C$782,СВЦЭМ!$A$39:$A$782,$A49,СВЦЭМ!$B$39:$B$782,U$47)+'СЕТ СН'!$G$9+СВЦЭМ!$D$10+'СЕТ СН'!$G$5-'СЕТ СН'!$G$17</f>
        <v>3426.2642012199999</v>
      </c>
      <c r="V49" s="36">
        <f>SUMIFS(СВЦЭМ!$C$39:$C$782,СВЦЭМ!$A$39:$A$782,$A49,СВЦЭМ!$B$39:$B$782,V$47)+'СЕТ СН'!$G$9+СВЦЭМ!$D$10+'СЕТ СН'!$G$5-'СЕТ СН'!$G$17</f>
        <v>3412.4630423799999</v>
      </c>
      <c r="W49" s="36">
        <f>SUMIFS(СВЦЭМ!$C$39:$C$782,СВЦЭМ!$A$39:$A$782,$A49,СВЦЭМ!$B$39:$B$782,W$47)+'СЕТ СН'!$G$9+СВЦЭМ!$D$10+'СЕТ СН'!$G$5-'СЕТ СН'!$G$17</f>
        <v>3425.05048953</v>
      </c>
      <c r="X49" s="36">
        <f>SUMIFS(СВЦЭМ!$C$39:$C$782,СВЦЭМ!$A$39:$A$782,$A49,СВЦЭМ!$B$39:$B$782,X$47)+'СЕТ СН'!$G$9+СВЦЭМ!$D$10+'СЕТ СН'!$G$5-'СЕТ СН'!$G$17</f>
        <v>3500.8655830600001</v>
      </c>
      <c r="Y49" s="36">
        <f>SUMIFS(СВЦЭМ!$C$39:$C$782,СВЦЭМ!$A$39:$A$782,$A49,СВЦЭМ!$B$39:$B$782,Y$47)+'СЕТ СН'!$G$9+СВЦЭМ!$D$10+'СЕТ СН'!$G$5-'СЕТ СН'!$G$17</f>
        <v>3452.32589994</v>
      </c>
    </row>
    <row r="50" spans="1:25" ht="15.75" x14ac:dyDescent="0.2">
      <c r="A50" s="35">
        <f t="shared" ref="A50:A77" si="1">A49+1</f>
        <v>44350</v>
      </c>
      <c r="B50" s="36">
        <f>SUMIFS(СВЦЭМ!$C$39:$C$782,СВЦЭМ!$A$39:$A$782,$A50,СВЦЭМ!$B$39:$B$782,B$47)+'СЕТ СН'!$G$9+СВЦЭМ!$D$10+'СЕТ СН'!$G$5-'СЕТ СН'!$G$17</f>
        <v>3366.14336972</v>
      </c>
      <c r="C50" s="36">
        <f>SUMIFS(СВЦЭМ!$C$39:$C$782,СВЦЭМ!$A$39:$A$782,$A50,СВЦЭМ!$B$39:$B$782,C$47)+'СЕТ СН'!$G$9+СВЦЭМ!$D$10+'СЕТ СН'!$G$5-'СЕТ СН'!$G$17</f>
        <v>3442.4479999499999</v>
      </c>
      <c r="D50" s="36">
        <f>SUMIFS(СВЦЭМ!$C$39:$C$782,СВЦЭМ!$A$39:$A$782,$A50,СВЦЭМ!$B$39:$B$782,D$47)+'СЕТ СН'!$G$9+СВЦЭМ!$D$10+'СЕТ СН'!$G$5-'СЕТ СН'!$G$17</f>
        <v>3519.8411332000001</v>
      </c>
      <c r="E50" s="36">
        <f>SUMIFS(СВЦЭМ!$C$39:$C$782,СВЦЭМ!$A$39:$A$782,$A50,СВЦЭМ!$B$39:$B$782,E$47)+'СЕТ СН'!$G$9+СВЦЭМ!$D$10+'СЕТ СН'!$G$5-'СЕТ СН'!$G$17</f>
        <v>3542.1105830900001</v>
      </c>
      <c r="F50" s="36">
        <f>SUMIFS(СВЦЭМ!$C$39:$C$782,СВЦЭМ!$A$39:$A$782,$A50,СВЦЭМ!$B$39:$B$782,F$47)+'СЕТ СН'!$G$9+СВЦЭМ!$D$10+'СЕТ СН'!$G$5-'СЕТ СН'!$G$17</f>
        <v>3549.3646045300002</v>
      </c>
      <c r="G50" s="36">
        <f>SUMIFS(СВЦЭМ!$C$39:$C$782,СВЦЭМ!$A$39:$A$782,$A50,СВЦЭМ!$B$39:$B$782,G$47)+'СЕТ СН'!$G$9+СВЦЭМ!$D$10+'СЕТ СН'!$G$5-'СЕТ СН'!$G$17</f>
        <v>3526.2787505799997</v>
      </c>
      <c r="H50" s="36">
        <f>SUMIFS(СВЦЭМ!$C$39:$C$782,СВЦЭМ!$A$39:$A$782,$A50,СВЦЭМ!$B$39:$B$782,H$47)+'СЕТ СН'!$G$9+СВЦЭМ!$D$10+'СЕТ СН'!$G$5-'СЕТ СН'!$G$17</f>
        <v>3479.6449206299999</v>
      </c>
      <c r="I50" s="36">
        <f>SUMIFS(СВЦЭМ!$C$39:$C$782,СВЦЭМ!$A$39:$A$782,$A50,СВЦЭМ!$B$39:$B$782,I$47)+'СЕТ СН'!$G$9+СВЦЭМ!$D$10+'СЕТ СН'!$G$5-'СЕТ СН'!$G$17</f>
        <v>3454.6652228499997</v>
      </c>
      <c r="J50" s="36">
        <f>SUMIFS(СВЦЭМ!$C$39:$C$782,СВЦЭМ!$A$39:$A$782,$A50,СВЦЭМ!$B$39:$B$782,J$47)+'СЕТ СН'!$G$9+СВЦЭМ!$D$10+'СЕТ СН'!$G$5-'СЕТ СН'!$G$17</f>
        <v>3499.26001782</v>
      </c>
      <c r="K50" s="36">
        <f>SUMIFS(СВЦЭМ!$C$39:$C$782,СВЦЭМ!$A$39:$A$782,$A50,СВЦЭМ!$B$39:$B$782,K$47)+'СЕТ СН'!$G$9+СВЦЭМ!$D$10+'СЕТ СН'!$G$5-'СЕТ СН'!$G$17</f>
        <v>3525.1780833399998</v>
      </c>
      <c r="L50" s="36">
        <f>SUMIFS(СВЦЭМ!$C$39:$C$782,СВЦЭМ!$A$39:$A$782,$A50,СВЦЭМ!$B$39:$B$782,L$47)+'СЕТ СН'!$G$9+СВЦЭМ!$D$10+'СЕТ СН'!$G$5-'СЕТ СН'!$G$17</f>
        <v>3529.15087227</v>
      </c>
      <c r="M50" s="36">
        <f>SUMIFS(СВЦЭМ!$C$39:$C$782,СВЦЭМ!$A$39:$A$782,$A50,СВЦЭМ!$B$39:$B$782,M$47)+'СЕТ СН'!$G$9+СВЦЭМ!$D$10+'СЕТ СН'!$G$5-'СЕТ СН'!$G$17</f>
        <v>3511.4734612100001</v>
      </c>
      <c r="N50" s="36">
        <f>SUMIFS(СВЦЭМ!$C$39:$C$782,СВЦЭМ!$A$39:$A$782,$A50,СВЦЭМ!$B$39:$B$782,N$47)+'СЕТ СН'!$G$9+СВЦЭМ!$D$10+'СЕТ СН'!$G$5-'СЕТ СН'!$G$17</f>
        <v>3504.0747853600001</v>
      </c>
      <c r="O50" s="36">
        <f>SUMIFS(СВЦЭМ!$C$39:$C$782,СВЦЭМ!$A$39:$A$782,$A50,СВЦЭМ!$B$39:$B$782,O$47)+'СЕТ СН'!$G$9+СВЦЭМ!$D$10+'СЕТ СН'!$G$5-'СЕТ СН'!$G$17</f>
        <v>3532.3994321099999</v>
      </c>
      <c r="P50" s="36">
        <f>SUMIFS(СВЦЭМ!$C$39:$C$782,СВЦЭМ!$A$39:$A$782,$A50,СВЦЭМ!$B$39:$B$782,P$47)+'СЕТ СН'!$G$9+СВЦЭМ!$D$10+'СЕТ СН'!$G$5-'СЕТ СН'!$G$17</f>
        <v>3544.76976405</v>
      </c>
      <c r="Q50" s="36">
        <f>SUMIFS(СВЦЭМ!$C$39:$C$782,СВЦЭМ!$A$39:$A$782,$A50,СВЦЭМ!$B$39:$B$782,Q$47)+'СЕТ СН'!$G$9+СВЦЭМ!$D$10+'СЕТ СН'!$G$5-'СЕТ СН'!$G$17</f>
        <v>3538.55216247</v>
      </c>
      <c r="R50" s="36">
        <f>SUMIFS(СВЦЭМ!$C$39:$C$782,СВЦЭМ!$A$39:$A$782,$A50,СВЦЭМ!$B$39:$B$782,R$47)+'СЕТ СН'!$G$9+СВЦЭМ!$D$10+'СЕТ СН'!$G$5-'СЕТ СН'!$G$17</f>
        <v>3500.1213979300001</v>
      </c>
      <c r="S50" s="36">
        <f>SUMIFS(СВЦЭМ!$C$39:$C$782,СВЦЭМ!$A$39:$A$782,$A50,СВЦЭМ!$B$39:$B$782,S$47)+'СЕТ СН'!$G$9+СВЦЭМ!$D$10+'СЕТ СН'!$G$5-'СЕТ СН'!$G$17</f>
        <v>3526.4041782099998</v>
      </c>
      <c r="T50" s="36">
        <f>SUMIFS(СВЦЭМ!$C$39:$C$782,СВЦЭМ!$A$39:$A$782,$A50,СВЦЭМ!$B$39:$B$782,T$47)+'СЕТ СН'!$G$9+СВЦЭМ!$D$10+'СЕТ СН'!$G$5-'СЕТ СН'!$G$17</f>
        <v>3494.74585647</v>
      </c>
      <c r="U50" s="36">
        <f>SUMIFS(СВЦЭМ!$C$39:$C$782,СВЦЭМ!$A$39:$A$782,$A50,СВЦЭМ!$B$39:$B$782,U$47)+'СЕТ СН'!$G$9+СВЦЭМ!$D$10+'СЕТ СН'!$G$5-'СЕТ СН'!$G$17</f>
        <v>3450.3966593999999</v>
      </c>
      <c r="V50" s="36">
        <f>SUMIFS(СВЦЭМ!$C$39:$C$782,СВЦЭМ!$A$39:$A$782,$A50,СВЦЭМ!$B$39:$B$782,V$47)+'СЕТ СН'!$G$9+СВЦЭМ!$D$10+'СЕТ СН'!$G$5-'СЕТ СН'!$G$17</f>
        <v>3466.4022021599999</v>
      </c>
      <c r="W50" s="36">
        <f>SUMIFS(СВЦЭМ!$C$39:$C$782,СВЦЭМ!$A$39:$A$782,$A50,СВЦЭМ!$B$39:$B$782,W$47)+'СЕТ СН'!$G$9+СВЦЭМ!$D$10+'СЕТ СН'!$G$5-'СЕТ СН'!$G$17</f>
        <v>3478.9723639399999</v>
      </c>
      <c r="X50" s="36">
        <f>SUMIFS(СВЦЭМ!$C$39:$C$782,СВЦЭМ!$A$39:$A$782,$A50,СВЦЭМ!$B$39:$B$782,X$47)+'СЕТ СН'!$G$9+СВЦЭМ!$D$10+'СЕТ СН'!$G$5-'СЕТ СН'!$G$17</f>
        <v>3457.8447525299998</v>
      </c>
      <c r="Y50" s="36">
        <f>SUMIFS(СВЦЭМ!$C$39:$C$782,СВЦЭМ!$A$39:$A$782,$A50,СВЦЭМ!$B$39:$B$782,Y$47)+'СЕТ СН'!$G$9+СВЦЭМ!$D$10+'СЕТ СН'!$G$5-'СЕТ СН'!$G$17</f>
        <v>3396.9873098600001</v>
      </c>
    </row>
    <row r="51" spans="1:25" ht="15.75" x14ac:dyDescent="0.2">
      <c r="A51" s="35">
        <f t="shared" si="1"/>
        <v>44351</v>
      </c>
      <c r="B51" s="36">
        <f>SUMIFS(СВЦЭМ!$C$39:$C$782,СВЦЭМ!$A$39:$A$782,$A51,СВЦЭМ!$B$39:$B$782,B$47)+'СЕТ СН'!$G$9+СВЦЭМ!$D$10+'СЕТ СН'!$G$5-'СЕТ СН'!$G$17</f>
        <v>3370.3779497999999</v>
      </c>
      <c r="C51" s="36">
        <f>SUMIFS(СВЦЭМ!$C$39:$C$782,СВЦЭМ!$A$39:$A$782,$A51,СВЦЭМ!$B$39:$B$782,C$47)+'СЕТ СН'!$G$9+СВЦЭМ!$D$10+'СЕТ СН'!$G$5-'СЕТ СН'!$G$17</f>
        <v>3451.6500652699997</v>
      </c>
      <c r="D51" s="36">
        <f>SUMIFS(СВЦЭМ!$C$39:$C$782,СВЦЭМ!$A$39:$A$782,$A51,СВЦЭМ!$B$39:$B$782,D$47)+'СЕТ СН'!$G$9+СВЦЭМ!$D$10+'СЕТ СН'!$G$5-'СЕТ СН'!$G$17</f>
        <v>3530.8568610399998</v>
      </c>
      <c r="E51" s="36">
        <f>SUMIFS(СВЦЭМ!$C$39:$C$782,СВЦЭМ!$A$39:$A$782,$A51,СВЦЭМ!$B$39:$B$782,E$47)+'СЕТ СН'!$G$9+СВЦЭМ!$D$10+'СЕТ СН'!$G$5-'СЕТ СН'!$G$17</f>
        <v>3541.86959931</v>
      </c>
      <c r="F51" s="36">
        <f>SUMIFS(СВЦЭМ!$C$39:$C$782,СВЦЭМ!$A$39:$A$782,$A51,СВЦЭМ!$B$39:$B$782,F$47)+'СЕТ СН'!$G$9+СВЦЭМ!$D$10+'СЕТ СН'!$G$5-'СЕТ СН'!$G$17</f>
        <v>3538.5531594099998</v>
      </c>
      <c r="G51" s="36">
        <f>SUMIFS(СВЦЭМ!$C$39:$C$782,СВЦЭМ!$A$39:$A$782,$A51,СВЦЭМ!$B$39:$B$782,G$47)+'СЕТ СН'!$G$9+СВЦЭМ!$D$10+'СЕТ СН'!$G$5-'СЕТ СН'!$G$17</f>
        <v>3528.5682437800001</v>
      </c>
      <c r="H51" s="36">
        <f>SUMIFS(СВЦЭМ!$C$39:$C$782,СВЦЭМ!$A$39:$A$782,$A51,СВЦЭМ!$B$39:$B$782,H$47)+'СЕТ СН'!$G$9+СВЦЭМ!$D$10+'СЕТ СН'!$G$5-'СЕТ СН'!$G$17</f>
        <v>3483.6131824200002</v>
      </c>
      <c r="I51" s="36">
        <f>SUMIFS(СВЦЭМ!$C$39:$C$782,СВЦЭМ!$A$39:$A$782,$A51,СВЦЭМ!$B$39:$B$782,I$47)+'СЕТ СН'!$G$9+СВЦЭМ!$D$10+'СЕТ СН'!$G$5-'СЕТ СН'!$G$17</f>
        <v>3446.5800206899999</v>
      </c>
      <c r="J51" s="36">
        <f>SUMIFS(СВЦЭМ!$C$39:$C$782,СВЦЭМ!$A$39:$A$782,$A51,СВЦЭМ!$B$39:$B$782,J$47)+'СЕТ СН'!$G$9+СВЦЭМ!$D$10+'СЕТ СН'!$G$5-'СЕТ СН'!$G$17</f>
        <v>3506.5844419</v>
      </c>
      <c r="K51" s="36">
        <f>SUMIFS(СВЦЭМ!$C$39:$C$782,СВЦЭМ!$A$39:$A$782,$A51,СВЦЭМ!$B$39:$B$782,K$47)+'СЕТ СН'!$G$9+СВЦЭМ!$D$10+'СЕТ СН'!$G$5-'СЕТ СН'!$G$17</f>
        <v>3528.0821020499998</v>
      </c>
      <c r="L51" s="36">
        <f>SUMIFS(СВЦЭМ!$C$39:$C$782,СВЦЭМ!$A$39:$A$782,$A51,СВЦЭМ!$B$39:$B$782,L$47)+'СЕТ СН'!$G$9+СВЦЭМ!$D$10+'СЕТ СН'!$G$5-'СЕТ СН'!$G$17</f>
        <v>3530.94952663</v>
      </c>
      <c r="M51" s="36">
        <f>SUMIFS(СВЦЭМ!$C$39:$C$782,СВЦЭМ!$A$39:$A$782,$A51,СВЦЭМ!$B$39:$B$782,M$47)+'СЕТ СН'!$G$9+СВЦЭМ!$D$10+'СЕТ СН'!$G$5-'СЕТ СН'!$G$17</f>
        <v>3534.2971227600001</v>
      </c>
      <c r="N51" s="36">
        <f>SUMIFS(СВЦЭМ!$C$39:$C$782,СВЦЭМ!$A$39:$A$782,$A51,СВЦЭМ!$B$39:$B$782,N$47)+'СЕТ СН'!$G$9+СВЦЭМ!$D$10+'СЕТ СН'!$G$5-'СЕТ СН'!$G$17</f>
        <v>3523.0259260299999</v>
      </c>
      <c r="O51" s="36">
        <f>SUMIFS(СВЦЭМ!$C$39:$C$782,СВЦЭМ!$A$39:$A$782,$A51,СВЦЭМ!$B$39:$B$782,O$47)+'СЕТ СН'!$G$9+СВЦЭМ!$D$10+'СЕТ СН'!$G$5-'СЕТ СН'!$G$17</f>
        <v>3580.7532602299998</v>
      </c>
      <c r="P51" s="36">
        <f>SUMIFS(СВЦЭМ!$C$39:$C$782,СВЦЭМ!$A$39:$A$782,$A51,СВЦЭМ!$B$39:$B$782,P$47)+'СЕТ СН'!$G$9+СВЦЭМ!$D$10+'СЕТ СН'!$G$5-'СЕТ СН'!$G$17</f>
        <v>3586.1193885499997</v>
      </c>
      <c r="Q51" s="36">
        <f>SUMIFS(СВЦЭМ!$C$39:$C$782,СВЦЭМ!$A$39:$A$782,$A51,СВЦЭМ!$B$39:$B$782,Q$47)+'СЕТ СН'!$G$9+СВЦЭМ!$D$10+'СЕТ СН'!$G$5-'СЕТ СН'!$G$17</f>
        <v>3574.6930979999997</v>
      </c>
      <c r="R51" s="36">
        <f>SUMIFS(СВЦЭМ!$C$39:$C$782,СВЦЭМ!$A$39:$A$782,$A51,СВЦЭМ!$B$39:$B$782,R$47)+'СЕТ СН'!$G$9+СВЦЭМ!$D$10+'СЕТ СН'!$G$5-'СЕТ СН'!$G$17</f>
        <v>3506.6008890399999</v>
      </c>
      <c r="S51" s="36">
        <f>SUMIFS(СВЦЭМ!$C$39:$C$782,СВЦЭМ!$A$39:$A$782,$A51,СВЦЭМ!$B$39:$B$782,S$47)+'СЕТ СН'!$G$9+СВЦЭМ!$D$10+'СЕТ СН'!$G$5-'СЕТ СН'!$G$17</f>
        <v>3511.9241100099998</v>
      </c>
      <c r="T51" s="36">
        <f>SUMIFS(СВЦЭМ!$C$39:$C$782,СВЦЭМ!$A$39:$A$782,$A51,СВЦЭМ!$B$39:$B$782,T$47)+'СЕТ СН'!$G$9+СВЦЭМ!$D$10+'СЕТ СН'!$G$5-'СЕТ СН'!$G$17</f>
        <v>3476.8657739700002</v>
      </c>
      <c r="U51" s="36">
        <f>SUMIFS(СВЦЭМ!$C$39:$C$782,СВЦЭМ!$A$39:$A$782,$A51,СВЦЭМ!$B$39:$B$782,U$47)+'СЕТ СН'!$G$9+СВЦЭМ!$D$10+'СЕТ СН'!$G$5-'СЕТ СН'!$G$17</f>
        <v>3440.7761637499998</v>
      </c>
      <c r="V51" s="36">
        <f>SUMIFS(СВЦЭМ!$C$39:$C$782,СВЦЭМ!$A$39:$A$782,$A51,СВЦЭМ!$B$39:$B$782,V$47)+'СЕТ СН'!$G$9+СВЦЭМ!$D$10+'СЕТ СН'!$G$5-'СЕТ СН'!$G$17</f>
        <v>3447.6246588700001</v>
      </c>
      <c r="W51" s="36">
        <f>SUMIFS(СВЦЭМ!$C$39:$C$782,СВЦЭМ!$A$39:$A$782,$A51,СВЦЭМ!$B$39:$B$782,W$47)+'СЕТ СН'!$G$9+СВЦЭМ!$D$10+'СЕТ СН'!$G$5-'СЕТ СН'!$G$17</f>
        <v>3452.5198436599999</v>
      </c>
      <c r="X51" s="36">
        <f>SUMIFS(СВЦЭМ!$C$39:$C$782,СВЦЭМ!$A$39:$A$782,$A51,СВЦЭМ!$B$39:$B$782,X$47)+'СЕТ СН'!$G$9+СВЦЭМ!$D$10+'СЕТ СН'!$G$5-'СЕТ СН'!$G$17</f>
        <v>3422.4969873499999</v>
      </c>
      <c r="Y51" s="36">
        <f>SUMIFS(СВЦЭМ!$C$39:$C$782,СВЦЭМ!$A$39:$A$782,$A51,СВЦЭМ!$B$39:$B$782,Y$47)+'СЕТ СН'!$G$9+СВЦЭМ!$D$10+'СЕТ СН'!$G$5-'СЕТ СН'!$G$17</f>
        <v>3383.7649987699997</v>
      </c>
    </row>
    <row r="52" spans="1:25" ht="15.75" x14ac:dyDescent="0.2">
      <c r="A52" s="35">
        <f t="shared" si="1"/>
        <v>44352</v>
      </c>
      <c r="B52" s="36">
        <f>SUMIFS(СВЦЭМ!$C$39:$C$782,СВЦЭМ!$A$39:$A$782,$A52,СВЦЭМ!$B$39:$B$782,B$47)+'СЕТ СН'!$G$9+СВЦЭМ!$D$10+'СЕТ СН'!$G$5-'СЕТ СН'!$G$17</f>
        <v>3364.8453236699997</v>
      </c>
      <c r="C52" s="36">
        <f>SUMIFS(СВЦЭМ!$C$39:$C$782,СВЦЭМ!$A$39:$A$782,$A52,СВЦЭМ!$B$39:$B$782,C$47)+'СЕТ СН'!$G$9+СВЦЭМ!$D$10+'СЕТ СН'!$G$5-'СЕТ СН'!$G$17</f>
        <v>3418.9442395000001</v>
      </c>
      <c r="D52" s="36">
        <f>SUMIFS(СВЦЭМ!$C$39:$C$782,СВЦЭМ!$A$39:$A$782,$A52,СВЦЭМ!$B$39:$B$782,D$47)+'СЕТ СН'!$G$9+СВЦЭМ!$D$10+'СЕТ СН'!$G$5-'СЕТ СН'!$G$17</f>
        <v>3500.2008856900002</v>
      </c>
      <c r="E52" s="36">
        <f>SUMIFS(СВЦЭМ!$C$39:$C$782,СВЦЭМ!$A$39:$A$782,$A52,СВЦЭМ!$B$39:$B$782,E$47)+'СЕТ СН'!$G$9+СВЦЭМ!$D$10+'СЕТ СН'!$G$5-'СЕТ СН'!$G$17</f>
        <v>3515.0749963500002</v>
      </c>
      <c r="F52" s="36">
        <f>SUMIFS(СВЦЭМ!$C$39:$C$782,СВЦЭМ!$A$39:$A$782,$A52,СВЦЭМ!$B$39:$B$782,F$47)+'СЕТ СН'!$G$9+СВЦЭМ!$D$10+'СЕТ СН'!$G$5-'СЕТ СН'!$G$17</f>
        <v>3519.31778626</v>
      </c>
      <c r="G52" s="36">
        <f>SUMIFS(СВЦЭМ!$C$39:$C$782,СВЦЭМ!$A$39:$A$782,$A52,СВЦЭМ!$B$39:$B$782,G$47)+'СЕТ СН'!$G$9+СВЦЭМ!$D$10+'СЕТ СН'!$G$5-'СЕТ СН'!$G$17</f>
        <v>3509.2956271200001</v>
      </c>
      <c r="H52" s="36">
        <f>SUMIFS(СВЦЭМ!$C$39:$C$782,СВЦЭМ!$A$39:$A$782,$A52,СВЦЭМ!$B$39:$B$782,H$47)+'СЕТ СН'!$G$9+СВЦЭМ!$D$10+'СЕТ СН'!$G$5-'СЕТ СН'!$G$17</f>
        <v>3480.9789218799997</v>
      </c>
      <c r="I52" s="36">
        <f>SUMIFS(СВЦЭМ!$C$39:$C$782,СВЦЭМ!$A$39:$A$782,$A52,СВЦЭМ!$B$39:$B$782,I$47)+'СЕТ СН'!$G$9+СВЦЭМ!$D$10+'СЕТ СН'!$G$5-'СЕТ СН'!$G$17</f>
        <v>3392.0389519199998</v>
      </c>
      <c r="J52" s="36">
        <f>SUMIFS(СВЦЭМ!$C$39:$C$782,СВЦЭМ!$A$39:$A$782,$A52,СВЦЭМ!$B$39:$B$782,J$47)+'СЕТ СН'!$G$9+СВЦЭМ!$D$10+'СЕТ СН'!$G$5-'СЕТ СН'!$G$17</f>
        <v>3399.1752642399997</v>
      </c>
      <c r="K52" s="36">
        <f>SUMIFS(СВЦЭМ!$C$39:$C$782,СВЦЭМ!$A$39:$A$782,$A52,СВЦЭМ!$B$39:$B$782,K$47)+'СЕТ СН'!$G$9+СВЦЭМ!$D$10+'СЕТ СН'!$G$5-'СЕТ СН'!$G$17</f>
        <v>3489.5176174399999</v>
      </c>
      <c r="L52" s="36">
        <f>SUMIFS(СВЦЭМ!$C$39:$C$782,СВЦЭМ!$A$39:$A$782,$A52,СВЦЭМ!$B$39:$B$782,L$47)+'СЕТ СН'!$G$9+СВЦЭМ!$D$10+'СЕТ СН'!$G$5-'СЕТ СН'!$G$17</f>
        <v>3495.7518411599999</v>
      </c>
      <c r="M52" s="36">
        <f>SUMIFS(СВЦЭМ!$C$39:$C$782,СВЦЭМ!$A$39:$A$782,$A52,СВЦЭМ!$B$39:$B$782,M$47)+'СЕТ СН'!$G$9+СВЦЭМ!$D$10+'СЕТ СН'!$G$5-'СЕТ СН'!$G$17</f>
        <v>3495.3918954800001</v>
      </c>
      <c r="N52" s="36">
        <f>SUMIFS(СВЦЭМ!$C$39:$C$782,СВЦЭМ!$A$39:$A$782,$A52,СВЦЭМ!$B$39:$B$782,N$47)+'СЕТ СН'!$G$9+СВЦЭМ!$D$10+'СЕТ СН'!$G$5-'СЕТ СН'!$G$17</f>
        <v>3490.7307050499999</v>
      </c>
      <c r="O52" s="36">
        <f>SUMIFS(СВЦЭМ!$C$39:$C$782,СВЦЭМ!$A$39:$A$782,$A52,СВЦЭМ!$B$39:$B$782,O$47)+'СЕТ СН'!$G$9+СВЦЭМ!$D$10+'СЕТ СН'!$G$5-'СЕТ СН'!$G$17</f>
        <v>3527.7922745599999</v>
      </c>
      <c r="P52" s="36">
        <f>SUMIFS(СВЦЭМ!$C$39:$C$782,СВЦЭМ!$A$39:$A$782,$A52,СВЦЭМ!$B$39:$B$782,P$47)+'СЕТ СН'!$G$9+СВЦЭМ!$D$10+'СЕТ СН'!$G$5-'СЕТ СН'!$G$17</f>
        <v>3529.5222011199999</v>
      </c>
      <c r="Q52" s="36">
        <f>SUMIFS(СВЦЭМ!$C$39:$C$782,СВЦЭМ!$A$39:$A$782,$A52,СВЦЭМ!$B$39:$B$782,Q$47)+'СЕТ СН'!$G$9+СВЦЭМ!$D$10+'СЕТ СН'!$G$5-'СЕТ СН'!$G$17</f>
        <v>3520.45613241</v>
      </c>
      <c r="R52" s="36">
        <f>SUMIFS(СВЦЭМ!$C$39:$C$782,СВЦЭМ!$A$39:$A$782,$A52,СВЦЭМ!$B$39:$B$782,R$47)+'СЕТ СН'!$G$9+СВЦЭМ!$D$10+'СЕТ СН'!$G$5-'СЕТ СН'!$G$17</f>
        <v>3455.3550455999998</v>
      </c>
      <c r="S52" s="36">
        <f>SUMIFS(СВЦЭМ!$C$39:$C$782,СВЦЭМ!$A$39:$A$782,$A52,СВЦЭМ!$B$39:$B$782,S$47)+'СЕТ СН'!$G$9+СВЦЭМ!$D$10+'СЕТ СН'!$G$5-'СЕТ СН'!$G$17</f>
        <v>3453.2816826899998</v>
      </c>
      <c r="T52" s="36">
        <f>SUMIFS(СВЦЭМ!$C$39:$C$782,СВЦЭМ!$A$39:$A$782,$A52,СВЦЭМ!$B$39:$B$782,T$47)+'СЕТ СН'!$G$9+СВЦЭМ!$D$10+'СЕТ СН'!$G$5-'СЕТ СН'!$G$17</f>
        <v>3437.4069180900001</v>
      </c>
      <c r="U52" s="36">
        <f>SUMIFS(СВЦЭМ!$C$39:$C$782,СВЦЭМ!$A$39:$A$782,$A52,СВЦЭМ!$B$39:$B$782,U$47)+'СЕТ СН'!$G$9+СВЦЭМ!$D$10+'СЕТ СН'!$G$5-'СЕТ СН'!$G$17</f>
        <v>3402.5292367800002</v>
      </c>
      <c r="V52" s="36">
        <f>SUMIFS(СВЦЭМ!$C$39:$C$782,СВЦЭМ!$A$39:$A$782,$A52,СВЦЭМ!$B$39:$B$782,V$47)+'СЕТ СН'!$G$9+СВЦЭМ!$D$10+'СЕТ СН'!$G$5-'СЕТ СН'!$G$17</f>
        <v>3376.3186761299999</v>
      </c>
      <c r="W52" s="36">
        <f>SUMIFS(СВЦЭМ!$C$39:$C$782,СВЦЭМ!$A$39:$A$782,$A52,СВЦЭМ!$B$39:$B$782,W$47)+'СЕТ СН'!$G$9+СВЦЭМ!$D$10+'СЕТ СН'!$G$5-'СЕТ СН'!$G$17</f>
        <v>3381.28847563</v>
      </c>
      <c r="X52" s="36">
        <f>SUMIFS(СВЦЭМ!$C$39:$C$782,СВЦЭМ!$A$39:$A$782,$A52,СВЦЭМ!$B$39:$B$782,X$47)+'СЕТ СН'!$G$9+СВЦЭМ!$D$10+'СЕТ СН'!$G$5-'СЕТ СН'!$G$17</f>
        <v>3379.9331882500001</v>
      </c>
      <c r="Y52" s="36">
        <f>SUMIFS(СВЦЭМ!$C$39:$C$782,СВЦЭМ!$A$39:$A$782,$A52,СВЦЭМ!$B$39:$B$782,Y$47)+'СЕТ СН'!$G$9+СВЦЭМ!$D$10+'СЕТ СН'!$G$5-'СЕТ СН'!$G$17</f>
        <v>3364.05345949</v>
      </c>
    </row>
    <row r="53" spans="1:25" ht="15.75" x14ac:dyDescent="0.2">
      <c r="A53" s="35">
        <f t="shared" si="1"/>
        <v>44353</v>
      </c>
      <c r="B53" s="36">
        <f>SUMIFS(СВЦЭМ!$C$39:$C$782,СВЦЭМ!$A$39:$A$782,$A53,СВЦЭМ!$B$39:$B$782,B$47)+'СЕТ СН'!$G$9+СВЦЭМ!$D$10+'СЕТ СН'!$G$5-'СЕТ СН'!$G$17</f>
        <v>3398.9498927099999</v>
      </c>
      <c r="C53" s="36">
        <f>SUMIFS(СВЦЭМ!$C$39:$C$782,СВЦЭМ!$A$39:$A$782,$A53,СВЦЭМ!$B$39:$B$782,C$47)+'СЕТ СН'!$G$9+СВЦЭМ!$D$10+'СЕТ СН'!$G$5-'СЕТ СН'!$G$17</f>
        <v>3427.43563537</v>
      </c>
      <c r="D53" s="36">
        <f>SUMIFS(СВЦЭМ!$C$39:$C$782,СВЦЭМ!$A$39:$A$782,$A53,СВЦЭМ!$B$39:$B$782,D$47)+'СЕТ СН'!$G$9+СВЦЭМ!$D$10+'СЕТ СН'!$G$5-'СЕТ СН'!$G$17</f>
        <v>3511.0604341899998</v>
      </c>
      <c r="E53" s="36">
        <f>SUMIFS(СВЦЭМ!$C$39:$C$782,СВЦЭМ!$A$39:$A$782,$A53,СВЦЭМ!$B$39:$B$782,E$47)+'СЕТ СН'!$G$9+СВЦЭМ!$D$10+'СЕТ СН'!$G$5-'СЕТ СН'!$G$17</f>
        <v>3526.71074365</v>
      </c>
      <c r="F53" s="36">
        <f>SUMIFS(СВЦЭМ!$C$39:$C$782,СВЦЭМ!$A$39:$A$782,$A53,СВЦЭМ!$B$39:$B$782,F$47)+'СЕТ СН'!$G$9+СВЦЭМ!$D$10+'СЕТ СН'!$G$5-'СЕТ СН'!$G$17</f>
        <v>3528.3699246300002</v>
      </c>
      <c r="G53" s="36">
        <f>SUMIFS(СВЦЭМ!$C$39:$C$782,СВЦЭМ!$A$39:$A$782,$A53,СВЦЭМ!$B$39:$B$782,G$47)+'СЕТ СН'!$G$9+СВЦЭМ!$D$10+'СЕТ СН'!$G$5-'СЕТ СН'!$G$17</f>
        <v>3527.51678993</v>
      </c>
      <c r="H53" s="36">
        <f>SUMIFS(СВЦЭМ!$C$39:$C$782,СВЦЭМ!$A$39:$A$782,$A53,СВЦЭМ!$B$39:$B$782,H$47)+'СЕТ СН'!$G$9+СВЦЭМ!$D$10+'СЕТ СН'!$G$5-'СЕТ СН'!$G$17</f>
        <v>3515.8649610900002</v>
      </c>
      <c r="I53" s="36">
        <f>SUMIFS(СВЦЭМ!$C$39:$C$782,СВЦЭМ!$A$39:$A$782,$A53,СВЦЭМ!$B$39:$B$782,I$47)+'СЕТ СН'!$G$9+СВЦЭМ!$D$10+'СЕТ СН'!$G$5-'СЕТ СН'!$G$17</f>
        <v>3410.3660053799999</v>
      </c>
      <c r="J53" s="36">
        <f>SUMIFS(СВЦЭМ!$C$39:$C$782,СВЦЭМ!$A$39:$A$782,$A53,СВЦЭМ!$B$39:$B$782,J$47)+'СЕТ СН'!$G$9+СВЦЭМ!$D$10+'СЕТ СН'!$G$5-'СЕТ СН'!$G$17</f>
        <v>3373.7003644199999</v>
      </c>
      <c r="K53" s="36">
        <f>SUMIFS(СВЦЭМ!$C$39:$C$782,СВЦЭМ!$A$39:$A$782,$A53,СВЦЭМ!$B$39:$B$782,K$47)+'СЕТ СН'!$G$9+СВЦЭМ!$D$10+'СЕТ СН'!$G$5-'СЕТ СН'!$G$17</f>
        <v>3398.7137096900001</v>
      </c>
      <c r="L53" s="36">
        <f>SUMIFS(СВЦЭМ!$C$39:$C$782,СВЦЭМ!$A$39:$A$782,$A53,СВЦЭМ!$B$39:$B$782,L$47)+'СЕТ СН'!$G$9+СВЦЭМ!$D$10+'СЕТ СН'!$G$5-'СЕТ СН'!$G$17</f>
        <v>3414.08095559</v>
      </c>
      <c r="M53" s="36">
        <f>SUMIFS(СВЦЭМ!$C$39:$C$782,СВЦЭМ!$A$39:$A$782,$A53,СВЦЭМ!$B$39:$B$782,M$47)+'СЕТ СН'!$G$9+СВЦЭМ!$D$10+'СЕТ СН'!$G$5-'СЕТ СН'!$G$17</f>
        <v>3433.4168895900002</v>
      </c>
      <c r="N53" s="36">
        <f>SUMIFS(СВЦЭМ!$C$39:$C$782,СВЦЭМ!$A$39:$A$782,$A53,СВЦЭМ!$B$39:$B$782,N$47)+'СЕТ СН'!$G$9+СВЦЭМ!$D$10+'СЕТ СН'!$G$5-'СЕТ СН'!$G$17</f>
        <v>3472.93492221</v>
      </c>
      <c r="O53" s="36">
        <f>SUMIFS(СВЦЭМ!$C$39:$C$782,СВЦЭМ!$A$39:$A$782,$A53,СВЦЭМ!$B$39:$B$782,O$47)+'СЕТ СН'!$G$9+СВЦЭМ!$D$10+'СЕТ СН'!$G$5-'СЕТ СН'!$G$17</f>
        <v>3503.3508494600001</v>
      </c>
      <c r="P53" s="36">
        <f>SUMIFS(СВЦЭМ!$C$39:$C$782,СВЦЭМ!$A$39:$A$782,$A53,СВЦЭМ!$B$39:$B$782,P$47)+'СЕТ СН'!$G$9+СВЦЭМ!$D$10+'СЕТ СН'!$G$5-'СЕТ СН'!$G$17</f>
        <v>3507.1863616000001</v>
      </c>
      <c r="Q53" s="36">
        <f>SUMIFS(СВЦЭМ!$C$39:$C$782,СВЦЭМ!$A$39:$A$782,$A53,СВЦЭМ!$B$39:$B$782,Q$47)+'СЕТ СН'!$G$9+СВЦЭМ!$D$10+'СЕТ СН'!$G$5-'СЕТ СН'!$G$17</f>
        <v>3508.2516511399999</v>
      </c>
      <c r="R53" s="36">
        <f>SUMIFS(СВЦЭМ!$C$39:$C$782,СВЦЭМ!$A$39:$A$782,$A53,СВЦЭМ!$B$39:$B$782,R$47)+'СЕТ СН'!$G$9+СВЦЭМ!$D$10+'СЕТ СН'!$G$5-'СЕТ СН'!$G$17</f>
        <v>3453.3740025899997</v>
      </c>
      <c r="S53" s="36">
        <f>SUMIFS(СВЦЭМ!$C$39:$C$782,СВЦЭМ!$A$39:$A$782,$A53,СВЦЭМ!$B$39:$B$782,S$47)+'СЕТ СН'!$G$9+СВЦЭМ!$D$10+'СЕТ СН'!$G$5-'СЕТ СН'!$G$17</f>
        <v>3418.3391892</v>
      </c>
      <c r="T53" s="36">
        <f>SUMIFS(СВЦЭМ!$C$39:$C$782,СВЦЭМ!$A$39:$A$782,$A53,СВЦЭМ!$B$39:$B$782,T$47)+'СЕТ СН'!$G$9+СВЦЭМ!$D$10+'СЕТ СН'!$G$5-'СЕТ СН'!$G$17</f>
        <v>3396.1155554799998</v>
      </c>
      <c r="U53" s="36">
        <f>SUMIFS(СВЦЭМ!$C$39:$C$782,СВЦЭМ!$A$39:$A$782,$A53,СВЦЭМ!$B$39:$B$782,U$47)+'СЕТ СН'!$G$9+СВЦЭМ!$D$10+'СЕТ СН'!$G$5-'СЕТ СН'!$G$17</f>
        <v>3393.2101645499997</v>
      </c>
      <c r="V53" s="36">
        <f>SUMIFS(СВЦЭМ!$C$39:$C$782,СВЦЭМ!$A$39:$A$782,$A53,СВЦЭМ!$B$39:$B$782,V$47)+'СЕТ СН'!$G$9+СВЦЭМ!$D$10+'СЕТ СН'!$G$5-'СЕТ СН'!$G$17</f>
        <v>3395.23832223</v>
      </c>
      <c r="W53" s="36">
        <f>SUMIFS(СВЦЭМ!$C$39:$C$782,СВЦЭМ!$A$39:$A$782,$A53,СВЦЭМ!$B$39:$B$782,W$47)+'СЕТ СН'!$G$9+СВЦЭМ!$D$10+'СЕТ СН'!$G$5-'СЕТ СН'!$G$17</f>
        <v>3418.8162429700001</v>
      </c>
      <c r="X53" s="36">
        <f>SUMIFS(СВЦЭМ!$C$39:$C$782,СВЦЭМ!$A$39:$A$782,$A53,СВЦЭМ!$B$39:$B$782,X$47)+'СЕТ СН'!$G$9+СВЦЭМ!$D$10+'СЕТ СН'!$G$5-'СЕТ СН'!$G$17</f>
        <v>3414.4248534099997</v>
      </c>
      <c r="Y53" s="36">
        <f>SUMIFS(СВЦЭМ!$C$39:$C$782,СВЦЭМ!$A$39:$A$782,$A53,СВЦЭМ!$B$39:$B$782,Y$47)+'СЕТ СН'!$G$9+СВЦЭМ!$D$10+'СЕТ СН'!$G$5-'СЕТ СН'!$G$17</f>
        <v>3377.5675627299997</v>
      </c>
    </row>
    <row r="54" spans="1:25" ht="15.75" x14ac:dyDescent="0.2">
      <c r="A54" s="35">
        <f t="shared" si="1"/>
        <v>44354</v>
      </c>
      <c r="B54" s="36">
        <f>SUMIFS(СВЦЭМ!$C$39:$C$782,СВЦЭМ!$A$39:$A$782,$A54,СВЦЭМ!$B$39:$B$782,B$47)+'СЕТ СН'!$G$9+СВЦЭМ!$D$10+'СЕТ СН'!$G$5-'СЕТ СН'!$G$17</f>
        <v>3355.95201176</v>
      </c>
      <c r="C54" s="36">
        <f>SUMIFS(СВЦЭМ!$C$39:$C$782,СВЦЭМ!$A$39:$A$782,$A54,СВЦЭМ!$B$39:$B$782,C$47)+'СЕТ СН'!$G$9+СВЦЭМ!$D$10+'СЕТ СН'!$G$5-'СЕТ СН'!$G$17</f>
        <v>3431.6338154099999</v>
      </c>
      <c r="D54" s="36">
        <f>SUMIFS(СВЦЭМ!$C$39:$C$782,СВЦЭМ!$A$39:$A$782,$A54,СВЦЭМ!$B$39:$B$782,D$47)+'СЕТ СН'!$G$9+СВЦЭМ!$D$10+'СЕТ СН'!$G$5-'СЕТ СН'!$G$17</f>
        <v>3515.1683776300001</v>
      </c>
      <c r="E54" s="36">
        <f>SUMIFS(СВЦЭМ!$C$39:$C$782,СВЦЭМ!$A$39:$A$782,$A54,СВЦЭМ!$B$39:$B$782,E$47)+'СЕТ СН'!$G$9+СВЦЭМ!$D$10+'СЕТ СН'!$G$5-'СЕТ СН'!$G$17</f>
        <v>3537.3926920200001</v>
      </c>
      <c r="F54" s="36">
        <f>SUMIFS(СВЦЭМ!$C$39:$C$782,СВЦЭМ!$A$39:$A$782,$A54,СВЦЭМ!$B$39:$B$782,F$47)+'СЕТ СН'!$G$9+СВЦЭМ!$D$10+'СЕТ СН'!$G$5-'СЕТ СН'!$G$17</f>
        <v>3537.0523511599999</v>
      </c>
      <c r="G54" s="36">
        <f>SUMIFS(СВЦЭМ!$C$39:$C$782,СВЦЭМ!$A$39:$A$782,$A54,СВЦЭМ!$B$39:$B$782,G$47)+'СЕТ СН'!$G$9+СВЦЭМ!$D$10+'СЕТ СН'!$G$5-'СЕТ СН'!$G$17</f>
        <v>3524.6265478300002</v>
      </c>
      <c r="H54" s="36">
        <f>SUMIFS(СВЦЭМ!$C$39:$C$782,СВЦЭМ!$A$39:$A$782,$A54,СВЦЭМ!$B$39:$B$782,H$47)+'СЕТ СН'!$G$9+СВЦЭМ!$D$10+'СЕТ СН'!$G$5-'СЕТ СН'!$G$17</f>
        <v>3494.24387742</v>
      </c>
      <c r="I54" s="36">
        <f>SUMIFS(СВЦЭМ!$C$39:$C$782,СВЦЭМ!$A$39:$A$782,$A54,СВЦЭМ!$B$39:$B$782,I$47)+'СЕТ СН'!$G$9+СВЦЭМ!$D$10+'СЕТ СН'!$G$5-'СЕТ СН'!$G$17</f>
        <v>3398.8044180299999</v>
      </c>
      <c r="J54" s="36">
        <f>SUMIFS(СВЦЭМ!$C$39:$C$782,СВЦЭМ!$A$39:$A$782,$A54,СВЦЭМ!$B$39:$B$782,J$47)+'СЕТ СН'!$G$9+СВЦЭМ!$D$10+'СЕТ СН'!$G$5-'СЕТ СН'!$G$17</f>
        <v>3396.7112420499998</v>
      </c>
      <c r="K54" s="36">
        <f>SUMIFS(СВЦЭМ!$C$39:$C$782,СВЦЭМ!$A$39:$A$782,$A54,СВЦЭМ!$B$39:$B$782,K$47)+'СЕТ СН'!$G$9+СВЦЭМ!$D$10+'СЕТ СН'!$G$5-'СЕТ СН'!$G$17</f>
        <v>3427.9683524399998</v>
      </c>
      <c r="L54" s="36">
        <f>SUMIFS(СВЦЭМ!$C$39:$C$782,СВЦЭМ!$A$39:$A$782,$A54,СВЦЭМ!$B$39:$B$782,L$47)+'СЕТ СН'!$G$9+СВЦЭМ!$D$10+'СЕТ СН'!$G$5-'СЕТ СН'!$G$17</f>
        <v>3450.07625121</v>
      </c>
      <c r="M54" s="36">
        <f>SUMIFS(СВЦЭМ!$C$39:$C$782,СВЦЭМ!$A$39:$A$782,$A54,СВЦЭМ!$B$39:$B$782,M$47)+'СЕТ СН'!$G$9+СВЦЭМ!$D$10+'СЕТ СН'!$G$5-'СЕТ СН'!$G$17</f>
        <v>3436.8867879199997</v>
      </c>
      <c r="N54" s="36">
        <f>SUMIFS(СВЦЭМ!$C$39:$C$782,СВЦЭМ!$A$39:$A$782,$A54,СВЦЭМ!$B$39:$B$782,N$47)+'СЕТ СН'!$G$9+СВЦЭМ!$D$10+'СЕТ СН'!$G$5-'СЕТ СН'!$G$17</f>
        <v>3466.2073656900002</v>
      </c>
      <c r="O54" s="36">
        <f>SUMIFS(СВЦЭМ!$C$39:$C$782,СВЦЭМ!$A$39:$A$782,$A54,СВЦЭМ!$B$39:$B$782,O$47)+'СЕТ СН'!$G$9+СВЦЭМ!$D$10+'СЕТ СН'!$G$5-'СЕТ СН'!$G$17</f>
        <v>3510.7245344799999</v>
      </c>
      <c r="P54" s="36">
        <f>SUMIFS(СВЦЭМ!$C$39:$C$782,СВЦЭМ!$A$39:$A$782,$A54,СВЦЭМ!$B$39:$B$782,P$47)+'СЕТ СН'!$G$9+СВЦЭМ!$D$10+'СЕТ СН'!$G$5-'СЕТ СН'!$G$17</f>
        <v>3523.0520613600002</v>
      </c>
      <c r="Q54" s="36">
        <f>SUMIFS(СВЦЭМ!$C$39:$C$782,СВЦЭМ!$A$39:$A$782,$A54,СВЦЭМ!$B$39:$B$782,Q$47)+'СЕТ СН'!$G$9+СВЦЭМ!$D$10+'СЕТ СН'!$G$5-'СЕТ СН'!$G$17</f>
        <v>3521.70778733</v>
      </c>
      <c r="R54" s="36">
        <f>SUMIFS(СВЦЭМ!$C$39:$C$782,СВЦЭМ!$A$39:$A$782,$A54,СВЦЭМ!$B$39:$B$782,R$47)+'СЕТ СН'!$G$9+СВЦЭМ!$D$10+'СЕТ СН'!$G$5-'СЕТ СН'!$G$17</f>
        <v>3450.3990496799997</v>
      </c>
      <c r="S54" s="36">
        <f>SUMIFS(СВЦЭМ!$C$39:$C$782,СВЦЭМ!$A$39:$A$782,$A54,СВЦЭМ!$B$39:$B$782,S$47)+'СЕТ СН'!$G$9+СВЦЭМ!$D$10+'СЕТ СН'!$G$5-'СЕТ СН'!$G$17</f>
        <v>3398.87906823</v>
      </c>
      <c r="T54" s="36">
        <f>SUMIFS(СВЦЭМ!$C$39:$C$782,СВЦЭМ!$A$39:$A$782,$A54,СВЦЭМ!$B$39:$B$782,T$47)+'СЕТ СН'!$G$9+СВЦЭМ!$D$10+'СЕТ СН'!$G$5-'СЕТ СН'!$G$17</f>
        <v>3405.5238604000001</v>
      </c>
      <c r="U54" s="36">
        <f>SUMIFS(СВЦЭМ!$C$39:$C$782,СВЦЭМ!$A$39:$A$782,$A54,СВЦЭМ!$B$39:$B$782,U$47)+'СЕТ СН'!$G$9+СВЦЭМ!$D$10+'СЕТ СН'!$G$5-'СЕТ СН'!$G$17</f>
        <v>3419.5220936699998</v>
      </c>
      <c r="V54" s="36">
        <f>SUMIFS(СВЦЭМ!$C$39:$C$782,СВЦЭМ!$A$39:$A$782,$A54,СВЦЭМ!$B$39:$B$782,V$47)+'СЕТ СН'!$G$9+СВЦЭМ!$D$10+'СЕТ СН'!$G$5-'СЕТ СН'!$G$17</f>
        <v>3440.7734812899998</v>
      </c>
      <c r="W54" s="36">
        <f>SUMIFS(СВЦЭМ!$C$39:$C$782,СВЦЭМ!$A$39:$A$782,$A54,СВЦЭМ!$B$39:$B$782,W$47)+'СЕТ СН'!$G$9+СВЦЭМ!$D$10+'СЕТ СН'!$G$5-'СЕТ СН'!$G$17</f>
        <v>3460.5250206400001</v>
      </c>
      <c r="X54" s="36">
        <f>SUMIFS(СВЦЭМ!$C$39:$C$782,СВЦЭМ!$A$39:$A$782,$A54,СВЦЭМ!$B$39:$B$782,X$47)+'СЕТ СН'!$G$9+СВЦЭМ!$D$10+'СЕТ СН'!$G$5-'СЕТ СН'!$G$17</f>
        <v>3445.4333134399999</v>
      </c>
      <c r="Y54" s="36">
        <f>SUMIFS(СВЦЭМ!$C$39:$C$782,СВЦЭМ!$A$39:$A$782,$A54,СВЦЭМ!$B$39:$B$782,Y$47)+'СЕТ СН'!$G$9+СВЦЭМ!$D$10+'СЕТ СН'!$G$5-'СЕТ СН'!$G$17</f>
        <v>3356.3422681100001</v>
      </c>
    </row>
    <row r="55" spans="1:25" ht="15.75" x14ac:dyDescent="0.2">
      <c r="A55" s="35">
        <f t="shared" si="1"/>
        <v>44355</v>
      </c>
      <c r="B55" s="36">
        <f>SUMIFS(СВЦЭМ!$C$39:$C$782,СВЦЭМ!$A$39:$A$782,$A55,СВЦЭМ!$B$39:$B$782,B$47)+'СЕТ СН'!$G$9+СВЦЭМ!$D$10+'СЕТ СН'!$G$5-'СЕТ СН'!$G$17</f>
        <v>3337.1230924199999</v>
      </c>
      <c r="C55" s="36">
        <f>SUMIFS(СВЦЭМ!$C$39:$C$782,СВЦЭМ!$A$39:$A$782,$A55,СВЦЭМ!$B$39:$B$782,C$47)+'СЕТ СН'!$G$9+СВЦЭМ!$D$10+'СЕТ СН'!$G$5-'СЕТ СН'!$G$17</f>
        <v>3423.6255223899998</v>
      </c>
      <c r="D55" s="36">
        <f>SUMIFS(СВЦЭМ!$C$39:$C$782,СВЦЭМ!$A$39:$A$782,$A55,СВЦЭМ!$B$39:$B$782,D$47)+'СЕТ СН'!$G$9+СВЦЭМ!$D$10+'СЕТ СН'!$G$5-'СЕТ СН'!$G$17</f>
        <v>3516.0861207200001</v>
      </c>
      <c r="E55" s="36">
        <f>SUMIFS(СВЦЭМ!$C$39:$C$782,СВЦЭМ!$A$39:$A$782,$A55,СВЦЭМ!$B$39:$B$782,E$47)+'СЕТ СН'!$G$9+СВЦЭМ!$D$10+'СЕТ СН'!$G$5-'СЕТ СН'!$G$17</f>
        <v>3534.6028561900002</v>
      </c>
      <c r="F55" s="36">
        <f>SUMIFS(СВЦЭМ!$C$39:$C$782,СВЦЭМ!$A$39:$A$782,$A55,СВЦЭМ!$B$39:$B$782,F$47)+'СЕТ СН'!$G$9+СВЦЭМ!$D$10+'СЕТ СН'!$G$5-'СЕТ СН'!$G$17</f>
        <v>3530.6951635199998</v>
      </c>
      <c r="G55" s="36">
        <f>SUMIFS(СВЦЭМ!$C$39:$C$782,СВЦЭМ!$A$39:$A$782,$A55,СВЦЭМ!$B$39:$B$782,G$47)+'СЕТ СН'!$G$9+СВЦЭМ!$D$10+'СЕТ СН'!$G$5-'СЕТ СН'!$G$17</f>
        <v>3519.3284388299999</v>
      </c>
      <c r="H55" s="36">
        <f>SUMIFS(СВЦЭМ!$C$39:$C$782,СВЦЭМ!$A$39:$A$782,$A55,СВЦЭМ!$B$39:$B$782,H$47)+'СЕТ СН'!$G$9+СВЦЭМ!$D$10+'СЕТ СН'!$G$5-'СЕТ СН'!$G$17</f>
        <v>3467.94163987</v>
      </c>
      <c r="I55" s="36">
        <f>SUMIFS(СВЦЭМ!$C$39:$C$782,СВЦЭМ!$A$39:$A$782,$A55,СВЦЭМ!$B$39:$B$782,I$47)+'СЕТ СН'!$G$9+СВЦЭМ!$D$10+'СЕТ СН'!$G$5-'СЕТ СН'!$G$17</f>
        <v>3376.5347485500001</v>
      </c>
      <c r="J55" s="36">
        <f>SUMIFS(СВЦЭМ!$C$39:$C$782,СВЦЭМ!$A$39:$A$782,$A55,СВЦЭМ!$B$39:$B$782,J$47)+'СЕТ СН'!$G$9+СВЦЭМ!$D$10+'СЕТ СН'!$G$5-'СЕТ СН'!$G$17</f>
        <v>3355.5761512300001</v>
      </c>
      <c r="K55" s="36">
        <f>SUMIFS(СВЦЭМ!$C$39:$C$782,СВЦЭМ!$A$39:$A$782,$A55,СВЦЭМ!$B$39:$B$782,K$47)+'СЕТ СН'!$G$9+СВЦЭМ!$D$10+'СЕТ СН'!$G$5-'СЕТ СН'!$G$17</f>
        <v>3353.5411039199998</v>
      </c>
      <c r="L55" s="36">
        <f>SUMIFS(СВЦЭМ!$C$39:$C$782,СВЦЭМ!$A$39:$A$782,$A55,СВЦЭМ!$B$39:$B$782,L$47)+'СЕТ СН'!$G$9+СВЦЭМ!$D$10+'СЕТ СН'!$G$5-'СЕТ СН'!$G$17</f>
        <v>3351.35775659</v>
      </c>
      <c r="M55" s="36">
        <f>SUMIFS(СВЦЭМ!$C$39:$C$782,СВЦЭМ!$A$39:$A$782,$A55,СВЦЭМ!$B$39:$B$782,M$47)+'СЕТ СН'!$G$9+СВЦЭМ!$D$10+'СЕТ СН'!$G$5-'СЕТ СН'!$G$17</f>
        <v>3362.4911548499999</v>
      </c>
      <c r="N55" s="36">
        <f>SUMIFS(СВЦЭМ!$C$39:$C$782,СВЦЭМ!$A$39:$A$782,$A55,СВЦЭМ!$B$39:$B$782,N$47)+'СЕТ СН'!$G$9+СВЦЭМ!$D$10+'СЕТ СН'!$G$5-'СЕТ СН'!$G$17</f>
        <v>3413.4848913599999</v>
      </c>
      <c r="O55" s="36">
        <f>SUMIFS(СВЦЭМ!$C$39:$C$782,СВЦЭМ!$A$39:$A$782,$A55,СВЦЭМ!$B$39:$B$782,O$47)+'СЕТ СН'!$G$9+СВЦЭМ!$D$10+'СЕТ СН'!$G$5-'СЕТ СН'!$G$17</f>
        <v>3467.3289043099999</v>
      </c>
      <c r="P55" s="36">
        <f>SUMIFS(СВЦЭМ!$C$39:$C$782,СВЦЭМ!$A$39:$A$782,$A55,СВЦЭМ!$B$39:$B$782,P$47)+'СЕТ СН'!$G$9+СВЦЭМ!$D$10+'СЕТ СН'!$G$5-'СЕТ СН'!$G$17</f>
        <v>3474.1143782199997</v>
      </c>
      <c r="Q55" s="36">
        <f>SUMIFS(СВЦЭМ!$C$39:$C$782,СВЦЭМ!$A$39:$A$782,$A55,СВЦЭМ!$B$39:$B$782,Q$47)+'СЕТ СН'!$G$9+СВЦЭМ!$D$10+'СЕТ СН'!$G$5-'СЕТ СН'!$G$17</f>
        <v>3474.1245880000001</v>
      </c>
      <c r="R55" s="36">
        <f>SUMIFS(СВЦЭМ!$C$39:$C$782,СВЦЭМ!$A$39:$A$782,$A55,СВЦЭМ!$B$39:$B$782,R$47)+'СЕТ СН'!$G$9+СВЦЭМ!$D$10+'СЕТ СН'!$G$5-'СЕТ СН'!$G$17</f>
        <v>3413.8831316400001</v>
      </c>
      <c r="S55" s="36">
        <f>SUMIFS(СВЦЭМ!$C$39:$C$782,СВЦЭМ!$A$39:$A$782,$A55,СВЦЭМ!$B$39:$B$782,S$47)+'СЕТ СН'!$G$9+СВЦЭМ!$D$10+'СЕТ СН'!$G$5-'СЕТ СН'!$G$17</f>
        <v>3350.8550364399998</v>
      </c>
      <c r="T55" s="36">
        <f>SUMIFS(СВЦЭМ!$C$39:$C$782,СВЦЭМ!$A$39:$A$782,$A55,СВЦЭМ!$B$39:$B$782,T$47)+'СЕТ СН'!$G$9+СВЦЭМ!$D$10+'СЕТ СН'!$G$5-'СЕТ СН'!$G$17</f>
        <v>3329.7831474300001</v>
      </c>
      <c r="U55" s="36">
        <f>SUMIFS(СВЦЭМ!$C$39:$C$782,СВЦЭМ!$A$39:$A$782,$A55,СВЦЭМ!$B$39:$B$782,U$47)+'СЕТ СН'!$G$9+СВЦЭМ!$D$10+'СЕТ СН'!$G$5-'СЕТ СН'!$G$17</f>
        <v>3321.4445893500001</v>
      </c>
      <c r="V55" s="36">
        <f>SUMIFS(СВЦЭМ!$C$39:$C$782,СВЦЭМ!$A$39:$A$782,$A55,СВЦЭМ!$B$39:$B$782,V$47)+'СЕТ СН'!$G$9+СВЦЭМ!$D$10+'СЕТ СН'!$G$5-'СЕТ СН'!$G$17</f>
        <v>3319.9932533299998</v>
      </c>
      <c r="W55" s="36">
        <f>SUMIFS(СВЦЭМ!$C$39:$C$782,СВЦЭМ!$A$39:$A$782,$A55,СВЦЭМ!$B$39:$B$782,W$47)+'СЕТ СН'!$G$9+СВЦЭМ!$D$10+'СЕТ СН'!$G$5-'СЕТ СН'!$G$17</f>
        <v>3340.1475780199999</v>
      </c>
      <c r="X55" s="36">
        <f>SUMIFS(СВЦЭМ!$C$39:$C$782,СВЦЭМ!$A$39:$A$782,$A55,СВЦЭМ!$B$39:$B$782,X$47)+'СЕТ СН'!$G$9+СВЦЭМ!$D$10+'СЕТ СН'!$G$5-'СЕТ СН'!$G$17</f>
        <v>3324.2448013799999</v>
      </c>
      <c r="Y55" s="36">
        <f>SUMIFS(СВЦЭМ!$C$39:$C$782,СВЦЭМ!$A$39:$A$782,$A55,СВЦЭМ!$B$39:$B$782,Y$47)+'СЕТ СН'!$G$9+СВЦЭМ!$D$10+'СЕТ СН'!$G$5-'СЕТ СН'!$G$17</f>
        <v>3308.1460197599999</v>
      </c>
    </row>
    <row r="56" spans="1:25" ht="15.75" x14ac:dyDescent="0.2">
      <c r="A56" s="35">
        <f t="shared" si="1"/>
        <v>44356</v>
      </c>
      <c r="B56" s="36">
        <f>SUMIFS(СВЦЭМ!$C$39:$C$782,СВЦЭМ!$A$39:$A$782,$A56,СВЦЭМ!$B$39:$B$782,B$47)+'СЕТ СН'!$G$9+СВЦЭМ!$D$10+'СЕТ СН'!$G$5-'СЕТ СН'!$G$17</f>
        <v>3354.8611863599999</v>
      </c>
      <c r="C56" s="36">
        <f>SUMIFS(СВЦЭМ!$C$39:$C$782,СВЦЭМ!$A$39:$A$782,$A56,СВЦЭМ!$B$39:$B$782,C$47)+'СЕТ СН'!$G$9+СВЦЭМ!$D$10+'СЕТ СН'!$G$5-'СЕТ СН'!$G$17</f>
        <v>3434.2512708700001</v>
      </c>
      <c r="D56" s="36">
        <f>SUMIFS(СВЦЭМ!$C$39:$C$782,СВЦЭМ!$A$39:$A$782,$A56,СВЦЭМ!$B$39:$B$782,D$47)+'СЕТ СН'!$G$9+СВЦЭМ!$D$10+'СЕТ СН'!$G$5-'СЕТ СН'!$G$17</f>
        <v>3512.2898013599997</v>
      </c>
      <c r="E56" s="36">
        <f>SUMIFS(СВЦЭМ!$C$39:$C$782,СВЦЭМ!$A$39:$A$782,$A56,СВЦЭМ!$B$39:$B$782,E$47)+'СЕТ СН'!$G$9+СВЦЭМ!$D$10+'СЕТ СН'!$G$5-'СЕТ СН'!$G$17</f>
        <v>3523.4560369800001</v>
      </c>
      <c r="F56" s="36">
        <f>SUMIFS(СВЦЭМ!$C$39:$C$782,СВЦЭМ!$A$39:$A$782,$A56,СВЦЭМ!$B$39:$B$782,F$47)+'СЕТ СН'!$G$9+СВЦЭМ!$D$10+'СЕТ СН'!$G$5-'СЕТ СН'!$G$17</f>
        <v>3523.9288340900002</v>
      </c>
      <c r="G56" s="36">
        <f>SUMIFS(СВЦЭМ!$C$39:$C$782,СВЦЭМ!$A$39:$A$782,$A56,СВЦЭМ!$B$39:$B$782,G$47)+'СЕТ СН'!$G$9+СВЦЭМ!$D$10+'СЕТ СН'!$G$5-'СЕТ СН'!$G$17</f>
        <v>3506.9890687799998</v>
      </c>
      <c r="H56" s="36">
        <f>SUMIFS(СВЦЭМ!$C$39:$C$782,СВЦЭМ!$A$39:$A$782,$A56,СВЦЭМ!$B$39:$B$782,H$47)+'СЕТ СН'!$G$9+СВЦЭМ!$D$10+'СЕТ СН'!$G$5-'СЕТ СН'!$G$17</f>
        <v>3463.1787417599999</v>
      </c>
      <c r="I56" s="36">
        <f>SUMIFS(СВЦЭМ!$C$39:$C$782,СВЦЭМ!$A$39:$A$782,$A56,СВЦЭМ!$B$39:$B$782,I$47)+'СЕТ СН'!$G$9+СВЦЭМ!$D$10+'СЕТ СН'!$G$5-'СЕТ СН'!$G$17</f>
        <v>3371.93951216</v>
      </c>
      <c r="J56" s="36">
        <f>SUMIFS(СВЦЭМ!$C$39:$C$782,СВЦЭМ!$A$39:$A$782,$A56,СВЦЭМ!$B$39:$B$782,J$47)+'СЕТ СН'!$G$9+СВЦЭМ!$D$10+'СЕТ СН'!$G$5-'СЕТ СН'!$G$17</f>
        <v>3353.6373263099999</v>
      </c>
      <c r="K56" s="36">
        <f>SUMIFS(СВЦЭМ!$C$39:$C$782,СВЦЭМ!$A$39:$A$782,$A56,СВЦЭМ!$B$39:$B$782,K$47)+'СЕТ СН'!$G$9+СВЦЭМ!$D$10+'СЕТ СН'!$G$5-'СЕТ СН'!$G$17</f>
        <v>3362.0347232599997</v>
      </c>
      <c r="L56" s="36">
        <f>SUMIFS(СВЦЭМ!$C$39:$C$782,СВЦЭМ!$A$39:$A$782,$A56,СВЦЭМ!$B$39:$B$782,L$47)+'СЕТ СН'!$G$9+СВЦЭМ!$D$10+'СЕТ СН'!$G$5-'СЕТ СН'!$G$17</f>
        <v>3367.9033812600001</v>
      </c>
      <c r="M56" s="36">
        <f>SUMIFS(СВЦЭМ!$C$39:$C$782,СВЦЭМ!$A$39:$A$782,$A56,СВЦЭМ!$B$39:$B$782,M$47)+'СЕТ СН'!$G$9+СВЦЭМ!$D$10+'СЕТ СН'!$G$5-'СЕТ СН'!$G$17</f>
        <v>3379.5612956099999</v>
      </c>
      <c r="N56" s="36">
        <f>SUMIFS(СВЦЭМ!$C$39:$C$782,СВЦЭМ!$A$39:$A$782,$A56,СВЦЭМ!$B$39:$B$782,N$47)+'СЕТ СН'!$G$9+СВЦЭМ!$D$10+'СЕТ СН'!$G$5-'СЕТ СН'!$G$17</f>
        <v>3426.9052953700002</v>
      </c>
      <c r="O56" s="36">
        <f>SUMIFS(СВЦЭМ!$C$39:$C$782,СВЦЭМ!$A$39:$A$782,$A56,СВЦЭМ!$B$39:$B$782,O$47)+'СЕТ СН'!$G$9+СВЦЭМ!$D$10+'СЕТ СН'!$G$5-'СЕТ СН'!$G$17</f>
        <v>3492.20600878</v>
      </c>
      <c r="P56" s="36">
        <f>SUMIFS(СВЦЭМ!$C$39:$C$782,СВЦЭМ!$A$39:$A$782,$A56,СВЦЭМ!$B$39:$B$782,P$47)+'СЕТ СН'!$G$9+СВЦЭМ!$D$10+'СЕТ СН'!$G$5-'СЕТ СН'!$G$17</f>
        <v>3490.9401198199998</v>
      </c>
      <c r="Q56" s="36">
        <f>SUMIFS(СВЦЭМ!$C$39:$C$782,СВЦЭМ!$A$39:$A$782,$A56,СВЦЭМ!$B$39:$B$782,Q$47)+'СЕТ СН'!$G$9+СВЦЭМ!$D$10+'СЕТ СН'!$G$5-'СЕТ СН'!$G$17</f>
        <v>3481.72488011</v>
      </c>
      <c r="R56" s="36">
        <f>SUMIFS(СВЦЭМ!$C$39:$C$782,СВЦЭМ!$A$39:$A$782,$A56,СВЦЭМ!$B$39:$B$782,R$47)+'СЕТ СН'!$G$9+СВЦЭМ!$D$10+'СЕТ СН'!$G$5-'СЕТ СН'!$G$17</f>
        <v>3419.1711027800002</v>
      </c>
      <c r="S56" s="36">
        <f>SUMIFS(СВЦЭМ!$C$39:$C$782,СВЦЭМ!$A$39:$A$782,$A56,СВЦЭМ!$B$39:$B$782,S$47)+'СЕТ СН'!$G$9+СВЦЭМ!$D$10+'СЕТ СН'!$G$5-'СЕТ СН'!$G$17</f>
        <v>3351.6835366999999</v>
      </c>
      <c r="T56" s="36">
        <f>SUMIFS(СВЦЭМ!$C$39:$C$782,СВЦЭМ!$A$39:$A$782,$A56,СВЦЭМ!$B$39:$B$782,T$47)+'СЕТ СН'!$G$9+СВЦЭМ!$D$10+'СЕТ СН'!$G$5-'СЕТ СН'!$G$17</f>
        <v>3330.5195858299999</v>
      </c>
      <c r="U56" s="36">
        <f>SUMIFS(СВЦЭМ!$C$39:$C$782,СВЦЭМ!$A$39:$A$782,$A56,СВЦЭМ!$B$39:$B$782,U$47)+'СЕТ СН'!$G$9+СВЦЭМ!$D$10+'СЕТ СН'!$G$5-'СЕТ СН'!$G$17</f>
        <v>3311.6134432899999</v>
      </c>
      <c r="V56" s="36">
        <f>SUMIFS(СВЦЭМ!$C$39:$C$782,СВЦЭМ!$A$39:$A$782,$A56,СВЦЭМ!$B$39:$B$782,V$47)+'СЕТ СН'!$G$9+СВЦЭМ!$D$10+'СЕТ СН'!$G$5-'СЕТ СН'!$G$17</f>
        <v>3316.5371067199999</v>
      </c>
      <c r="W56" s="36">
        <f>SUMIFS(СВЦЭМ!$C$39:$C$782,СВЦЭМ!$A$39:$A$782,$A56,СВЦЭМ!$B$39:$B$782,W$47)+'СЕТ СН'!$G$9+СВЦЭМ!$D$10+'СЕТ СН'!$G$5-'СЕТ СН'!$G$17</f>
        <v>3333.6161120699999</v>
      </c>
      <c r="X56" s="36">
        <f>SUMIFS(СВЦЭМ!$C$39:$C$782,СВЦЭМ!$A$39:$A$782,$A56,СВЦЭМ!$B$39:$B$782,X$47)+'СЕТ СН'!$G$9+СВЦЭМ!$D$10+'СЕТ СН'!$G$5-'СЕТ СН'!$G$17</f>
        <v>3324.17657951</v>
      </c>
      <c r="Y56" s="36">
        <f>SUMIFS(СВЦЭМ!$C$39:$C$782,СВЦЭМ!$A$39:$A$782,$A56,СВЦЭМ!$B$39:$B$782,Y$47)+'СЕТ СН'!$G$9+СВЦЭМ!$D$10+'СЕТ СН'!$G$5-'СЕТ СН'!$G$17</f>
        <v>3298.5427067000001</v>
      </c>
    </row>
    <row r="57" spans="1:25" ht="15.75" x14ac:dyDescent="0.2">
      <c r="A57" s="35">
        <f t="shared" si="1"/>
        <v>44357</v>
      </c>
      <c r="B57" s="36">
        <f>SUMIFS(СВЦЭМ!$C$39:$C$782,СВЦЭМ!$A$39:$A$782,$A57,СВЦЭМ!$B$39:$B$782,B$47)+'СЕТ СН'!$G$9+СВЦЭМ!$D$10+'СЕТ СН'!$G$5-'СЕТ СН'!$G$17</f>
        <v>3302.63346086</v>
      </c>
      <c r="C57" s="36">
        <f>SUMIFS(СВЦЭМ!$C$39:$C$782,СВЦЭМ!$A$39:$A$782,$A57,СВЦЭМ!$B$39:$B$782,C$47)+'СЕТ СН'!$G$9+СВЦЭМ!$D$10+'СЕТ СН'!$G$5-'СЕТ СН'!$G$17</f>
        <v>3364.86621866</v>
      </c>
      <c r="D57" s="36">
        <f>SUMIFS(СВЦЭМ!$C$39:$C$782,СВЦЭМ!$A$39:$A$782,$A57,СВЦЭМ!$B$39:$B$782,D$47)+'СЕТ СН'!$G$9+СВЦЭМ!$D$10+'СЕТ СН'!$G$5-'СЕТ СН'!$G$17</f>
        <v>3435.5246937800002</v>
      </c>
      <c r="E57" s="36">
        <f>SUMIFS(СВЦЭМ!$C$39:$C$782,СВЦЭМ!$A$39:$A$782,$A57,СВЦЭМ!$B$39:$B$782,E$47)+'СЕТ СН'!$G$9+СВЦЭМ!$D$10+'СЕТ СН'!$G$5-'СЕТ СН'!$G$17</f>
        <v>3455.4246175099997</v>
      </c>
      <c r="F57" s="36">
        <f>SUMIFS(СВЦЭМ!$C$39:$C$782,СВЦЭМ!$A$39:$A$782,$A57,СВЦЭМ!$B$39:$B$782,F$47)+'СЕТ СН'!$G$9+СВЦЭМ!$D$10+'СЕТ СН'!$G$5-'СЕТ СН'!$G$17</f>
        <v>3451.0583084800001</v>
      </c>
      <c r="G57" s="36">
        <f>SUMIFS(СВЦЭМ!$C$39:$C$782,СВЦЭМ!$A$39:$A$782,$A57,СВЦЭМ!$B$39:$B$782,G$47)+'СЕТ СН'!$G$9+СВЦЭМ!$D$10+'СЕТ СН'!$G$5-'СЕТ СН'!$G$17</f>
        <v>3438.78634921</v>
      </c>
      <c r="H57" s="36">
        <f>SUMIFS(СВЦЭМ!$C$39:$C$782,СВЦЭМ!$A$39:$A$782,$A57,СВЦЭМ!$B$39:$B$782,H$47)+'СЕТ СН'!$G$9+СВЦЭМ!$D$10+'СЕТ СН'!$G$5-'СЕТ СН'!$G$17</f>
        <v>3417.3699041199998</v>
      </c>
      <c r="I57" s="36">
        <f>SUMIFS(СВЦЭМ!$C$39:$C$782,СВЦЭМ!$A$39:$A$782,$A57,СВЦЭМ!$B$39:$B$782,I$47)+'СЕТ СН'!$G$9+СВЦЭМ!$D$10+'СЕТ СН'!$G$5-'СЕТ СН'!$G$17</f>
        <v>3370.0191306500001</v>
      </c>
      <c r="J57" s="36">
        <f>SUMIFS(СВЦЭМ!$C$39:$C$782,СВЦЭМ!$A$39:$A$782,$A57,СВЦЭМ!$B$39:$B$782,J$47)+'СЕТ СН'!$G$9+СВЦЭМ!$D$10+'СЕТ СН'!$G$5-'СЕТ СН'!$G$17</f>
        <v>3370.9850066600002</v>
      </c>
      <c r="K57" s="36">
        <f>SUMIFS(СВЦЭМ!$C$39:$C$782,СВЦЭМ!$A$39:$A$782,$A57,СВЦЭМ!$B$39:$B$782,K$47)+'СЕТ СН'!$G$9+СВЦЭМ!$D$10+'СЕТ СН'!$G$5-'СЕТ СН'!$G$17</f>
        <v>3376.4253443899997</v>
      </c>
      <c r="L57" s="36">
        <f>SUMIFS(СВЦЭМ!$C$39:$C$782,СВЦЭМ!$A$39:$A$782,$A57,СВЦЭМ!$B$39:$B$782,L$47)+'СЕТ СН'!$G$9+СВЦЭМ!$D$10+'СЕТ СН'!$G$5-'СЕТ СН'!$G$17</f>
        <v>3381.9841665399999</v>
      </c>
      <c r="M57" s="36">
        <f>SUMIFS(СВЦЭМ!$C$39:$C$782,СВЦЭМ!$A$39:$A$782,$A57,СВЦЭМ!$B$39:$B$782,M$47)+'СЕТ СН'!$G$9+СВЦЭМ!$D$10+'СЕТ СН'!$G$5-'СЕТ СН'!$G$17</f>
        <v>3391.6739683800001</v>
      </c>
      <c r="N57" s="36">
        <f>SUMIFS(СВЦЭМ!$C$39:$C$782,СВЦЭМ!$A$39:$A$782,$A57,СВЦЭМ!$B$39:$B$782,N$47)+'СЕТ СН'!$G$9+СВЦЭМ!$D$10+'СЕТ СН'!$G$5-'СЕТ СН'!$G$17</f>
        <v>3452.1337683399997</v>
      </c>
      <c r="O57" s="36">
        <f>SUMIFS(СВЦЭМ!$C$39:$C$782,СВЦЭМ!$A$39:$A$782,$A57,СВЦЭМ!$B$39:$B$782,O$47)+'СЕТ СН'!$G$9+СВЦЭМ!$D$10+'СЕТ СН'!$G$5-'СЕТ СН'!$G$17</f>
        <v>3505.2462315600001</v>
      </c>
      <c r="P57" s="36">
        <f>SUMIFS(СВЦЭМ!$C$39:$C$782,СВЦЭМ!$A$39:$A$782,$A57,СВЦЭМ!$B$39:$B$782,P$47)+'СЕТ СН'!$G$9+СВЦЭМ!$D$10+'СЕТ СН'!$G$5-'СЕТ СН'!$G$17</f>
        <v>3513.2211196600001</v>
      </c>
      <c r="Q57" s="36">
        <f>SUMIFS(СВЦЭМ!$C$39:$C$782,СВЦЭМ!$A$39:$A$782,$A57,СВЦЭМ!$B$39:$B$782,Q$47)+'СЕТ СН'!$G$9+СВЦЭМ!$D$10+'СЕТ СН'!$G$5-'СЕТ СН'!$G$17</f>
        <v>3515.1130450800001</v>
      </c>
      <c r="R57" s="36">
        <f>SUMIFS(СВЦЭМ!$C$39:$C$782,СВЦЭМ!$A$39:$A$782,$A57,СВЦЭМ!$B$39:$B$782,R$47)+'СЕТ СН'!$G$9+СВЦЭМ!$D$10+'СЕТ СН'!$G$5-'СЕТ СН'!$G$17</f>
        <v>3458.0642877700002</v>
      </c>
      <c r="S57" s="36">
        <f>SUMIFS(СВЦЭМ!$C$39:$C$782,СВЦЭМ!$A$39:$A$782,$A57,СВЦЭМ!$B$39:$B$782,S$47)+'СЕТ СН'!$G$9+СВЦЭМ!$D$10+'СЕТ СН'!$G$5-'СЕТ СН'!$G$17</f>
        <v>3387.6983358500001</v>
      </c>
      <c r="T57" s="36">
        <f>SUMIFS(СВЦЭМ!$C$39:$C$782,СВЦЭМ!$A$39:$A$782,$A57,СВЦЭМ!$B$39:$B$782,T$47)+'СЕТ СН'!$G$9+СВЦЭМ!$D$10+'СЕТ СН'!$G$5-'СЕТ СН'!$G$17</f>
        <v>3376.1946079099998</v>
      </c>
      <c r="U57" s="36">
        <f>SUMIFS(СВЦЭМ!$C$39:$C$782,СВЦЭМ!$A$39:$A$782,$A57,СВЦЭМ!$B$39:$B$782,U$47)+'СЕТ СН'!$G$9+СВЦЭМ!$D$10+'СЕТ СН'!$G$5-'СЕТ СН'!$G$17</f>
        <v>3354.8291352000001</v>
      </c>
      <c r="V57" s="36">
        <f>SUMIFS(СВЦЭМ!$C$39:$C$782,СВЦЭМ!$A$39:$A$782,$A57,СВЦЭМ!$B$39:$B$782,V$47)+'СЕТ СН'!$G$9+СВЦЭМ!$D$10+'СЕТ СН'!$G$5-'СЕТ СН'!$G$17</f>
        <v>3351.6259906400001</v>
      </c>
      <c r="W57" s="36">
        <f>SUMIFS(СВЦЭМ!$C$39:$C$782,СВЦЭМ!$A$39:$A$782,$A57,СВЦЭМ!$B$39:$B$782,W$47)+'СЕТ СН'!$G$9+СВЦЭМ!$D$10+'СЕТ СН'!$G$5-'СЕТ СН'!$G$17</f>
        <v>3362.6151800899997</v>
      </c>
      <c r="X57" s="36">
        <f>SUMIFS(СВЦЭМ!$C$39:$C$782,СВЦЭМ!$A$39:$A$782,$A57,СВЦЭМ!$B$39:$B$782,X$47)+'СЕТ СН'!$G$9+СВЦЭМ!$D$10+'СЕТ СН'!$G$5-'СЕТ СН'!$G$17</f>
        <v>3347.6774580299998</v>
      </c>
      <c r="Y57" s="36">
        <f>SUMIFS(СВЦЭМ!$C$39:$C$782,СВЦЭМ!$A$39:$A$782,$A57,СВЦЭМ!$B$39:$B$782,Y$47)+'СЕТ СН'!$G$9+СВЦЭМ!$D$10+'СЕТ СН'!$G$5-'СЕТ СН'!$G$17</f>
        <v>3327.03808282</v>
      </c>
    </row>
    <row r="58" spans="1:25" ht="15.75" x14ac:dyDescent="0.2">
      <c r="A58" s="35">
        <f t="shared" si="1"/>
        <v>44358</v>
      </c>
      <c r="B58" s="36">
        <f>SUMIFS(СВЦЭМ!$C$39:$C$782,СВЦЭМ!$A$39:$A$782,$A58,СВЦЭМ!$B$39:$B$782,B$47)+'СЕТ СН'!$G$9+СВЦЭМ!$D$10+'СЕТ СН'!$G$5-'СЕТ СН'!$G$17</f>
        <v>3357.3243641499998</v>
      </c>
      <c r="C58" s="36">
        <f>SUMIFS(СВЦЭМ!$C$39:$C$782,СВЦЭМ!$A$39:$A$782,$A58,СВЦЭМ!$B$39:$B$782,C$47)+'СЕТ СН'!$G$9+СВЦЭМ!$D$10+'СЕТ СН'!$G$5-'СЕТ СН'!$G$17</f>
        <v>3416.5787769600001</v>
      </c>
      <c r="D58" s="36">
        <f>SUMIFS(СВЦЭМ!$C$39:$C$782,СВЦЭМ!$A$39:$A$782,$A58,СВЦЭМ!$B$39:$B$782,D$47)+'СЕТ СН'!$G$9+СВЦЭМ!$D$10+'СЕТ СН'!$G$5-'СЕТ СН'!$G$17</f>
        <v>3483.38802541</v>
      </c>
      <c r="E58" s="36">
        <f>SUMIFS(СВЦЭМ!$C$39:$C$782,СВЦЭМ!$A$39:$A$782,$A58,СВЦЭМ!$B$39:$B$782,E$47)+'СЕТ СН'!$G$9+СВЦЭМ!$D$10+'СЕТ СН'!$G$5-'СЕТ СН'!$G$17</f>
        <v>3491.6916702600001</v>
      </c>
      <c r="F58" s="36">
        <f>SUMIFS(СВЦЭМ!$C$39:$C$782,СВЦЭМ!$A$39:$A$782,$A58,СВЦЭМ!$B$39:$B$782,F$47)+'СЕТ СН'!$G$9+СВЦЭМ!$D$10+'СЕТ СН'!$G$5-'СЕТ СН'!$G$17</f>
        <v>3488.31604763</v>
      </c>
      <c r="G58" s="36">
        <f>SUMIFS(СВЦЭМ!$C$39:$C$782,СВЦЭМ!$A$39:$A$782,$A58,СВЦЭМ!$B$39:$B$782,G$47)+'СЕТ СН'!$G$9+СВЦЭМ!$D$10+'СЕТ СН'!$G$5-'СЕТ СН'!$G$17</f>
        <v>3492.6309336499999</v>
      </c>
      <c r="H58" s="36">
        <f>SUMIFS(СВЦЭМ!$C$39:$C$782,СВЦЭМ!$A$39:$A$782,$A58,СВЦЭМ!$B$39:$B$782,H$47)+'СЕТ СН'!$G$9+СВЦЭМ!$D$10+'СЕТ СН'!$G$5-'СЕТ СН'!$G$17</f>
        <v>3453.4646702999999</v>
      </c>
      <c r="I58" s="36">
        <f>SUMIFS(СВЦЭМ!$C$39:$C$782,СВЦЭМ!$A$39:$A$782,$A58,СВЦЭМ!$B$39:$B$782,I$47)+'СЕТ СН'!$G$9+СВЦЭМ!$D$10+'СЕТ СН'!$G$5-'СЕТ СН'!$G$17</f>
        <v>3414.7476732200003</v>
      </c>
      <c r="J58" s="36">
        <f>SUMIFS(СВЦЭМ!$C$39:$C$782,СВЦЭМ!$A$39:$A$782,$A58,СВЦЭМ!$B$39:$B$782,J$47)+'СЕТ СН'!$G$9+СВЦЭМ!$D$10+'СЕТ СН'!$G$5-'СЕТ СН'!$G$17</f>
        <v>3403.7457751399998</v>
      </c>
      <c r="K58" s="36">
        <f>SUMIFS(СВЦЭМ!$C$39:$C$782,СВЦЭМ!$A$39:$A$782,$A58,СВЦЭМ!$B$39:$B$782,K$47)+'СЕТ СН'!$G$9+СВЦЭМ!$D$10+'СЕТ СН'!$G$5-'СЕТ СН'!$G$17</f>
        <v>3394.5988815599999</v>
      </c>
      <c r="L58" s="36">
        <f>SUMIFS(СВЦЭМ!$C$39:$C$782,СВЦЭМ!$A$39:$A$782,$A58,СВЦЭМ!$B$39:$B$782,L$47)+'СЕТ СН'!$G$9+СВЦЭМ!$D$10+'СЕТ СН'!$G$5-'СЕТ СН'!$G$17</f>
        <v>3394.61317065</v>
      </c>
      <c r="M58" s="36">
        <f>SUMIFS(СВЦЭМ!$C$39:$C$782,СВЦЭМ!$A$39:$A$782,$A58,СВЦЭМ!$B$39:$B$782,M$47)+'СЕТ СН'!$G$9+СВЦЭМ!$D$10+'СЕТ СН'!$G$5-'СЕТ СН'!$G$17</f>
        <v>3416.6392711999997</v>
      </c>
      <c r="N58" s="36">
        <f>SUMIFS(СВЦЭМ!$C$39:$C$782,СВЦЭМ!$A$39:$A$782,$A58,СВЦЭМ!$B$39:$B$782,N$47)+'СЕТ СН'!$G$9+СВЦЭМ!$D$10+'СЕТ СН'!$G$5-'СЕТ СН'!$G$17</f>
        <v>3467.1719782700002</v>
      </c>
      <c r="O58" s="36">
        <f>SUMIFS(СВЦЭМ!$C$39:$C$782,СВЦЭМ!$A$39:$A$782,$A58,СВЦЭМ!$B$39:$B$782,O$47)+'СЕТ СН'!$G$9+СВЦЭМ!$D$10+'СЕТ СН'!$G$5-'СЕТ СН'!$G$17</f>
        <v>3480.4294666599999</v>
      </c>
      <c r="P58" s="36">
        <f>SUMIFS(СВЦЭМ!$C$39:$C$782,СВЦЭМ!$A$39:$A$782,$A58,СВЦЭМ!$B$39:$B$782,P$47)+'СЕТ СН'!$G$9+СВЦЭМ!$D$10+'СЕТ СН'!$G$5-'СЕТ СН'!$G$17</f>
        <v>3476.4207165500002</v>
      </c>
      <c r="Q58" s="36">
        <f>SUMIFS(СВЦЭМ!$C$39:$C$782,СВЦЭМ!$A$39:$A$782,$A58,СВЦЭМ!$B$39:$B$782,Q$47)+'СЕТ СН'!$G$9+СВЦЭМ!$D$10+'СЕТ СН'!$G$5-'СЕТ СН'!$G$17</f>
        <v>3492.0822363400002</v>
      </c>
      <c r="R58" s="36">
        <f>SUMIFS(СВЦЭМ!$C$39:$C$782,СВЦЭМ!$A$39:$A$782,$A58,СВЦЭМ!$B$39:$B$782,R$47)+'СЕТ СН'!$G$9+СВЦЭМ!$D$10+'СЕТ СН'!$G$5-'СЕТ СН'!$G$17</f>
        <v>3452.8796445399998</v>
      </c>
      <c r="S58" s="36">
        <f>SUMIFS(СВЦЭМ!$C$39:$C$782,СВЦЭМ!$A$39:$A$782,$A58,СВЦЭМ!$B$39:$B$782,S$47)+'СЕТ СН'!$G$9+СВЦЭМ!$D$10+'СЕТ СН'!$G$5-'СЕТ СН'!$G$17</f>
        <v>3378.7432871299998</v>
      </c>
      <c r="T58" s="36">
        <f>SUMIFS(СВЦЭМ!$C$39:$C$782,СВЦЭМ!$A$39:$A$782,$A58,СВЦЭМ!$B$39:$B$782,T$47)+'СЕТ СН'!$G$9+СВЦЭМ!$D$10+'СЕТ СН'!$G$5-'СЕТ СН'!$G$17</f>
        <v>3308.7151020000001</v>
      </c>
      <c r="U58" s="36">
        <f>SUMIFS(СВЦЭМ!$C$39:$C$782,СВЦЭМ!$A$39:$A$782,$A58,СВЦЭМ!$B$39:$B$782,U$47)+'СЕТ СН'!$G$9+СВЦЭМ!$D$10+'СЕТ СН'!$G$5-'СЕТ СН'!$G$17</f>
        <v>3287.1779199499997</v>
      </c>
      <c r="V58" s="36">
        <f>SUMIFS(СВЦЭМ!$C$39:$C$782,СВЦЭМ!$A$39:$A$782,$A58,СВЦЭМ!$B$39:$B$782,V$47)+'СЕТ СН'!$G$9+СВЦЭМ!$D$10+'СЕТ СН'!$G$5-'СЕТ СН'!$G$17</f>
        <v>3303.0664807100002</v>
      </c>
      <c r="W58" s="36">
        <f>SUMIFS(СВЦЭМ!$C$39:$C$782,СВЦЭМ!$A$39:$A$782,$A58,СВЦЭМ!$B$39:$B$782,W$47)+'СЕТ СН'!$G$9+СВЦЭМ!$D$10+'СЕТ СН'!$G$5-'СЕТ СН'!$G$17</f>
        <v>3309.50426075</v>
      </c>
      <c r="X58" s="36">
        <f>SUMIFS(СВЦЭМ!$C$39:$C$782,СВЦЭМ!$A$39:$A$782,$A58,СВЦЭМ!$B$39:$B$782,X$47)+'СЕТ СН'!$G$9+СВЦЭМ!$D$10+'СЕТ СН'!$G$5-'СЕТ СН'!$G$17</f>
        <v>3329.7603796799999</v>
      </c>
      <c r="Y58" s="36">
        <f>SUMIFS(СВЦЭМ!$C$39:$C$782,СВЦЭМ!$A$39:$A$782,$A58,СВЦЭМ!$B$39:$B$782,Y$47)+'СЕТ СН'!$G$9+СВЦЭМ!$D$10+'СЕТ СН'!$G$5-'СЕТ СН'!$G$17</f>
        <v>3346.7737408900002</v>
      </c>
    </row>
    <row r="59" spans="1:25" ht="15.75" x14ac:dyDescent="0.2">
      <c r="A59" s="35">
        <f t="shared" si="1"/>
        <v>44359</v>
      </c>
      <c r="B59" s="36">
        <f>SUMIFS(СВЦЭМ!$C$39:$C$782,СВЦЭМ!$A$39:$A$782,$A59,СВЦЭМ!$B$39:$B$782,B$47)+'СЕТ СН'!$G$9+СВЦЭМ!$D$10+'СЕТ СН'!$G$5-'СЕТ СН'!$G$17</f>
        <v>3376.9078973599999</v>
      </c>
      <c r="C59" s="36">
        <f>SUMIFS(СВЦЭМ!$C$39:$C$782,СВЦЭМ!$A$39:$A$782,$A59,СВЦЭМ!$B$39:$B$782,C$47)+'СЕТ СН'!$G$9+СВЦЭМ!$D$10+'СЕТ СН'!$G$5-'СЕТ СН'!$G$17</f>
        <v>3418.1256730200002</v>
      </c>
      <c r="D59" s="36">
        <f>SUMIFS(СВЦЭМ!$C$39:$C$782,СВЦЭМ!$A$39:$A$782,$A59,СВЦЭМ!$B$39:$B$782,D$47)+'СЕТ СН'!$G$9+СВЦЭМ!$D$10+'СЕТ СН'!$G$5-'СЕТ СН'!$G$17</f>
        <v>3495.4885858500002</v>
      </c>
      <c r="E59" s="36">
        <f>SUMIFS(СВЦЭМ!$C$39:$C$782,СВЦЭМ!$A$39:$A$782,$A59,СВЦЭМ!$B$39:$B$782,E$47)+'СЕТ СН'!$G$9+СВЦЭМ!$D$10+'СЕТ СН'!$G$5-'СЕТ СН'!$G$17</f>
        <v>3497.0887110599997</v>
      </c>
      <c r="F59" s="36">
        <f>SUMIFS(СВЦЭМ!$C$39:$C$782,СВЦЭМ!$A$39:$A$782,$A59,СВЦЭМ!$B$39:$B$782,F$47)+'СЕТ СН'!$G$9+СВЦЭМ!$D$10+'СЕТ СН'!$G$5-'СЕТ СН'!$G$17</f>
        <v>3492.2061800699998</v>
      </c>
      <c r="G59" s="36">
        <f>SUMIFS(СВЦЭМ!$C$39:$C$782,СВЦЭМ!$A$39:$A$782,$A59,СВЦЭМ!$B$39:$B$782,G$47)+'СЕТ СН'!$G$9+СВЦЭМ!$D$10+'СЕТ СН'!$G$5-'СЕТ СН'!$G$17</f>
        <v>3493.9069415499998</v>
      </c>
      <c r="H59" s="36">
        <f>SUMIFS(СВЦЭМ!$C$39:$C$782,СВЦЭМ!$A$39:$A$782,$A59,СВЦЭМ!$B$39:$B$782,H$47)+'СЕТ СН'!$G$9+СВЦЭМ!$D$10+'СЕТ СН'!$G$5-'СЕТ СН'!$G$17</f>
        <v>3471.8647610099997</v>
      </c>
      <c r="I59" s="36">
        <f>SUMIFS(СВЦЭМ!$C$39:$C$782,СВЦЭМ!$A$39:$A$782,$A59,СВЦЭМ!$B$39:$B$782,I$47)+'СЕТ СН'!$G$9+СВЦЭМ!$D$10+'СЕТ СН'!$G$5-'СЕТ СН'!$G$17</f>
        <v>3412.7955260999997</v>
      </c>
      <c r="J59" s="36">
        <f>SUMIFS(СВЦЭМ!$C$39:$C$782,СВЦЭМ!$A$39:$A$782,$A59,СВЦЭМ!$B$39:$B$782,J$47)+'СЕТ СН'!$G$9+СВЦЭМ!$D$10+'СЕТ СН'!$G$5-'СЕТ СН'!$G$17</f>
        <v>3376.1909542499998</v>
      </c>
      <c r="K59" s="36">
        <f>SUMIFS(СВЦЭМ!$C$39:$C$782,СВЦЭМ!$A$39:$A$782,$A59,СВЦЭМ!$B$39:$B$782,K$47)+'СЕТ СН'!$G$9+СВЦЭМ!$D$10+'СЕТ СН'!$G$5-'СЕТ СН'!$G$17</f>
        <v>3344.1643823099998</v>
      </c>
      <c r="L59" s="36">
        <f>SUMIFS(СВЦЭМ!$C$39:$C$782,СВЦЭМ!$A$39:$A$782,$A59,СВЦЭМ!$B$39:$B$782,L$47)+'СЕТ СН'!$G$9+СВЦЭМ!$D$10+'СЕТ СН'!$G$5-'СЕТ СН'!$G$17</f>
        <v>3365.0434600099998</v>
      </c>
      <c r="M59" s="36">
        <f>SUMIFS(СВЦЭМ!$C$39:$C$782,СВЦЭМ!$A$39:$A$782,$A59,СВЦЭМ!$B$39:$B$782,M$47)+'СЕТ СН'!$G$9+СВЦЭМ!$D$10+'СЕТ СН'!$G$5-'СЕТ СН'!$G$17</f>
        <v>3370.6173043700001</v>
      </c>
      <c r="N59" s="36">
        <f>SUMIFS(СВЦЭМ!$C$39:$C$782,СВЦЭМ!$A$39:$A$782,$A59,СВЦЭМ!$B$39:$B$782,N$47)+'СЕТ СН'!$G$9+СВЦЭМ!$D$10+'СЕТ СН'!$G$5-'СЕТ СН'!$G$17</f>
        <v>3444.03213766</v>
      </c>
      <c r="O59" s="36">
        <f>SUMIFS(СВЦЭМ!$C$39:$C$782,СВЦЭМ!$A$39:$A$782,$A59,СВЦЭМ!$B$39:$B$782,O$47)+'СЕТ СН'!$G$9+СВЦЭМ!$D$10+'СЕТ СН'!$G$5-'СЕТ СН'!$G$17</f>
        <v>3469.9926847699999</v>
      </c>
      <c r="P59" s="36">
        <f>SUMIFS(СВЦЭМ!$C$39:$C$782,СВЦЭМ!$A$39:$A$782,$A59,СВЦЭМ!$B$39:$B$782,P$47)+'СЕТ СН'!$G$9+СВЦЭМ!$D$10+'СЕТ СН'!$G$5-'СЕТ СН'!$G$17</f>
        <v>3467.1302938999997</v>
      </c>
      <c r="Q59" s="36">
        <f>SUMIFS(СВЦЭМ!$C$39:$C$782,СВЦЭМ!$A$39:$A$782,$A59,СВЦЭМ!$B$39:$B$782,Q$47)+'СЕТ СН'!$G$9+СВЦЭМ!$D$10+'СЕТ СН'!$G$5-'СЕТ СН'!$G$17</f>
        <v>3462.81975483</v>
      </c>
      <c r="R59" s="36">
        <f>SUMIFS(СВЦЭМ!$C$39:$C$782,СВЦЭМ!$A$39:$A$782,$A59,СВЦЭМ!$B$39:$B$782,R$47)+'СЕТ СН'!$G$9+СВЦЭМ!$D$10+'СЕТ СН'!$G$5-'СЕТ СН'!$G$17</f>
        <v>3423.5063149399998</v>
      </c>
      <c r="S59" s="36">
        <f>SUMIFS(СВЦЭМ!$C$39:$C$782,СВЦЭМ!$A$39:$A$782,$A59,СВЦЭМ!$B$39:$B$782,S$47)+'СЕТ СН'!$G$9+СВЦЭМ!$D$10+'СЕТ СН'!$G$5-'СЕТ СН'!$G$17</f>
        <v>3377.2018745599999</v>
      </c>
      <c r="T59" s="36">
        <f>SUMIFS(СВЦЭМ!$C$39:$C$782,СВЦЭМ!$A$39:$A$782,$A59,СВЦЭМ!$B$39:$B$782,T$47)+'СЕТ СН'!$G$9+СВЦЭМ!$D$10+'СЕТ СН'!$G$5-'СЕТ СН'!$G$17</f>
        <v>3336.13676721</v>
      </c>
      <c r="U59" s="36">
        <f>SUMIFS(СВЦЭМ!$C$39:$C$782,СВЦЭМ!$A$39:$A$782,$A59,СВЦЭМ!$B$39:$B$782,U$47)+'СЕТ СН'!$G$9+СВЦЭМ!$D$10+'СЕТ СН'!$G$5-'СЕТ СН'!$G$17</f>
        <v>3338.24853239</v>
      </c>
      <c r="V59" s="36">
        <f>SUMIFS(СВЦЭМ!$C$39:$C$782,СВЦЭМ!$A$39:$A$782,$A59,СВЦЭМ!$B$39:$B$782,V$47)+'СЕТ СН'!$G$9+СВЦЭМ!$D$10+'СЕТ СН'!$G$5-'СЕТ СН'!$G$17</f>
        <v>3344.7462986</v>
      </c>
      <c r="W59" s="36">
        <f>SUMIFS(СВЦЭМ!$C$39:$C$782,СВЦЭМ!$A$39:$A$782,$A59,СВЦЭМ!$B$39:$B$782,W$47)+'СЕТ СН'!$G$9+СВЦЭМ!$D$10+'СЕТ СН'!$G$5-'СЕТ СН'!$G$17</f>
        <v>3297.2706621699999</v>
      </c>
      <c r="X59" s="36">
        <f>SUMIFS(СВЦЭМ!$C$39:$C$782,СВЦЭМ!$A$39:$A$782,$A59,СВЦЭМ!$B$39:$B$782,X$47)+'СЕТ СН'!$G$9+СВЦЭМ!$D$10+'СЕТ СН'!$G$5-'СЕТ СН'!$G$17</f>
        <v>3299.6637888099999</v>
      </c>
      <c r="Y59" s="36">
        <f>SUMIFS(СВЦЭМ!$C$39:$C$782,СВЦЭМ!$A$39:$A$782,$A59,СВЦЭМ!$B$39:$B$782,Y$47)+'СЕТ СН'!$G$9+СВЦЭМ!$D$10+'СЕТ СН'!$G$5-'СЕТ СН'!$G$17</f>
        <v>3328.7941235099997</v>
      </c>
    </row>
    <row r="60" spans="1:25" ht="15.75" x14ac:dyDescent="0.2">
      <c r="A60" s="35">
        <f t="shared" si="1"/>
        <v>44360</v>
      </c>
      <c r="B60" s="36">
        <f>SUMIFS(СВЦЭМ!$C$39:$C$782,СВЦЭМ!$A$39:$A$782,$A60,СВЦЭМ!$B$39:$B$782,B$47)+'СЕТ СН'!$G$9+СВЦЭМ!$D$10+'СЕТ СН'!$G$5-'СЕТ СН'!$G$17</f>
        <v>3347.7988417199999</v>
      </c>
      <c r="C60" s="36">
        <f>SUMIFS(СВЦЭМ!$C$39:$C$782,СВЦЭМ!$A$39:$A$782,$A60,СВЦЭМ!$B$39:$B$782,C$47)+'СЕТ СН'!$G$9+СВЦЭМ!$D$10+'СЕТ СН'!$G$5-'СЕТ СН'!$G$17</f>
        <v>3390.2042630599999</v>
      </c>
      <c r="D60" s="36">
        <f>SUMIFS(СВЦЭМ!$C$39:$C$782,СВЦЭМ!$A$39:$A$782,$A60,СВЦЭМ!$B$39:$B$782,D$47)+'СЕТ СН'!$G$9+СВЦЭМ!$D$10+'СЕТ СН'!$G$5-'СЕТ СН'!$G$17</f>
        <v>3474.46379768</v>
      </c>
      <c r="E60" s="36">
        <f>SUMIFS(СВЦЭМ!$C$39:$C$782,СВЦЭМ!$A$39:$A$782,$A60,СВЦЭМ!$B$39:$B$782,E$47)+'СЕТ СН'!$G$9+СВЦЭМ!$D$10+'СЕТ СН'!$G$5-'СЕТ СН'!$G$17</f>
        <v>3474.7631346600001</v>
      </c>
      <c r="F60" s="36">
        <f>SUMIFS(СВЦЭМ!$C$39:$C$782,СВЦЭМ!$A$39:$A$782,$A60,СВЦЭМ!$B$39:$B$782,F$47)+'СЕТ СН'!$G$9+СВЦЭМ!$D$10+'СЕТ СН'!$G$5-'СЕТ СН'!$G$17</f>
        <v>3459.9861410200001</v>
      </c>
      <c r="G60" s="36">
        <f>SUMIFS(СВЦЭМ!$C$39:$C$782,СВЦЭМ!$A$39:$A$782,$A60,СВЦЭМ!$B$39:$B$782,G$47)+'СЕТ СН'!$G$9+СВЦЭМ!$D$10+'СЕТ СН'!$G$5-'СЕТ СН'!$G$17</f>
        <v>3465.7824951499997</v>
      </c>
      <c r="H60" s="36">
        <f>SUMIFS(СВЦЭМ!$C$39:$C$782,СВЦЭМ!$A$39:$A$782,$A60,СВЦЭМ!$B$39:$B$782,H$47)+'СЕТ СН'!$G$9+СВЦЭМ!$D$10+'СЕТ СН'!$G$5-'СЕТ СН'!$G$17</f>
        <v>3471.3649020499997</v>
      </c>
      <c r="I60" s="36">
        <f>SUMIFS(СВЦЭМ!$C$39:$C$782,СВЦЭМ!$A$39:$A$782,$A60,СВЦЭМ!$B$39:$B$782,I$47)+'СЕТ СН'!$G$9+СВЦЭМ!$D$10+'СЕТ СН'!$G$5-'СЕТ СН'!$G$17</f>
        <v>3401.6385129</v>
      </c>
      <c r="J60" s="36">
        <f>SUMIFS(СВЦЭМ!$C$39:$C$782,СВЦЭМ!$A$39:$A$782,$A60,СВЦЭМ!$B$39:$B$782,J$47)+'СЕТ СН'!$G$9+СВЦЭМ!$D$10+'СЕТ СН'!$G$5-'СЕТ СН'!$G$17</f>
        <v>3350.1816293900001</v>
      </c>
      <c r="K60" s="36">
        <f>SUMIFS(СВЦЭМ!$C$39:$C$782,СВЦЭМ!$A$39:$A$782,$A60,СВЦЭМ!$B$39:$B$782,K$47)+'СЕТ СН'!$G$9+СВЦЭМ!$D$10+'СЕТ СН'!$G$5-'СЕТ СН'!$G$17</f>
        <v>3340.0052972100002</v>
      </c>
      <c r="L60" s="36">
        <f>SUMIFS(СВЦЭМ!$C$39:$C$782,СВЦЭМ!$A$39:$A$782,$A60,СВЦЭМ!$B$39:$B$782,L$47)+'СЕТ СН'!$G$9+СВЦЭМ!$D$10+'СЕТ СН'!$G$5-'СЕТ СН'!$G$17</f>
        <v>3360.1333939400001</v>
      </c>
      <c r="M60" s="36">
        <f>SUMIFS(СВЦЭМ!$C$39:$C$782,СВЦЭМ!$A$39:$A$782,$A60,СВЦЭМ!$B$39:$B$782,M$47)+'СЕТ СН'!$G$9+СВЦЭМ!$D$10+'СЕТ СН'!$G$5-'СЕТ СН'!$G$17</f>
        <v>3364.1462980299998</v>
      </c>
      <c r="N60" s="36">
        <f>SUMIFS(СВЦЭМ!$C$39:$C$782,СВЦЭМ!$A$39:$A$782,$A60,СВЦЭМ!$B$39:$B$782,N$47)+'СЕТ СН'!$G$9+СВЦЭМ!$D$10+'СЕТ СН'!$G$5-'СЕТ СН'!$G$17</f>
        <v>3446.9359926100001</v>
      </c>
      <c r="O60" s="36">
        <f>SUMIFS(СВЦЭМ!$C$39:$C$782,СВЦЭМ!$A$39:$A$782,$A60,СВЦЭМ!$B$39:$B$782,O$47)+'СЕТ СН'!$G$9+СВЦЭМ!$D$10+'СЕТ СН'!$G$5-'СЕТ СН'!$G$17</f>
        <v>3469.4309920800001</v>
      </c>
      <c r="P60" s="36">
        <f>SUMIFS(СВЦЭМ!$C$39:$C$782,СВЦЭМ!$A$39:$A$782,$A60,СВЦЭМ!$B$39:$B$782,P$47)+'СЕТ СН'!$G$9+СВЦЭМ!$D$10+'СЕТ СН'!$G$5-'СЕТ СН'!$G$17</f>
        <v>3467.4569182800001</v>
      </c>
      <c r="Q60" s="36">
        <f>SUMIFS(СВЦЭМ!$C$39:$C$782,СВЦЭМ!$A$39:$A$782,$A60,СВЦЭМ!$B$39:$B$782,Q$47)+'СЕТ СН'!$G$9+СВЦЭМ!$D$10+'СЕТ СН'!$G$5-'СЕТ СН'!$G$17</f>
        <v>3459.4797274799998</v>
      </c>
      <c r="R60" s="36">
        <f>SUMIFS(СВЦЭМ!$C$39:$C$782,СВЦЭМ!$A$39:$A$782,$A60,СВЦЭМ!$B$39:$B$782,R$47)+'СЕТ СН'!$G$9+СВЦЭМ!$D$10+'СЕТ СН'!$G$5-'СЕТ СН'!$G$17</f>
        <v>3419.9777393499999</v>
      </c>
      <c r="S60" s="36">
        <f>SUMIFS(СВЦЭМ!$C$39:$C$782,СВЦЭМ!$A$39:$A$782,$A60,СВЦЭМ!$B$39:$B$782,S$47)+'СЕТ СН'!$G$9+СВЦЭМ!$D$10+'СЕТ СН'!$G$5-'СЕТ СН'!$G$17</f>
        <v>3338.7240395200001</v>
      </c>
      <c r="T60" s="36">
        <f>SUMIFS(СВЦЭМ!$C$39:$C$782,СВЦЭМ!$A$39:$A$782,$A60,СВЦЭМ!$B$39:$B$782,T$47)+'СЕТ СН'!$G$9+СВЦЭМ!$D$10+'СЕТ СН'!$G$5-'СЕТ СН'!$G$17</f>
        <v>3339.8008004100002</v>
      </c>
      <c r="U60" s="36">
        <f>SUMIFS(СВЦЭМ!$C$39:$C$782,СВЦЭМ!$A$39:$A$782,$A60,СВЦЭМ!$B$39:$B$782,U$47)+'СЕТ СН'!$G$9+СВЦЭМ!$D$10+'СЕТ СН'!$G$5-'СЕТ СН'!$G$17</f>
        <v>3351.9761228699999</v>
      </c>
      <c r="V60" s="36">
        <f>SUMIFS(СВЦЭМ!$C$39:$C$782,СВЦЭМ!$A$39:$A$782,$A60,СВЦЭМ!$B$39:$B$782,V$47)+'СЕТ СН'!$G$9+СВЦЭМ!$D$10+'СЕТ СН'!$G$5-'СЕТ СН'!$G$17</f>
        <v>3310.4752193700001</v>
      </c>
      <c r="W60" s="36">
        <f>SUMIFS(СВЦЭМ!$C$39:$C$782,СВЦЭМ!$A$39:$A$782,$A60,СВЦЭМ!$B$39:$B$782,W$47)+'СЕТ СН'!$G$9+СВЦЭМ!$D$10+'СЕТ СН'!$G$5-'СЕТ СН'!$G$17</f>
        <v>3297.6336034599999</v>
      </c>
      <c r="X60" s="36">
        <f>SUMIFS(СВЦЭМ!$C$39:$C$782,СВЦЭМ!$A$39:$A$782,$A60,СВЦЭМ!$B$39:$B$782,X$47)+'СЕТ СН'!$G$9+СВЦЭМ!$D$10+'СЕТ СН'!$G$5-'СЕТ СН'!$G$17</f>
        <v>3292.24317582</v>
      </c>
      <c r="Y60" s="36">
        <f>SUMIFS(СВЦЭМ!$C$39:$C$782,СВЦЭМ!$A$39:$A$782,$A60,СВЦЭМ!$B$39:$B$782,Y$47)+'СЕТ СН'!$G$9+СВЦЭМ!$D$10+'СЕТ СН'!$G$5-'СЕТ СН'!$G$17</f>
        <v>3301.0260358199998</v>
      </c>
    </row>
    <row r="61" spans="1:25" ht="15.75" x14ac:dyDescent="0.2">
      <c r="A61" s="35">
        <f t="shared" si="1"/>
        <v>44361</v>
      </c>
      <c r="B61" s="36">
        <f>SUMIFS(СВЦЭМ!$C$39:$C$782,СВЦЭМ!$A$39:$A$782,$A61,СВЦЭМ!$B$39:$B$782,B$47)+'СЕТ СН'!$G$9+СВЦЭМ!$D$10+'СЕТ СН'!$G$5-'СЕТ СН'!$G$17</f>
        <v>3334.1930015899998</v>
      </c>
      <c r="C61" s="36">
        <f>SUMIFS(СВЦЭМ!$C$39:$C$782,СВЦЭМ!$A$39:$A$782,$A61,СВЦЭМ!$B$39:$B$782,C$47)+'СЕТ СН'!$G$9+СВЦЭМ!$D$10+'СЕТ СН'!$G$5-'СЕТ СН'!$G$17</f>
        <v>3426.85216055</v>
      </c>
      <c r="D61" s="36">
        <f>SUMIFS(СВЦЭМ!$C$39:$C$782,СВЦЭМ!$A$39:$A$782,$A61,СВЦЭМ!$B$39:$B$782,D$47)+'СЕТ СН'!$G$9+СВЦЭМ!$D$10+'СЕТ СН'!$G$5-'СЕТ СН'!$G$17</f>
        <v>3469.4767968699998</v>
      </c>
      <c r="E61" s="36">
        <f>SUMIFS(СВЦЭМ!$C$39:$C$782,СВЦЭМ!$A$39:$A$782,$A61,СВЦЭМ!$B$39:$B$782,E$47)+'СЕТ СН'!$G$9+СВЦЭМ!$D$10+'СЕТ СН'!$G$5-'СЕТ СН'!$G$17</f>
        <v>3490.1902471100002</v>
      </c>
      <c r="F61" s="36">
        <f>SUMIFS(СВЦЭМ!$C$39:$C$782,СВЦЭМ!$A$39:$A$782,$A61,СВЦЭМ!$B$39:$B$782,F$47)+'СЕТ СН'!$G$9+СВЦЭМ!$D$10+'СЕТ СН'!$G$5-'СЕТ СН'!$G$17</f>
        <v>3484.81459004</v>
      </c>
      <c r="G61" s="36">
        <f>SUMIFS(СВЦЭМ!$C$39:$C$782,СВЦЭМ!$A$39:$A$782,$A61,СВЦЭМ!$B$39:$B$782,G$47)+'СЕТ СН'!$G$9+СВЦЭМ!$D$10+'СЕТ СН'!$G$5-'СЕТ СН'!$G$17</f>
        <v>3487.2554656799998</v>
      </c>
      <c r="H61" s="36">
        <f>SUMIFS(СВЦЭМ!$C$39:$C$782,СВЦЭМ!$A$39:$A$782,$A61,СВЦЭМ!$B$39:$B$782,H$47)+'СЕТ СН'!$G$9+СВЦЭМ!$D$10+'СЕТ СН'!$G$5-'СЕТ СН'!$G$17</f>
        <v>3481.8160823799999</v>
      </c>
      <c r="I61" s="36">
        <f>SUMIFS(СВЦЭМ!$C$39:$C$782,СВЦЭМ!$A$39:$A$782,$A61,СВЦЭМ!$B$39:$B$782,I$47)+'СЕТ СН'!$G$9+СВЦЭМ!$D$10+'СЕТ СН'!$G$5-'СЕТ СН'!$G$17</f>
        <v>3428.0614246999999</v>
      </c>
      <c r="J61" s="36">
        <f>SUMIFS(СВЦЭМ!$C$39:$C$782,СВЦЭМ!$A$39:$A$782,$A61,СВЦЭМ!$B$39:$B$782,J$47)+'СЕТ СН'!$G$9+СВЦЭМ!$D$10+'СЕТ СН'!$G$5-'СЕТ СН'!$G$17</f>
        <v>3359.5357369600001</v>
      </c>
      <c r="K61" s="36">
        <f>SUMIFS(СВЦЭМ!$C$39:$C$782,СВЦЭМ!$A$39:$A$782,$A61,СВЦЭМ!$B$39:$B$782,K$47)+'СЕТ СН'!$G$9+СВЦЭМ!$D$10+'СЕТ СН'!$G$5-'СЕТ СН'!$G$17</f>
        <v>3347.9415445200002</v>
      </c>
      <c r="L61" s="36">
        <f>SUMIFS(СВЦЭМ!$C$39:$C$782,СВЦЭМ!$A$39:$A$782,$A61,СВЦЭМ!$B$39:$B$782,L$47)+'СЕТ СН'!$G$9+СВЦЭМ!$D$10+'СЕТ СН'!$G$5-'СЕТ СН'!$G$17</f>
        <v>3366.6255309399999</v>
      </c>
      <c r="M61" s="36">
        <f>SUMIFS(СВЦЭМ!$C$39:$C$782,СВЦЭМ!$A$39:$A$782,$A61,СВЦЭМ!$B$39:$B$782,M$47)+'СЕТ СН'!$G$9+СВЦЭМ!$D$10+'СЕТ СН'!$G$5-'СЕТ СН'!$G$17</f>
        <v>3363.6294190200001</v>
      </c>
      <c r="N61" s="36">
        <f>SUMIFS(СВЦЭМ!$C$39:$C$782,СВЦЭМ!$A$39:$A$782,$A61,СВЦЭМ!$B$39:$B$782,N$47)+'СЕТ СН'!$G$9+СВЦЭМ!$D$10+'СЕТ СН'!$G$5-'СЕТ СН'!$G$17</f>
        <v>3444.9567842199999</v>
      </c>
      <c r="O61" s="36">
        <f>SUMIFS(СВЦЭМ!$C$39:$C$782,СВЦЭМ!$A$39:$A$782,$A61,СВЦЭМ!$B$39:$B$782,O$47)+'СЕТ СН'!$G$9+СВЦЭМ!$D$10+'СЕТ СН'!$G$5-'СЕТ СН'!$G$17</f>
        <v>3468.9787740699999</v>
      </c>
      <c r="P61" s="36">
        <f>SUMIFS(СВЦЭМ!$C$39:$C$782,СВЦЭМ!$A$39:$A$782,$A61,СВЦЭМ!$B$39:$B$782,P$47)+'СЕТ СН'!$G$9+СВЦЭМ!$D$10+'СЕТ СН'!$G$5-'СЕТ СН'!$G$17</f>
        <v>3459.3467157699997</v>
      </c>
      <c r="Q61" s="36">
        <f>SUMIFS(СВЦЭМ!$C$39:$C$782,СВЦЭМ!$A$39:$A$782,$A61,СВЦЭМ!$B$39:$B$782,Q$47)+'СЕТ СН'!$G$9+СВЦЭМ!$D$10+'СЕТ СН'!$G$5-'СЕТ СН'!$G$17</f>
        <v>3451.89748323</v>
      </c>
      <c r="R61" s="36">
        <f>SUMIFS(СВЦЭМ!$C$39:$C$782,СВЦЭМ!$A$39:$A$782,$A61,СВЦЭМ!$B$39:$B$782,R$47)+'СЕТ СН'!$G$9+СВЦЭМ!$D$10+'СЕТ СН'!$G$5-'СЕТ СН'!$G$17</f>
        <v>3420.47389733</v>
      </c>
      <c r="S61" s="36">
        <f>SUMIFS(СВЦЭМ!$C$39:$C$782,СВЦЭМ!$A$39:$A$782,$A61,СВЦЭМ!$B$39:$B$782,S$47)+'СЕТ СН'!$G$9+СВЦЭМ!$D$10+'СЕТ СН'!$G$5-'СЕТ СН'!$G$17</f>
        <v>3337.3341830499999</v>
      </c>
      <c r="T61" s="36">
        <f>SUMIFS(СВЦЭМ!$C$39:$C$782,СВЦЭМ!$A$39:$A$782,$A61,СВЦЭМ!$B$39:$B$782,T$47)+'СЕТ СН'!$G$9+СВЦЭМ!$D$10+'СЕТ СН'!$G$5-'СЕТ СН'!$G$17</f>
        <v>3360.7482185999997</v>
      </c>
      <c r="U61" s="36">
        <f>SUMIFS(СВЦЭМ!$C$39:$C$782,СВЦЭМ!$A$39:$A$782,$A61,СВЦЭМ!$B$39:$B$782,U$47)+'СЕТ СН'!$G$9+СВЦЭМ!$D$10+'СЕТ СН'!$G$5-'СЕТ СН'!$G$17</f>
        <v>3368.34755679</v>
      </c>
      <c r="V61" s="36">
        <f>SUMIFS(СВЦЭМ!$C$39:$C$782,СВЦЭМ!$A$39:$A$782,$A61,СВЦЭМ!$B$39:$B$782,V$47)+'СЕТ СН'!$G$9+СВЦЭМ!$D$10+'СЕТ СН'!$G$5-'СЕТ СН'!$G$17</f>
        <v>3332.4715500900002</v>
      </c>
      <c r="W61" s="36">
        <f>SUMIFS(СВЦЭМ!$C$39:$C$782,СВЦЭМ!$A$39:$A$782,$A61,СВЦЭМ!$B$39:$B$782,W$47)+'СЕТ СН'!$G$9+СВЦЭМ!$D$10+'СЕТ СН'!$G$5-'СЕТ СН'!$G$17</f>
        <v>3292.3961488</v>
      </c>
      <c r="X61" s="36">
        <f>SUMIFS(СВЦЭМ!$C$39:$C$782,СВЦЭМ!$A$39:$A$782,$A61,СВЦЭМ!$B$39:$B$782,X$47)+'СЕТ СН'!$G$9+СВЦЭМ!$D$10+'СЕТ СН'!$G$5-'СЕТ СН'!$G$17</f>
        <v>3316.5969987799999</v>
      </c>
      <c r="Y61" s="36">
        <f>SUMIFS(СВЦЭМ!$C$39:$C$782,СВЦЭМ!$A$39:$A$782,$A61,СВЦЭМ!$B$39:$B$782,Y$47)+'СЕТ СН'!$G$9+СВЦЭМ!$D$10+'СЕТ СН'!$G$5-'СЕТ СН'!$G$17</f>
        <v>3341.26369518</v>
      </c>
    </row>
    <row r="62" spans="1:25" ht="15.75" x14ac:dyDescent="0.2">
      <c r="A62" s="35">
        <f t="shared" si="1"/>
        <v>44362</v>
      </c>
      <c r="B62" s="36">
        <f>SUMIFS(СВЦЭМ!$C$39:$C$782,СВЦЭМ!$A$39:$A$782,$A62,СВЦЭМ!$B$39:$B$782,B$47)+'СЕТ СН'!$G$9+СВЦЭМ!$D$10+'СЕТ СН'!$G$5-'СЕТ СН'!$G$17</f>
        <v>3352.1575023</v>
      </c>
      <c r="C62" s="36">
        <f>SUMIFS(СВЦЭМ!$C$39:$C$782,СВЦЭМ!$A$39:$A$782,$A62,СВЦЭМ!$B$39:$B$782,C$47)+'СЕТ СН'!$G$9+СВЦЭМ!$D$10+'СЕТ СН'!$G$5-'СЕТ СН'!$G$17</f>
        <v>3440.4093860900002</v>
      </c>
      <c r="D62" s="36">
        <f>SUMIFS(СВЦЭМ!$C$39:$C$782,СВЦЭМ!$A$39:$A$782,$A62,СВЦЭМ!$B$39:$B$782,D$47)+'СЕТ СН'!$G$9+СВЦЭМ!$D$10+'СЕТ СН'!$G$5-'СЕТ СН'!$G$17</f>
        <v>3479.4195023699999</v>
      </c>
      <c r="E62" s="36">
        <f>SUMIFS(СВЦЭМ!$C$39:$C$782,СВЦЭМ!$A$39:$A$782,$A62,СВЦЭМ!$B$39:$B$782,E$47)+'СЕТ СН'!$G$9+СВЦЭМ!$D$10+'СЕТ СН'!$G$5-'СЕТ СН'!$G$17</f>
        <v>3492.1526723799998</v>
      </c>
      <c r="F62" s="36">
        <f>SUMIFS(СВЦЭМ!$C$39:$C$782,СВЦЭМ!$A$39:$A$782,$A62,СВЦЭМ!$B$39:$B$782,F$47)+'СЕТ СН'!$G$9+СВЦЭМ!$D$10+'СЕТ СН'!$G$5-'СЕТ СН'!$G$17</f>
        <v>3472.19954671</v>
      </c>
      <c r="G62" s="36">
        <f>SUMIFS(СВЦЭМ!$C$39:$C$782,СВЦЭМ!$A$39:$A$782,$A62,СВЦЭМ!$B$39:$B$782,G$47)+'СЕТ СН'!$G$9+СВЦЭМ!$D$10+'СЕТ СН'!$G$5-'СЕТ СН'!$G$17</f>
        <v>3469.06820823</v>
      </c>
      <c r="H62" s="36">
        <f>SUMIFS(СВЦЭМ!$C$39:$C$782,СВЦЭМ!$A$39:$A$782,$A62,СВЦЭМ!$B$39:$B$782,H$47)+'СЕТ СН'!$G$9+СВЦЭМ!$D$10+'СЕТ СН'!$G$5-'СЕТ СН'!$G$17</f>
        <v>3478.9447308399999</v>
      </c>
      <c r="I62" s="36">
        <f>SUMIFS(СВЦЭМ!$C$39:$C$782,СВЦЭМ!$A$39:$A$782,$A62,СВЦЭМ!$B$39:$B$782,I$47)+'СЕТ СН'!$G$9+СВЦЭМ!$D$10+'СЕТ СН'!$G$5-'СЕТ СН'!$G$17</f>
        <v>3380.7567504499998</v>
      </c>
      <c r="J62" s="36">
        <f>SUMIFS(СВЦЭМ!$C$39:$C$782,СВЦЭМ!$A$39:$A$782,$A62,СВЦЭМ!$B$39:$B$782,J$47)+'СЕТ СН'!$G$9+СВЦЭМ!$D$10+'СЕТ СН'!$G$5-'СЕТ СН'!$G$17</f>
        <v>3334.5024622800001</v>
      </c>
      <c r="K62" s="36">
        <f>SUMIFS(СВЦЭМ!$C$39:$C$782,СВЦЭМ!$A$39:$A$782,$A62,СВЦЭМ!$B$39:$B$782,K$47)+'СЕТ СН'!$G$9+СВЦЭМ!$D$10+'СЕТ СН'!$G$5-'СЕТ СН'!$G$17</f>
        <v>3315.2992945400001</v>
      </c>
      <c r="L62" s="36">
        <f>SUMIFS(СВЦЭМ!$C$39:$C$782,СВЦЭМ!$A$39:$A$782,$A62,СВЦЭМ!$B$39:$B$782,L$47)+'СЕТ СН'!$G$9+СВЦЭМ!$D$10+'СЕТ СН'!$G$5-'СЕТ СН'!$G$17</f>
        <v>3313.3749377899999</v>
      </c>
      <c r="M62" s="36">
        <f>SUMIFS(СВЦЭМ!$C$39:$C$782,СВЦЭМ!$A$39:$A$782,$A62,СВЦЭМ!$B$39:$B$782,M$47)+'СЕТ СН'!$G$9+СВЦЭМ!$D$10+'СЕТ СН'!$G$5-'СЕТ СН'!$G$17</f>
        <v>3386.6733819999999</v>
      </c>
      <c r="N62" s="36">
        <f>SUMIFS(СВЦЭМ!$C$39:$C$782,СВЦЭМ!$A$39:$A$782,$A62,СВЦЭМ!$B$39:$B$782,N$47)+'СЕТ СН'!$G$9+СВЦЭМ!$D$10+'СЕТ СН'!$G$5-'СЕТ СН'!$G$17</f>
        <v>3439.0903167799997</v>
      </c>
      <c r="O62" s="36">
        <f>SUMIFS(СВЦЭМ!$C$39:$C$782,СВЦЭМ!$A$39:$A$782,$A62,СВЦЭМ!$B$39:$B$782,O$47)+'СЕТ СН'!$G$9+СВЦЭМ!$D$10+'СЕТ СН'!$G$5-'СЕТ СН'!$G$17</f>
        <v>3489.9258734</v>
      </c>
      <c r="P62" s="36">
        <f>SUMIFS(СВЦЭМ!$C$39:$C$782,СВЦЭМ!$A$39:$A$782,$A62,СВЦЭМ!$B$39:$B$782,P$47)+'СЕТ СН'!$G$9+СВЦЭМ!$D$10+'СЕТ СН'!$G$5-'СЕТ СН'!$G$17</f>
        <v>3493.1628163699997</v>
      </c>
      <c r="Q62" s="36">
        <f>SUMIFS(СВЦЭМ!$C$39:$C$782,СВЦЭМ!$A$39:$A$782,$A62,СВЦЭМ!$B$39:$B$782,Q$47)+'СЕТ СН'!$G$9+СВЦЭМ!$D$10+'СЕТ СН'!$G$5-'СЕТ СН'!$G$17</f>
        <v>3496.0860495799998</v>
      </c>
      <c r="R62" s="36">
        <f>SUMIFS(СВЦЭМ!$C$39:$C$782,СВЦЭМ!$A$39:$A$782,$A62,СВЦЭМ!$B$39:$B$782,R$47)+'СЕТ СН'!$G$9+СВЦЭМ!$D$10+'СЕТ СН'!$G$5-'СЕТ СН'!$G$17</f>
        <v>3455.83900567</v>
      </c>
      <c r="S62" s="36">
        <f>SUMIFS(СВЦЭМ!$C$39:$C$782,СВЦЭМ!$A$39:$A$782,$A62,СВЦЭМ!$B$39:$B$782,S$47)+'СЕТ СН'!$G$9+СВЦЭМ!$D$10+'СЕТ СН'!$G$5-'СЕТ СН'!$G$17</f>
        <v>3387.2119766599999</v>
      </c>
      <c r="T62" s="36">
        <f>SUMIFS(СВЦЭМ!$C$39:$C$782,СВЦЭМ!$A$39:$A$782,$A62,СВЦЭМ!$B$39:$B$782,T$47)+'СЕТ СН'!$G$9+СВЦЭМ!$D$10+'СЕТ СН'!$G$5-'СЕТ СН'!$G$17</f>
        <v>3327.5053708599999</v>
      </c>
      <c r="U62" s="36">
        <f>SUMIFS(СВЦЭМ!$C$39:$C$782,СВЦЭМ!$A$39:$A$782,$A62,СВЦЭМ!$B$39:$B$782,U$47)+'СЕТ СН'!$G$9+СВЦЭМ!$D$10+'СЕТ СН'!$G$5-'СЕТ СН'!$G$17</f>
        <v>3320.9461218299998</v>
      </c>
      <c r="V62" s="36">
        <f>SUMIFS(СВЦЭМ!$C$39:$C$782,СВЦЭМ!$A$39:$A$782,$A62,СВЦЭМ!$B$39:$B$782,V$47)+'СЕТ СН'!$G$9+СВЦЭМ!$D$10+'СЕТ СН'!$G$5-'СЕТ СН'!$G$17</f>
        <v>3276.0006012599997</v>
      </c>
      <c r="W62" s="36">
        <f>SUMIFS(СВЦЭМ!$C$39:$C$782,СВЦЭМ!$A$39:$A$782,$A62,СВЦЭМ!$B$39:$B$782,W$47)+'СЕТ СН'!$G$9+СВЦЭМ!$D$10+'СЕТ СН'!$G$5-'СЕТ СН'!$G$17</f>
        <v>3261.2860754899998</v>
      </c>
      <c r="X62" s="36">
        <f>SUMIFS(СВЦЭМ!$C$39:$C$782,СВЦЭМ!$A$39:$A$782,$A62,СВЦЭМ!$B$39:$B$782,X$47)+'СЕТ СН'!$G$9+СВЦЭМ!$D$10+'СЕТ СН'!$G$5-'СЕТ СН'!$G$17</f>
        <v>3284.3000168399999</v>
      </c>
      <c r="Y62" s="36">
        <f>SUMIFS(СВЦЭМ!$C$39:$C$782,СВЦЭМ!$A$39:$A$782,$A62,СВЦЭМ!$B$39:$B$782,Y$47)+'СЕТ СН'!$G$9+СВЦЭМ!$D$10+'СЕТ СН'!$G$5-'СЕТ СН'!$G$17</f>
        <v>3302.9385692800001</v>
      </c>
    </row>
    <row r="63" spans="1:25" ht="15.75" x14ac:dyDescent="0.2">
      <c r="A63" s="35">
        <f t="shared" si="1"/>
        <v>44363</v>
      </c>
      <c r="B63" s="36">
        <f>SUMIFS(СВЦЭМ!$C$39:$C$782,СВЦЭМ!$A$39:$A$782,$A63,СВЦЭМ!$B$39:$B$782,B$47)+'СЕТ СН'!$G$9+СВЦЭМ!$D$10+'СЕТ СН'!$G$5-'СЕТ СН'!$G$17</f>
        <v>3332.4603065800002</v>
      </c>
      <c r="C63" s="36">
        <f>SUMIFS(СВЦЭМ!$C$39:$C$782,СВЦЭМ!$A$39:$A$782,$A63,СВЦЭМ!$B$39:$B$782,C$47)+'СЕТ СН'!$G$9+СВЦЭМ!$D$10+'СЕТ СН'!$G$5-'СЕТ СН'!$G$17</f>
        <v>3434.5597514999999</v>
      </c>
      <c r="D63" s="36">
        <f>SUMIFS(СВЦЭМ!$C$39:$C$782,СВЦЭМ!$A$39:$A$782,$A63,СВЦЭМ!$B$39:$B$782,D$47)+'СЕТ СН'!$G$9+СВЦЭМ!$D$10+'СЕТ СН'!$G$5-'СЕТ СН'!$G$17</f>
        <v>3467.24024371</v>
      </c>
      <c r="E63" s="36">
        <f>SUMIFS(СВЦЭМ!$C$39:$C$782,СВЦЭМ!$A$39:$A$782,$A63,СВЦЭМ!$B$39:$B$782,E$47)+'СЕТ СН'!$G$9+СВЦЭМ!$D$10+'СЕТ СН'!$G$5-'СЕТ СН'!$G$17</f>
        <v>3460.7433150299998</v>
      </c>
      <c r="F63" s="36">
        <f>SUMIFS(СВЦЭМ!$C$39:$C$782,СВЦЭМ!$A$39:$A$782,$A63,СВЦЭМ!$B$39:$B$782,F$47)+'СЕТ СН'!$G$9+СВЦЭМ!$D$10+'СЕТ СН'!$G$5-'СЕТ СН'!$G$17</f>
        <v>3453.6390127999998</v>
      </c>
      <c r="G63" s="36">
        <f>SUMIFS(СВЦЭМ!$C$39:$C$782,СВЦЭМ!$A$39:$A$782,$A63,СВЦЭМ!$B$39:$B$782,G$47)+'СЕТ СН'!$G$9+СВЦЭМ!$D$10+'СЕТ СН'!$G$5-'СЕТ СН'!$G$17</f>
        <v>3467.3160868200002</v>
      </c>
      <c r="H63" s="36">
        <f>SUMIFS(СВЦЭМ!$C$39:$C$782,СВЦЭМ!$A$39:$A$782,$A63,СВЦЭМ!$B$39:$B$782,H$47)+'СЕТ СН'!$G$9+СВЦЭМ!$D$10+'СЕТ СН'!$G$5-'СЕТ СН'!$G$17</f>
        <v>3456.6739751099999</v>
      </c>
      <c r="I63" s="36">
        <f>SUMIFS(СВЦЭМ!$C$39:$C$782,СВЦЭМ!$A$39:$A$782,$A63,СВЦЭМ!$B$39:$B$782,I$47)+'СЕТ СН'!$G$9+СВЦЭМ!$D$10+'СЕТ СН'!$G$5-'СЕТ СН'!$G$17</f>
        <v>3390.9952282899999</v>
      </c>
      <c r="J63" s="36">
        <f>SUMIFS(СВЦЭМ!$C$39:$C$782,СВЦЭМ!$A$39:$A$782,$A63,СВЦЭМ!$B$39:$B$782,J$47)+'СЕТ СН'!$G$9+СВЦЭМ!$D$10+'СЕТ СН'!$G$5-'СЕТ СН'!$G$17</f>
        <v>3336.11559317</v>
      </c>
      <c r="K63" s="36">
        <f>SUMIFS(СВЦЭМ!$C$39:$C$782,СВЦЭМ!$A$39:$A$782,$A63,СВЦЭМ!$B$39:$B$782,K$47)+'СЕТ СН'!$G$9+СВЦЭМ!$D$10+'СЕТ СН'!$G$5-'СЕТ СН'!$G$17</f>
        <v>3304.7890159500002</v>
      </c>
      <c r="L63" s="36">
        <f>SUMIFS(СВЦЭМ!$C$39:$C$782,СВЦЭМ!$A$39:$A$782,$A63,СВЦЭМ!$B$39:$B$782,L$47)+'СЕТ СН'!$G$9+СВЦЭМ!$D$10+'СЕТ СН'!$G$5-'СЕТ СН'!$G$17</f>
        <v>3327.9949173800001</v>
      </c>
      <c r="M63" s="36">
        <f>SUMIFS(СВЦЭМ!$C$39:$C$782,СВЦЭМ!$A$39:$A$782,$A63,СВЦЭМ!$B$39:$B$782,M$47)+'СЕТ СН'!$G$9+СВЦЭМ!$D$10+'СЕТ СН'!$G$5-'СЕТ СН'!$G$17</f>
        <v>3371.1079441699999</v>
      </c>
      <c r="N63" s="36">
        <f>SUMIFS(СВЦЭМ!$C$39:$C$782,СВЦЭМ!$A$39:$A$782,$A63,СВЦЭМ!$B$39:$B$782,N$47)+'СЕТ СН'!$G$9+СВЦЭМ!$D$10+'СЕТ СН'!$G$5-'СЕТ СН'!$G$17</f>
        <v>3438.6925524399999</v>
      </c>
      <c r="O63" s="36">
        <f>SUMIFS(СВЦЭМ!$C$39:$C$782,СВЦЭМ!$A$39:$A$782,$A63,СВЦЭМ!$B$39:$B$782,O$47)+'СЕТ СН'!$G$9+СВЦЭМ!$D$10+'СЕТ СН'!$G$5-'СЕТ СН'!$G$17</f>
        <v>3468.4963900900002</v>
      </c>
      <c r="P63" s="36">
        <f>SUMIFS(СВЦЭМ!$C$39:$C$782,СВЦЭМ!$A$39:$A$782,$A63,СВЦЭМ!$B$39:$B$782,P$47)+'СЕТ СН'!$G$9+СВЦЭМ!$D$10+'СЕТ СН'!$G$5-'СЕТ СН'!$G$17</f>
        <v>3472.7451162899997</v>
      </c>
      <c r="Q63" s="36">
        <f>SUMIFS(СВЦЭМ!$C$39:$C$782,СВЦЭМ!$A$39:$A$782,$A63,СВЦЭМ!$B$39:$B$782,Q$47)+'СЕТ СН'!$G$9+СВЦЭМ!$D$10+'СЕТ СН'!$G$5-'СЕТ СН'!$G$17</f>
        <v>3473.9389745600001</v>
      </c>
      <c r="R63" s="36">
        <f>SUMIFS(СВЦЭМ!$C$39:$C$782,СВЦЭМ!$A$39:$A$782,$A63,СВЦЭМ!$B$39:$B$782,R$47)+'СЕТ СН'!$G$9+СВЦЭМ!$D$10+'СЕТ СН'!$G$5-'СЕТ СН'!$G$17</f>
        <v>3450.4266532199999</v>
      </c>
      <c r="S63" s="36">
        <f>SUMIFS(СВЦЭМ!$C$39:$C$782,СВЦЭМ!$A$39:$A$782,$A63,СВЦЭМ!$B$39:$B$782,S$47)+'СЕТ СН'!$G$9+СВЦЭМ!$D$10+'СЕТ СН'!$G$5-'СЕТ СН'!$G$17</f>
        <v>3383.83279275</v>
      </c>
      <c r="T63" s="36">
        <f>SUMIFS(СВЦЭМ!$C$39:$C$782,СВЦЭМ!$A$39:$A$782,$A63,СВЦЭМ!$B$39:$B$782,T$47)+'СЕТ СН'!$G$9+СВЦЭМ!$D$10+'СЕТ СН'!$G$5-'СЕТ СН'!$G$17</f>
        <v>3323.3750930900001</v>
      </c>
      <c r="U63" s="36">
        <f>SUMIFS(СВЦЭМ!$C$39:$C$782,СВЦЭМ!$A$39:$A$782,$A63,СВЦЭМ!$B$39:$B$782,U$47)+'СЕТ СН'!$G$9+СВЦЭМ!$D$10+'СЕТ СН'!$G$5-'СЕТ СН'!$G$17</f>
        <v>3300.2881535299998</v>
      </c>
      <c r="V63" s="36">
        <f>SUMIFS(СВЦЭМ!$C$39:$C$782,СВЦЭМ!$A$39:$A$782,$A63,СВЦЭМ!$B$39:$B$782,V$47)+'СЕТ СН'!$G$9+СВЦЭМ!$D$10+'СЕТ СН'!$G$5-'СЕТ СН'!$G$17</f>
        <v>3275.4601606699998</v>
      </c>
      <c r="W63" s="36">
        <f>SUMIFS(СВЦЭМ!$C$39:$C$782,СВЦЭМ!$A$39:$A$782,$A63,СВЦЭМ!$B$39:$B$782,W$47)+'СЕТ СН'!$G$9+СВЦЭМ!$D$10+'СЕТ СН'!$G$5-'СЕТ СН'!$G$17</f>
        <v>3254.5463909800001</v>
      </c>
      <c r="X63" s="36">
        <f>SUMIFS(СВЦЭМ!$C$39:$C$782,СВЦЭМ!$A$39:$A$782,$A63,СВЦЭМ!$B$39:$B$782,X$47)+'СЕТ СН'!$G$9+СВЦЭМ!$D$10+'СЕТ СН'!$G$5-'СЕТ СН'!$G$17</f>
        <v>3264.66409699</v>
      </c>
      <c r="Y63" s="36">
        <f>SUMIFS(СВЦЭМ!$C$39:$C$782,СВЦЭМ!$A$39:$A$782,$A63,СВЦЭМ!$B$39:$B$782,Y$47)+'СЕТ СН'!$G$9+СВЦЭМ!$D$10+'СЕТ СН'!$G$5-'СЕТ СН'!$G$17</f>
        <v>3289.1448708299999</v>
      </c>
    </row>
    <row r="64" spans="1:25" ht="15.75" x14ac:dyDescent="0.2">
      <c r="A64" s="35">
        <f t="shared" si="1"/>
        <v>44364</v>
      </c>
      <c r="B64" s="36">
        <f>SUMIFS(СВЦЭМ!$C$39:$C$782,СВЦЭМ!$A$39:$A$782,$A64,СВЦЭМ!$B$39:$B$782,B$47)+'СЕТ СН'!$G$9+СВЦЭМ!$D$10+'СЕТ СН'!$G$5-'СЕТ СН'!$G$17</f>
        <v>3370.9841852899999</v>
      </c>
      <c r="C64" s="36">
        <f>SUMIFS(СВЦЭМ!$C$39:$C$782,СВЦЭМ!$A$39:$A$782,$A64,СВЦЭМ!$B$39:$B$782,C$47)+'СЕТ СН'!$G$9+СВЦЭМ!$D$10+'СЕТ СН'!$G$5-'СЕТ СН'!$G$17</f>
        <v>3477.47083208</v>
      </c>
      <c r="D64" s="36">
        <f>SUMIFS(СВЦЭМ!$C$39:$C$782,СВЦЭМ!$A$39:$A$782,$A64,СВЦЭМ!$B$39:$B$782,D$47)+'СЕТ СН'!$G$9+СВЦЭМ!$D$10+'СЕТ СН'!$G$5-'СЕТ СН'!$G$17</f>
        <v>3494.5686311499999</v>
      </c>
      <c r="E64" s="36">
        <f>SUMIFS(СВЦЭМ!$C$39:$C$782,СВЦЭМ!$A$39:$A$782,$A64,СВЦЭМ!$B$39:$B$782,E$47)+'СЕТ СН'!$G$9+СВЦЭМ!$D$10+'СЕТ СН'!$G$5-'СЕТ СН'!$G$17</f>
        <v>3488.39889765</v>
      </c>
      <c r="F64" s="36">
        <f>SUMIFS(СВЦЭМ!$C$39:$C$782,СВЦЭМ!$A$39:$A$782,$A64,СВЦЭМ!$B$39:$B$782,F$47)+'СЕТ СН'!$G$9+СВЦЭМ!$D$10+'СЕТ СН'!$G$5-'СЕТ СН'!$G$17</f>
        <v>3479.12769385</v>
      </c>
      <c r="G64" s="36">
        <f>SUMIFS(СВЦЭМ!$C$39:$C$782,СВЦЭМ!$A$39:$A$782,$A64,СВЦЭМ!$B$39:$B$782,G$47)+'СЕТ СН'!$G$9+СВЦЭМ!$D$10+'СЕТ СН'!$G$5-'СЕТ СН'!$G$17</f>
        <v>3491.5800029000002</v>
      </c>
      <c r="H64" s="36">
        <f>SUMIFS(СВЦЭМ!$C$39:$C$782,СВЦЭМ!$A$39:$A$782,$A64,СВЦЭМ!$B$39:$B$782,H$47)+'СЕТ СН'!$G$9+СВЦЭМ!$D$10+'СЕТ СН'!$G$5-'СЕТ СН'!$G$17</f>
        <v>3522.9376791999998</v>
      </c>
      <c r="I64" s="36">
        <f>SUMIFS(СВЦЭМ!$C$39:$C$782,СВЦЭМ!$A$39:$A$782,$A64,СВЦЭМ!$B$39:$B$782,I$47)+'СЕТ СН'!$G$9+СВЦЭМ!$D$10+'СЕТ СН'!$G$5-'СЕТ СН'!$G$17</f>
        <v>3422.4673765699999</v>
      </c>
      <c r="J64" s="36">
        <f>SUMIFS(СВЦЭМ!$C$39:$C$782,СВЦЭМ!$A$39:$A$782,$A64,СВЦЭМ!$B$39:$B$782,J$47)+'СЕТ СН'!$G$9+СВЦЭМ!$D$10+'СЕТ СН'!$G$5-'СЕТ СН'!$G$17</f>
        <v>3391.7344267899998</v>
      </c>
      <c r="K64" s="36">
        <f>SUMIFS(СВЦЭМ!$C$39:$C$782,СВЦЭМ!$A$39:$A$782,$A64,СВЦЭМ!$B$39:$B$782,K$47)+'СЕТ СН'!$G$9+СВЦЭМ!$D$10+'СЕТ СН'!$G$5-'СЕТ СН'!$G$17</f>
        <v>3374.9151059699998</v>
      </c>
      <c r="L64" s="36">
        <f>SUMIFS(СВЦЭМ!$C$39:$C$782,СВЦЭМ!$A$39:$A$782,$A64,СВЦЭМ!$B$39:$B$782,L$47)+'СЕТ СН'!$G$9+СВЦЭМ!$D$10+'СЕТ СН'!$G$5-'СЕТ СН'!$G$17</f>
        <v>3367.9403022799997</v>
      </c>
      <c r="M64" s="36">
        <f>SUMIFS(СВЦЭМ!$C$39:$C$782,СВЦЭМ!$A$39:$A$782,$A64,СВЦЭМ!$B$39:$B$782,M$47)+'СЕТ СН'!$G$9+СВЦЭМ!$D$10+'СЕТ СН'!$G$5-'СЕТ СН'!$G$17</f>
        <v>3420.2245096699999</v>
      </c>
      <c r="N64" s="36">
        <f>SUMIFS(СВЦЭМ!$C$39:$C$782,СВЦЭМ!$A$39:$A$782,$A64,СВЦЭМ!$B$39:$B$782,N$47)+'СЕТ СН'!$G$9+СВЦЭМ!$D$10+'СЕТ СН'!$G$5-'СЕТ СН'!$G$17</f>
        <v>3480.7119451799999</v>
      </c>
      <c r="O64" s="36">
        <f>SUMIFS(СВЦЭМ!$C$39:$C$782,СВЦЭМ!$A$39:$A$782,$A64,СВЦЭМ!$B$39:$B$782,O$47)+'СЕТ СН'!$G$9+СВЦЭМ!$D$10+'СЕТ СН'!$G$5-'СЕТ СН'!$G$17</f>
        <v>3482.7328983400002</v>
      </c>
      <c r="P64" s="36">
        <f>SUMIFS(СВЦЭМ!$C$39:$C$782,СВЦЭМ!$A$39:$A$782,$A64,СВЦЭМ!$B$39:$B$782,P$47)+'СЕТ СН'!$G$9+СВЦЭМ!$D$10+'СЕТ СН'!$G$5-'СЕТ СН'!$G$17</f>
        <v>3515.1420309599998</v>
      </c>
      <c r="Q64" s="36">
        <f>SUMIFS(СВЦЭМ!$C$39:$C$782,СВЦЭМ!$A$39:$A$782,$A64,СВЦЭМ!$B$39:$B$782,Q$47)+'СЕТ СН'!$G$9+СВЦЭМ!$D$10+'СЕТ СН'!$G$5-'СЕТ СН'!$G$17</f>
        <v>3506.7510732400001</v>
      </c>
      <c r="R64" s="36">
        <f>SUMIFS(СВЦЭМ!$C$39:$C$782,СВЦЭМ!$A$39:$A$782,$A64,СВЦЭМ!$B$39:$B$782,R$47)+'СЕТ СН'!$G$9+СВЦЭМ!$D$10+'СЕТ СН'!$G$5-'СЕТ СН'!$G$17</f>
        <v>3496.1169197199997</v>
      </c>
      <c r="S64" s="36">
        <f>SUMIFS(СВЦЭМ!$C$39:$C$782,СВЦЭМ!$A$39:$A$782,$A64,СВЦЭМ!$B$39:$B$782,S$47)+'СЕТ СН'!$G$9+СВЦЭМ!$D$10+'СЕТ СН'!$G$5-'СЕТ СН'!$G$17</f>
        <v>3437.7860512899997</v>
      </c>
      <c r="T64" s="36">
        <f>SUMIFS(СВЦЭМ!$C$39:$C$782,СВЦЭМ!$A$39:$A$782,$A64,СВЦЭМ!$B$39:$B$782,T$47)+'СЕТ СН'!$G$9+СВЦЭМ!$D$10+'СЕТ СН'!$G$5-'СЕТ СН'!$G$17</f>
        <v>3375.1325698000001</v>
      </c>
      <c r="U64" s="36">
        <f>SUMIFS(СВЦЭМ!$C$39:$C$782,СВЦЭМ!$A$39:$A$782,$A64,СВЦЭМ!$B$39:$B$782,U$47)+'СЕТ СН'!$G$9+СВЦЭМ!$D$10+'СЕТ СН'!$G$5-'СЕТ СН'!$G$17</f>
        <v>3370.2546159200001</v>
      </c>
      <c r="V64" s="36">
        <f>SUMIFS(СВЦЭМ!$C$39:$C$782,СВЦЭМ!$A$39:$A$782,$A64,СВЦЭМ!$B$39:$B$782,V$47)+'СЕТ СН'!$G$9+СВЦЭМ!$D$10+'СЕТ СН'!$G$5-'СЕТ СН'!$G$17</f>
        <v>3329.3701471599998</v>
      </c>
      <c r="W64" s="36">
        <f>SUMIFS(СВЦЭМ!$C$39:$C$782,СВЦЭМ!$A$39:$A$782,$A64,СВЦЭМ!$B$39:$B$782,W$47)+'СЕТ СН'!$G$9+СВЦЭМ!$D$10+'СЕТ СН'!$G$5-'СЕТ СН'!$G$17</f>
        <v>3288.8787780299999</v>
      </c>
      <c r="X64" s="36">
        <f>SUMIFS(СВЦЭМ!$C$39:$C$782,СВЦЭМ!$A$39:$A$782,$A64,СВЦЭМ!$B$39:$B$782,X$47)+'СЕТ СН'!$G$9+СВЦЭМ!$D$10+'СЕТ СН'!$G$5-'СЕТ СН'!$G$17</f>
        <v>3323.4269933199998</v>
      </c>
      <c r="Y64" s="36">
        <f>SUMIFS(СВЦЭМ!$C$39:$C$782,СВЦЭМ!$A$39:$A$782,$A64,СВЦЭМ!$B$39:$B$782,Y$47)+'СЕТ СН'!$G$9+СВЦЭМ!$D$10+'СЕТ СН'!$G$5-'СЕТ СН'!$G$17</f>
        <v>3329.06015579</v>
      </c>
    </row>
    <row r="65" spans="1:27" ht="15.75" x14ac:dyDescent="0.2">
      <c r="A65" s="35">
        <f t="shared" si="1"/>
        <v>44365</v>
      </c>
      <c r="B65" s="36">
        <f>SUMIFS(СВЦЭМ!$C$39:$C$782,СВЦЭМ!$A$39:$A$782,$A65,СВЦЭМ!$B$39:$B$782,B$47)+'СЕТ СН'!$G$9+СВЦЭМ!$D$10+'СЕТ СН'!$G$5-'СЕТ СН'!$G$17</f>
        <v>3380.09402232</v>
      </c>
      <c r="C65" s="36">
        <f>SUMIFS(СВЦЭМ!$C$39:$C$782,СВЦЭМ!$A$39:$A$782,$A65,СВЦЭМ!$B$39:$B$782,C$47)+'СЕТ СН'!$G$9+СВЦЭМ!$D$10+'СЕТ СН'!$G$5-'СЕТ СН'!$G$17</f>
        <v>3466.55812668</v>
      </c>
      <c r="D65" s="36">
        <f>SUMIFS(СВЦЭМ!$C$39:$C$782,СВЦЭМ!$A$39:$A$782,$A65,СВЦЭМ!$B$39:$B$782,D$47)+'СЕТ СН'!$G$9+СВЦЭМ!$D$10+'СЕТ СН'!$G$5-'СЕТ СН'!$G$17</f>
        <v>3483.9733133999998</v>
      </c>
      <c r="E65" s="36">
        <f>SUMIFS(СВЦЭМ!$C$39:$C$782,СВЦЭМ!$A$39:$A$782,$A65,СВЦЭМ!$B$39:$B$782,E$47)+'СЕТ СН'!$G$9+СВЦЭМ!$D$10+'СЕТ СН'!$G$5-'СЕТ СН'!$G$17</f>
        <v>3470.4782666900001</v>
      </c>
      <c r="F65" s="36">
        <f>SUMIFS(СВЦЭМ!$C$39:$C$782,СВЦЭМ!$A$39:$A$782,$A65,СВЦЭМ!$B$39:$B$782,F$47)+'СЕТ СН'!$G$9+СВЦЭМ!$D$10+'СЕТ СН'!$G$5-'СЕТ СН'!$G$17</f>
        <v>3468.77927598</v>
      </c>
      <c r="G65" s="36">
        <f>SUMIFS(СВЦЭМ!$C$39:$C$782,СВЦЭМ!$A$39:$A$782,$A65,СВЦЭМ!$B$39:$B$782,G$47)+'СЕТ СН'!$G$9+СВЦЭМ!$D$10+'СЕТ СН'!$G$5-'СЕТ СН'!$G$17</f>
        <v>3482.68591857</v>
      </c>
      <c r="H65" s="36">
        <f>SUMIFS(СВЦЭМ!$C$39:$C$782,СВЦЭМ!$A$39:$A$782,$A65,СВЦЭМ!$B$39:$B$782,H$47)+'СЕТ СН'!$G$9+СВЦЭМ!$D$10+'СЕТ СН'!$G$5-'СЕТ СН'!$G$17</f>
        <v>3524.9777376500001</v>
      </c>
      <c r="I65" s="36">
        <f>SUMIFS(СВЦЭМ!$C$39:$C$782,СВЦЭМ!$A$39:$A$782,$A65,СВЦЭМ!$B$39:$B$782,I$47)+'СЕТ СН'!$G$9+СВЦЭМ!$D$10+'СЕТ СН'!$G$5-'СЕТ СН'!$G$17</f>
        <v>3429.9915344199999</v>
      </c>
      <c r="J65" s="36">
        <f>SUMIFS(СВЦЭМ!$C$39:$C$782,СВЦЭМ!$A$39:$A$782,$A65,СВЦЭМ!$B$39:$B$782,J$47)+'СЕТ СН'!$G$9+СВЦЭМ!$D$10+'СЕТ СН'!$G$5-'СЕТ СН'!$G$17</f>
        <v>3345.9816555500001</v>
      </c>
      <c r="K65" s="36">
        <f>SUMIFS(СВЦЭМ!$C$39:$C$782,СВЦЭМ!$A$39:$A$782,$A65,СВЦЭМ!$B$39:$B$782,K$47)+'СЕТ СН'!$G$9+СВЦЭМ!$D$10+'СЕТ СН'!$G$5-'СЕТ СН'!$G$17</f>
        <v>3354.27667729</v>
      </c>
      <c r="L65" s="36">
        <f>SUMIFS(СВЦЭМ!$C$39:$C$782,СВЦЭМ!$A$39:$A$782,$A65,СВЦЭМ!$B$39:$B$782,L$47)+'СЕТ СН'!$G$9+СВЦЭМ!$D$10+'СЕТ СН'!$G$5-'СЕТ СН'!$G$17</f>
        <v>3338.8213904599997</v>
      </c>
      <c r="M65" s="36">
        <f>SUMIFS(СВЦЭМ!$C$39:$C$782,СВЦЭМ!$A$39:$A$782,$A65,СВЦЭМ!$B$39:$B$782,M$47)+'СЕТ СН'!$G$9+СВЦЭМ!$D$10+'СЕТ СН'!$G$5-'СЕТ СН'!$G$17</f>
        <v>3376.1634994000001</v>
      </c>
      <c r="N65" s="36">
        <f>SUMIFS(СВЦЭМ!$C$39:$C$782,СВЦЭМ!$A$39:$A$782,$A65,СВЦЭМ!$B$39:$B$782,N$47)+'СЕТ СН'!$G$9+СВЦЭМ!$D$10+'СЕТ СН'!$G$5-'СЕТ СН'!$G$17</f>
        <v>3432.2393792499997</v>
      </c>
      <c r="O65" s="36">
        <f>SUMIFS(СВЦЭМ!$C$39:$C$782,СВЦЭМ!$A$39:$A$782,$A65,СВЦЭМ!$B$39:$B$782,O$47)+'СЕТ СН'!$G$9+СВЦЭМ!$D$10+'СЕТ СН'!$G$5-'СЕТ СН'!$G$17</f>
        <v>3504.7270970700001</v>
      </c>
      <c r="P65" s="36">
        <f>SUMIFS(СВЦЭМ!$C$39:$C$782,СВЦЭМ!$A$39:$A$782,$A65,СВЦЭМ!$B$39:$B$782,P$47)+'СЕТ СН'!$G$9+СВЦЭМ!$D$10+'СЕТ СН'!$G$5-'СЕТ СН'!$G$17</f>
        <v>3525.9241045200001</v>
      </c>
      <c r="Q65" s="36">
        <f>SUMIFS(СВЦЭМ!$C$39:$C$782,СВЦЭМ!$A$39:$A$782,$A65,СВЦЭМ!$B$39:$B$782,Q$47)+'СЕТ СН'!$G$9+СВЦЭМ!$D$10+'СЕТ СН'!$G$5-'СЕТ СН'!$G$17</f>
        <v>3520.82911233</v>
      </c>
      <c r="R65" s="36">
        <f>SUMIFS(СВЦЭМ!$C$39:$C$782,СВЦЭМ!$A$39:$A$782,$A65,СВЦЭМ!$B$39:$B$782,R$47)+'СЕТ СН'!$G$9+СВЦЭМ!$D$10+'СЕТ СН'!$G$5-'СЕТ СН'!$G$17</f>
        <v>3460.2895597799998</v>
      </c>
      <c r="S65" s="36">
        <f>SUMIFS(СВЦЭМ!$C$39:$C$782,СВЦЭМ!$A$39:$A$782,$A65,СВЦЭМ!$B$39:$B$782,S$47)+'СЕТ СН'!$G$9+СВЦЭМ!$D$10+'СЕТ СН'!$G$5-'СЕТ СН'!$G$17</f>
        <v>3387.4779354799998</v>
      </c>
      <c r="T65" s="36">
        <f>SUMIFS(СВЦЭМ!$C$39:$C$782,СВЦЭМ!$A$39:$A$782,$A65,СВЦЭМ!$B$39:$B$782,T$47)+'СЕТ СН'!$G$9+СВЦЭМ!$D$10+'СЕТ СН'!$G$5-'СЕТ СН'!$G$17</f>
        <v>3344.0674344099998</v>
      </c>
      <c r="U65" s="36">
        <f>SUMIFS(СВЦЭМ!$C$39:$C$782,СВЦЭМ!$A$39:$A$782,$A65,СВЦЭМ!$B$39:$B$782,U$47)+'СЕТ СН'!$G$9+СВЦЭМ!$D$10+'СЕТ СН'!$G$5-'СЕТ СН'!$G$17</f>
        <v>3344.1553367400002</v>
      </c>
      <c r="V65" s="36">
        <f>SUMIFS(СВЦЭМ!$C$39:$C$782,СВЦЭМ!$A$39:$A$782,$A65,СВЦЭМ!$B$39:$B$782,V$47)+'СЕТ СН'!$G$9+СВЦЭМ!$D$10+'СЕТ СН'!$G$5-'СЕТ СН'!$G$17</f>
        <v>3343.9442391699999</v>
      </c>
      <c r="W65" s="36">
        <f>SUMIFS(СВЦЭМ!$C$39:$C$782,СВЦЭМ!$A$39:$A$782,$A65,СВЦЭМ!$B$39:$B$782,W$47)+'СЕТ СН'!$G$9+СВЦЭМ!$D$10+'СЕТ СН'!$G$5-'СЕТ СН'!$G$17</f>
        <v>3352.49471447</v>
      </c>
      <c r="X65" s="36">
        <f>SUMIFS(СВЦЭМ!$C$39:$C$782,СВЦЭМ!$A$39:$A$782,$A65,СВЦЭМ!$B$39:$B$782,X$47)+'СЕТ СН'!$G$9+СВЦЭМ!$D$10+'СЕТ СН'!$G$5-'СЕТ СН'!$G$17</f>
        <v>3345.4920641899998</v>
      </c>
      <c r="Y65" s="36">
        <f>SUMIFS(СВЦЭМ!$C$39:$C$782,СВЦЭМ!$A$39:$A$782,$A65,СВЦЭМ!$B$39:$B$782,Y$47)+'СЕТ СН'!$G$9+СВЦЭМ!$D$10+'СЕТ СН'!$G$5-'СЕТ СН'!$G$17</f>
        <v>3355.9289638999999</v>
      </c>
    </row>
    <row r="66" spans="1:27" ht="15.75" x14ac:dyDescent="0.2">
      <c r="A66" s="35">
        <f t="shared" si="1"/>
        <v>44366</v>
      </c>
      <c r="B66" s="36">
        <f>SUMIFS(СВЦЭМ!$C$39:$C$782,СВЦЭМ!$A$39:$A$782,$A66,СВЦЭМ!$B$39:$B$782,B$47)+'СЕТ СН'!$G$9+СВЦЭМ!$D$10+'СЕТ СН'!$G$5-'СЕТ СН'!$G$17</f>
        <v>3230.5422914800001</v>
      </c>
      <c r="C66" s="36">
        <f>SUMIFS(СВЦЭМ!$C$39:$C$782,СВЦЭМ!$A$39:$A$782,$A66,СВЦЭМ!$B$39:$B$782,C$47)+'СЕТ СН'!$G$9+СВЦЭМ!$D$10+'СЕТ СН'!$G$5-'СЕТ СН'!$G$17</f>
        <v>3305.5057269499998</v>
      </c>
      <c r="D66" s="36">
        <f>SUMIFS(СВЦЭМ!$C$39:$C$782,СВЦЭМ!$A$39:$A$782,$A66,СВЦЭМ!$B$39:$B$782,D$47)+'СЕТ СН'!$G$9+СВЦЭМ!$D$10+'СЕТ СН'!$G$5-'СЕТ СН'!$G$17</f>
        <v>3378.1697031799999</v>
      </c>
      <c r="E66" s="36">
        <f>SUMIFS(СВЦЭМ!$C$39:$C$782,СВЦЭМ!$A$39:$A$782,$A66,СВЦЭМ!$B$39:$B$782,E$47)+'СЕТ СН'!$G$9+СВЦЭМ!$D$10+'СЕТ СН'!$G$5-'СЕТ СН'!$G$17</f>
        <v>3392.2039840400003</v>
      </c>
      <c r="F66" s="36">
        <f>SUMIFS(СВЦЭМ!$C$39:$C$782,СВЦЭМ!$A$39:$A$782,$A66,СВЦЭМ!$B$39:$B$782,F$47)+'СЕТ СН'!$G$9+СВЦЭМ!$D$10+'СЕТ СН'!$G$5-'СЕТ СН'!$G$17</f>
        <v>3396.2949295500002</v>
      </c>
      <c r="G66" s="36">
        <f>SUMIFS(СВЦЭМ!$C$39:$C$782,СВЦЭМ!$A$39:$A$782,$A66,СВЦЭМ!$B$39:$B$782,G$47)+'СЕТ СН'!$G$9+СВЦЭМ!$D$10+'СЕТ СН'!$G$5-'СЕТ СН'!$G$17</f>
        <v>3388.1031726299998</v>
      </c>
      <c r="H66" s="36">
        <f>SUMIFS(СВЦЭМ!$C$39:$C$782,СВЦЭМ!$A$39:$A$782,$A66,СВЦЭМ!$B$39:$B$782,H$47)+'СЕТ СН'!$G$9+СВЦЭМ!$D$10+'СЕТ СН'!$G$5-'СЕТ СН'!$G$17</f>
        <v>3365.1441049200002</v>
      </c>
      <c r="I66" s="36">
        <f>SUMIFS(СВЦЭМ!$C$39:$C$782,СВЦЭМ!$A$39:$A$782,$A66,СВЦЭМ!$B$39:$B$782,I$47)+'СЕТ СН'!$G$9+СВЦЭМ!$D$10+'СЕТ СН'!$G$5-'СЕТ СН'!$G$17</f>
        <v>3284.1093503800003</v>
      </c>
      <c r="J66" s="36">
        <f>SUMIFS(СВЦЭМ!$C$39:$C$782,СВЦЭМ!$A$39:$A$782,$A66,СВЦЭМ!$B$39:$B$782,J$47)+'СЕТ СН'!$G$9+СВЦЭМ!$D$10+'СЕТ СН'!$G$5-'СЕТ СН'!$G$17</f>
        <v>3203.1538070500001</v>
      </c>
      <c r="K66" s="36">
        <f>SUMIFS(СВЦЭМ!$C$39:$C$782,СВЦЭМ!$A$39:$A$782,$A66,СВЦЭМ!$B$39:$B$782,K$47)+'СЕТ СН'!$G$9+СВЦЭМ!$D$10+'СЕТ СН'!$G$5-'СЕТ СН'!$G$17</f>
        <v>3208.3172462299999</v>
      </c>
      <c r="L66" s="36">
        <f>SUMIFS(СВЦЭМ!$C$39:$C$782,СВЦЭМ!$A$39:$A$782,$A66,СВЦЭМ!$B$39:$B$782,L$47)+'СЕТ СН'!$G$9+СВЦЭМ!$D$10+'СЕТ СН'!$G$5-'СЕТ СН'!$G$17</f>
        <v>3238.4530194899999</v>
      </c>
      <c r="M66" s="36">
        <f>SUMIFS(СВЦЭМ!$C$39:$C$782,СВЦЭМ!$A$39:$A$782,$A66,СВЦЭМ!$B$39:$B$782,M$47)+'СЕТ СН'!$G$9+СВЦЭМ!$D$10+'СЕТ СН'!$G$5-'СЕТ СН'!$G$17</f>
        <v>3233.9803106099998</v>
      </c>
      <c r="N66" s="36">
        <f>SUMIFS(СВЦЭМ!$C$39:$C$782,СВЦЭМ!$A$39:$A$782,$A66,СВЦЭМ!$B$39:$B$782,N$47)+'СЕТ СН'!$G$9+СВЦЭМ!$D$10+'СЕТ СН'!$G$5-'СЕТ СН'!$G$17</f>
        <v>3281.0833094300001</v>
      </c>
      <c r="O66" s="36">
        <f>SUMIFS(СВЦЭМ!$C$39:$C$782,СВЦЭМ!$A$39:$A$782,$A66,СВЦЭМ!$B$39:$B$782,O$47)+'СЕТ СН'!$G$9+СВЦЭМ!$D$10+'СЕТ СН'!$G$5-'СЕТ СН'!$G$17</f>
        <v>3332.48701751</v>
      </c>
      <c r="P66" s="36">
        <f>SUMIFS(СВЦЭМ!$C$39:$C$782,СВЦЭМ!$A$39:$A$782,$A66,СВЦЭМ!$B$39:$B$782,P$47)+'СЕТ СН'!$G$9+СВЦЭМ!$D$10+'СЕТ СН'!$G$5-'СЕТ СН'!$G$17</f>
        <v>3345.4962558799998</v>
      </c>
      <c r="Q66" s="36">
        <f>SUMIFS(СВЦЭМ!$C$39:$C$782,СВЦЭМ!$A$39:$A$782,$A66,СВЦЭМ!$B$39:$B$782,Q$47)+'СЕТ СН'!$G$9+СВЦЭМ!$D$10+'СЕТ СН'!$G$5-'СЕТ СН'!$G$17</f>
        <v>3348.02894866</v>
      </c>
      <c r="R66" s="36">
        <f>SUMIFS(СВЦЭМ!$C$39:$C$782,СВЦЭМ!$A$39:$A$782,$A66,СВЦЭМ!$B$39:$B$782,R$47)+'СЕТ СН'!$G$9+СВЦЭМ!$D$10+'СЕТ СН'!$G$5-'СЕТ СН'!$G$17</f>
        <v>3303.65571469</v>
      </c>
      <c r="S66" s="36">
        <f>SUMIFS(СВЦЭМ!$C$39:$C$782,СВЦЭМ!$A$39:$A$782,$A66,СВЦЭМ!$B$39:$B$782,S$47)+'СЕТ СН'!$G$9+СВЦЭМ!$D$10+'СЕТ СН'!$G$5-'СЕТ СН'!$G$17</f>
        <v>3247.4616469600001</v>
      </c>
      <c r="T66" s="36">
        <f>SUMIFS(СВЦЭМ!$C$39:$C$782,СВЦЭМ!$A$39:$A$782,$A66,СВЦЭМ!$B$39:$B$782,T$47)+'СЕТ СН'!$G$9+СВЦЭМ!$D$10+'СЕТ СН'!$G$5-'СЕТ СН'!$G$17</f>
        <v>3209.9628324999999</v>
      </c>
      <c r="U66" s="36">
        <f>SUMIFS(СВЦЭМ!$C$39:$C$782,СВЦЭМ!$A$39:$A$782,$A66,СВЦЭМ!$B$39:$B$782,U$47)+'СЕТ СН'!$G$9+СВЦЭМ!$D$10+'СЕТ СН'!$G$5-'СЕТ СН'!$G$17</f>
        <v>3199.4021708499999</v>
      </c>
      <c r="V66" s="36">
        <f>SUMIFS(СВЦЭМ!$C$39:$C$782,СВЦЭМ!$A$39:$A$782,$A66,СВЦЭМ!$B$39:$B$782,V$47)+'СЕТ СН'!$G$9+СВЦЭМ!$D$10+'СЕТ СН'!$G$5-'СЕТ СН'!$G$17</f>
        <v>3197.7081365399999</v>
      </c>
      <c r="W66" s="36">
        <f>SUMIFS(СВЦЭМ!$C$39:$C$782,СВЦЭМ!$A$39:$A$782,$A66,СВЦЭМ!$B$39:$B$782,W$47)+'СЕТ СН'!$G$9+СВЦЭМ!$D$10+'СЕТ СН'!$G$5-'СЕТ СН'!$G$17</f>
        <v>3204.54314385</v>
      </c>
      <c r="X66" s="36">
        <f>SUMIFS(СВЦЭМ!$C$39:$C$782,СВЦЭМ!$A$39:$A$782,$A66,СВЦЭМ!$B$39:$B$782,X$47)+'СЕТ СН'!$G$9+СВЦЭМ!$D$10+'СЕТ СН'!$G$5-'СЕТ СН'!$G$17</f>
        <v>3198.0401072700001</v>
      </c>
      <c r="Y66" s="36">
        <f>SUMIFS(СВЦЭМ!$C$39:$C$782,СВЦЭМ!$A$39:$A$782,$A66,СВЦЭМ!$B$39:$B$782,Y$47)+'СЕТ СН'!$G$9+СВЦЭМ!$D$10+'СЕТ СН'!$G$5-'СЕТ СН'!$G$17</f>
        <v>3216.7594355400001</v>
      </c>
    </row>
    <row r="67" spans="1:27" ht="15.75" x14ac:dyDescent="0.2">
      <c r="A67" s="35">
        <f t="shared" si="1"/>
        <v>44367</v>
      </c>
      <c r="B67" s="36">
        <f>SUMIFS(СВЦЭМ!$C$39:$C$782,СВЦЭМ!$A$39:$A$782,$A67,СВЦЭМ!$B$39:$B$782,B$47)+'СЕТ СН'!$G$9+СВЦЭМ!$D$10+'СЕТ СН'!$G$5-'СЕТ СН'!$G$17</f>
        <v>3284.42989648</v>
      </c>
      <c r="C67" s="36">
        <f>SUMIFS(СВЦЭМ!$C$39:$C$782,СВЦЭМ!$A$39:$A$782,$A67,СВЦЭМ!$B$39:$B$782,C$47)+'СЕТ СН'!$G$9+СВЦЭМ!$D$10+'СЕТ СН'!$G$5-'СЕТ СН'!$G$17</f>
        <v>3376.9682349300001</v>
      </c>
      <c r="D67" s="36">
        <f>SUMIFS(СВЦЭМ!$C$39:$C$782,СВЦЭМ!$A$39:$A$782,$A67,СВЦЭМ!$B$39:$B$782,D$47)+'СЕТ СН'!$G$9+СВЦЭМ!$D$10+'СЕТ СН'!$G$5-'СЕТ СН'!$G$17</f>
        <v>3461.9979398099999</v>
      </c>
      <c r="E67" s="36">
        <f>SUMIFS(СВЦЭМ!$C$39:$C$782,СВЦЭМ!$A$39:$A$782,$A67,СВЦЭМ!$B$39:$B$782,E$47)+'СЕТ СН'!$G$9+СВЦЭМ!$D$10+'СЕТ СН'!$G$5-'СЕТ СН'!$G$17</f>
        <v>3481.4418228999998</v>
      </c>
      <c r="F67" s="36">
        <f>SUMIFS(СВЦЭМ!$C$39:$C$782,СВЦЭМ!$A$39:$A$782,$A67,СВЦЭМ!$B$39:$B$782,F$47)+'СЕТ СН'!$G$9+СВЦЭМ!$D$10+'СЕТ СН'!$G$5-'СЕТ СН'!$G$17</f>
        <v>3486.8245434800001</v>
      </c>
      <c r="G67" s="36">
        <f>SUMIFS(СВЦЭМ!$C$39:$C$782,СВЦЭМ!$A$39:$A$782,$A67,СВЦЭМ!$B$39:$B$782,G$47)+'СЕТ СН'!$G$9+СВЦЭМ!$D$10+'СЕТ СН'!$G$5-'СЕТ СН'!$G$17</f>
        <v>3482.48351129</v>
      </c>
      <c r="H67" s="36">
        <f>SUMIFS(СВЦЭМ!$C$39:$C$782,СВЦЭМ!$A$39:$A$782,$A67,СВЦЭМ!$B$39:$B$782,H$47)+'СЕТ СН'!$G$9+СВЦЭМ!$D$10+'СЕТ СН'!$G$5-'СЕТ СН'!$G$17</f>
        <v>3454.274899</v>
      </c>
      <c r="I67" s="36">
        <f>SUMIFS(СВЦЭМ!$C$39:$C$782,СВЦЭМ!$A$39:$A$782,$A67,СВЦЭМ!$B$39:$B$782,I$47)+'СЕТ СН'!$G$9+СВЦЭМ!$D$10+'СЕТ СН'!$G$5-'СЕТ СН'!$G$17</f>
        <v>3350.7786380399998</v>
      </c>
      <c r="J67" s="36">
        <f>SUMIFS(СВЦЭМ!$C$39:$C$782,СВЦЭМ!$A$39:$A$782,$A67,СВЦЭМ!$B$39:$B$782,J$47)+'СЕТ СН'!$G$9+СВЦЭМ!$D$10+'СЕТ СН'!$G$5-'СЕТ СН'!$G$17</f>
        <v>3267.0277532700002</v>
      </c>
      <c r="K67" s="36">
        <f>SUMIFS(СВЦЭМ!$C$39:$C$782,СВЦЭМ!$A$39:$A$782,$A67,СВЦЭМ!$B$39:$B$782,K$47)+'СЕТ СН'!$G$9+СВЦЭМ!$D$10+'СЕТ СН'!$G$5-'СЕТ СН'!$G$17</f>
        <v>3235.1481059399998</v>
      </c>
      <c r="L67" s="36">
        <f>SUMIFS(СВЦЭМ!$C$39:$C$782,СВЦЭМ!$A$39:$A$782,$A67,СВЦЭМ!$B$39:$B$782,L$47)+'СЕТ СН'!$G$9+СВЦЭМ!$D$10+'СЕТ СН'!$G$5-'СЕТ СН'!$G$17</f>
        <v>3253.5407229499997</v>
      </c>
      <c r="M67" s="36">
        <f>SUMIFS(СВЦЭМ!$C$39:$C$782,СВЦЭМ!$A$39:$A$782,$A67,СВЦЭМ!$B$39:$B$782,M$47)+'СЕТ СН'!$G$9+СВЦЭМ!$D$10+'СЕТ СН'!$G$5-'СЕТ СН'!$G$17</f>
        <v>3244.5888414599999</v>
      </c>
      <c r="N67" s="36">
        <f>SUMIFS(СВЦЭМ!$C$39:$C$782,СВЦЭМ!$A$39:$A$782,$A67,СВЦЭМ!$B$39:$B$782,N$47)+'СЕТ СН'!$G$9+СВЦЭМ!$D$10+'СЕТ СН'!$G$5-'СЕТ СН'!$G$17</f>
        <v>3291.5646341500001</v>
      </c>
      <c r="O67" s="36">
        <f>SUMIFS(СВЦЭМ!$C$39:$C$782,СВЦЭМ!$A$39:$A$782,$A67,СВЦЭМ!$B$39:$B$782,O$47)+'СЕТ СН'!$G$9+СВЦЭМ!$D$10+'СЕТ СН'!$G$5-'СЕТ СН'!$G$17</f>
        <v>3332.6951033599998</v>
      </c>
      <c r="P67" s="36">
        <f>SUMIFS(СВЦЭМ!$C$39:$C$782,СВЦЭМ!$A$39:$A$782,$A67,СВЦЭМ!$B$39:$B$782,P$47)+'СЕТ СН'!$G$9+СВЦЭМ!$D$10+'СЕТ СН'!$G$5-'СЕТ СН'!$G$17</f>
        <v>3342.6728666499998</v>
      </c>
      <c r="Q67" s="36">
        <f>SUMIFS(СВЦЭМ!$C$39:$C$782,СВЦЭМ!$A$39:$A$782,$A67,СВЦЭМ!$B$39:$B$782,Q$47)+'СЕТ СН'!$G$9+СВЦЭМ!$D$10+'СЕТ СН'!$G$5-'СЕТ СН'!$G$17</f>
        <v>3346.4220279000001</v>
      </c>
      <c r="R67" s="36">
        <f>SUMIFS(СВЦЭМ!$C$39:$C$782,СВЦЭМ!$A$39:$A$782,$A67,СВЦЭМ!$B$39:$B$782,R$47)+'СЕТ СН'!$G$9+СВЦЭМ!$D$10+'СЕТ СН'!$G$5-'СЕТ СН'!$G$17</f>
        <v>3320.4565728299999</v>
      </c>
      <c r="S67" s="36">
        <f>SUMIFS(СВЦЭМ!$C$39:$C$782,СВЦЭМ!$A$39:$A$782,$A67,СВЦЭМ!$B$39:$B$782,S$47)+'СЕТ СН'!$G$9+СВЦЭМ!$D$10+'СЕТ СН'!$G$5-'СЕТ СН'!$G$17</f>
        <v>3264.3681431200002</v>
      </c>
      <c r="T67" s="36">
        <f>SUMIFS(СВЦЭМ!$C$39:$C$782,СВЦЭМ!$A$39:$A$782,$A67,СВЦЭМ!$B$39:$B$782,T$47)+'СЕТ СН'!$G$9+СВЦЭМ!$D$10+'СЕТ СН'!$G$5-'СЕТ СН'!$G$17</f>
        <v>3239.3349690499999</v>
      </c>
      <c r="U67" s="36">
        <f>SUMIFS(СВЦЭМ!$C$39:$C$782,СВЦЭМ!$A$39:$A$782,$A67,СВЦЭМ!$B$39:$B$782,U$47)+'СЕТ СН'!$G$9+СВЦЭМ!$D$10+'СЕТ СН'!$G$5-'СЕТ СН'!$G$17</f>
        <v>3204.5987557799999</v>
      </c>
      <c r="V67" s="36">
        <f>SUMIFS(СВЦЭМ!$C$39:$C$782,СВЦЭМ!$A$39:$A$782,$A67,СВЦЭМ!$B$39:$B$782,V$47)+'СЕТ СН'!$G$9+СВЦЭМ!$D$10+'СЕТ СН'!$G$5-'СЕТ СН'!$G$17</f>
        <v>3192.16752339</v>
      </c>
      <c r="W67" s="36">
        <f>SUMIFS(СВЦЭМ!$C$39:$C$782,СВЦЭМ!$A$39:$A$782,$A67,СВЦЭМ!$B$39:$B$782,W$47)+'СЕТ СН'!$G$9+СВЦЭМ!$D$10+'СЕТ СН'!$G$5-'СЕТ СН'!$G$17</f>
        <v>3211.7138509199999</v>
      </c>
      <c r="X67" s="36">
        <f>SUMIFS(СВЦЭМ!$C$39:$C$782,СВЦЭМ!$A$39:$A$782,$A67,СВЦЭМ!$B$39:$B$782,X$47)+'СЕТ СН'!$G$9+СВЦЭМ!$D$10+'СЕТ СН'!$G$5-'СЕТ СН'!$G$17</f>
        <v>3192.2971588599999</v>
      </c>
      <c r="Y67" s="36">
        <f>SUMIFS(СВЦЭМ!$C$39:$C$782,СВЦЭМ!$A$39:$A$782,$A67,СВЦЭМ!$B$39:$B$782,Y$47)+'СЕТ СН'!$G$9+СВЦЭМ!$D$10+'СЕТ СН'!$G$5-'СЕТ СН'!$G$17</f>
        <v>3199.7250369799999</v>
      </c>
    </row>
    <row r="68" spans="1:27" ht="15.75" x14ac:dyDescent="0.2">
      <c r="A68" s="35">
        <f t="shared" si="1"/>
        <v>44368</v>
      </c>
      <c r="B68" s="36">
        <f>SUMIFS(СВЦЭМ!$C$39:$C$782,СВЦЭМ!$A$39:$A$782,$A68,СВЦЭМ!$B$39:$B$782,B$47)+'СЕТ СН'!$G$9+СВЦЭМ!$D$10+'СЕТ СН'!$G$5-'СЕТ СН'!$G$17</f>
        <v>3313.9225959699997</v>
      </c>
      <c r="C68" s="36">
        <f>SUMIFS(СВЦЭМ!$C$39:$C$782,СВЦЭМ!$A$39:$A$782,$A68,СВЦЭМ!$B$39:$B$782,C$47)+'СЕТ СН'!$G$9+СВЦЭМ!$D$10+'СЕТ СН'!$G$5-'СЕТ СН'!$G$17</f>
        <v>3400.6715304300001</v>
      </c>
      <c r="D68" s="36">
        <f>SUMIFS(СВЦЭМ!$C$39:$C$782,СВЦЭМ!$A$39:$A$782,$A68,СВЦЭМ!$B$39:$B$782,D$47)+'СЕТ СН'!$G$9+СВЦЭМ!$D$10+'СЕТ СН'!$G$5-'СЕТ СН'!$G$17</f>
        <v>3461.5325041400001</v>
      </c>
      <c r="E68" s="36">
        <f>SUMIFS(СВЦЭМ!$C$39:$C$782,СВЦЭМ!$A$39:$A$782,$A68,СВЦЭМ!$B$39:$B$782,E$47)+'СЕТ СН'!$G$9+СВЦЭМ!$D$10+'СЕТ СН'!$G$5-'СЕТ СН'!$G$17</f>
        <v>3476.3443680099999</v>
      </c>
      <c r="F68" s="36">
        <f>SUMIFS(СВЦЭМ!$C$39:$C$782,СВЦЭМ!$A$39:$A$782,$A68,СВЦЭМ!$B$39:$B$782,F$47)+'СЕТ СН'!$G$9+СВЦЭМ!$D$10+'СЕТ СН'!$G$5-'СЕТ СН'!$G$17</f>
        <v>3479.3390189900001</v>
      </c>
      <c r="G68" s="36">
        <f>SUMIFS(СВЦЭМ!$C$39:$C$782,СВЦЭМ!$A$39:$A$782,$A68,СВЦЭМ!$B$39:$B$782,G$47)+'СЕТ СН'!$G$9+СВЦЭМ!$D$10+'СЕТ СН'!$G$5-'СЕТ СН'!$G$17</f>
        <v>3478.6936439000001</v>
      </c>
      <c r="H68" s="36">
        <f>SUMIFS(СВЦЭМ!$C$39:$C$782,СВЦЭМ!$A$39:$A$782,$A68,СВЦЭМ!$B$39:$B$782,H$47)+'СЕТ СН'!$G$9+СВЦЭМ!$D$10+'СЕТ СН'!$G$5-'СЕТ СН'!$G$17</f>
        <v>3422.5827496100001</v>
      </c>
      <c r="I68" s="36">
        <f>SUMIFS(СВЦЭМ!$C$39:$C$782,СВЦЭМ!$A$39:$A$782,$A68,СВЦЭМ!$B$39:$B$782,I$47)+'СЕТ СН'!$G$9+СВЦЭМ!$D$10+'СЕТ СН'!$G$5-'СЕТ СН'!$G$17</f>
        <v>3341.9145220199998</v>
      </c>
      <c r="J68" s="36">
        <f>SUMIFS(СВЦЭМ!$C$39:$C$782,СВЦЭМ!$A$39:$A$782,$A68,СВЦЭМ!$B$39:$B$782,J$47)+'СЕТ СН'!$G$9+СВЦЭМ!$D$10+'СЕТ СН'!$G$5-'СЕТ СН'!$G$17</f>
        <v>3262.36587418</v>
      </c>
      <c r="K68" s="36">
        <f>SUMIFS(СВЦЭМ!$C$39:$C$782,СВЦЭМ!$A$39:$A$782,$A68,СВЦЭМ!$B$39:$B$782,K$47)+'СЕТ СН'!$G$9+СВЦЭМ!$D$10+'СЕТ СН'!$G$5-'СЕТ СН'!$G$17</f>
        <v>3248.7113702699999</v>
      </c>
      <c r="L68" s="36">
        <f>SUMIFS(СВЦЭМ!$C$39:$C$782,СВЦЭМ!$A$39:$A$782,$A68,СВЦЭМ!$B$39:$B$782,L$47)+'СЕТ СН'!$G$9+СВЦЭМ!$D$10+'СЕТ СН'!$G$5-'СЕТ СН'!$G$17</f>
        <v>3261.76437068</v>
      </c>
      <c r="M68" s="36">
        <f>SUMIFS(СВЦЭМ!$C$39:$C$782,СВЦЭМ!$A$39:$A$782,$A68,СВЦЭМ!$B$39:$B$782,M$47)+'СЕТ СН'!$G$9+СВЦЭМ!$D$10+'СЕТ СН'!$G$5-'СЕТ СН'!$G$17</f>
        <v>3257.2716678900001</v>
      </c>
      <c r="N68" s="36">
        <f>SUMIFS(СВЦЭМ!$C$39:$C$782,СВЦЭМ!$A$39:$A$782,$A68,СВЦЭМ!$B$39:$B$782,N$47)+'СЕТ СН'!$G$9+СВЦЭМ!$D$10+'СЕТ СН'!$G$5-'СЕТ СН'!$G$17</f>
        <v>3312.8076883399999</v>
      </c>
      <c r="O68" s="36">
        <f>SUMIFS(СВЦЭМ!$C$39:$C$782,СВЦЭМ!$A$39:$A$782,$A68,СВЦЭМ!$B$39:$B$782,O$47)+'СЕТ СН'!$G$9+СВЦЭМ!$D$10+'СЕТ СН'!$G$5-'СЕТ СН'!$G$17</f>
        <v>3344.6941387900001</v>
      </c>
      <c r="P68" s="36">
        <f>SUMIFS(СВЦЭМ!$C$39:$C$782,СВЦЭМ!$A$39:$A$782,$A68,СВЦЭМ!$B$39:$B$782,P$47)+'СЕТ СН'!$G$9+СВЦЭМ!$D$10+'СЕТ СН'!$G$5-'СЕТ СН'!$G$17</f>
        <v>3352.6321182800002</v>
      </c>
      <c r="Q68" s="36">
        <f>SUMIFS(СВЦЭМ!$C$39:$C$782,СВЦЭМ!$A$39:$A$782,$A68,СВЦЭМ!$B$39:$B$782,Q$47)+'СЕТ СН'!$G$9+СВЦЭМ!$D$10+'СЕТ СН'!$G$5-'СЕТ СН'!$G$17</f>
        <v>3359.6374000300002</v>
      </c>
      <c r="R68" s="36">
        <f>SUMIFS(СВЦЭМ!$C$39:$C$782,СВЦЭМ!$A$39:$A$782,$A68,СВЦЭМ!$B$39:$B$782,R$47)+'СЕТ СН'!$G$9+СВЦЭМ!$D$10+'СЕТ СН'!$G$5-'СЕТ СН'!$G$17</f>
        <v>3333.7880091100001</v>
      </c>
      <c r="S68" s="36">
        <f>SUMIFS(СВЦЭМ!$C$39:$C$782,СВЦЭМ!$A$39:$A$782,$A68,СВЦЭМ!$B$39:$B$782,S$47)+'СЕТ СН'!$G$9+СВЦЭМ!$D$10+'СЕТ СН'!$G$5-'СЕТ СН'!$G$17</f>
        <v>3328.0669519799999</v>
      </c>
      <c r="T68" s="36">
        <f>SUMIFS(СВЦЭМ!$C$39:$C$782,СВЦЭМ!$A$39:$A$782,$A68,СВЦЭМ!$B$39:$B$782,T$47)+'СЕТ СН'!$G$9+СВЦЭМ!$D$10+'СЕТ СН'!$G$5-'СЕТ СН'!$G$17</f>
        <v>3362.7699185800002</v>
      </c>
      <c r="U68" s="36">
        <f>SUMIFS(СВЦЭМ!$C$39:$C$782,СВЦЭМ!$A$39:$A$782,$A68,СВЦЭМ!$B$39:$B$782,U$47)+'СЕТ СН'!$G$9+СВЦЭМ!$D$10+'СЕТ СН'!$G$5-'СЕТ СН'!$G$17</f>
        <v>3324.7350101100001</v>
      </c>
      <c r="V68" s="36">
        <f>SUMIFS(СВЦЭМ!$C$39:$C$782,СВЦЭМ!$A$39:$A$782,$A68,СВЦЭМ!$B$39:$B$782,V$47)+'СЕТ СН'!$G$9+СВЦЭМ!$D$10+'СЕТ СН'!$G$5-'СЕТ СН'!$G$17</f>
        <v>3283.6101536900001</v>
      </c>
      <c r="W68" s="36">
        <f>SUMIFS(СВЦЭМ!$C$39:$C$782,СВЦЭМ!$A$39:$A$782,$A68,СВЦЭМ!$B$39:$B$782,W$47)+'СЕТ СН'!$G$9+СВЦЭМ!$D$10+'СЕТ СН'!$G$5-'СЕТ СН'!$G$17</f>
        <v>3294.7571288300001</v>
      </c>
      <c r="X68" s="36">
        <f>SUMIFS(СВЦЭМ!$C$39:$C$782,СВЦЭМ!$A$39:$A$782,$A68,СВЦЭМ!$B$39:$B$782,X$47)+'СЕТ СН'!$G$9+СВЦЭМ!$D$10+'СЕТ СН'!$G$5-'СЕТ СН'!$G$17</f>
        <v>3267.7551007399998</v>
      </c>
      <c r="Y68" s="36">
        <f>SUMIFS(СВЦЭМ!$C$39:$C$782,СВЦЭМ!$A$39:$A$782,$A68,СВЦЭМ!$B$39:$B$782,Y$47)+'СЕТ СН'!$G$9+СВЦЭМ!$D$10+'СЕТ СН'!$G$5-'СЕТ СН'!$G$17</f>
        <v>3233.8349232199998</v>
      </c>
    </row>
    <row r="69" spans="1:27" ht="15.75" x14ac:dyDescent="0.2">
      <c r="A69" s="35">
        <f t="shared" si="1"/>
        <v>44369</v>
      </c>
      <c r="B69" s="36">
        <f>SUMIFS(СВЦЭМ!$C$39:$C$782,СВЦЭМ!$A$39:$A$782,$A69,СВЦЭМ!$B$39:$B$782,B$47)+'СЕТ СН'!$G$9+СВЦЭМ!$D$10+'СЕТ СН'!$G$5-'СЕТ СН'!$G$17</f>
        <v>3356.0378752199999</v>
      </c>
      <c r="C69" s="36">
        <f>SUMIFS(СВЦЭМ!$C$39:$C$782,СВЦЭМ!$A$39:$A$782,$A69,СВЦЭМ!$B$39:$B$782,C$47)+'СЕТ СН'!$G$9+СВЦЭМ!$D$10+'СЕТ СН'!$G$5-'СЕТ СН'!$G$17</f>
        <v>3449.5457570899998</v>
      </c>
      <c r="D69" s="36">
        <f>SUMIFS(СВЦЭМ!$C$39:$C$782,СВЦЭМ!$A$39:$A$782,$A69,СВЦЭМ!$B$39:$B$782,D$47)+'СЕТ СН'!$G$9+СВЦЭМ!$D$10+'СЕТ СН'!$G$5-'СЕТ СН'!$G$17</f>
        <v>3522.3620323199998</v>
      </c>
      <c r="E69" s="36">
        <f>SUMIFS(СВЦЭМ!$C$39:$C$782,СВЦЭМ!$A$39:$A$782,$A69,СВЦЭМ!$B$39:$B$782,E$47)+'СЕТ СН'!$G$9+СВЦЭМ!$D$10+'СЕТ СН'!$G$5-'СЕТ СН'!$G$17</f>
        <v>3515.44479761</v>
      </c>
      <c r="F69" s="36">
        <f>SUMIFS(СВЦЭМ!$C$39:$C$782,СВЦЭМ!$A$39:$A$782,$A69,СВЦЭМ!$B$39:$B$782,F$47)+'СЕТ СН'!$G$9+СВЦЭМ!$D$10+'СЕТ СН'!$G$5-'СЕТ СН'!$G$17</f>
        <v>3510.06355102</v>
      </c>
      <c r="G69" s="36">
        <f>SUMIFS(СВЦЭМ!$C$39:$C$782,СВЦЭМ!$A$39:$A$782,$A69,СВЦЭМ!$B$39:$B$782,G$47)+'СЕТ СН'!$G$9+СВЦЭМ!$D$10+'СЕТ СН'!$G$5-'СЕТ СН'!$G$17</f>
        <v>3511.8932577599999</v>
      </c>
      <c r="H69" s="36">
        <f>SUMIFS(СВЦЭМ!$C$39:$C$782,СВЦЭМ!$A$39:$A$782,$A69,СВЦЭМ!$B$39:$B$782,H$47)+'СЕТ СН'!$G$9+СВЦЭМ!$D$10+'СЕТ СН'!$G$5-'СЕТ СН'!$G$17</f>
        <v>3482.4661007</v>
      </c>
      <c r="I69" s="36">
        <f>SUMIFS(СВЦЭМ!$C$39:$C$782,СВЦЭМ!$A$39:$A$782,$A69,СВЦЭМ!$B$39:$B$782,I$47)+'СЕТ СН'!$G$9+СВЦЭМ!$D$10+'СЕТ СН'!$G$5-'СЕТ СН'!$G$17</f>
        <v>3363.2257524199999</v>
      </c>
      <c r="J69" s="36">
        <f>SUMIFS(СВЦЭМ!$C$39:$C$782,СВЦЭМ!$A$39:$A$782,$A69,СВЦЭМ!$B$39:$B$782,J$47)+'СЕТ СН'!$G$9+СВЦЭМ!$D$10+'СЕТ СН'!$G$5-'СЕТ СН'!$G$17</f>
        <v>3273.5013683799998</v>
      </c>
      <c r="K69" s="36">
        <f>SUMIFS(СВЦЭМ!$C$39:$C$782,СВЦЭМ!$A$39:$A$782,$A69,СВЦЭМ!$B$39:$B$782,K$47)+'СЕТ СН'!$G$9+СВЦЭМ!$D$10+'СЕТ СН'!$G$5-'СЕТ СН'!$G$17</f>
        <v>3302.8157341599999</v>
      </c>
      <c r="L69" s="36">
        <f>SUMIFS(СВЦЭМ!$C$39:$C$782,СВЦЭМ!$A$39:$A$782,$A69,СВЦЭМ!$B$39:$B$782,L$47)+'СЕТ СН'!$G$9+СВЦЭМ!$D$10+'СЕТ СН'!$G$5-'СЕТ СН'!$G$17</f>
        <v>3312.73592865</v>
      </c>
      <c r="M69" s="36">
        <f>SUMIFS(СВЦЭМ!$C$39:$C$782,СВЦЭМ!$A$39:$A$782,$A69,СВЦЭМ!$B$39:$B$782,M$47)+'СЕТ СН'!$G$9+СВЦЭМ!$D$10+'СЕТ СН'!$G$5-'СЕТ СН'!$G$17</f>
        <v>3314.0674883900001</v>
      </c>
      <c r="N69" s="36">
        <f>SUMIFS(СВЦЭМ!$C$39:$C$782,СВЦЭМ!$A$39:$A$782,$A69,СВЦЭМ!$B$39:$B$782,N$47)+'СЕТ СН'!$G$9+СВЦЭМ!$D$10+'СЕТ СН'!$G$5-'СЕТ СН'!$G$17</f>
        <v>3364.2282024699998</v>
      </c>
      <c r="O69" s="36">
        <f>SUMIFS(СВЦЭМ!$C$39:$C$782,СВЦЭМ!$A$39:$A$782,$A69,СВЦЭМ!$B$39:$B$782,O$47)+'СЕТ СН'!$G$9+СВЦЭМ!$D$10+'СЕТ СН'!$G$5-'СЕТ СН'!$G$17</f>
        <v>3405.9866385400001</v>
      </c>
      <c r="P69" s="36">
        <f>SUMIFS(СВЦЭМ!$C$39:$C$782,СВЦЭМ!$A$39:$A$782,$A69,СВЦЭМ!$B$39:$B$782,P$47)+'СЕТ СН'!$G$9+СВЦЭМ!$D$10+'СЕТ СН'!$G$5-'СЕТ СН'!$G$17</f>
        <v>3415.5508354799999</v>
      </c>
      <c r="Q69" s="36">
        <f>SUMIFS(СВЦЭМ!$C$39:$C$782,СВЦЭМ!$A$39:$A$782,$A69,СВЦЭМ!$B$39:$B$782,Q$47)+'СЕТ СН'!$G$9+СВЦЭМ!$D$10+'СЕТ СН'!$G$5-'СЕТ СН'!$G$17</f>
        <v>3421.5064844999997</v>
      </c>
      <c r="R69" s="36">
        <f>SUMIFS(СВЦЭМ!$C$39:$C$782,СВЦЭМ!$A$39:$A$782,$A69,СВЦЭМ!$B$39:$B$782,R$47)+'СЕТ СН'!$G$9+СВЦЭМ!$D$10+'СЕТ СН'!$G$5-'СЕТ СН'!$G$17</f>
        <v>3387.96969227</v>
      </c>
      <c r="S69" s="36">
        <f>SUMIFS(СВЦЭМ!$C$39:$C$782,СВЦЭМ!$A$39:$A$782,$A69,СВЦЭМ!$B$39:$B$782,S$47)+'СЕТ СН'!$G$9+СВЦЭМ!$D$10+'СЕТ СН'!$G$5-'СЕТ СН'!$G$17</f>
        <v>3336.16451852</v>
      </c>
      <c r="T69" s="36">
        <f>SUMIFS(СВЦЭМ!$C$39:$C$782,СВЦЭМ!$A$39:$A$782,$A69,СВЦЭМ!$B$39:$B$782,T$47)+'СЕТ СН'!$G$9+СВЦЭМ!$D$10+'СЕТ СН'!$G$5-'СЕТ СН'!$G$17</f>
        <v>3324.1752009900001</v>
      </c>
      <c r="U69" s="36">
        <f>SUMIFS(СВЦЭМ!$C$39:$C$782,СВЦЭМ!$A$39:$A$782,$A69,СВЦЭМ!$B$39:$B$782,U$47)+'СЕТ СН'!$G$9+СВЦЭМ!$D$10+'СЕТ СН'!$G$5-'СЕТ СН'!$G$17</f>
        <v>3327.97337569</v>
      </c>
      <c r="V69" s="36">
        <f>SUMIFS(СВЦЭМ!$C$39:$C$782,СВЦЭМ!$A$39:$A$782,$A69,СВЦЭМ!$B$39:$B$782,V$47)+'СЕТ СН'!$G$9+СВЦЭМ!$D$10+'СЕТ СН'!$G$5-'СЕТ СН'!$G$17</f>
        <v>3348.8342298500002</v>
      </c>
      <c r="W69" s="36">
        <f>SUMIFS(СВЦЭМ!$C$39:$C$782,СВЦЭМ!$A$39:$A$782,$A69,СВЦЭМ!$B$39:$B$782,W$47)+'СЕТ СН'!$G$9+СВЦЭМ!$D$10+'СЕТ СН'!$G$5-'СЕТ СН'!$G$17</f>
        <v>3361.6142067599999</v>
      </c>
      <c r="X69" s="36">
        <f>SUMIFS(СВЦЭМ!$C$39:$C$782,СВЦЭМ!$A$39:$A$782,$A69,СВЦЭМ!$B$39:$B$782,X$47)+'СЕТ СН'!$G$9+СВЦЭМ!$D$10+'СЕТ СН'!$G$5-'СЕТ СН'!$G$17</f>
        <v>3337.7586338999999</v>
      </c>
      <c r="Y69" s="36">
        <f>SUMIFS(СВЦЭМ!$C$39:$C$782,СВЦЭМ!$A$39:$A$782,$A69,СВЦЭМ!$B$39:$B$782,Y$47)+'СЕТ СН'!$G$9+СВЦЭМ!$D$10+'СЕТ СН'!$G$5-'СЕТ СН'!$G$17</f>
        <v>3315.0332686500001</v>
      </c>
    </row>
    <row r="70" spans="1:27" ht="15.75" x14ac:dyDescent="0.2">
      <c r="A70" s="35">
        <f t="shared" si="1"/>
        <v>44370</v>
      </c>
      <c r="B70" s="36">
        <f>SUMIFS(СВЦЭМ!$C$39:$C$782,СВЦЭМ!$A$39:$A$782,$A70,СВЦЭМ!$B$39:$B$782,B$47)+'СЕТ СН'!$G$9+СВЦЭМ!$D$10+'СЕТ СН'!$G$5-'СЕТ СН'!$G$17</f>
        <v>3427.6887680999998</v>
      </c>
      <c r="C70" s="36">
        <f>SUMIFS(СВЦЭМ!$C$39:$C$782,СВЦЭМ!$A$39:$A$782,$A70,СВЦЭМ!$B$39:$B$782,C$47)+'СЕТ СН'!$G$9+СВЦЭМ!$D$10+'СЕТ СН'!$G$5-'СЕТ СН'!$G$17</f>
        <v>3549.4493210700002</v>
      </c>
      <c r="D70" s="36">
        <f>SUMIFS(СВЦЭМ!$C$39:$C$782,СВЦЭМ!$A$39:$A$782,$A70,СВЦЭМ!$B$39:$B$782,D$47)+'СЕТ СН'!$G$9+СВЦЭМ!$D$10+'СЕТ СН'!$G$5-'СЕТ СН'!$G$17</f>
        <v>3594.3844841199998</v>
      </c>
      <c r="E70" s="36">
        <f>SUMIFS(СВЦЭМ!$C$39:$C$782,СВЦЭМ!$A$39:$A$782,$A70,СВЦЭМ!$B$39:$B$782,E$47)+'СЕТ СН'!$G$9+СВЦЭМ!$D$10+'СЕТ СН'!$G$5-'СЕТ СН'!$G$17</f>
        <v>3588.4314070800001</v>
      </c>
      <c r="F70" s="36">
        <f>SUMIFS(СВЦЭМ!$C$39:$C$782,СВЦЭМ!$A$39:$A$782,$A70,СВЦЭМ!$B$39:$B$782,F$47)+'СЕТ СН'!$G$9+СВЦЭМ!$D$10+'СЕТ СН'!$G$5-'СЕТ СН'!$G$17</f>
        <v>3585.9030472200002</v>
      </c>
      <c r="G70" s="36">
        <f>SUMIFS(СВЦЭМ!$C$39:$C$782,СВЦЭМ!$A$39:$A$782,$A70,СВЦЭМ!$B$39:$B$782,G$47)+'СЕТ СН'!$G$9+СВЦЭМ!$D$10+'СЕТ СН'!$G$5-'СЕТ СН'!$G$17</f>
        <v>3589.4317956099999</v>
      </c>
      <c r="H70" s="36">
        <f>SUMIFS(СВЦЭМ!$C$39:$C$782,СВЦЭМ!$A$39:$A$782,$A70,СВЦЭМ!$B$39:$B$782,H$47)+'СЕТ СН'!$G$9+СВЦЭМ!$D$10+'СЕТ СН'!$G$5-'СЕТ СН'!$G$17</f>
        <v>3596.8082606500002</v>
      </c>
      <c r="I70" s="36">
        <f>SUMIFS(СВЦЭМ!$C$39:$C$782,СВЦЭМ!$A$39:$A$782,$A70,СВЦЭМ!$B$39:$B$782,I$47)+'СЕТ СН'!$G$9+СВЦЭМ!$D$10+'СЕТ СН'!$G$5-'СЕТ СН'!$G$17</f>
        <v>3502.6286362199999</v>
      </c>
      <c r="J70" s="36">
        <f>SUMIFS(СВЦЭМ!$C$39:$C$782,СВЦЭМ!$A$39:$A$782,$A70,СВЦЭМ!$B$39:$B$782,J$47)+'СЕТ СН'!$G$9+СВЦЭМ!$D$10+'СЕТ СН'!$G$5-'СЕТ СН'!$G$17</f>
        <v>3396.61753159</v>
      </c>
      <c r="K70" s="36">
        <f>SUMIFS(СВЦЭМ!$C$39:$C$782,СВЦЭМ!$A$39:$A$782,$A70,СВЦЭМ!$B$39:$B$782,K$47)+'СЕТ СН'!$G$9+СВЦЭМ!$D$10+'СЕТ СН'!$G$5-'СЕТ СН'!$G$17</f>
        <v>3366.8628353200002</v>
      </c>
      <c r="L70" s="36">
        <f>SUMIFS(СВЦЭМ!$C$39:$C$782,СВЦЭМ!$A$39:$A$782,$A70,СВЦЭМ!$B$39:$B$782,L$47)+'СЕТ СН'!$G$9+СВЦЭМ!$D$10+'СЕТ СН'!$G$5-'СЕТ СН'!$G$17</f>
        <v>3386.5794629299999</v>
      </c>
      <c r="M70" s="36">
        <f>SUMIFS(СВЦЭМ!$C$39:$C$782,СВЦЭМ!$A$39:$A$782,$A70,СВЦЭМ!$B$39:$B$782,M$47)+'СЕТ СН'!$G$9+СВЦЭМ!$D$10+'СЕТ СН'!$G$5-'СЕТ СН'!$G$17</f>
        <v>3381.7504560100001</v>
      </c>
      <c r="N70" s="36">
        <f>SUMIFS(СВЦЭМ!$C$39:$C$782,СВЦЭМ!$A$39:$A$782,$A70,СВЦЭМ!$B$39:$B$782,N$47)+'СЕТ СН'!$G$9+СВЦЭМ!$D$10+'СЕТ СН'!$G$5-'СЕТ СН'!$G$17</f>
        <v>3448.2564992299999</v>
      </c>
      <c r="O70" s="36">
        <f>SUMIFS(СВЦЭМ!$C$39:$C$782,СВЦЭМ!$A$39:$A$782,$A70,СВЦЭМ!$B$39:$B$782,O$47)+'СЕТ СН'!$G$9+СВЦЭМ!$D$10+'СЕТ СН'!$G$5-'СЕТ СН'!$G$17</f>
        <v>3495.1973519499998</v>
      </c>
      <c r="P70" s="36">
        <f>SUMIFS(СВЦЭМ!$C$39:$C$782,СВЦЭМ!$A$39:$A$782,$A70,СВЦЭМ!$B$39:$B$782,P$47)+'СЕТ СН'!$G$9+СВЦЭМ!$D$10+'СЕТ СН'!$G$5-'СЕТ СН'!$G$17</f>
        <v>3508.9137102700001</v>
      </c>
      <c r="Q70" s="36">
        <f>SUMIFS(СВЦЭМ!$C$39:$C$782,СВЦЭМ!$A$39:$A$782,$A70,СВЦЭМ!$B$39:$B$782,Q$47)+'СЕТ СН'!$G$9+СВЦЭМ!$D$10+'СЕТ СН'!$G$5-'СЕТ СН'!$G$17</f>
        <v>3523.1313302099998</v>
      </c>
      <c r="R70" s="36">
        <f>SUMIFS(СВЦЭМ!$C$39:$C$782,СВЦЭМ!$A$39:$A$782,$A70,СВЦЭМ!$B$39:$B$782,R$47)+'СЕТ СН'!$G$9+СВЦЭМ!$D$10+'СЕТ СН'!$G$5-'СЕТ СН'!$G$17</f>
        <v>3469.2790086599998</v>
      </c>
      <c r="S70" s="36">
        <f>SUMIFS(СВЦЭМ!$C$39:$C$782,СВЦЭМ!$A$39:$A$782,$A70,СВЦЭМ!$B$39:$B$782,S$47)+'СЕТ СН'!$G$9+СВЦЭМ!$D$10+'СЕТ СН'!$G$5-'СЕТ СН'!$G$17</f>
        <v>3405.9254488799997</v>
      </c>
      <c r="T70" s="36">
        <f>SUMIFS(СВЦЭМ!$C$39:$C$782,СВЦЭМ!$A$39:$A$782,$A70,СВЦЭМ!$B$39:$B$782,T$47)+'СЕТ СН'!$G$9+СВЦЭМ!$D$10+'СЕТ СН'!$G$5-'СЕТ СН'!$G$17</f>
        <v>3372.73350312</v>
      </c>
      <c r="U70" s="36">
        <f>SUMIFS(СВЦЭМ!$C$39:$C$782,СВЦЭМ!$A$39:$A$782,$A70,СВЦЭМ!$B$39:$B$782,U$47)+'СЕТ СН'!$G$9+СВЦЭМ!$D$10+'СЕТ СН'!$G$5-'СЕТ СН'!$G$17</f>
        <v>3375.00787244</v>
      </c>
      <c r="V70" s="36">
        <f>SUMIFS(СВЦЭМ!$C$39:$C$782,СВЦЭМ!$A$39:$A$782,$A70,СВЦЭМ!$B$39:$B$782,V$47)+'СЕТ СН'!$G$9+СВЦЭМ!$D$10+'СЕТ СН'!$G$5-'СЕТ СН'!$G$17</f>
        <v>3393.3817338200001</v>
      </c>
      <c r="W70" s="36">
        <f>SUMIFS(СВЦЭМ!$C$39:$C$782,СВЦЭМ!$A$39:$A$782,$A70,СВЦЭМ!$B$39:$B$782,W$47)+'СЕТ СН'!$G$9+СВЦЭМ!$D$10+'СЕТ СН'!$G$5-'СЕТ СН'!$G$17</f>
        <v>3398.3126077100001</v>
      </c>
      <c r="X70" s="36">
        <f>SUMIFS(СВЦЭМ!$C$39:$C$782,СВЦЭМ!$A$39:$A$782,$A70,СВЦЭМ!$B$39:$B$782,X$47)+'СЕТ СН'!$G$9+СВЦЭМ!$D$10+'СЕТ СН'!$G$5-'СЕТ СН'!$G$17</f>
        <v>3383.7494158700001</v>
      </c>
      <c r="Y70" s="36">
        <f>SUMIFS(СВЦЭМ!$C$39:$C$782,СВЦЭМ!$A$39:$A$782,$A70,СВЦЭМ!$B$39:$B$782,Y$47)+'СЕТ СН'!$G$9+СВЦЭМ!$D$10+'СЕТ СН'!$G$5-'СЕТ СН'!$G$17</f>
        <v>3343.7418616699997</v>
      </c>
    </row>
    <row r="71" spans="1:27" ht="15.75" x14ac:dyDescent="0.2">
      <c r="A71" s="35">
        <f t="shared" si="1"/>
        <v>44371</v>
      </c>
      <c r="B71" s="36">
        <f>SUMIFS(СВЦЭМ!$C$39:$C$782,СВЦЭМ!$A$39:$A$782,$A71,СВЦЭМ!$B$39:$B$782,B$47)+'СЕТ СН'!$G$9+СВЦЭМ!$D$10+'СЕТ СН'!$G$5-'СЕТ СН'!$G$17</f>
        <v>3424.7113821299999</v>
      </c>
      <c r="C71" s="36">
        <f>SUMIFS(СВЦЭМ!$C$39:$C$782,СВЦЭМ!$A$39:$A$782,$A71,СВЦЭМ!$B$39:$B$782,C$47)+'СЕТ СН'!$G$9+СВЦЭМ!$D$10+'СЕТ СН'!$G$5-'СЕТ СН'!$G$17</f>
        <v>3546.1386329799998</v>
      </c>
      <c r="D71" s="36">
        <f>SUMIFS(СВЦЭМ!$C$39:$C$782,СВЦЭМ!$A$39:$A$782,$A71,СВЦЭМ!$B$39:$B$782,D$47)+'СЕТ СН'!$G$9+СВЦЭМ!$D$10+'СЕТ СН'!$G$5-'СЕТ СН'!$G$17</f>
        <v>3579.78373861</v>
      </c>
      <c r="E71" s="36">
        <f>SUMIFS(СВЦЭМ!$C$39:$C$782,СВЦЭМ!$A$39:$A$782,$A71,СВЦЭМ!$B$39:$B$782,E$47)+'СЕТ СН'!$G$9+СВЦЭМ!$D$10+'СЕТ СН'!$G$5-'СЕТ СН'!$G$17</f>
        <v>3576.6788017200001</v>
      </c>
      <c r="F71" s="36">
        <f>SUMIFS(СВЦЭМ!$C$39:$C$782,СВЦЭМ!$A$39:$A$782,$A71,СВЦЭМ!$B$39:$B$782,F$47)+'СЕТ СН'!$G$9+СВЦЭМ!$D$10+'СЕТ СН'!$G$5-'СЕТ СН'!$G$17</f>
        <v>3574.9166460299998</v>
      </c>
      <c r="G71" s="36">
        <f>SUMIFS(СВЦЭМ!$C$39:$C$782,СВЦЭМ!$A$39:$A$782,$A71,СВЦЭМ!$B$39:$B$782,G$47)+'СЕТ СН'!$G$9+СВЦЭМ!$D$10+'СЕТ СН'!$G$5-'СЕТ СН'!$G$17</f>
        <v>3584.7672169299999</v>
      </c>
      <c r="H71" s="36">
        <f>SUMIFS(СВЦЭМ!$C$39:$C$782,СВЦЭМ!$A$39:$A$782,$A71,СВЦЭМ!$B$39:$B$782,H$47)+'СЕТ СН'!$G$9+СВЦЭМ!$D$10+'СЕТ СН'!$G$5-'СЕТ СН'!$G$17</f>
        <v>3586.4114024800001</v>
      </c>
      <c r="I71" s="36">
        <f>SUMIFS(СВЦЭМ!$C$39:$C$782,СВЦЭМ!$A$39:$A$782,$A71,СВЦЭМ!$B$39:$B$782,I$47)+'СЕТ СН'!$G$9+СВЦЭМ!$D$10+'СЕТ СН'!$G$5-'СЕТ СН'!$G$17</f>
        <v>3477.0849231000002</v>
      </c>
      <c r="J71" s="36">
        <f>SUMIFS(СВЦЭМ!$C$39:$C$782,СВЦЭМ!$A$39:$A$782,$A71,СВЦЭМ!$B$39:$B$782,J$47)+'СЕТ СН'!$G$9+СВЦЭМ!$D$10+'СЕТ СН'!$G$5-'СЕТ СН'!$G$17</f>
        <v>3403.4270631499999</v>
      </c>
      <c r="K71" s="36">
        <f>SUMIFS(СВЦЭМ!$C$39:$C$782,СВЦЭМ!$A$39:$A$782,$A71,СВЦЭМ!$B$39:$B$782,K$47)+'СЕТ СН'!$G$9+СВЦЭМ!$D$10+'СЕТ СН'!$G$5-'СЕТ СН'!$G$17</f>
        <v>3415.3750764299998</v>
      </c>
      <c r="L71" s="36">
        <f>SUMIFS(СВЦЭМ!$C$39:$C$782,СВЦЭМ!$A$39:$A$782,$A71,СВЦЭМ!$B$39:$B$782,L$47)+'СЕТ СН'!$G$9+СВЦЭМ!$D$10+'СЕТ СН'!$G$5-'СЕТ СН'!$G$17</f>
        <v>3409.7929604599999</v>
      </c>
      <c r="M71" s="36">
        <f>SUMIFS(СВЦЭМ!$C$39:$C$782,СВЦЭМ!$A$39:$A$782,$A71,СВЦЭМ!$B$39:$B$782,M$47)+'СЕТ СН'!$G$9+СВЦЭМ!$D$10+'СЕТ СН'!$G$5-'СЕТ СН'!$G$17</f>
        <v>3417.0964633599997</v>
      </c>
      <c r="N71" s="36">
        <f>SUMIFS(СВЦЭМ!$C$39:$C$782,СВЦЭМ!$A$39:$A$782,$A71,СВЦЭМ!$B$39:$B$782,N$47)+'СЕТ СН'!$G$9+СВЦЭМ!$D$10+'СЕТ СН'!$G$5-'СЕТ СН'!$G$17</f>
        <v>3462.0796998300002</v>
      </c>
      <c r="O71" s="36">
        <f>SUMIFS(СВЦЭМ!$C$39:$C$782,СВЦЭМ!$A$39:$A$782,$A71,СВЦЭМ!$B$39:$B$782,O$47)+'СЕТ СН'!$G$9+СВЦЭМ!$D$10+'СЕТ СН'!$G$5-'СЕТ СН'!$G$17</f>
        <v>3533.3949613099999</v>
      </c>
      <c r="P71" s="36">
        <f>SUMIFS(СВЦЭМ!$C$39:$C$782,СВЦЭМ!$A$39:$A$782,$A71,СВЦЭМ!$B$39:$B$782,P$47)+'СЕТ СН'!$G$9+СВЦЭМ!$D$10+'СЕТ СН'!$G$5-'СЕТ СН'!$G$17</f>
        <v>3541.43919198</v>
      </c>
      <c r="Q71" s="36">
        <f>SUMIFS(СВЦЭМ!$C$39:$C$782,СВЦЭМ!$A$39:$A$782,$A71,СВЦЭМ!$B$39:$B$782,Q$47)+'СЕТ СН'!$G$9+СВЦЭМ!$D$10+'СЕТ СН'!$G$5-'СЕТ СН'!$G$17</f>
        <v>3536.4353613499998</v>
      </c>
      <c r="R71" s="36">
        <f>SUMIFS(СВЦЭМ!$C$39:$C$782,СВЦЭМ!$A$39:$A$782,$A71,СВЦЭМ!$B$39:$B$782,R$47)+'СЕТ СН'!$G$9+СВЦЭМ!$D$10+'СЕТ СН'!$G$5-'СЕТ СН'!$G$17</f>
        <v>3470.9305892900002</v>
      </c>
      <c r="S71" s="36">
        <f>SUMIFS(СВЦЭМ!$C$39:$C$782,СВЦЭМ!$A$39:$A$782,$A71,СВЦЭМ!$B$39:$B$782,S$47)+'СЕТ СН'!$G$9+СВЦЭМ!$D$10+'СЕТ СН'!$G$5-'СЕТ СН'!$G$17</f>
        <v>3417.33779091</v>
      </c>
      <c r="T71" s="36">
        <f>SUMIFS(СВЦЭМ!$C$39:$C$782,СВЦЭМ!$A$39:$A$782,$A71,СВЦЭМ!$B$39:$B$782,T$47)+'СЕТ СН'!$G$9+СВЦЭМ!$D$10+'СЕТ СН'!$G$5-'СЕТ СН'!$G$17</f>
        <v>3401.9927816099998</v>
      </c>
      <c r="U71" s="36">
        <f>SUMIFS(СВЦЭМ!$C$39:$C$782,СВЦЭМ!$A$39:$A$782,$A71,СВЦЭМ!$B$39:$B$782,U$47)+'СЕТ СН'!$G$9+СВЦЭМ!$D$10+'СЕТ СН'!$G$5-'СЕТ СН'!$G$17</f>
        <v>3410.3172623700002</v>
      </c>
      <c r="V71" s="36">
        <f>SUMIFS(СВЦЭМ!$C$39:$C$782,СВЦЭМ!$A$39:$A$782,$A71,СВЦЭМ!$B$39:$B$782,V$47)+'СЕТ СН'!$G$9+СВЦЭМ!$D$10+'СЕТ СН'!$G$5-'СЕТ СН'!$G$17</f>
        <v>3407.1184439200001</v>
      </c>
      <c r="W71" s="36">
        <f>SUMIFS(СВЦЭМ!$C$39:$C$782,СВЦЭМ!$A$39:$A$782,$A71,СВЦЭМ!$B$39:$B$782,W$47)+'СЕТ СН'!$G$9+СВЦЭМ!$D$10+'СЕТ СН'!$G$5-'СЕТ СН'!$G$17</f>
        <v>3406.8228490900001</v>
      </c>
      <c r="X71" s="36">
        <f>SUMIFS(СВЦЭМ!$C$39:$C$782,СВЦЭМ!$A$39:$A$782,$A71,СВЦЭМ!$B$39:$B$782,X$47)+'СЕТ СН'!$G$9+СВЦЭМ!$D$10+'СЕТ СН'!$G$5-'СЕТ СН'!$G$17</f>
        <v>3403.66102542</v>
      </c>
      <c r="Y71" s="36">
        <f>SUMIFS(СВЦЭМ!$C$39:$C$782,СВЦЭМ!$A$39:$A$782,$A71,СВЦЭМ!$B$39:$B$782,Y$47)+'СЕТ СН'!$G$9+СВЦЭМ!$D$10+'СЕТ СН'!$G$5-'СЕТ СН'!$G$17</f>
        <v>3358.1030352899998</v>
      </c>
    </row>
    <row r="72" spans="1:27" ht="15.75" x14ac:dyDescent="0.2">
      <c r="A72" s="35">
        <f t="shared" si="1"/>
        <v>44372</v>
      </c>
      <c r="B72" s="36">
        <f>SUMIFS(СВЦЭМ!$C$39:$C$782,СВЦЭМ!$A$39:$A$782,$A72,СВЦЭМ!$B$39:$B$782,B$47)+'СЕТ СН'!$G$9+СВЦЭМ!$D$10+'СЕТ СН'!$G$5-'СЕТ СН'!$G$17</f>
        <v>3431.5314895199999</v>
      </c>
      <c r="C72" s="36">
        <f>SUMIFS(СВЦЭМ!$C$39:$C$782,СВЦЭМ!$A$39:$A$782,$A72,СВЦЭМ!$B$39:$B$782,C$47)+'СЕТ СН'!$G$9+СВЦЭМ!$D$10+'СЕТ СН'!$G$5-'СЕТ СН'!$G$17</f>
        <v>3539.8797721800001</v>
      </c>
      <c r="D72" s="36">
        <f>SUMIFS(СВЦЭМ!$C$39:$C$782,СВЦЭМ!$A$39:$A$782,$A72,СВЦЭМ!$B$39:$B$782,D$47)+'СЕТ СН'!$G$9+СВЦЭМ!$D$10+'СЕТ СН'!$G$5-'СЕТ СН'!$G$17</f>
        <v>3579.4738022000001</v>
      </c>
      <c r="E72" s="36">
        <f>SUMIFS(СВЦЭМ!$C$39:$C$782,СВЦЭМ!$A$39:$A$782,$A72,СВЦЭМ!$B$39:$B$782,E$47)+'СЕТ СН'!$G$9+СВЦЭМ!$D$10+'СЕТ СН'!$G$5-'СЕТ СН'!$G$17</f>
        <v>3577.9336498000002</v>
      </c>
      <c r="F72" s="36">
        <f>SUMIFS(СВЦЭМ!$C$39:$C$782,СВЦЭМ!$A$39:$A$782,$A72,СВЦЭМ!$B$39:$B$782,F$47)+'СЕТ СН'!$G$9+СВЦЭМ!$D$10+'СЕТ СН'!$G$5-'СЕТ СН'!$G$17</f>
        <v>3579.9737169199998</v>
      </c>
      <c r="G72" s="36">
        <f>SUMIFS(СВЦЭМ!$C$39:$C$782,СВЦЭМ!$A$39:$A$782,$A72,СВЦЭМ!$B$39:$B$782,G$47)+'СЕТ СН'!$G$9+СВЦЭМ!$D$10+'СЕТ СН'!$G$5-'СЕТ СН'!$G$17</f>
        <v>3582.1934894999999</v>
      </c>
      <c r="H72" s="36">
        <f>SUMIFS(СВЦЭМ!$C$39:$C$782,СВЦЭМ!$A$39:$A$782,$A72,СВЦЭМ!$B$39:$B$782,H$47)+'СЕТ СН'!$G$9+СВЦЭМ!$D$10+'СЕТ СН'!$G$5-'СЕТ СН'!$G$17</f>
        <v>3581.2289366499999</v>
      </c>
      <c r="I72" s="36">
        <f>SUMIFS(СВЦЭМ!$C$39:$C$782,СВЦЭМ!$A$39:$A$782,$A72,СВЦЭМ!$B$39:$B$782,I$47)+'СЕТ СН'!$G$9+СВЦЭМ!$D$10+'СЕТ СН'!$G$5-'СЕТ СН'!$G$17</f>
        <v>3458.90855564</v>
      </c>
      <c r="J72" s="36">
        <f>SUMIFS(СВЦЭМ!$C$39:$C$782,СВЦЭМ!$A$39:$A$782,$A72,СВЦЭМ!$B$39:$B$782,J$47)+'СЕТ СН'!$G$9+СВЦЭМ!$D$10+'СЕТ СН'!$G$5-'СЕТ СН'!$G$17</f>
        <v>3391.2714526300001</v>
      </c>
      <c r="K72" s="36">
        <f>SUMIFS(СВЦЭМ!$C$39:$C$782,СВЦЭМ!$A$39:$A$782,$A72,СВЦЭМ!$B$39:$B$782,K$47)+'СЕТ СН'!$G$9+СВЦЭМ!$D$10+'СЕТ СН'!$G$5-'СЕТ СН'!$G$17</f>
        <v>3406.1393181499998</v>
      </c>
      <c r="L72" s="36">
        <f>SUMIFS(СВЦЭМ!$C$39:$C$782,СВЦЭМ!$A$39:$A$782,$A72,СВЦЭМ!$B$39:$B$782,L$47)+'СЕТ СН'!$G$9+СВЦЭМ!$D$10+'СЕТ СН'!$G$5-'СЕТ СН'!$G$17</f>
        <v>3405.6503678199997</v>
      </c>
      <c r="M72" s="36">
        <f>SUMIFS(СВЦЭМ!$C$39:$C$782,СВЦЭМ!$A$39:$A$782,$A72,СВЦЭМ!$B$39:$B$782,M$47)+'СЕТ СН'!$G$9+СВЦЭМ!$D$10+'СЕТ СН'!$G$5-'СЕТ СН'!$G$17</f>
        <v>3405.3237407299998</v>
      </c>
      <c r="N72" s="36">
        <f>SUMIFS(СВЦЭМ!$C$39:$C$782,СВЦЭМ!$A$39:$A$782,$A72,СВЦЭМ!$B$39:$B$782,N$47)+'СЕТ СН'!$G$9+СВЦЭМ!$D$10+'СЕТ СН'!$G$5-'СЕТ СН'!$G$17</f>
        <v>3464.11997617</v>
      </c>
      <c r="O72" s="36">
        <f>SUMIFS(СВЦЭМ!$C$39:$C$782,СВЦЭМ!$A$39:$A$782,$A72,СВЦЭМ!$B$39:$B$782,O$47)+'СЕТ СН'!$G$9+СВЦЭМ!$D$10+'СЕТ СН'!$G$5-'СЕТ СН'!$G$17</f>
        <v>3519.0633275</v>
      </c>
      <c r="P72" s="36">
        <f>SUMIFS(СВЦЭМ!$C$39:$C$782,СВЦЭМ!$A$39:$A$782,$A72,СВЦЭМ!$B$39:$B$782,P$47)+'СЕТ СН'!$G$9+СВЦЭМ!$D$10+'СЕТ СН'!$G$5-'СЕТ СН'!$G$17</f>
        <v>3528.02709181</v>
      </c>
      <c r="Q72" s="36">
        <f>SUMIFS(СВЦЭМ!$C$39:$C$782,СВЦЭМ!$A$39:$A$782,$A72,СВЦЭМ!$B$39:$B$782,Q$47)+'СЕТ СН'!$G$9+СВЦЭМ!$D$10+'СЕТ СН'!$G$5-'СЕТ СН'!$G$17</f>
        <v>3533.9390047799998</v>
      </c>
      <c r="R72" s="36">
        <f>SUMIFS(СВЦЭМ!$C$39:$C$782,СВЦЭМ!$A$39:$A$782,$A72,СВЦЭМ!$B$39:$B$782,R$47)+'СЕТ СН'!$G$9+СВЦЭМ!$D$10+'СЕТ СН'!$G$5-'СЕТ СН'!$G$17</f>
        <v>3496.6525065699998</v>
      </c>
      <c r="S72" s="36">
        <f>SUMIFS(СВЦЭМ!$C$39:$C$782,СВЦЭМ!$A$39:$A$782,$A72,СВЦЭМ!$B$39:$B$782,S$47)+'СЕТ СН'!$G$9+СВЦЭМ!$D$10+'СЕТ СН'!$G$5-'СЕТ СН'!$G$17</f>
        <v>3418.4922872799998</v>
      </c>
      <c r="T72" s="36">
        <f>SUMIFS(СВЦЭМ!$C$39:$C$782,СВЦЭМ!$A$39:$A$782,$A72,СВЦЭМ!$B$39:$B$782,T$47)+'СЕТ СН'!$G$9+СВЦЭМ!$D$10+'СЕТ СН'!$G$5-'СЕТ СН'!$G$17</f>
        <v>3398.18619954</v>
      </c>
      <c r="U72" s="36">
        <f>SUMIFS(СВЦЭМ!$C$39:$C$782,СВЦЭМ!$A$39:$A$782,$A72,СВЦЭМ!$B$39:$B$782,U$47)+'СЕТ СН'!$G$9+СВЦЭМ!$D$10+'СЕТ СН'!$G$5-'СЕТ СН'!$G$17</f>
        <v>3406.0111467799998</v>
      </c>
      <c r="V72" s="36">
        <f>SUMIFS(СВЦЭМ!$C$39:$C$782,СВЦЭМ!$A$39:$A$782,$A72,СВЦЭМ!$B$39:$B$782,V$47)+'СЕТ СН'!$G$9+СВЦЭМ!$D$10+'СЕТ СН'!$G$5-'СЕТ СН'!$G$17</f>
        <v>3407.05364968</v>
      </c>
      <c r="W72" s="36">
        <f>SUMIFS(СВЦЭМ!$C$39:$C$782,СВЦЭМ!$A$39:$A$782,$A72,СВЦЭМ!$B$39:$B$782,W$47)+'СЕТ СН'!$G$9+СВЦЭМ!$D$10+'СЕТ СН'!$G$5-'СЕТ СН'!$G$17</f>
        <v>3417.1146702599999</v>
      </c>
      <c r="X72" s="36">
        <f>SUMIFS(СВЦЭМ!$C$39:$C$782,СВЦЭМ!$A$39:$A$782,$A72,СВЦЭМ!$B$39:$B$782,X$47)+'СЕТ СН'!$G$9+СВЦЭМ!$D$10+'СЕТ СН'!$G$5-'СЕТ СН'!$G$17</f>
        <v>3398.9959291300001</v>
      </c>
      <c r="Y72" s="36">
        <f>SUMIFS(СВЦЭМ!$C$39:$C$782,СВЦЭМ!$A$39:$A$782,$A72,СВЦЭМ!$B$39:$B$782,Y$47)+'СЕТ СН'!$G$9+СВЦЭМ!$D$10+'СЕТ СН'!$G$5-'СЕТ СН'!$G$17</f>
        <v>3344.9201871199998</v>
      </c>
    </row>
    <row r="73" spans="1:27" ht="15.75" x14ac:dyDescent="0.2">
      <c r="A73" s="35">
        <f t="shared" si="1"/>
        <v>44373</v>
      </c>
      <c r="B73" s="36">
        <f>SUMIFS(СВЦЭМ!$C$39:$C$782,СВЦЭМ!$A$39:$A$782,$A73,СВЦЭМ!$B$39:$B$782,B$47)+'СЕТ СН'!$G$9+СВЦЭМ!$D$10+'СЕТ СН'!$G$5-'СЕТ СН'!$G$17</f>
        <v>3388.4305115500001</v>
      </c>
      <c r="C73" s="36">
        <f>SUMIFS(СВЦЭМ!$C$39:$C$782,СВЦЭМ!$A$39:$A$782,$A73,СВЦЭМ!$B$39:$B$782,C$47)+'СЕТ СН'!$G$9+СВЦЭМ!$D$10+'СЕТ СН'!$G$5-'СЕТ СН'!$G$17</f>
        <v>3495.4184407100001</v>
      </c>
      <c r="D73" s="36">
        <f>SUMIFS(СВЦЭМ!$C$39:$C$782,СВЦЭМ!$A$39:$A$782,$A73,СВЦЭМ!$B$39:$B$782,D$47)+'СЕТ СН'!$G$9+СВЦЭМ!$D$10+'СЕТ СН'!$G$5-'СЕТ СН'!$G$17</f>
        <v>3514.9501314999998</v>
      </c>
      <c r="E73" s="36">
        <f>SUMIFS(СВЦЭМ!$C$39:$C$782,СВЦЭМ!$A$39:$A$782,$A73,СВЦЭМ!$B$39:$B$782,E$47)+'СЕТ СН'!$G$9+СВЦЭМ!$D$10+'СЕТ СН'!$G$5-'СЕТ СН'!$G$17</f>
        <v>3515.0212790300002</v>
      </c>
      <c r="F73" s="36">
        <f>SUMIFS(СВЦЭМ!$C$39:$C$782,СВЦЭМ!$A$39:$A$782,$A73,СВЦЭМ!$B$39:$B$782,F$47)+'СЕТ СН'!$G$9+СВЦЭМ!$D$10+'СЕТ СН'!$G$5-'СЕТ СН'!$G$17</f>
        <v>3523.71336643</v>
      </c>
      <c r="G73" s="36">
        <f>SUMIFS(СВЦЭМ!$C$39:$C$782,СВЦЭМ!$A$39:$A$782,$A73,СВЦЭМ!$B$39:$B$782,G$47)+'СЕТ СН'!$G$9+СВЦЭМ!$D$10+'СЕТ СН'!$G$5-'СЕТ СН'!$G$17</f>
        <v>3512.22138038</v>
      </c>
      <c r="H73" s="36">
        <f>SUMIFS(СВЦЭМ!$C$39:$C$782,СВЦЭМ!$A$39:$A$782,$A73,СВЦЭМ!$B$39:$B$782,H$47)+'СЕТ СН'!$G$9+СВЦЭМ!$D$10+'СЕТ СН'!$G$5-'СЕТ СН'!$G$17</f>
        <v>3512.5763803499999</v>
      </c>
      <c r="I73" s="36">
        <f>SUMIFS(СВЦЭМ!$C$39:$C$782,СВЦЭМ!$A$39:$A$782,$A73,СВЦЭМ!$B$39:$B$782,I$47)+'СЕТ СН'!$G$9+СВЦЭМ!$D$10+'СЕТ СН'!$G$5-'СЕТ СН'!$G$17</f>
        <v>3485.32214793</v>
      </c>
      <c r="J73" s="36">
        <f>SUMIFS(СВЦЭМ!$C$39:$C$782,СВЦЭМ!$A$39:$A$782,$A73,СВЦЭМ!$B$39:$B$782,J$47)+'СЕТ СН'!$G$9+СВЦЭМ!$D$10+'СЕТ СН'!$G$5-'СЕТ СН'!$G$17</f>
        <v>3410.9357132199998</v>
      </c>
      <c r="K73" s="36">
        <f>SUMIFS(СВЦЭМ!$C$39:$C$782,СВЦЭМ!$A$39:$A$782,$A73,СВЦЭМ!$B$39:$B$782,K$47)+'СЕТ СН'!$G$9+СВЦЭМ!$D$10+'СЕТ СН'!$G$5-'СЕТ СН'!$G$17</f>
        <v>3368.9168593300001</v>
      </c>
      <c r="L73" s="36">
        <f>SUMIFS(СВЦЭМ!$C$39:$C$782,СВЦЭМ!$A$39:$A$782,$A73,СВЦЭМ!$B$39:$B$782,L$47)+'СЕТ СН'!$G$9+СВЦЭМ!$D$10+'СЕТ СН'!$G$5-'СЕТ СН'!$G$17</f>
        <v>3375.77423039</v>
      </c>
      <c r="M73" s="36">
        <f>SUMIFS(СВЦЭМ!$C$39:$C$782,СВЦЭМ!$A$39:$A$782,$A73,СВЦЭМ!$B$39:$B$782,M$47)+'СЕТ СН'!$G$9+СВЦЭМ!$D$10+'СЕТ СН'!$G$5-'СЕТ СН'!$G$17</f>
        <v>3395.7476555600001</v>
      </c>
      <c r="N73" s="36">
        <f>SUMIFS(СВЦЭМ!$C$39:$C$782,СВЦЭМ!$A$39:$A$782,$A73,СВЦЭМ!$B$39:$B$782,N$47)+'СЕТ СН'!$G$9+СВЦЭМ!$D$10+'СЕТ СН'!$G$5-'СЕТ СН'!$G$17</f>
        <v>3450.1568434000001</v>
      </c>
      <c r="O73" s="36">
        <f>SUMIFS(СВЦЭМ!$C$39:$C$782,СВЦЭМ!$A$39:$A$782,$A73,СВЦЭМ!$B$39:$B$782,O$47)+'СЕТ СН'!$G$9+СВЦЭМ!$D$10+'СЕТ СН'!$G$5-'СЕТ СН'!$G$17</f>
        <v>3459.6086688199998</v>
      </c>
      <c r="P73" s="36">
        <f>SUMIFS(СВЦЭМ!$C$39:$C$782,СВЦЭМ!$A$39:$A$782,$A73,СВЦЭМ!$B$39:$B$782,P$47)+'СЕТ СН'!$G$9+СВЦЭМ!$D$10+'СЕТ СН'!$G$5-'СЕТ СН'!$G$17</f>
        <v>3462.18519483</v>
      </c>
      <c r="Q73" s="36">
        <f>SUMIFS(СВЦЭМ!$C$39:$C$782,СВЦЭМ!$A$39:$A$782,$A73,СВЦЭМ!$B$39:$B$782,Q$47)+'СЕТ СН'!$G$9+СВЦЭМ!$D$10+'СЕТ СН'!$G$5-'СЕТ СН'!$G$17</f>
        <v>3461.8180948999998</v>
      </c>
      <c r="R73" s="36">
        <f>SUMIFS(СВЦЭМ!$C$39:$C$782,СВЦЭМ!$A$39:$A$782,$A73,СВЦЭМ!$B$39:$B$782,R$47)+'СЕТ СН'!$G$9+СВЦЭМ!$D$10+'СЕТ СН'!$G$5-'СЕТ СН'!$G$17</f>
        <v>3415.2309647500001</v>
      </c>
      <c r="S73" s="36">
        <f>SUMIFS(СВЦЭМ!$C$39:$C$782,СВЦЭМ!$A$39:$A$782,$A73,СВЦЭМ!$B$39:$B$782,S$47)+'СЕТ СН'!$G$9+СВЦЭМ!$D$10+'СЕТ СН'!$G$5-'СЕТ СН'!$G$17</f>
        <v>3379.9322628599998</v>
      </c>
      <c r="T73" s="36">
        <f>SUMIFS(СВЦЭМ!$C$39:$C$782,СВЦЭМ!$A$39:$A$782,$A73,СВЦЭМ!$B$39:$B$782,T$47)+'СЕТ СН'!$G$9+СВЦЭМ!$D$10+'СЕТ СН'!$G$5-'СЕТ СН'!$G$17</f>
        <v>3366.0758295999999</v>
      </c>
      <c r="U73" s="36">
        <f>SUMIFS(СВЦЭМ!$C$39:$C$782,СВЦЭМ!$A$39:$A$782,$A73,СВЦЭМ!$B$39:$B$782,U$47)+'СЕТ СН'!$G$9+СВЦЭМ!$D$10+'СЕТ СН'!$G$5-'СЕТ СН'!$G$17</f>
        <v>3367.8084348299999</v>
      </c>
      <c r="V73" s="36">
        <f>SUMIFS(СВЦЭМ!$C$39:$C$782,СВЦЭМ!$A$39:$A$782,$A73,СВЦЭМ!$B$39:$B$782,V$47)+'СЕТ СН'!$G$9+СВЦЭМ!$D$10+'СЕТ СН'!$G$5-'СЕТ СН'!$G$17</f>
        <v>3365.06516887</v>
      </c>
      <c r="W73" s="36">
        <f>SUMIFS(СВЦЭМ!$C$39:$C$782,СВЦЭМ!$A$39:$A$782,$A73,СВЦЭМ!$B$39:$B$782,W$47)+'СЕТ СН'!$G$9+СВЦЭМ!$D$10+'СЕТ СН'!$G$5-'СЕТ СН'!$G$17</f>
        <v>3382.0833836299998</v>
      </c>
      <c r="X73" s="36">
        <f>SUMIFS(СВЦЭМ!$C$39:$C$782,СВЦЭМ!$A$39:$A$782,$A73,СВЦЭМ!$B$39:$B$782,X$47)+'СЕТ СН'!$G$9+СВЦЭМ!$D$10+'СЕТ СН'!$G$5-'СЕТ СН'!$G$17</f>
        <v>3370.4232817100001</v>
      </c>
      <c r="Y73" s="36">
        <f>SUMIFS(СВЦЭМ!$C$39:$C$782,СВЦЭМ!$A$39:$A$782,$A73,СВЦЭМ!$B$39:$B$782,Y$47)+'СЕТ СН'!$G$9+СВЦЭМ!$D$10+'СЕТ СН'!$G$5-'СЕТ СН'!$G$17</f>
        <v>3322.0192348</v>
      </c>
    </row>
    <row r="74" spans="1:27" ht="15.75" x14ac:dyDescent="0.2">
      <c r="A74" s="35">
        <f t="shared" si="1"/>
        <v>44374</v>
      </c>
      <c r="B74" s="36">
        <f>SUMIFS(СВЦЭМ!$C$39:$C$782,СВЦЭМ!$A$39:$A$782,$A74,СВЦЭМ!$B$39:$B$782,B$47)+'СЕТ СН'!$G$9+СВЦЭМ!$D$10+'СЕТ СН'!$G$5-'СЕТ СН'!$G$17</f>
        <v>3346.0472027699998</v>
      </c>
      <c r="C74" s="36">
        <f>SUMIFS(СВЦЭМ!$C$39:$C$782,СВЦЭМ!$A$39:$A$782,$A74,СВЦЭМ!$B$39:$B$782,C$47)+'СЕТ СН'!$G$9+СВЦЭМ!$D$10+'СЕТ СН'!$G$5-'СЕТ СН'!$G$17</f>
        <v>3407.6648731199998</v>
      </c>
      <c r="D74" s="36">
        <f>SUMIFS(СВЦЭМ!$C$39:$C$782,СВЦЭМ!$A$39:$A$782,$A74,СВЦЭМ!$B$39:$B$782,D$47)+'СЕТ СН'!$G$9+СВЦЭМ!$D$10+'СЕТ СН'!$G$5-'СЕТ СН'!$G$17</f>
        <v>3489.07827374</v>
      </c>
      <c r="E74" s="36">
        <f>SUMIFS(СВЦЭМ!$C$39:$C$782,СВЦЭМ!$A$39:$A$782,$A74,СВЦЭМ!$B$39:$B$782,E$47)+'СЕТ СН'!$G$9+СВЦЭМ!$D$10+'СЕТ СН'!$G$5-'СЕТ СН'!$G$17</f>
        <v>3510.53983672</v>
      </c>
      <c r="F74" s="36">
        <f>SUMIFS(СВЦЭМ!$C$39:$C$782,СВЦЭМ!$A$39:$A$782,$A74,СВЦЭМ!$B$39:$B$782,F$47)+'СЕТ СН'!$G$9+СВЦЭМ!$D$10+'СЕТ СН'!$G$5-'СЕТ СН'!$G$17</f>
        <v>3515.6786778199998</v>
      </c>
      <c r="G74" s="36">
        <f>SUMIFS(СВЦЭМ!$C$39:$C$782,СВЦЭМ!$A$39:$A$782,$A74,СВЦЭМ!$B$39:$B$782,G$47)+'СЕТ СН'!$G$9+СВЦЭМ!$D$10+'СЕТ СН'!$G$5-'СЕТ СН'!$G$17</f>
        <v>3512.92039256</v>
      </c>
      <c r="H74" s="36">
        <f>SUMIFS(СВЦЭМ!$C$39:$C$782,СВЦЭМ!$A$39:$A$782,$A74,СВЦЭМ!$B$39:$B$782,H$47)+'СЕТ СН'!$G$9+СВЦЭМ!$D$10+'СЕТ СН'!$G$5-'СЕТ СН'!$G$17</f>
        <v>3489.7411558599997</v>
      </c>
      <c r="I74" s="36">
        <f>SUMIFS(СВЦЭМ!$C$39:$C$782,СВЦЭМ!$A$39:$A$782,$A74,СВЦЭМ!$B$39:$B$782,I$47)+'СЕТ СН'!$G$9+СВЦЭМ!$D$10+'СЕТ СН'!$G$5-'СЕТ СН'!$G$17</f>
        <v>3396.1817157300002</v>
      </c>
      <c r="J74" s="36">
        <f>SUMIFS(СВЦЭМ!$C$39:$C$782,СВЦЭМ!$A$39:$A$782,$A74,СВЦЭМ!$B$39:$B$782,J$47)+'СЕТ СН'!$G$9+СВЦЭМ!$D$10+'СЕТ СН'!$G$5-'СЕТ СН'!$G$17</f>
        <v>3344.7481028699999</v>
      </c>
      <c r="K74" s="36">
        <f>SUMIFS(СВЦЭМ!$C$39:$C$782,СВЦЭМ!$A$39:$A$782,$A74,СВЦЭМ!$B$39:$B$782,K$47)+'СЕТ СН'!$G$9+СВЦЭМ!$D$10+'СЕТ СН'!$G$5-'СЕТ СН'!$G$17</f>
        <v>3341.32806579</v>
      </c>
      <c r="L74" s="36">
        <f>SUMIFS(СВЦЭМ!$C$39:$C$782,СВЦЭМ!$A$39:$A$782,$A74,СВЦЭМ!$B$39:$B$782,L$47)+'СЕТ СН'!$G$9+СВЦЭМ!$D$10+'СЕТ СН'!$G$5-'СЕТ СН'!$G$17</f>
        <v>3328.31495584</v>
      </c>
      <c r="M74" s="36">
        <f>SUMIFS(СВЦЭМ!$C$39:$C$782,СВЦЭМ!$A$39:$A$782,$A74,СВЦЭМ!$B$39:$B$782,M$47)+'СЕТ СН'!$G$9+СВЦЭМ!$D$10+'СЕТ СН'!$G$5-'СЕТ СН'!$G$17</f>
        <v>3354.8880574699997</v>
      </c>
      <c r="N74" s="36">
        <f>SUMIFS(СВЦЭМ!$C$39:$C$782,СВЦЭМ!$A$39:$A$782,$A74,СВЦЭМ!$B$39:$B$782,N$47)+'СЕТ СН'!$G$9+СВЦЭМ!$D$10+'СЕТ СН'!$G$5-'СЕТ СН'!$G$17</f>
        <v>3427.0943974900001</v>
      </c>
      <c r="O74" s="36">
        <f>SUMIFS(СВЦЭМ!$C$39:$C$782,СВЦЭМ!$A$39:$A$782,$A74,СВЦЭМ!$B$39:$B$782,O$47)+'СЕТ СН'!$G$9+СВЦЭМ!$D$10+'СЕТ СН'!$G$5-'СЕТ СН'!$G$17</f>
        <v>3488.72146673</v>
      </c>
      <c r="P74" s="36">
        <f>SUMIFS(СВЦЭМ!$C$39:$C$782,СВЦЭМ!$A$39:$A$782,$A74,СВЦЭМ!$B$39:$B$782,P$47)+'СЕТ СН'!$G$9+СВЦЭМ!$D$10+'СЕТ СН'!$G$5-'СЕТ СН'!$G$17</f>
        <v>3497.30829408</v>
      </c>
      <c r="Q74" s="36">
        <f>SUMIFS(СВЦЭМ!$C$39:$C$782,СВЦЭМ!$A$39:$A$782,$A74,СВЦЭМ!$B$39:$B$782,Q$47)+'СЕТ СН'!$G$9+СВЦЭМ!$D$10+'СЕТ СН'!$G$5-'СЕТ СН'!$G$17</f>
        <v>3498.3346553900001</v>
      </c>
      <c r="R74" s="36">
        <f>SUMIFS(СВЦЭМ!$C$39:$C$782,СВЦЭМ!$A$39:$A$782,$A74,СВЦЭМ!$B$39:$B$782,R$47)+'СЕТ СН'!$G$9+СВЦЭМ!$D$10+'СЕТ СН'!$G$5-'СЕТ СН'!$G$17</f>
        <v>3453.73478707</v>
      </c>
      <c r="S74" s="36">
        <f>SUMIFS(СВЦЭМ!$C$39:$C$782,СВЦЭМ!$A$39:$A$782,$A74,СВЦЭМ!$B$39:$B$782,S$47)+'СЕТ СН'!$G$9+СВЦЭМ!$D$10+'СЕТ СН'!$G$5-'СЕТ СН'!$G$17</f>
        <v>3385.1836247399997</v>
      </c>
      <c r="T74" s="36">
        <f>SUMIFS(СВЦЭМ!$C$39:$C$782,СВЦЭМ!$A$39:$A$782,$A74,СВЦЭМ!$B$39:$B$782,T$47)+'СЕТ СН'!$G$9+СВЦЭМ!$D$10+'СЕТ СН'!$G$5-'СЕТ СН'!$G$17</f>
        <v>3341.79427949</v>
      </c>
      <c r="U74" s="36">
        <f>SUMIFS(СВЦЭМ!$C$39:$C$782,СВЦЭМ!$A$39:$A$782,$A74,СВЦЭМ!$B$39:$B$782,U$47)+'СЕТ СН'!$G$9+СВЦЭМ!$D$10+'СЕТ СН'!$G$5-'СЕТ СН'!$G$17</f>
        <v>3333.1082949000001</v>
      </c>
      <c r="V74" s="36">
        <f>SUMIFS(СВЦЭМ!$C$39:$C$782,СВЦЭМ!$A$39:$A$782,$A74,СВЦЭМ!$B$39:$B$782,V$47)+'СЕТ СН'!$G$9+СВЦЭМ!$D$10+'СЕТ СН'!$G$5-'СЕТ СН'!$G$17</f>
        <v>3314.7144011</v>
      </c>
      <c r="W74" s="36">
        <f>SUMIFS(СВЦЭМ!$C$39:$C$782,СВЦЭМ!$A$39:$A$782,$A74,СВЦЭМ!$B$39:$B$782,W$47)+'СЕТ СН'!$G$9+СВЦЭМ!$D$10+'СЕТ СН'!$G$5-'СЕТ СН'!$G$17</f>
        <v>3315.8743795999999</v>
      </c>
      <c r="X74" s="36">
        <f>SUMIFS(СВЦЭМ!$C$39:$C$782,СВЦЭМ!$A$39:$A$782,$A74,СВЦЭМ!$B$39:$B$782,X$47)+'СЕТ СН'!$G$9+СВЦЭМ!$D$10+'СЕТ СН'!$G$5-'СЕТ СН'!$G$17</f>
        <v>3312.7546994499999</v>
      </c>
      <c r="Y74" s="36">
        <f>SUMIFS(СВЦЭМ!$C$39:$C$782,СВЦЭМ!$A$39:$A$782,$A74,СВЦЭМ!$B$39:$B$782,Y$47)+'СЕТ СН'!$G$9+СВЦЭМ!$D$10+'СЕТ СН'!$G$5-'СЕТ СН'!$G$17</f>
        <v>3316.2541726999998</v>
      </c>
    </row>
    <row r="75" spans="1:27" ht="15.75" x14ac:dyDescent="0.2">
      <c r="A75" s="35">
        <f t="shared" si="1"/>
        <v>44375</v>
      </c>
      <c r="B75" s="36">
        <f>SUMIFS(СВЦЭМ!$C$39:$C$782,СВЦЭМ!$A$39:$A$782,$A75,СВЦЭМ!$B$39:$B$782,B$47)+'СЕТ СН'!$G$9+СВЦЭМ!$D$10+'СЕТ СН'!$G$5-'СЕТ СН'!$G$17</f>
        <v>3370.2299609399997</v>
      </c>
      <c r="C75" s="36">
        <f>SUMIFS(СВЦЭМ!$C$39:$C$782,СВЦЭМ!$A$39:$A$782,$A75,СВЦЭМ!$B$39:$B$782,C$47)+'СЕТ СН'!$G$9+СВЦЭМ!$D$10+'СЕТ СН'!$G$5-'СЕТ СН'!$G$17</f>
        <v>3460.08297485</v>
      </c>
      <c r="D75" s="36">
        <f>SUMIFS(СВЦЭМ!$C$39:$C$782,СВЦЭМ!$A$39:$A$782,$A75,СВЦЭМ!$B$39:$B$782,D$47)+'СЕТ СН'!$G$9+СВЦЭМ!$D$10+'СЕТ СН'!$G$5-'СЕТ СН'!$G$17</f>
        <v>3473.7712734699999</v>
      </c>
      <c r="E75" s="36">
        <f>SUMIFS(СВЦЭМ!$C$39:$C$782,СВЦЭМ!$A$39:$A$782,$A75,СВЦЭМ!$B$39:$B$782,E$47)+'СЕТ СН'!$G$9+СВЦЭМ!$D$10+'СЕТ СН'!$G$5-'СЕТ СН'!$G$17</f>
        <v>3487.58859992</v>
      </c>
      <c r="F75" s="36">
        <f>SUMIFS(СВЦЭМ!$C$39:$C$782,СВЦЭМ!$A$39:$A$782,$A75,СВЦЭМ!$B$39:$B$782,F$47)+'СЕТ СН'!$G$9+СВЦЭМ!$D$10+'СЕТ СН'!$G$5-'СЕТ СН'!$G$17</f>
        <v>3486.1642449800001</v>
      </c>
      <c r="G75" s="36">
        <f>SUMIFS(СВЦЭМ!$C$39:$C$782,СВЦЭМ!$A$39:$A$782,$A75,СВЦЭМ!$B$39:$B$782,G$47)+'СЕТ СН'!$G$9+СВЦЭМ!$D$10+'СЕТ СН'!$G$5-'СЕТ СН'!$G$17</f>
        <v>3464.76430884</v>
      </c>
      <c r="H75" s="36">
        <f>SUMIFS(СВЦЭМ!$C$39:$C$782,СВЦЭМ!$A$39:$A$782,$A75,СВЦЭМ!$B$39:$B$782,H$47)+'СЕТ СН'!$G$9+СВЦЭМ!$D$10+'СЕТ СН'!$G$5-'СЕТ СН'!$G$17</f>
        <v>3464.4576588700002</v>
      </c>
      <c r="I75" s="36">
        <f>SUMIFS(СВЦЭМ!$C$39:$C$782,СВЦЭМ!$A$39:$A$782,$A75,СВЦЭМ!$B$39:$B$782,I$47)+'СЕТ СН'!$G$9+СВЦЭМ!$D$10+'СЕТ СН'!$G$5-'СЕТ СН'!$G$17</f>
        <v>3527.3262054699999</v>
      </c>
      <c r="J75" s="36">
        <f>SUMIFS(СВЦЭМ!$C$39:$C$782,СВЦЭМ!$A$39:$A$782,$A75,СВЦЭМ!$B$39:$B$782,J$47)+'СЕТ СН'!$G$9+СВЦЭМ!$D$10+'СЕТ СН'!$G$5-'СЕТ СН'!$G$17</f>
        <v>3450.3846218499998</v>
      </c>
      <c r="K75" s="36">
        <f>SUMIFS(СВЦЭМ!$C$39:$C$782,СВЦЭМ!$A$39:$A$782,$A75,СВЦЭМ!$B$39:$B$782,K$47)+'СЕТ СН'!$G$9+СВЦЭМ!$D$10+'СЕТ СН'!$G$5-'СЕТ СН'!$G$17</f>
        <v>3401.7215922199998</v>
      </c>
      <c r="L75" s="36">
        <f>SUMIFS(СВЦЭМ!$C$39:$C$782,СВЦЭМ!$A$39:$A$782,$A75,СВЦЭМ!$B$39:$B$782,L$47)+'СЕТ СН'!$G$9+СВЦЭМ!$D$10+'СЕТ СН'!$G$5-'СЕТ СН'!$G$17</f>
        <v>3367.0422859999999</v>
      </c>
      <c r="M75" s="36">
        <f>SUMIFS(СВЦЭМ!$C$39:$C$782,СВЦЭМ!$A$39:$A$782,$A75,СВЦЭМ!$B$39:$B$782,M$47)+'СЕТ СН'!$G$9+СВЦЭМ!$D$10+'СЕТ СН'!$G$5-'СЕТ СН'!$G$17</f>
        <v>3406.9892239000001</v>
      </c>
      <c r="N75" s="36">
        <f>SUMIFS(СВЦЭМ!$C$39:$C$782,СВЦЭМ!$A$39:$A$782,$A75,СВЦЭМ!$B$39:$B$782,N$47)+'СЕТ СН'!$G$9+СВЦЭМ!$D$10+'СЕТ СН'!$G$5-'СЕТ СН'!$G$17</f>
        <v>3487.0314113700001</v>
      </c>
      <c r="O75" s="36">
        <f>SUMIFS(СВЦЭМ!$C$39:$C$782,СВЦЭМ!$A$39:$A$782,$A75,СВЦЭМ!$B$39:$B$782,O$47)+'СЕТ СН'!$G$9+СВЦЭМ!$D$10+'СЕТ СН'!$G$5-'СЕТ СН'!$G$17</f>
        <v>3521.9686228999999</v>
      </c>
      <c r="P75" s="36">
        <f>SUMIFS(СВЦЭМ!$C$39:$C$782,СВЦЭМ!$A$39:$A$782,$A75,СВЦЭМ!$B$39:$B$782,P$47)+'СЕТ СН'!$G$9+СВЦЭМ!$D$10+'СЕТ СН'!$G$5-'СЕТ СН'!$G$17</f>
        <v>3527.1420837999999</v>
      </c>
      <c r="Q75" s="36">
        <f>SUMIFS(СВЦЭМ!$C$39:$C$782,СВЦЭМ!$A$39:$A$782,$A75,СВЦЭМ!$B$39:$B$782,Q$47)+'СЕТ СН'!$G$9+СВЦЭМ!$D$10+'СЕТ СН'!$G$5-'СЕТ СН'!$G$17</f>
        <v>3518.5870814</v>
      </c>
      <c r="R75" s="36">
        <f>SUMIFS(СВЦЭМ!$C$39:$C$782,СВЦЭМ!$A$39:$A$782,$A75,СВЦЭМ!$B$39:$B$782,R$47)+'СЕТ СН'!$G$9+СВЦЭМ!$D$10+'СЕТ СН'!$G$5-'СЕТ СН'!$G$17</f>
        <v>3478.08712556</v>
      </c>
      <c r="S75" s="36">
        <f>SUMIFS(СВЦЭМ!$C$39:$C$782,СВЦЭМ!$A$39:$A$782,$A75,СВЦЭМ!$B$39:$B$782,S$47)+'СЕТ СН'!$G$9+СВЦЭМ!$D$10+'СЕТ СН'!$G$5-'СЕТ СН'!$G$17</f>
        <v>3430.5282127700002</v>
      </c>
      <c r="T75" s="36">
        <f>SUMIFS(СВЦЭМ!$C$39:$C$782,СВЦЭМ!$A$39:$A$782,$A75,СВЦЭМ!$B$39:$B$782,T$47)+'СЕТ СН'!$G$9+СВЦЭМ!$D$10+'СЕТ СН'!$G$5-'СЕТ СН'!$G$17</f>
        <v>3363.7504058099998</v>
      </c>
      <c r="U75" s="36">
        <f>SUMIFS(СВЦЭМ!$C$39:$C$782,СВЦЭМ!$A$39:$A$782,$A75,СВЦЭМ!$B$39:$B$782,U$47)+'СЕТ СН'!$G$9+СВЦЭМ!$D$10+'СЕТ СН'!$G$5-'СЕТ СН'!$G$17</f>
        <v>3371.2549946999998</v>
      </c>
      <c r="V75" s="36">
        <f>SUMIFS(СВЦЭМ!$C$39:$C$782,СВЦЭМ!$A$39:$A$782,$A75,СВЦЭМ!$B$39:$B$782,V$47)+'СЕТ СН'!$G$9+СВЦЭМ!$D$10+'СЕТ СН'!$G$5-'СЕТ СН'!$G$17</f>
        <v>3344.5381033499998</v>
      </c>
      <c r="W75" s="36">
        <f>SUMIFS(СВЦЭМ!$C$39:$C$782,СВЦЭМ!$A$39:$A$782,$A75,СВЦЭМ!$B$39:$B$782,W$47)+'СЕТ СН'!$G$9+СВЦЭМ!$D$10+'СЕТ СН'!$G$5-'СЕТ СН'!$G$17</f>
        <v>3354.9303132999999</v>
      </c>
      <c r="X75" s="36">
        <f>SUMIFS(СВЦЭМ!$C$39:$C$782,СВЦЭМ!$A$39:$A$782,$A75,СВЦЭМ!$B$39:$B$782,X$47)+'СЕТ СН'!$G$9+СВЦЭМ!$D$10+'СЕТ СН'!$G$5-'СЕТ СН'!$G$17</f>
        <v>3369.0647205699997</v>
      </c>
      <c r="Y75" s="36">
        <f>SUMIFS(СВЦЭМ!$C$39:$C$782,СВЦЭМ!$A$39:$A$782,$A75,СВЦЭМ!$B$39:$B$782,Y$47)+'СЕТ СН'!$G$9+СВЦЭМ!$D$10+'СЕТ СН'!$G$5-'СЕТ СН'!$G$17</f>
        <v>3418.8451709199999</v>
      </c>
    </row>
    <row r="76" spans="1:27" ht="15.75" x14ac:dyDescent="0.2">
      <c r="A76" s="35">
        <f t="shared" si="1"/>
        <v>44376</v>
      </c>
      <c r="B76" s="36">
        <f>SUMIFS(СВЦЭМ!$C$39:$C$782,СВЦЭМ!$A$39:$A$782,$A76,СВЦЭМ!$B$39:$B$782,B$47)+'СЕТ СН'!$G$9+СВЦЭМ!$D$10+'СЕТ СН'!$G$5-'СЕТ СН'!$G$17</f>
        <v>3411.79665591</v>
      </c>
      <c r="C76" s="36">
        <f>SUMIFS(СВЦЭМ!$C$39:$C$782,СВЦЭМ!$A$39:$A$782,$A76,СВЦЭМ!$B$39:$B$782,C$47)+'СЕТ СН'!$G$9+СВЦЭМ!$D$10+'СЕТ СН'!$G$5-'СЕТ СН'!$G$17</f>
        <v>3454.0364629000001</v>
      </c>
      <c r="D76" s="36">
        <f>SUMIFS(СВЦЭМ!$C$39:$C$782,СВЦЭМ!$A$39:$A$782,$A76,СВЦЭМ!$B$39:$B$782,D$47)+'СЕТ СН'!$G$9+СВЦЭМ!$D$10+'СЕТ СН'!$G$5-'СЕТ СН'!$G$17</f>
        <v>3467.1149391999998</v>
      </c>
      <c r="E76" s="36">
        <f>SUMIFS(СВЦЭМ!$C$39:$C$782,СВЦЭМ!$A$39:$A$782,$A76,СВЦЭМ!$B$39:$B$782,E$47)+'СЕТ СН'!$G$9+СВЦЭМ!$D$10+'СЕТ СН'!$G$5-'СЕТ СН'!$G$17</f>
        <v>3484.5581643400001</v>
      </c>
      <c r="F76" s="36">
        <f>SUMIFS(СВЦЭМ!$C$39:$C$782,СВЦЭМ!$A$39:$A$782,$A76,СВЦЭМ!$B$39:$B$782,F$47)+'СЕТ СН'!$G$9+СВЦЭМ!$D$10+'СЕТ СН'!$G$5-'СЕТ СН'!$G$17</f>
        <v>3486.3605792099997</v>
      </c>
      <c r="G76" s="36">
        <f>SUMIFS(СВЦЭМ!$C$39:$C$782,СВЦЭМ!$A$39:$A$782,$A76,СВЦЭМ!$B$39:$B$782,G$47)+'СЕТ СН'!$G$9+СВЦЭМ!$D$10+'СЕТ СН'!$G$5-'СЕТ СН'!$G$17</f>
        <v>3476.6906359</v>
      </c>
      <c r="H76" s="36">
        <f>SUMIFS(СВЦЭМ!$C$39:$C$782,СВЦЭМ!$A$39:$A$782,$A76,СВЦЭМ!$B$39:$B$782,H$47)+'СЕТ СН'!$G$9+СВЦЭМ!$D$10+'СЕТ СН'!$G$5-'СЕТ СН'!$G$17</f>
        <v>3467.3628754000001</v>
      </c>
      <c r="I76" s="36">
        <f>SUMIFS(СВЦЭМ!$C$39:$C$782,СВЦЭМ!$A$39:$A$782,$A76,СВЦЭМ!$B$39:$B$782,I$47)+'СЕТ СН'!$G$9+СВЦЭМ!$D$10+'СЕТ СН'!$G$5-'СЕТ СН'!$G$17</f>
        <v>3509.0936721099997</v>
      </c>
      <c r="J76" s="36">
        <f>SUMIFS(СВЦЭМ!$C$39:$C$782,СВЦЭМ!$A$39:$A$782,$A76,СВЦЭМ!$B$39:$B$782,J$47)+'СЕТ СН'!$G$9+СВЦЭМ!$D$10+'СЕТ СН'!$G$5-'СЕТ СН'!$G$17</f>
        <v>3441.8213027900001</v>
      </c>
      <c r="K76" s="36">
        <f>SUMIFS(СВЦЭМ!$C$39:$C$782,СВЦЭМ!$A$39:$A$782,$A76,СВЦЭМ!$B$39:$B$782,K$47)+'СЕТ СН'!$G$9+СВЦЭМ!$D$10+'СЕТ СН'!$G$5-'СЕТ СН'!$G$17</f>
        <v>3399.5473713399997</v>
      </c>
      <c r="L76" s="36">
        <f>SUMIFS(СВЦЭМ!$C$39:$C$782,СВЦЭМ!$A$39:$A$782,$A76,СВЦЭМ!$B$39:$B$782,L$47)+'СЕТ СН'!$G$9+СВЦЭМ!$D$10+'СЕТ СН'!$G$5-'СЕТ СН'!$G$17</f>
        <v>3365.6454635499999</v>
      </c>
      <c r="M76" s="36">
        <f>SUMIFS(СВЦЭМ!$C$39:$C$782,СВЦЭМ!$A$39:$A$782,$A76,СВЦЭМ!$B$39:$B$782,M$47)+'СЕТ СН'!$G$9+СВЦЭМ!$D$10+'СЕТ СН'!$G$5-'СЕТ СН'!$G$17</f>
        <v>3397.2443869499998</v>
      </c>
      <c r="N76" s="36">
        <f>SUMIFS(СВЦЭМ!$C$39:$C$782,СВЦЭМ!$A$39:$A$782,$A76,СВЦЭМ!$B$39:$B$782,N$47)+'СЕТ СН'!$G$9+СВЦЭМ!$D$10+'СЕТ СН'!$G$5-'СЕТ СН'!$G$17</f>
        <v>3479.89220032</v>
      </c>
      <c r="O76" s="36">
        <f>SUMIFS(СВЦЭМ!$C$39:$C$782,СВЦЭМ!$A$39:$A$782,$A76,СВЦЭМ!$B$39:$B$782,O$47)+'СЕТ СН'!$G$9+СВЦЭМ!$D$10+'СЕТ СН'!$G$5-'СЕТ СН'!$G$17</f>
        <v>3526.87001646</v>
      </c>
      <c r="P76" s="36">
        <f>SUMIFS(СВЦЭМ!$C$39:$C$782,СВЦЭМ!$A$39:$A$782,$A76,СВЦЭМ!$B$39:$B$782,P$47)+'СЕТ СН'!$G$9+СВЦЭМ!$D$10+'СЕТ СН'!$G$5-'СЕТ СН'!$G$17</f>
        <v>3533.4697348099999</v>
      </c>
      <c r="Q76" s="36">
        <f>SUMIFS(СВЦЭМ!$C$39:$C$782,СВЦЭМ!$A$39:$A$782,$A76,СВЦЭМ!$B$39:$B$782,Q$47)+'СЕТ СН'!$G$9+СВЦЭМ!$D$10+'СЕТ СН'!$G$5-'СЕТ СН'!$G$17</f>
        <v>3522.75573274</v>
      </c>
      <c r="R76" s="36">
        <f>SUMIFS(СВЦЭМ!$C$39:$C$782,СВЦЭМ!$A$39:$A$782,$A76,СВЦЭМ!$B$39:$B$782,R$47)+'СЕТ СН'!$G$9+СВЦЭМ!$D$10+'СЕТ СН'!$G$5-'СЕТ СН'!$G$17</f>
        <v>3490.99936308</v>
      </c>
      <c r="S76" s="36">
        <f>SUMIFS(СВЦЭМ!$C$39:$C$782,СВЦЭМ!$A$39:$A$782,$A76,СВЦЭМ!$B$39:$B$782,S$47)+'СЕТ СН'!$G$9+СВЦЭМ!$D$10+'СЕТ СН'!$G$5-'СЕТ СН'!$G$17</f>
        <v>3438.0348702000001</v>
      </c>
      <c r="T76" s="36">
        <f>SUMIFS(СВЦЭМ!$C$39:$C$782,СВЦЭМ!$A$39:$A$782,$A76,СВЦЭМ!$B$39:$B$782,T$47)+'СЕТ СН'!$G$9+СВЦЭМ!$D$10+'СЕТ СН'!$G$5-'СЕТ СН'!$G$17</f>
        <v>3377.6150225399997</v>
      </c>
      <c r="U76" s="36">
        <f>SUMIFS(СВЦЭМ!$C$39:$C$782,СВЦЭМ!$A$39:$A$782,$A76,СВЦЭМ!$B$39:$B$782,U$47)+'СЕТ СН'!$G$9+СВЦЭМ!$D$10+'СЕТ СН'!$G$5-'СЕТ СН'!$G$17</f>
        <v>3374.4186764199999</v>
      </c>
      <c r="V76" s="36">
        <f>SUMIFS(СВЦЭМ!$C$39:$C$782,СВЦЭМ!$A$39:$A$782,$A76,СВЦЭМ!$B$39:$B$782,V$47)+'СЕТ СН'!$G$9+СВЦЭМ!$D$10+'СЕТ СН'!$G$5-'СЕТ СН'!$G$17</f>
        <v>3350.9000091500002</v>
      </c>
      <c r="W76" s="36">
        <f>SUMIFS(СВЦЭМ!$C$39:$C$782,СВЦЭМ!$A$39:$A$782,$A76,СВЦЭМ!$B$39:$B$782,W$47)+'СЕТ СН'!$G$9+СВЦЭМ!$D$10+'СЕТ СН'!$G$5-'СЕТ СН'!$G$17</f>
        <v>3367.8178237100001</v>
      </c>
      <c r="X76" s="36">
        <f>SUMIFS(СВЦЭМ!$C$39:$C$782,СВЦЭМ!$A$39:$A$782,$A76,СВЦЭМ!$B$39:$B$782,X$47)+'СЕТ СН'!$G$9+СВЦЭМ!$D$10+'СЕТ СН'!$G$5-'СЕТ СН'!$G$17</f>
        <v>3373.2894925700002</v>
      </c>
      <c r="Y76" s="36">
        <f>SUMIFS(СВЦЭМ!$C$39:$C$782,СВЦЭМ!$A$39:$A$782,$A76,СВЦЭМ!$B$39:$B$782,Y$47)+'СЕТ СН'!$G$9+СВЦЭМ!$D$10+'СЕТ СН'!$G$5-'СЕТ СН'!$G$17</f>
        <v>3412.31363904</v>
      </c>
    </row>
    <row r="77" spans="1:27" ht="15.75" x14ac:dyDescent="0.2">
      <c r="A77" s="35">
        <f t="shared" si="1"/>
        <v>44377</v>
      </c>
      <c r="B77" s="36">
        <f>SUMIFS(СВЦЭМ!$C$39:$C$782,СВЦЭМ!$A$39:$A$782,$A77,СВЦЭМ!$B$39:$B$782,B$47)+'СЕТ СН'!$G$9+СВЦЭМ!$D$10+'СЕТ СН'!$G$5-'СЕТ СН'!$G$17</f>
        <v>3415.2741398200001</v>
      </c>
      <c r="C77" s="36">
        <f>SUMIFS(СВЦЭМ!$C$39:$C$782,СВЦЭМ!$A$39:$A$782,$A77,СВЦЭМ!$B$39:$B$782,C$47)+'СЕТ СН'!$G$9+СВЦЭМ!$D$10+'СЕТ СН'!$G$5-'СЕТ СН'!$G$17</f>
        <v>3523.3252995399998</v>
      </c>
      <c r="D77" s="36">
        <f>SUMIFS(СВЦЭМ!$C$39:$C$782,СВЦЭМ!$A$39:$A$782,$A77,СВЦЭМ!$B$39:$B$782,D$47)+'СЕТ СН'!$G$9+СВЦЭМ!$D$10+'СЕТ СН'!$G$5-'СЕТ СН'!$G$17</f>
        <v>3609.5601194199999</v>
      </c>
      <c r="E77" s="36">
        <f>SUMIFS(СВЦЭМ!$C$39:$C$782,СВЦЭМ!$A$39:$A$782,$A77,СВЦЭМ!$B$39:$B$782,E$47)+'СЕТ СН'!$G$9+СВЦЭМ!$D$10+'СЕТ СН'!$G$5-'СЕТ СН'!$G$17</f>
        <v>3606.6040900099997</v>
      </c>
      <c r="F77" s="36">
        <f>SUMIFS(СВЦЭМ!$C$39:$C$782,СВЦЭМ!$A$39:$A$782,$A77,СВЦЭМ!$B$39:$B$782,F$47)+'СЕТ СН'!$G$9+СВЦЭМ!$D$10+'СЕТ СН'!$G$5-'СЕТ СН'!$G$17</f>
        <v>3605.1718353900001</v>
      </c>
      <c r="G77" s="36">
        <f>SUMIFS(СВЦЭМ!$C$39:$C$782,СВЦЭМ!$A$39:$A$782,$A77,СВЦЭМ!$B$39:$B$782,G$47)+'СЕТ СН'!$G$9+СВЦЭМ!$D$10+'СЕТ СН'!$G$5-'СЕТ СН'!$G$17</f>
        <v>3604.6504013799999</v>
      </c>
      <c r="H77" s="36">
        <f>SUMIFS(СВЦЭМ!$C$39:$C$782,СВЦЭМ!$A$39:$A$782,$A77,СВЦЭМ!$B$39:$B$782,H$47)+'СЕТ СН'!$G$9+СВЦЭМ!$D$10+'СЕТ СН'!$G$5-'СЕТ СН'!$G$17</f>
        <v>3575.2181887900001</v>
      </c>
      <c r="I77" s="36">
        <f>SUMIFS(СВЦЭМ!$C$39:$C$782,СВЦЭМ!$A$39:$A$782,$A77,СВЦЭМ!$B$39:$B$782,I$47)+'СЕТ СН'!$G$9+СВЦЭМ!$D$10+'СЕТ СН'!$G$5-'СЕТ СН'!$G$17</f>
        <v>3469.6073502099998</v>
      </c>
      <c r="J77" s="36">
        <f>SUMIFS(СВЦЭМ!$C$39:$C$782,СВЦЭМ!$A$39:$A$782,$A77,СВЦЭМ!$B$39:$B$782,J$47)+'СЕТ СН'!$G$9+СВЦЭМ!$D$10+'СЕТ СН'!$G$5-'СЕТ СН'!$G$17</f>
        <v>3386.0439838799998</v>
      </c>
      <c r="K77" s="36">
        <f>SUMIFS(СВЦЭМ!$C$39:$C$782,СВЦЭМ!$A$39:$A$782,$A77,СВЦЭМ!$B$39:$B$782,K$47)+'СЕТ СН'!$G$9+СВЦЭМ!$D$10+'СЕТ СН'!$G$5-'СЕТ СН'!$G$17</f>
        <v>3336.8785666200001</v>
      </c>
      <c r="L77" s="36">
        <f>SUMIFS(СВЦЭМ!$C$39:$C$782,СВЦЭМ!$A$39:$A$782,$A77,СВЦЭМ!$B$39:$B$782,L$47)+'СЕТ СН'!$G$9+СВЦЭМ!$D$10+'СЕТ СН'!$G$5-'СЕТ СН'!$G$17</f>
        <v>3312.8581453799998</v>
      </c>
      <c r="M77" s="36">
        <f>SUMIFS(СВЦЭМ!$C$39:$C$782,СВЦЭМ!$A$39:$A$782,$A77,СВЦЭМ!$B$39:$B$782,M$47)+'СЕТ СН'!$G$9+СВЦЭМ!$D$10+'СЕТ СН'!$G$5-'СЕТ СН'!$G$17</f>
        <v>3349.78189591</v>
      </c>
      <c r="N77" s="36">
        <f>SUMIFS(СВЦЭМ!$C$39:$C$782,СВЦЭМ!$A$39:$A$782,$A77,СВЦЭМ!$B$39:$B$782,N$47)+'СЕТ СН'!$G$9+СВЦЭМ!$D$10+'СЕТ СН'!$G$5-'СЕТ СН'!$G$17</f>
        <v>3417.6509295199999</v>
      </c>
      <c r="O77" s="36">
        <f>SUMIFS(СВЦЭМ!$C$39:$C$782,СВЦЭМ!$A$39:$A$782,$A77,СВЦЭМ!$B$39:$B$782,O$47)+'СЕТ СН'!$G$9+СВЦЭМ!$D$10+'СЕТ СН'!$G$5-'СЕТ СН'!$G$17</f>
        <v>3467.5191734700002</v>
      </c>
      <c r="P77" s="36">
        <f>SUMIFS(СВЦЭМ!$C$39:$C$782,СВЦЭМ!$A$39:$A$782,$A77,СВЦЭМ!$B$39:$B$782,P$47)+'СЕТ СН'!$G$9+СВЦЭМ!$D$10+'СЕТ СН'!$G$5-'СЕТ СН'!$G$17</f>
        <v>3493.0299562999999</v>
      </c>
      <c r="Q77" s="36">
        <f>SUMIFS(СВЦЭМ!$C$39:$C$782,СВЦЭМ!$A$39:$A$782,$A77,СВЦЭМ!$B$39:$B$782,Q$47)+'СЕТ СН'!$G$9+СВЦЭМ!$D$10+'СЕТ СН'!$G$5-'СЕТ СН'!$G$17</f>
        <v>3474.54161454</v>
      </c>
      <c r="R77" s="36">
        <f>SUMIFS(СВЦЭМ!$C$39:$C$782,СВЦЭМ!$A$39:$A$782,$A77,СВЦЭМ!$B$39:$B$782,R$47)+'СЕТ СН'!$G$9+СВЦЭМ!$D$10+'СЕТ СН'!$G$5-'СЕТ СН'!$G$17</f>
        <v>3426.9784590999998</v>
      </c>
      <c r="S77" s="36">
        <f>SUMIFS(СВЦЭМ!$C$39:$C$782,СВЦЭМ!$A$39:$A$782,$A77,СВЦЭМ!$B$39:$B$782,S$47)+'СЕТ СН'!$G$9+СВЦЭМ!$D$10+'СЕТ СН'!$G$5-'СЕТ СН'!$G$17</f>
        <v>3366.0365142400001</v>
      </c>
      <c r="T77" s="36">
        <f>SUMIFS(СВЦЭМ!$C$39:$C$782,СВЦЭМ!$A$39:$A$782,$A77,СВЦЭМ!$B$39:$B$782,T$47)+'СЕТ СН'!$G$9+СВЦЭМ!$D$10+'СЕТ СН'!$G$5-'СЕТ СН'!$G$17</f>
        <v>3326.1122311499998</v>
      </c>
      <c r="U77" s="36">
        <f>SUMIFS(СВЦЭМ!$C$39:$C$782,СВЦЭМ!$A$39:$A$782,$A77,СВЦЭМ!$B$39:$B$782,U$47)+'СЕТ СН'!$G$9+СВЦЭМ!$D$10+'СЕТ СН'!$G$5-'СЕТ СН'!$G$17</f>
        <v>3328.46135542</v>
      </c>
      <c r="V77" s="36">
        <f>SUMIFS(СВЦЭМ!$C$39:$C$782,СВЦЭМ!$A$39:$A$782,$A77,СВЦЭМ!$B$39:$B$782,V$47)+'СЕТ СН'!$G$9+СВЦЭМ!$D$10+'СЕТ СН'!$G$5-'СЕТ СН'!$G$17</f>
        <v>3309.7628562800001</v>
      </c>
      <c r="W77" s="36">
        <f>SUMIFS(СВЦЭМ!$C$39:$C$782,СВЦЭМ!$A$39:$A$782,$A77,СВЦЭМ!$B$39:$B$782,W$47)+'СЕТ СН'!$G$9+СВЦЭМ!$D$10+'СЕТ СН'!$G$5-'СЕТ СН'!$G$17</f>
        <v>3311.1206238300001</v>
      </c>
      <c r="X77" s="36">
        <f>SUMIFS(СВЦЭМ!$C$39:$C$782,СВЦЭМ!$A$39:$A$782,$A77,СВЦЭМ!$B$39:$B$782,X$47)+'СЕТ СН'!$G$9+СВЦЭМ!$D$10+'СЕТ СН'!$G$5-'СЕТ СН'!$G$17</f>
        <v>3321.8967665700002</v>
      </c>
      <c r="Y77" s="36">
        <f>SUMIFS(СВЦЭМ!$C$39:$C$782,СВЦЭМ!$A$39:$A$782,$A77,СВЦЭМ!$B$39:$B$782,Y$47)+'СЕТ СН'!$G$9+СВЦЭМ!$D$10+'СЕТ СН'!$G$5-'СЕТ СН'!$G$17</f>
        <v>3326.5993564800001</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01.06.2021</v>
      </c>
      <c r="B84" s="36">
        <f>SUMIFS(СВЦЭМ!$C$39:$C$782,СВЦЭМ!$A$39:$A$782,$A84,СВЦЭМ!$B$39:$B$782,B$83)+'СЕТ СН'!$H$9+СВЦЭМ!$D$10+'СЕТ СН'!$H$5-'СЕТ СН'!$H$17</f>
        <v>3531.8425947999999</v>
      </c>
      <c r="C84" s="36">
        <f>SUMIFS(СВЦЭМ!$C$39:$C$782,СВЦЭМ!$A$39:$A$782,$A84,СВЦЭМ!$B$39:$B$782,C$83)+'СЕТ СН'!$H$9+СВЦЭМ!$D$10+'СЕТ СН'!$H$5-'СЕТ СН'!$H$17</f>
        <v>3602.16051655</v>
      </c>
      <c r="D84" s="36">
        <f>SUMIFS(СВЦЭМ!$C$39:$C$782,СВЦЭМ!$A$39:$A$782,$A84,СВЦЭМ!$B$39:$B$782,D$83)+'СЕТ СН'!$H$9+СВЦЭМ!$D$10+'СЕТ СН'!$H$5-'СЕТ СН'!$H$17</f>
        <v>3624.2507074699997</v>
      </c>
      <c r="E84" s="36">
        <f>SUMIFS(СВЦЭМ!$C$39:$C$782,СВЦЭМ!$A$39:$A$782,$A84,СВЦЭМ!$B$39:$B$782,E$83)+'СЕТ СН'!$H$9+СВЦЭМ!$D$10+'СЕТ СН'!$H$5-'СЕТ СН'!$H$17</f>
        <v>3637.55914553</v>
      </c>
      <c r="F84" s="36">
        <f>SUMIFS(СВЦЭМ!$C$39:$C$782,СВЦЭМ!$A$39:$A$782,$A84,СВЦЭМ!$B$39:$B$782,F$83)+'СЕТ СН'!$H$9+СВЦЭМ!$D$10+'СЕТ СН'!$H$5-'СЕТ СН'!$H$17</f>
        <v>3640.6596120099998</v>
      </c>
      <c r="G84" s="36">
        <f>SUMIFS(СВЦЭМ!$C$39:$C$782,СВЦЭМ!$A$39:$A$782,$A84,СВЦЭМ!$B$39:$B$782,G$83)+'СЕТ СН'!$H$9+СВЦЭМ!$D$10+'СЕТ СН'!$H$5-'СЕТ СН'!$H$17</f>
        <v>3619.8351256699998</v>
      </c>
      <c r="H84" s="36">
        <f>SUMIFS(СВЦЭМ!$C$39:$C$782,СВЦЭМ!$A$39:$A$782,$A84,СВЦЭМ!$B$39:$B$782,H$83)+'СЕТ СН'!$H$9+СВЦЭМ!$D$10+'СЕТ СН'!$H$5-'СЕТ СН'!$H$17</f>
        <v>3573.0672957900001</v>
      </c>
      <c r="I84" s="36">
        <f>SUMIFS(СВЦЭМ!$C$39:$C$782,СВЦЭМ!$A$39:$A$782,$A84,СВЦЭМ!$B$39:$B$782,I$83)+'СЕТ СН'!$H$9+СВЦЭМ!$D$10+'СЕТ СН'!$H$5-'СЕТ СН'!$H$17</f>
        <v>3468.0236163099999</v>
      </c>
      <c r="J84" s="36">
        <f>SUMIFS(СВЦЭМ!$C$39:$C$782,СВЦЭМ!$A$39:$A$782,$A84,СВЦЭМ!$B$39:$B$782,J$83)+'СЕТ СН'!$H$9+СВЦЭМ!$D$10+'СЕТ СН'!$H$5-'СЕТ СН'!$H$17</f>
        <v>3416.4316580999998</v>
      </c>
      <c r="K84" s="36">
        <f>SUMIFS(СВЦЭМ!$C$39:$C$782,СВЦЭМ!$A$39:$A$782,$A84,СВЦЭМ!$B$39:$B$782,K$83)+'СЕТ СН'!$H$9+СВЦЭМ!$D$10+'СЕТ СН'!$H$5-'СЕТ СН'!$H$17</f>
        <v>3532.78585441</v>
      </c>
      <c r="L84" s="36">
        <f>SUMIFS(СВЦЭМ!$C$39:$C$782,СВЦЭМ!$A$39:$A$782,$A84,СВЦЭМ!$B$39:$B$782,L$83)+'СЕТ СН'!$H$9+СВЦЭМ!$D$10+'СЕТ СН'!$H$5-'СЕТ СН'!$H$17</f>
        <v>3512.4743597500001</v>
      </c>
      <c r="M84" s="36">
        <f>SUMIFS(СВЦЭМ!$C$39:$C$782,СВЦЭМ!$A$39:$A$782,$A84,СВЦЭМ!$B$39:$B$782,M$83)+'СЕТ СН'!$H$9+СВЦЭМ!$D$10+'СЕТ СН'!$H$5-'СЕТ СН'!$H$17</f>
        <v>3497.9596474099999</v>
      </c>
      <c r="N84" s="36">
        <f>SUMIFS(СВЦЭМ!$C$39:$C$782,СВЦЭМ!$A$39:$A$782,$A84,СВЦЭМ!$B$39:$B$782,N$83)+'СЕТ СН'!$H$9+СВЦЭМ!$D$10+'СЕТ СН'!$H$5-'СЕТ СН'!$H$17</f>
        <v>3509.6360140799998</v>
      </c>
      <c r="O84" s="36">
        <f>SUMIFS(СВЦЭМ!$C$39:$C$782,СВЦЭМ!$A$39:$A$782,$A84,СВЦЭМ!$B$39:$B$782,O$83)+'СЕТ СН'!$H$9+СВЦЭМ!$D$10+'СЕТ СН'!$H$5-'СЕТ СН'!$H$17</f>
        <v>3557.0075783799998</v>
      </c>
      <c r="P84" s="36">
        <f>SUMIFS(СВЦЭМ!$C$39:$C$782,СВЦЭМ!$A$39:$A$782,$A84,СВЦЭМ!$B$39:$B$782,P$83)+'СЕТ СН'!$H$9+СВЦЭМ!$D$10+'СЕТ СН'!$H$5-'СЕТ СН'!$H$17</f>
        <v>3572.4500476100002</v>
      </c>
      <c r="Q84" s="36">
        <f>SUMIFS(СВЦЭМ!$C$39:$C$782,СВЦЭМ!$A$39:$A$782,$A84,СВЦЭМ!$B$39:$B$782,Q$83)+'СЕТ СН'!$H$9+СВЦЭМ!$D$10+'СЕТ СН'!$H$5-'СЕТ СН'!$H$17</f>
        <v>3567.6192973100001</v>
      </c>
      <c r="R84" s="36">
        <f>SUMIFS(СВЦЭМ!$C$39:$C$782,СВЦЭМ!$A$39:$A$782,$A84,СВЦЭМ!$B$39:$B$782,R$83)+'СЕТ СН'!$H$9+СВЦЭМ!$D$10+'СЕТ СН'!$H$5-'СЕТ СН'!$H$17</f>
        <v>3514.2118176099998</v>
      </c>
      <c r="S84" s="36">
        <f>SUMIFS(СВЦЭМ!$C$39:$C$782,СВЦЭМ!$A$39:$A$782,$A84,СВЦЭМ!$B$39:$B$782,S$83)+'СЕТ СН'!$H$9+СВЦЭМ!$D$10+'СЕТ СН'!$H$5-'СЕТ СН'!$H$17</f>
        <v>3518.52001698</v>
      </c>
      <c r="T84" s="36">
        <f>SUMIFS(СВЦЭМ!$C$39:$C$782,СВЦЭМ!$A$39:$A$782,$A84,СВЦЭМ!$B$39:$B$782,T$83)+'СЕТ СН'!$H$9+СВЦЭМ!$D$10+'СЕТ СН'!$H$5-'СЕТ СН'!$H$17</f>
        <v>3532.4128119799998</v>
      </c>
      <c r="U84" s="36">
        <f>SUMIFS(СВЦЭМ!$C$39:$C$782,СВЦЭМ!$A$39:$A$782,$A84,СВЦЭМ!$B$39:$B$782,U$83)+'СЕТ СН'!$H$9+СВЦЭМ!$D$10+'СЕТ СН'!$H$5-'СЕТ СН'!$H$17</f>
        <v>3522.1484547599998</v>
      </c>
      <c r="V84" s="36">
        <f>SUMIFS(СВЦЭМ!$C$39:$C$782,СВЦЭМ!$A$39:$A$782,$A84,СВЦЭМ!$B$39:$B$782,V$83)+'СЕТ СН'!$H$9+СВЦЭМ!$D$10+'СЕТ СН'!$H$5-'СЕТ СН'!$H$17</f>
        <v>3531.6916368500001</v>
      </c>
      <c r="W84" s="36">
        <f>SUMIFS(СВЦЭМ!$C$39:$C$782,СВЦЭМ!$A$39:$A$782,$A84,СВЦЭМ!$B$39:$B$782,W$83)+'СЕТ СН'!$H$9+СВЦЭМ!$D$10+'СЕТ СН'!$H$5-'СЕТ СН'!$H$17</f>
        <v>3548.4088114799997</v>
      </c>
      <c r="X84" s="36">
        <f>SUMIFS(СВЦЭМ!$C$39:$C$782,СВЦЭМ!$A$39:$A$782,$A84,СВЦЭМ!$B$39:$B$782,X$83)+'СЕТ СН'!$H$9+СВЦЭМ!$D$10+'СЕТ СН'!$H$5-'СЕТ СН'!$H$17</f>
        <v>3553.5808321099998</v>
      </c>
      <c r="Y84" s="36">
        <f>SUMIFS(СВЦЭМ!$C$39:$C$782,СВЦЭМ!$A$39:$A$782,$A84,СВЦЭМ!$B$39:$B$782,Y$83)+'СЕТ СН'!$H$9+СВЦЭМ!$D$10+'СЕТ СН'!$H$5-'СЕТ СН'!$H$17</f>
        <v>3499.9719273599999</v>
      </c>
    </row>
    <row r="85" spans="1:25" ht="15.75" x14ac:dyDescent="0.2">
      <c r="A85" s="35">
        <f>A84+1</f>
        <v>44349</v>
      </c>
      <c r="B85" s="36">
        <f>SUMIFS(СВЦЭМ!$C$39:$C$782,СВЦЭМ!$A$39:$A$782,$A85,СВЦЭМ!$B$39:$B$782,B$83)+'СЕТ СН'!$H$9+СВЦЭМ!$D$10+'СЕТ СН'!$H$5-'СЕТ СН'!$H$17</f>
        <v>3467.2512093199998</v>
      </c>
      <c r="C85" s="36">
        <f>SUMIFS(СВЦЭМ!$C$39:$C$782,СВЦЭМ!$A$39:$A$782,$A85,СВЦЭМ!$B$39:$B$782,C$83)+'СЕТ СН'!$H$9+СВЦЭМ!$D$10+'СЕТ СН'!$H$5-'СЕТ СН'!$H$17</f>
        <v>3534.4752378900002</v>
      </c>
      <c r="D85" s="36">
        <f>SUMIFS(СВЦЭМ!$C$39:$C$782,СВЦЭМ!$A$39:$A$782,$A85,СВЦЭМ!$B$39:$B$782,D$83)+'СЕТ СН'!$H$9+СВЦЭМ!$D$10+'СЕТ СН'!$H$5-'СЕТ СН'!$H$17</f>
        <v>3616.90091192</v>
      </c>
      <c r="E85" s="36">
        <f>SUMIFS(СВЦЭМ!$C$39:$C$782,СВЦЭМ!$A$39:$A$782,$A85,СВЦЭМ!$B$39:$B$782,E$83)+'СЕТ СН'!$H$9+СВЦЭМ!$D$10+'СЕТ СН'!$H$5-'СЕТ СН'!$H$17</f>
        <v>3618.3098817499999</v>
      </c>
      <c r="F85" s="36">
        <f>SUMIFS(СВЦЭМ!$C$39:$C$782,СВЦЭМ!$A$39:$A$782,$A85,СВЦЭМ!$B$39:$B$782,F$83)+'СЕТ СН'!$H$9+СВЦЭМ!$D$10+'СЕТ СН'!$H$5-'СЕТ СН'!$H$17</f>
        <v>3623.1754746299998</v>
      </c>
      <c r="G85" s="36">
        <f>SUMIFS(СВЦЭМ!$C$39:$C$782,СВЦЭМ!$A$39:$A$782,$A85,СВЦЭМ!$B$39:$B$782,G$83)+'СЕТ СН'!$H$9+СВЦЭМ!$D$10+'СЕТ СН'!$H$5-'СЕТ СН'!$H$17</f>
        <v>3601.3632493300001</v>
      </c>
      <c r="H85" s="36">
        <f>SUMIFS(СВЦЭМ!$C$39:$C$782,СВЦЭМ!$A$39:$A$782,$A85,СВЦЭМ!$B$39:$B$782,H$83)+'СЕТ СН'!$H$9+СВЦЭМ!$D$10+'СЕТ СН'!$H$5-'СЕТ СН'!$H$17</f>
        <v>3571.2232304600002</v>
      </c>
      <c r="I85" s="36">
        <f>SUMIFS(СВЦЭМ!$C$39:$C$782,СВЦЭМ!$A$39:$A$782,$A85,СВЦЭМ!$B$39:$B$782,I$83)+'СЕТ СН'!$H$9+СВЦЭМ!$D$10+'СЕТ СН'!$H$5-'СЕТ СН'!$H$17</f>
        <v>3500.0356944099999</v>
      </c>
      <c r="J85" s="36">
        <f>SUMIFS(СВЦЭМ!$C$39:$C$782,СВЦЭМ!$A$39:$A$782,$A85,СВЦЭМ!$B$39:$B$782,J$83)+'СЕТ СН'!$H$9+СВЦЭМ!$D$10+'СЕТ СН'!$H$5-'СЕТ СН'!$H$17</f>
        <v>3459.0129342599998</v>
      </c>
      <c r="K85" s="36">
        <f>SUMIFS(СВЦЭМ!$C$39:$C$782,СВЦЭМ!$A$39:$A$782,$A85,СВЦЭМ!$B$39:$B$782,K$83)+'СЕТ СН'!$H$9+СВЦЭМ!$D$10+'СЕТ СН'!$H$5-'СЕТ СН'!$H$17</f>
        <v>3481.10376804</v>
      </c>
      <c r="L85" s="36">
        <f>SUMIFS(СВЦЭМ!$C$39:$C$782,СВЦЭМ!$A$39:$A$782,$A85,СВЦЭМ!$B$39:$B$782,L$83)+'СЕТ СН'!$H$9+СВЦЭМ!$D$10+'СЕТ СН'!$H$5-'СЕТ СН'!$H$17</f>
        <v>3486.5208621199999</v>
      </c>
      <c r="M85" s="36">
        <f>SUMIFS(СВЦЭМ!$C$39:$C$782,СВЦЭМ!$A$39:$A$782,$A85,СВЦЭМ!$B$39:$B$782,M$83)+'СЕТ СН'!$H$9+СВЦЭМ!$D$10+'СЕТ СН'!$H$5-'СЕТ СН'!$H$17</f>
        <v>3491.8270354000001</v>
      </c>
      <c r="N85" s="36">
        <f>SUMIFS(СВЦЭМ!$C$39:$C$782,СВЦЭМ!$A$39:$A$782,$A85,СВЦЭМ!$B$39:$B$782,N$83)+'СЕТ СН'!$H$9+СВЦЭМ!$D$10+'СЕТ СН'!$H$5-'СЕТ СН'!$H$17</f>
        <v>3553.50178065</v>
      </c>
      <c r="O85" s="36">
        <f>SUMIFS(СВЦЭМ!$C$39:$C$782,СВЦЭМ!$A$39:$A$782,$A85,СВЦЭМ!$B$39:$B$782,O$83)+'СЕТ СН'!$H$9+СВЦЭМ!$D$10+'СЕТ СН'!$H$5-'СЕТ СН'!$H$17</f>
        <v>3599.9899721699999</v>
      </c>
      <c r="P85" s="36">
        <f>SUMIFS(СВЦЭМ!$C$39:$C$782,СВЦЭМ!$A$39:$A$782,$A85,СВЦЭМ!$B$39:$B$782,P$83)+'СЕТ СН'!$H$9+СВЦЭМ!$D$10+'СЕТ СН'!$H$5-'СЕТ СН'!$H$17</f>
        <v>3606.4552216100001</v>
      </c>
      <c r="Q85" s="36">
        <f>SUMIFS(СВЦЭМ!$C$39:$C$782,СВЦЭМ!$A$39:$A$782,$A85,СВЦЭМ!$B$39:$B$782,Q$83)+'СЕТ СН'!$H$9+СВЦЭМ!$D$10+'СЕТ СН'!$H$5-'СЕТ СН'!$H$17</f>
        <v>3608.10008204</v>
      </c>
      <c r="R85" s="36">
        <f>SUMIFS(СВЦЭМ!$C$39:$C$782,СВЦЭМ!$A$39:$A$782,$A85,СВЦЭМ!$B$39:$B$782,R$83)+'СЕТ СН'!$H$9+СВЦЭМ!$D$10+'СЕТ СН'!$H$5-'СЕТ СН'!$H$17</f>
        <v>3563.01027337</v>
      </c>
      <c r="S85" s="36">
        <f>SUMIFS(СВЦЭМ!$C$39:$C$782,СВЦЭМ!$A$39:$A$782,$A85,СВЦЭМ!$B$39:$B$782,S$83)+'СЕТ СН'!$H$9+СВЦЭМ!$D$10+'СЕТ СН'!$H$5-'СЕТ СН'!$H$17</f>
        <v>3558.5386619599999</v>
      </c>
      <c r="T85" s="36">
        <f>SUMIFS(СВЦЭМ!$C$39:$C$782,СВЦЭМ!$A$39:$A$782,$A85,СВЦЭМ!$B$39:$B$782,T$83)+'СЕТ СН'!$H$9+СВЦЭМ!$D$10+'СЕТ СН'!$H$5-'СЕТ СН'!$H$17</f>
        <v>3533.4923969500001</v>
      </c>
      <c r="U85" s="36">
        <f>SUMIFS(СВЦЭМ!$C$39:$C$782,СВЦЭМ!$A$39:$A$782,$A85,СВЦЭМ!$B$39:$B$782,U$83)+'СЕТ СН'!$H$9+СВЦЭМ!$D$10+'СЕТ СН'!$H$5-'СЕТ СН'!$H$17</f>
        <v>3496.2642012199999</v>
      </c>
      <c r="V85" s="36">
        <f>SUMIFS(СВЦЭМ!$C$39:$C$782,СВЦЭМ!$A$39:$A$782,$A85,СВЦЭМ!$B$39:$B$782,V$83)+'СЕТ СН'!$H$9+СВЦЭМ!$D$10+'СЕТ СН'!$H$5-'СЕТ СН'!$H$17</f>
        <v>3482.4630423799999</v>
      </c>
      <c r="W85" s="36">
        <f>SUMIFS(СВЦЭМ!$C$39:$C$782,СВЦЭМ!$A$39:$A$782,$A85,СВЦЭМ!$B$39:$B$782,W$83)+'СЕТ СН'!$H$9+СВЦЭМ!$D$10+'СЕТ СН'!$H$5-'СЕТ СН'!$H$17</f>
        <v>3495.05048953</v>
      </c>
      <c r="X85" s="36">
        <f>SUMIFS(СВЦЭМ!$C$39:$C$782,СВЦЭМ!$A$39:$A$782,$A85,СВЦЭМ!$B$39:$B$782,X$83)+'СЕТ СН'!$H$9+СВЦЭМ!$D$10+'СЕТ СН'!$H$5-'СЕТ СН'!$H$17</f>
        <v>3570.8655830600001</v>
      </c>
      <c r="Y85" s="36">
        <f>SUMIFS(СВЦЭМ!$C$39:$C$782,СВЦЭМ!$A$39:$A$782,$A85,СВЦЭМ!$B$39:$B$782,Y$83)+'СЕТ СН'!$H$9+СВЦЭМ!$D$10+'СЕТ СН'!$H$5-'СЕТ СН'!$H$17</f>
        <v>3522.32589994</v>
      </c>
    </row>
    <row r="86" spans="1:25" ht="15.75" x14ac:dyDescent="0.2">
      <c r="A86" s="35">
        <f t="shared" ref="A86:A113" si="2">A85+1</f>
        <v>44350</v>
      </c>
      <c r="B86" s="36">
        <f>SUMIFS(СВЦЭМ!$C$39:$C$782,СВЦЭМ!$A$39:$A$782,$A86,СВЦЭМ!$B$39:$B$782,B$83)+'СЕТ СН'!$H$9+СВЦЭМ!$D$10+'СЕТ СН'!$H$5-'СЕТ СН'!$H$17</f>
        <v>3436.14336972</v>
      </c>
      <c r="C86" s="36">
        <f>SUMIFS(СВЦЭМ!$C$39:$C$782,СВЦЭМ!$A$39:$A$782,$A86,СВЦЭМ!$B$39:$B$782,C$83)+'СЕТ СН'!$H$9+СВЦЭМ!$D$10+'СЕТ СН'!$H$5-'СЕТ СН'!$H$17</f>
        <v>3512.4479999499999</v>
      </c>
      <c r="D86" s="36">
        <f>SUMIFS(СВЦЭМ!$C$39:$C$782,СВЦЭМ!$A$39:$A$782,$A86,СВЦЭМ!$B$39:$B$782,D$83)+'СЕТ СН'!$H$9+СВЦЭМ!$D$10+'СЕТ СН'!$H$5-'СЕТ СН'!$H$17</f>
        <v>3589.8411332000001</v>
      </c>
      <c r="E86" s="36">
        <f>SUMIFS(СВЦЭМ!$C$39:$C$782,СВЦЭМ!$A$39:$A$782,$A86,СВЦЭМ!$B$39:$B$782,E$83)+'СЕТ СН'!$H$9+СВЦЭМ!$D$10+'СЕТ СН'!$H$5-'СЕТ СН'!$H$17</f>
        <v>3612.1105830900001</v>
      </c>
      <c r="F86" s="36">
        <f>SUMIFS(СВЦЭМ!$C$39:$C$782,СВЦЭМ!$A$39:$A$782,$A86,СВЦЭМ!$B$39:$B$782,F$83)+'СЕТ СН'!$H$9+СВЦЭМ!$D$10+'СЕТ СН'!$H$5-'СЕТ СН'!$H$17</f>
        <v>3619.3646045300002</v>
      </c>
      <c r="G86" s="36">
        <f>SUMIFS(СВЦЭМ!$C$39:$C$782,СВЦЭМ!$A$39:$A$782,$A86,СВЦЭМ!$B$39:$B$782,G$83)+'СЕТ СН'!$H$9+СВЦЭМ!$D$10+'СЕТ СН'!$H$5-'СЕТ СН'!$H$17</f>
        <v>3596.2787505799997</v>
      </c>
      <c r="H86" s="36">
        <f>SUMIFS(СВЦЭМ!$C$39:$C$782,СВЦЭМ!$A$39:$A$782,$A86,СВЦЭМ!$B$39:$B$782,H$83)+'СЕТ СН'!$H$9+СВЦЭМ!$D$10+'СЕТ СН'!$H$5-'СЕТ СН'!$H$17</f>
        <v>3549.6449206299999</v>
      </c>
      <c r="I86" s="36">
        <f>SUMIFS(СВЦЭМ!$C$39:$C$782,СВЦЭМ!$A$39:$A$782,$A86,СВЦЭМ!$B$39:$B$782,I$83)+'СЕТ СН'!$H$9+СВЦЭМ!$D$10+'СЕТ СН'!$H$5-'СЕТ СН'!$H$17</f>
        <v>3524.6652228499997</v>
      </c>
      <c r="J86" s="36">
        <f>SUMIFS(СВЦЭМ!$C$39:$C$782,СВЦЭМ!$A$39:$A$782,$A86,СВЦЭМ!$B$39:$B$782,J$83)+'СЕТ СН'!$H$9+СВЦЭМ!$D$10+'СЕТ СН'!$H$5-'СЕТ СН'!$H$17</f>
        <v>3569.26001782</v>
      </c>
      <c r="K86" s="36">
        <f>SUMIFS(СВЦЭМ!$C$39:$C$782,СВЦЭМ!$A$39:$A$782,$A86,СВЦЭМ!$B$39:$B$782,K$83)+'СЕТ СН'!$H$9+СВЦЭМ!$D$10+'СЕТ СН'!$H$5-'СЕТ СН'!$H$17</f>
        <v>3595.1780833399998</v>
      </c>
      <c r="L86" s="36">
        <f>SUMIFS(СВЦЭМ!$C$39:$C$782,СВЦЭМ!$A$39:$A$782,$A86,СВЦЭМ!$B$39:$B$782,L$83)+'СЕТ СН'!$H$9+СВЦЭМ!$D$10+'СЕТ СН'!$H$5-'СЕТ СН'!$H$17</f>
        <v>3599.15087227</v>
      </c>
      <c r="M86" s="36">
        <f>SUMIFS(СВЦЭМ!$C$39:$C$782,СВЦЭМ!$A$39:$A$782,$A86,СВЦЭМ!$B$39:$B$782,M$83)+'СЕТ СН'!$H$9+СВЦЭМ!$D$10+'СЕТ СН'!$H$5-'СЕТ СН'!$H$17</f>
        <v>3581.4734612100001</v>
      </c>
      <c r="N86" s="36">
        <f>SUMIFS(СВЦЭМ!$C$39:$C$782,СВЦЭМ!$A$39:$A$782,$A86,СВЦЭМ!$B$39:$B$782,N$83)+'СЕТ СН'!$H$9+СВЦЭМ!$D$10+'СЕТ СН'!$H$5-'СЕТ СН'!$H$17</f>
        <v>3574.0747853600001</v>
      </c>
      <c r="O86" s="36">
        <f>SUMIFS(СВЦЭМ!$C$39:$C$782,СВЦЭМ!$A$39:$A$782,$A86,СВЦЭМ!$B$39:$B$782,O$83)+'СЕТ СН'!$H$9+СВЦЭМ!$D$10+'СЕТ СН'!$H$5-'СЕТ СН'!$H$17</f>
        <v>3602.3994321099999</v>
      </c>
      <c r="P86" s="36">
        <f>SUMIFS(СВЦЭМ!$C$39:$C$782,СВЦЭМ!$A$39:$A$782,$A86,СВЦЭМ!$B$39:$B$782,P$83)+'СЕТ СН'!$H$9+СВЦЭМ!$D$10+'СЕТ СН'!$H$5-'СЕТ СН'!$H$17</f>
        <v>3614.76976405</v>
      </c>
      <c r="Q86" s="36">
        <f>SUMIFS(СВЦЭМ!$C$39:$C$782,СВЦЭМ!$A$39:$A$782,$A86,СВЦЭМ!$B$39:$B$782,Q$83)+'СЕТ СН'!$H$9+СВЦЭМ!$D$10+'СЕТ СН'!$H$5-'СЕТ СН'!$H$17</f>
        <v>3608.55216247</v>
      </c>
      <c r="R86" s="36">
        <f>SUMIFS(СВЦЭМ!$C$39:$C$782,СВЦЭМ!$A$39:$A$782,$A86,СВЦЭМ!$B$39:$B$782,R$83)+'СЕТ СН'!$H$9+СВЦЭМ!$D$10+'СЕТ СН'!$H$5-'СЕТ СН'!$H$17</f>
        <v>3570.1213979300001</v>
      </c>
      <c r="S86" s="36">
        <f>SUMIFS(СВЦЭМ!$C$39:$C$782,СВЦЭМ!$A$39:$A$782,$A86,СВЦЭМ!$B$39:$B$782,S$83)+'СЕТ СН'!$H$9+СВЦЭМ!$D$10+'СЕТ СН'!$H$5-'СЕТ СН'!$H$17</f>
        <v>3596.4041782099998</v>
      </c>
      <c r="T86" s="36">
        <f>SUMIFS(СВЦЭМ!$C$39:$C$782,СВЦЭМ!$A$39:$A$782,$A86,СВЦЭМ!$B$39:$B$782,T$83)+'СЕТ СН'!$H$9+СВЦЭМ!$D$10+'СЕТ СН'!$H$5-'СЕТ СН'!$H$17</f>
        <v>3564.74585647</v>
      </c>
      <c r="U86" s="36">
        <f>SUMIFS(СВЦЭМ!$C$39:$C$782,СВЦЭМ!$A$39:$A$782,$A86,СВЦЭМ!$B$39:$B$782,U$83)+'СЕТ СН'!$H$9+СВЦЭМ!$D$10+'СЕТ СН'!$H$5-'СЕТ СН'!$H$17</f>
        <v>3520.3966593999999</v>
      </c>
      <c r="V86" s="36">
        <f>SUMIFS(СВЦЭМ!$C$39:$C$782,СВЦЭМ!$A$39:$A$782,$A86,СВЦЭМ!$B$39:$B$782,V$83)+'СЕТ СН'!$H$9+СВЦЭМ!$D$10+'СЕТ СН'!$H$5-'СЕТ СН'!$H$17</f>
        <v>3536.4022021599999</v>
      </c>
      <c r="W86" s="36">
        <f>SUMIFS(СВЦЭМ!$C$39:$C$782,СВЦЭМ!$A$39:$A$782,$A86,СВЦЭМ!$B$39:$B$782,W$83)+'СЕТ СН'!$H$9+СВЦЭМ!$D$10+'СЕТ СН'!$H$5-'СЕТ СН'!$H$17</f>
        <v>3548.9723639399999</v>
      </c>
      <c r="X86" s="36">
        <f>SUMIFS(СВЦЭМ!$C$39:$C$782,СВЦЭМ!$A$39:$A$782,$A86,СВЦЭМ!$B$39:$B$782,X$83)+'СЕТ СН'!$H$9+СВЦЭМ!$D$10+'СЕТ СН'!$H$5-'СЕТ СН'!$H$17</f>
        <v>3527.8447525299998</v>
      </c>
      <c r="Y86" s="36">
        <f>SUMIFS(СВЦЭМ!$C$39:$C$782,СВЦЭМ!$A$39:$A$782,$A86,СВЦЭМ!$B$39:$B$782,Y$83)+'СЕТ СН'!$H$9+СВЦЭМ!$D$10+'СЕТ СН'!$H$5-'СЕТ СН'!$H$17</f>
        <v>3466.9873098600001</v>
      </c>
    </row>
    <row r="87" spans="1:25" ht="15.75" x14ac:dyDescent="0.2">
      <c r="A87" s="35">
        <f t="shared" si="2"/>
        <v>44351</v>
      </c>
      <c r="B87" s="36">
        <f>SUMIFS(СВЦЭМ!$C$39:$C$782,СВЦЭМ!$A$39:$A$782,$A87,СВЦЭМ!$B$39:$B$782,B$83)+'СЕТ СН'!$H$9+СВЦЭМ!$D$10+'СЕТ СН'!$H$5-'СЕТ СН'!$H$17</f>
        <v>3440.3779497999999</v>
      </c>
      <c r="C87" s="36">
        <f>SUMIFS(СВЦЭМ!$C$39:$C$782,СВЦЭМ!$A$39:$A$782,$A87,СВЦЭМ!$B$39:$B$782,C$83)+'СЕТ СН'!$H$9+СВЦЭМ!$D$10+'СЕТ СН'!$H$5-'СЕТ СН'!$H$17</f>
        <v>3521.6500652699997</v>
      </c>
      <c r="D87" s="36">
        <f>SUMIFS(СВЦЭМ!$C$39:$C$782,СВЦЭМ!$A$39:$A$782,$A87,СВЦЭМ!$B$39:$B$782,D$83)+'СЕТ СН'!$H$9+СВЦЭМ!$D$10+'СЕТ СН'!$H$5-'СЕТ СН'!$H$17</f>
        <v>3600.8568610399998</v>
      </c>
      <c r="E87" s="36">
        <f>SUMIFS(СВЦЭМ!$C$39:$C$782,СВЦЭМ!$A$39:$A$782,$A87,СВЦЭМ!$B$39:$B$782,E$83)+'СЕТ СН'!$H$9+СВЦЭМ!$D$10+'СЕТ СН'!$H$5-'СЕТ СН'!$H$17</f>
        <v>3611.86959931</v>
      </c>
      <c r="F87" s="36">
        <f>SUMIFS(СВЦЭМ!$C$39:$C$782,СВЦЭМ!$A$39:$A$782,$A87,СВЦЭМ!$B$39:$B$782,F$83)+'СЕТ СН'!$H$9+СВЦЭМ!$D$10+'СЕТ СН'!$H$5-'СЕТ СН'!$H$17</f>
        <v>3608.5531594099998</v>
      </c>
      <c r="G87" s="36">
        <f>SUMIFS(СВЦЭМ!$C$39:$C$782,СВЦЭМ!$A$39:$A$782,$A87,СВЦЭМ!$B$39:$B$782,G$83)+'СЕТ СН'!$H$9+СВЦЭМ!$D$10+'СЕТ СН'!$H$5-'СЕТ СН'!$H$17</f>
        <v>3598.5682437800001</v>
      </c>
      <c r="H87" s="36">
        <f>SUMIFS(СВЦЭМ!$C$39:$C$782,СВЦЭМ!$A$39:$A$782,$A87,СВЦЭМ!$B$39:$B$782,H$83)+'СЕТ СН'!$H$9+СВЦЭМ!$D$10+'СЕТ СН'!$H$5-'СЕТ СН'!$H$17</f>
        <v>3553.6131824200002</v>
      </c>
      <c r="I87" s="36">
        <f>SUMIFS(СВЦЭМ!$C$39:$C$782,СВЦЭМ!$A$39:$A$782,$A87,СВЦЭМ!$B$39:$B$782,I$83)+'СЕТ СН'!$H$9+СВЦЭМ!$D$10+'СЕТ СН'!$H$5-'СЕТ СН'!$H$17</f>
        <v>3516.5800206899999</v>
      </c>
      <c r="J87" s="36">
        <f>SUMIFS(СВЦЭМ!$C$39:$C$782,СВЦЭМ!$A$39:$A$782,$A87,СВЦЭМ!$B$39:$B$782,J$83)+'СЕТ СН'!$H$9+СВЦЭМ!$D$10+'СЕТ СН'!$H$5-'СЕТ СН'!$H$17</f>
        <v>3576.5844419</v>
      </c>
      <c r="K87" s="36">
        <f>SUMIFS(СВЦЭМ!$C$39:$C$782,СВЦЭМ!$A$39:$A$782,$A87,СВЦЭМ!$B$39:$B$782,K$83)+'СЕТ СН'!$H$9+СВЦЭМ!$D$10+'СЕТ СН'!$H$5-'СЕТ СН'!$H$17</f>
        <v>3598.0821020499998</v>
      </c>
      <c r="L87" s="36">
        <f>SUMIFS(СВЦЭМ!$C$39:$C$782,СВЦЭМ!$A$39:$A$782,$A87,СВЦЭМ!$B$39:$B$782,L$83)+'СЕТ СН'!$H$9+СВЦЭМ!$D$10+'СЕТ СН'!$H$5-'СЕТ СН'!$H$17</f>
        <v>3600.94952663</v>
      </c>
      <c r="M87" s="36">
        <f>SUMIFS(СВЦЭМ!$C$39:$C$782,СВЦЭМ!$A$39:$A$782,$A87,СВЦЭМ!$B$39:$B$782,M$83)+'СЕТ СН'!$H$9+СВЦЭМ!$D$10+'СЕТ СН'!$H$5-'СЕТ СН'!$H$17</f>
        <v>3604.2971227600001</v>
      </c>
      <c r="N87" s="36">
        <f>SUMIFS(СВЦЭМ!$C$39:$C$782,СВЦЭМ!$A$39:$A$782,$A87,СВЦЭМ!$B$39:$B$782,N$83)+'СЕТ СН'!$H$9+СВЦЭМ!$D$10+'СЕТ СН'!$H$5-'СЕТ СН'!$H$17</f>
        <v>3593.0259260299999</v>
      </c>
      <c r="O87" s="36">
        <f>SUMIFS(СВЦЭМ!$C$39:$C$782,СВЦЭМ!$A$39:$A$782,$A87,СВЦЭМ!$B$39:$B$782,O$83)+'СЕТ СН'!$H$9+СВЦЭМ!$D$10+'СЕТ СН'!$H$5-'СЕТ СН'!$H$17</f>
        <v>3650.7532602299998</v>
      </c>
      <c r="P87" s="36">
        <f>SUMIFS(СВЦЭМ!$C$39:$C$782,СВЦЭМ!$A$39:$A$782,$A87,СВЦЭМ!$B$39:$B$782,P$83)+'СЕТ СН'!$H$9+СВЦЭМ!$D$10+'СЕТ СН'!$H$5-'СЕТ СН'!$H$17</f>
        <v>3656.1193885499997</v>
      </c>
      <c r="Q87" s="36">
        <f>SUMIFS(СВЦЭМ!$C$39:$C$782,СВЦЭМ!$A$39:$A$782,$A87,СВЦЭМ!$B$39:$B$782,Q$83)+'СЕТ СН'!$H$9+СВЦЭМ!$D$10+'СЕТ СН'!$H$5-'СЕТ СН'!$H$17</f>
        <v>3644.6930979999997</v>
      </c>
      <c r="R87" s="36">
        <f>SUMIFS(СВЦЭМ!$C$39:$C$782,СВЦЭМ!$A$39:$A$782,$A87,СВЦЭМ!$B$39:$B$782,R$83)+'СЕТ СН'!$H$9+СВЦЭМ!$D$10+'СЕТ СН'!$H$5-'СЕТ СН'!$H$17</f>
        <v>3576.6008890399999</v>
      </c>
      <c r="S87" s="36">
        <f>SUMIFS(СВЦЭМ!$C$39:$C$782,СВЦЭМ!$A$39:$A$782,$A87,СВЦЭМ!$B$39:$B$782,S$83)+'СЕТ СН'!$H$9+СВЦЭМ!$D$10+'СЕТ СН'!$H$5-'СЕТ СН'!$H$17</f>
        <v>3581.9241100099998</v>
      </c>
      <c r="T87" s="36">
        <f>SUMIFS(СВЦЭМ!$C$39:$C$782,СВЦЭМ!$A$39:$A$782,$A87,СВЦЭМ!$B$39:$B$782,T$83)+'СЕТ СН'!$H$9+СВЦЭМ!$D$10+'СЕТ СН'!$H$5-'СЕТ СН'!$H$17</f>
        <v>3546.8657739700002</v>
      </c>
      <c r="U87" s="36">
        <f>SUMIFS(СВЦЭМ!$C$39:$C$782,СВЦЭМ!$A$39:$A$782,$A87,СВЦЭМ!$B$39:$B$782,U$83)+'СЕТ СН'!$H$9+СВЦЭМ!$D$10+'СЕТ СН'!$H$5-'СЕТ СН'!$H$17</f>
        <v>3510.7761637499998</v>
      </c>
      <c r="V87" s="36">
        <f>SUMIFS(СВЦЭМ!$C$39:$C$782,СВЦЭМ!$A$39:$A$782,$A87,СВЦЭМ!$B$39:$B$782,V$83)+'СЕТ СН'!$H$9+СВЦЭМ!$D$10+'СЕТ СН'!$H$5-'СЕТ СН'!$H$17</f>
        <v>3517.6246588700001</v>
      </c>
      <c r="W87" s="36">
        <f>SUMIFS(СВЦЭМ!$C$39:$C$782,СВЦЭМ!$A$39:$A$782,$A87,СВЦЭМ!$B$39:$B$782,W$83)+'СЕТ СН'!$H$9+СВЦЭМ!$D$10+'СЕТ СН'!$H$5-'СЕТ СН'!$H$17</f>
        <v>3522.5198436599999</v>
      </c>
      <c r="X87" s="36">
        <f>SUMIFS(СВЦЭМ!$C$39:$C$782,СВЦЭМ!$A$39:$A$782,$A87,СВЦЭМ!$B$39:$B$782,X$83)+'СЕТ СН'!$H$9+СВЦЭМ!$D$10+'СЕТ СН'!$H$5-'СЕТ СН'!$H$17</f>
        <v>3492.4969873499999</v>
      </c>
      <c r="Y87" s="36">
        <f>SUMIFS(СВЦЭМ!$C$39:$C$782,СВЦЭМ!$A$39:$A$782,$A87,СВЦЭМ!$B$39:$B$782,Y$83)+'СЕТ СН'!$H$9+СВЦЭМ!$D$10+'СЕТ СН'!$H$5-'СЕТ СН'!$H$17</f>
        <v>3453.7649987699997</v>
      </c>
    </row>
    <row r="88" spans="1:25" ht="15.75" x14ac:dyDescent="0.2">
      <c r="A88" s="35">
        <f t="shared" si="2"/>
        <v>44352</v>
      </c>
      <c r="B88" s="36">
        <f>SUMIFS(СВЦЭМ!$C$39:$C$782,СВЦЭМ!$A$39:$A$782,$A88,СВЦЭМ!$B$39:$B$782,B$83)+'СЕТ СН'!$H$9+СВЦЭМ!$D$10+'СЕТ СН'!$H$5-'СЕТ СН'!$H$17</f>
        <v>3434.8453236699997</v>
      </c>
      <c r="C88" s="36">
        <f>SUMIFS(СВЦЭМ!$C$39:$C$782,СВЦЭМ!$A$39:$A$782,$A88,СВЦЭМ!$B$39:$B$782,C$83)+'СЕТ СН'!$H$9+СВЦЭМ!$D$10+'СЕТ СН'!$H$5-'СЕТ СН'!$H$17</f>
        <v>3488.9442395000001</v>
      </c>
      <c r="D88" s="36">
        <f>SUMIFS(СВЦЭМ!$C$39:$C$782,СВЦЭМ!$A$39:$A$782,$A88,СВЦЭМ!$B$39:$B$782,D$83)+'СЕТ СН'!$H$9+СВЦЭМ!$D$10+'СЕТ СН'!$H$5-'СЕТ СН'!$H$17</f>
        <v>3570.2008856900002</v>
      </c>
      <c r="E88" s="36">
        <f>SUMIFS(СВЦЭМ!$C$39:$C$782,СВЦЭМ!$A$39:$A$782,$A88,СВЦЭМ!$B$39:$B$782,E$83)+'СЕТ СН'!$H$9+СВЦЭМ!$D$10+'СЕТ СН'!$H$5-'СЕТ СН'!$H$17</f>
        <v>3585.0749963500002</v>
      </c>
      <c r="F88" s="36">
        <f>SUMIFS(СВЦЭМ!$C$39:$C$782,СВЦЭМ!$A$39:$A$782,$A88,СВЦЭМ!$B$39:$B$782,F$83)+'СЕТ СН'!$H$9+СВЦЭМ!$D$10+'СЕТ СН'!$H$5-'СЕТ СН'!$H$17</f>
        <v>3589.31778626</v>
      </c>
      <c r="G88" s="36">
        <f>SUMIFS(СВЦЭМ!$C$39:$C$782,СВЦЭМ!$A$39:$A$782,$A88,СВЦЭМ!$B$39:$B$782,G$83)+'СЕТ СН'!$H$9+СВЦЭМ!$D$10+'СЕТ СН'!$H$5-'СЕТ СН'!$H$17</f>
        <v>3579.2956271200001</v>
      </c>
      <c r="H88" s="36">
        <f>SUMIFS(СВЦЭМ!$C$39:$C$782,СВЦЭМ!$A$39:$A$782,$A88,СВЦЭМ!$B$39:$B$782,H$83)+'СЕТ СН'!$H$9+СВЦЭМ!$D$10+'СЕТ СН'!$H$5-'СЕТ СН'!$H$17</f>
        <v>3550.9789218799997</v>
      </c>
      <c r="I88" s="36">
        <f>SUMIFS(СВЦЭМ!$C$39:$C$782,СВЦЭМ!$A$39:$A$782,$A88,СВЦЭМ!$B$39:$B$782,I$83)+'СЕТ СН'!$H$9+СВЦЭМ!$D$10+'СЕТ СН'!$H$5-'СЕТ СН'!$H$17</f>
        <v>3462.0389519199998</v>
      </c>
      <c r="J88" s="36">
        <f>SUMIFS(СВЦЭМ!$C$39:$C$782,СВЦЭМ!$A$39:$A$782,$A88,СВЦЭМ!$B$39:$B$782,J$83)+'СЕТ СН'!$H$9+СВЦЭМ!$D$10+'СЕТ СН'!$H$5-'СЕТ СН'!$H$17</f>
        <v>3469.1752642399997</v>
      </c>
      <c r="K88" s="36">
        <f>SUMIFS(СВЦЭМ!$C$39:$C$782,СВЦЭМ!$A$39:$A$782,$A88,СВЦЭМ!$B$39:$B$782,K$83)+'СЕТ СН'!$H$9+СВЦЭМ!$D$10+'СЕТ СН'!$H$5-'СЕТ СН'!$H$17</f>
        <v>3559.5176174399999</v>
      </c>
      <c r="L88" s="36">
        <f>SUMIFS(СВЦЭМ!$C$39:$C$782,СВЦЭМ!$A$39:$A$782,$A88,СВЦЭМ!$B$39:$B$782,L$83)+'СЕТ СН'!$H$9+СВЦЭМ!$D$10+'СЕТ СН'!$H$5-'СЕТ СН'!$H$17</f>
        <v>3565.7518411599999</v>
      </c>
      <c r="M88" s="36">
        <f>SUMIFS(СВЦЭМ!$C$39:$C$782,СВЦЭМ!$A$39:$A$782,$A88,СВЦЭМ!$B$39:$B$782,M$83)+'СЕТ СН'!$H$9+СВЦЭМ!$D$10+'СЕТ СН'!$H$5-'СЕТ СН'!$H$17</f>
        <v>3565.3918954800001</v>
      </c>
      <c r="N88" s="36">
        <f>SUMIFS(СВЦЭМ!$C$39:$C$782,СВЦЭМ!$A$39:$A$782,$A88,СВЦЭМ!$B$39:$B$782,N$83)+'СЕТ СН'!$H$9+СВЦЭМ!$D$10+'СЕТ СН'!$H$5-'СЕТ СН'!$H$17</f>
        <v>3560.7307050499999</v>
      </c>
      <c r="O88" s="36">
        <f>SUMIFS(СВЦЭМ!$C$39:$C$782,СВЦЭМ!$A$39:$A$782,$A88,СВЦЭМ!$B$39:$B$782,O$83)+'СЕТ СН'!$H$9+СВЦЭМ!$D$10+'СЕТ СН'!$H$5-'СЕТ СН'!$H$17</f>
        <v>3597.7922745599999</v>
      </c>
      <c r="P88" s="36">
        <f>SUMIFS(СВЦЭМ!$C$39:$C$782,СВЦЭМ!$A$39:$A$782,$A88,СВЦЭМ!$B$39:$B$782,P$83)+'СЕТ СН'!$H$9+СВЦЭМ!$D$10+'СЕТ СН'!$H$5-'СЕТ СН'!$H$17</f>
        <v>3599.5222011199999</v>
      </c>
      <c r="Q88" s="36">
        <f>SUMIFS(СВЦЭМ!$C$39:$C$782,СВЦЭМ!$A$39:$A$782,$A88,СВЦЭМ!$B$39:$B$782,Q$83)+'СЕТ СН'!$H$9+СВЦЭМ!$D$10+'СЕТ СН'!$H$5-'СЕТ СН'!$H$17</f>
        <v>3590.45613241</v>
      </c>
      <c r="R88" s="36">
        <f>SUMIFS(СВЦЭМ!$C$39:$C$782,СВЦЭМ!$A$39:$A$782,$A88,СВЦЭМ!$B$39:$B$782,R$83)+'СЕТ СН'!$H$9+СВЦЭМ!$D$10+'СЕТ СН'!$H$5-'СЕТ СН'!$H$17</f>
        <v>3525.3550455999998</v>
      </c>
      <c r="S88" s="36">
        <f>SUMIFS(СВЦЭМ!$C$39:$C$782,СВЦЭМ!$A$39:$A$782,$A88,СВЦЭМ!$B$39:$B$782,S$83)+'СЕТ СН'!$H$9+СВЦЭМ!$D$10+'СЕТ СН'!$H$5-'СЕТ СН'!$H$17</f>
        <v>3523.2816826899998</v>
      </c>
      <c r="T88" s="36">
        <f>SUMIFS(СВЦЭМ!$C$39:$C$782,СВЦЭМ!$A$39:$A$782,$A88,СВЦЭМ!$B$39:$B$782,T$83)+'СЕТ СН'!$H$9+СВЦЭМ!$D$10+'СЕТ СН'!$H$5-'СЕТ СН'!$H$17</f>
        <v>3507.4069180900001</v>
      </c>
      <c r="U88" s="36">
        <f>SUMIFS(СВЦЭМ!$C$39:$C$782,СВЦЭМ!$A$39:$A$782,$A88,СВЦЭМ!$B$39:$B$782,U$83)+'СЕТ СН'!$H$9+СВЦЭМ!$D$10+'СЕТ СН'!$H$5-'СЕТ СН'!$H$17</f>
        <v>3472.5292367800002</v>
      </c>
      <c r="V88" s="36">
        <f>SUMIFS(СВЦЭМ!$C$39:$C$782,СВЦЭМ!$A$39:$A$782,$A88,СВЦЭМ!$B$39:$B$782,V$83)+'СЕТ СН'!$H$9+СВЦЭМ!$D$10+'СЕТ СН'!$H$5-'СЕТ СН'!$H$17</f>
        <v>3446.3186761299999</v>
      </c>
      <c r="W88" s="36">
        <f>SUMIFS(СВЦЭМ!$C$39:$C$782,СВЦЭМ!$A$39:$A$782,$A88,СВЦЭМ!$B$39:$B$782,W$83)+'СЕТ СН'!$H$9+СВЦЭМ!$D$10+'СЕТ СН'!$H$5-'СЕТ СН'!$H$17</f>
        <v>3451.28847563</v>
      </c>
      <c r="X88" s="36">
        <f>SUMIFS(СВЦЭМ!$C$39:$C$782,СВЦЭМ!$A$39:$A$782,$A88,СВЦЭМ!$B$39:$B$782,X$83)+'СЕТ СН'!$H$9+СВЦЭМ!$D$10+'СЕТ СН'!$H$5-'СЕТ СН'!$H$17</f>
        <v>3449.9331882500001</v>
      </c>
      <c r="Y88" s="36">
        <f>SUMIFS(СВЦЭМ!$C$39:$C$782,СВЦЭМ!$A$39:$A$782,$A88,СВЦЭМ!$B$39:$B$782,Y$83)+'СЕТ СН'!$H$9+СВЦЭМ!$D$10+'СЕТ СН'!$H$5-'СЕТ СН'!$H$17</f>
        <v>3434.05345949</v>
      </c>
    </row>
    <row r="89" spans="1:25" ht="15.75" x14ac:dyDescent="0.2">
      <c r="A89" s="35">
        <f t="shared" si="2"/>
        <v>44353</v>
      </c>
      <c r="B89" s="36">
        <f>SUMIFS(СВЦЭМ!$C$39:$C$782,СВЦЭМ!$A$39:$A$782,$A89,СВЦЭМ!$B$39:$B$782,B$83)+'СЕТ СН'!$H$9+СВЦЭМ!$D$10+'СЕТ СН'!$H$5-'СЕТ СН'!$H$17</f>
        <v>3468.9498927099999</v>
      </c>
      <c r="C89" s="36">
        <f>SUMIFS(СВЦЭМ!$C$39:$C$782,СВЦЭМ!$A$39:$A$782,$A89,СВЦЭМ!$B$39:$B$782,C$83)+'СЕТ СН'!$H$9+СВЦЭМ!$D$10+'СЕТ СН'!$H$5-'СЕТ СН'!$H$17</f>
        <v>3497.43563537</v>
      </c>
      <c r="D89" s="36">
        <f>SUMIFS(СВЦЭМ!$C$39:$C$782,СВЦЭМ!$A$39:$A$782,$A89,СВЦЭМ!$B$39:$B$782,D$83)+'СЕТ СН'!$H$9+СВЦЭМ!$D$10+'СЕТ СН'!$H$5-'СЕТ СН'!$H$17</f>
        <v>3581.0604341899998</v>
      </c>
      <c r="E89" s="36">
        <f>SUMIFS(СВЦЭМ!$C$39:$C$782,СВЦЭМ!$A$39:$A$782,$A89,СВЦЭМ!$B$39:$B$782,E$83)+'СЕТ СН'!$H$9+СВЦЭМ!$D$10+'СЕТ СН'!$H$5-'СЕТ СН'!$H$17</f>
        <v>3596.71074365</v>
      </c>
      <c r="F89" s="36">
        <f>SUMIFS(СВЦЭМ!$C$39:$C$782,СВЦЭМ!$A$39:$A$782,$A89,СВЦЭМ!$B$39:$B$782,F$83)+'СЕТ СН'!$H$9+СВЦЭМ!$D$10+'СЕТ СН'!$H$5-'СЕТ СН'!$H$17</f>
        <v>3598.3699246300002</v>
      </c>
      <c r="G89" s="36">
        <f>SUMIFS(СВЦЭМ!$C$39:$C$782,СВЦЭМ!$A$39:$A$782,$A89,СВЦЭМ!$B$39:$B$782,G$83)+'СЕТ СН'!$H$9+СВЦЭМ!$D$10+'СЕТ СН'!$H$5-'СЕТ СН'!$H$17</f>
        <v>3597.51678993</v>
      </c>
      <c r="H89" s="36">
        <f>SUMIFS(СВЦЭМ!$C$39:$C$782,СВЦЭМ!$A$39:$A$782,$A89,СВЦЭМ!$B$39:$B$782,H$83)+'СЕТ СН'!$H$9+СВЦЭМ!$D$10+'СЕТ СН'!$H$5-'СЕТ СН'!$H$17</f>
        <v>3585.8649610900002</v>
      </c>
      <c r="I89" s="36">
        <f>SUMIFS(СВЦЭМ!$C$39:$C$782,СВЦЭМ!$A$39:$A$782,$A89,СВЦЭМ!$B$39:$B$782,I$83)+'СЕТ СН'!$H$9+СВЦЭМ!$D$10+'СЕТ СН'!$H$5-'СЕТ СН'!$H$17</f>
        <v>3480.3660053799999</v>
      </c>
      <c r="J89" s="36">
        <f>SUMIFS(СВЦЭМ!$C$39:$C$782,СВЦЭМ!$A$39:$A$782,$A89,СВЦЭМ!$B$39:$B$782,J$83)+'СЕТ СН'!$H$9+СВЦЭМ!$D$10+'СЕТ СН'!$H$5-'СЕТ СН'!$H$17</f>
        <v>3443.7003644199999</v>
      </c>
      <c r="K89" s="36">
        <f>SUMIFS(СВЦЭМ!$C$39:$C$782,СВЦЭМ!$A$39:$A$782,$A89,СВЦЭМ!$B$39:$B$782,K$83)+'СЕТ СН'!$H$9+СВЦЭМ!$D$10+'СЕТ СН'!$H$5-'СЕТ СН'!$H$17</f>
        <v>3468.7137096900001</v>
      </c>
      <c r="L89" s="36">
        <f>SUMIFS(СВЦЭМ!$C$39:$C$782,СВЦЭМ!$A$39:$A$782,$A89,СВЦЭМ!$B$39:$B$782,L$83)+'СЕТ СН'!$H$9+СВЦЭМ!$D$10+'СЕТ СН'!$H$5-'СЕТ СН'!$H$17</f>
        <v>3484.08095559</v>
      </c>
      <c r="M89" s="36">
        <f>SUMIFS(СВЦЭМ!$C$39:$C$782,СВЦЭМ!$A$39:$A$782,$A89,СВЦЭМ!$B$39:$B$782,M$83)+'СЕТ СН'!$H$9+СВЦЭМ!$D$10+'СЕТ СН'!$H$5-'СЕТ СН'!$H$17</f>
        <v>3503.4168895900002</v>
      </c>
      <c r="N89" s="36">
        <f>SUMIFS(СВЦЭМ!$C$39:$C$782,СВЦЭМ!$A$39:$A$782,$A89,СВЦЭМ!$B$39:$B$782,N$83)+'СЕТ СН'!$H$9+СВЦЭМ!$D$10+'СЕТ СН'!$H$5-'СЕТ СН'!$H$17</f>
        <v>3542.93492221</v>
      </c>
      <c r="O89" s="36">
        <f>SUMIFS(СВЦЭМ!$C$39:$C$782,СВЦЭМ!$A$39:$A$782,$A89,СВЦЭМ!$B$39:$B$782,O$83)+'СЕТ СН'!$H$9+СВЦЭМ!$D$10+'СЕТ СН'!$H$5-'СЕТ СН'!$H$17</f>
        <v>3573.3508494600001</v>
      </c>
      <c r="P89" s="36">
        <f>SUMIFS(СВЦЭМ!$C$39:$C$782,СВЦЭМ!$A$39:$A$782,$A89,СВЦЭМ!$B$39:$B$782,P$83)+'СЕТ СН'!$H$9+СВЦЭМ!$D$10+'СЕТ СН'!$H$5-'СЕТ СН'!$H$17</f>
        <v>3577.1863616000001</v>
      </c>
      <c r="Q89" s="36">
        <f>SUMIFS(СВЦЭМ!$C$39:$C$782,СВЦЭМ!$A$39:$A$782,$A89,СВЦЭМ!$B$39:$B$782,Q$83)+'СЕТ СН'!$H$9+СВЦЭМ!$D$10+'СЕТ СН'!$H$5-'СЕТ СН'!$H$17</f>
        <v>3578.2516511399999</v>
      </c>
      <c r="R89" s="36">
        <f>SUMIFS(СВЦЭМ!$C$39:$C$782,СВЦЭМ!$A$39:$A$782,$A89,СВЦЭМ!$B$39:$B$782,R$83)+'СЕТ СН'!$H$9+СВЦЭМ!$D$10+'СЕТ СН'!$H$5-'СЕТ СН'!$H$17</f>
        <v>3523.3740025899997</v>
      </c>
      <c r="S89" s="36">
        <f>SUMIFS(СВЦЭМ!$C$39:$C$782,СВЦЭМ!$A$39:$A$782,$A89,СВЦЭМ!$B$39:$B$782,S$83)+'СЕТ СН'!$H$9+СВЦЭМ!$D$10+'СЕТ СН'!$H$5-'СЕТ СН'!$H$17</f>
        <v>3488.3391892</v>
      </c>
      <c r="T89" s="36">
        <f>SUMIFS(СВЦЭМ!$C$39:$C$782,СВЦЭМ!$A$39:$A$782,$A89,СВЦЭМ!$B$39:$B$782,T$83)+'СЕТ СН'!$H$9+СВЦЭМ!$D$10+'СЕТ СН'!$H$5-'СЕТ СН'!$H$17</f>
        <v>3466.1155554799998</v>
      </c>
      <c r="U89" s="36">
        <f>SUMIFS(СВЦЭМ!$C$39:$C$782,СВЦЭМ!$A$39:$A$782,$A89,СВЦЭМ!$B$39:$B$782,U$83)+'СЕТ СН'!$H$9+СВЦЭМ!$D$10+'СЕТ СН'!$H$5-'СЕТ СН'!$H$17</f>
        <v>3463.2101645499997</v>
      </c>
      <c r="V89" s="36">
        <f>SUMIFS(СВЦЭМ!$C$39:$C$782,СВЦЭМ!$A$39:$A$782,$A89,СВЦЭМ!$B$39:$B$782,V$83)+'СЕТ СН'!$H$9+СВЦЭМ!$D$10+'СЕТ СН'!$H$5-'СЕТ СН'!$H$17</f>
        <v>3465.23832223</v>
      </c>
      <c r="W89" s="36">
        <f>SUMIFS(СВЦЭМ!$C$39:$C$782,СВЦЭМ!$A$39:$A$782,$A89,СВЦЭМ!$B$39:$B$782,W$83)+'СЕТ СН'!$H$9+СВЦЭМ!$D$10+'СЕТ СН'!$H$5-'СЕТ СН'!$H$17</f>
        <v>3488.8162429700001</v>
      </c>
      <c r="X89" s="36">
        <f>SUMIFS(СВЦЭМ!$C$39:$C$782,СВЦЭМ!$A$39:$A$782,$A89,СВЦЭМ!$B$39:$B$782,X$83)+'СЕТ СН'!$H$9+СВЦЭМ!$D$10+'СЕТ СН'!$H$5-'СЕТ СН'!$H$17</f>
        <v>3484.4248534099997</v>
      </c>
      <c r="Y89" s="36">
        <f>SUMIFS(СВЦЭМ!$C$39:$C$782,СВЦЭМ!$A$39:$A$782,$A89,СВЦЭМ!$B$39:$B$782,Y$83)+'СЕТ СН'!$H$9+СВЦЭМ!$D$10+'СЕТ СН'!$H$5-'СЕТ СН'!$H$17</f>
        <v>3447.5675627299997</v>
      </c>
    </row>
    <row r="90" spans="1:25" ht="15.75" x14ac:dyDescent="0.2">
      <c r="A90" s="35">
        <f t="shared" si="2"/>
        <v>44354</v>
      </c>
      <c r="B90" s="36">
        <f>SUMIFS(СВЦЭМ!$C$39:$C$782,СВЦЭМ!$A$39:$A$782,$A90,СВЦЭМ!$B$39:$B$782,B$83)+'СЕТ СН'!$H$9+СВЦЭМ!$D$10+'СЕТ СН'!$H$5-'СЕТ СН'!$H$17</f>
        <v>3425.95201176</v>
      </c>
      <c r="C90" s="36">
        <f>SUMIFS(СВЦЭМ!$C$39:$C$782,СВЦЭМ!$A$39:$A$782,$A90,СВЦЭМ!$B$39:$B$782,C$83)+'СЕТ СН'!$H$9+СВЦЭМ!$D$10+'СЕТ СН'!$H$5-'СЕТ СН'!$H$17</f>
        <v>3501.6338154099999</v>
      </c>
      <c r="D90" s="36">
        <f>SUMIFS(СВЦЭМ!$C$39:$C$782,СВЦЭМ!$A$39:$A$782,$A90,СВЦЭМ!$B$39:$B$782,D$83)+'СЕТ СН'!$H$9+СВЦЭМ!$D$10+'СЕТ СН'!$H$5-'СЕТ СН'!$H$17</f>
        <v>3585.1683776300001</v>
      </c>
      <c r="E90" s="36">
        <f>SUMIFS(СВЦЭМ!$C$39:$C$782,СВЦЭМ!$A$39:$A$782,$A90,СВЦЭМ!$B$39:$B$782,E$83)+'СЕТ СН'!$H$9+СВЦЭМ!$D$10+'СЕТ СН'!$H$5-'СЕТ СН'!$H$17</f>
        <v>3607.3926920200001</v>
      </c>
      <c r="F90" s="36">
        <f>SUMIFS(СВЦЭМ!$C$39:$C$782,СВЦЭМ!$A$39:$A$782,$A90,СВЦЭМ!$B$39:$B$782,F$83)+'СЕТ СН'!$H$9+СВЦЭМ!$D$10+'СЕТ СН'!$H$5-'СЕТ СН'!$H$17</f>
        <v>3607.0523511599999</v>
      </c>
      <c r="G90" s="36">
        <f>SUMIFS(СВЦЭМ!$C$39:$C$782,СВЦЭМ!$A$39:$A$782,$A90,СВЦЭМ!$B$39:$B$782,G$83)+'СЕТ СН'!$H$9+СВЦЭМ!$D$10+'СЕТ СН'!$H$5-'СЕТ СН'!$H$17</f>
        <v>3594.6265478300002</v>
      </c>
      <c r="H90" s="36">
        <f>SUMIFS(СВЦЭМ!$C$39:$C$782,СВЦЭМ!$A$39:$A$782,$A90,СВЦЭМ!$B$39:$B$782,H$83)+'СЕТ СН'!$H$9+СВЦЭМ!$D$10+'СЕТ СН'!$H$5-'СЕТ СН'!$H$17</f>
        <v>3564.24387742</v>
      </c>
      <c r="I90" s="36">
        <f>SUMIFS(СВЦЭМ!$C$39:$C$782,СВЦЭМ!$A$39:$A$782,$A90,СВЦЭМ!$B$39:$B$782,I$83)+'СЕТ СН'!$H$9+СВЦЭМ!$D$10+'СЕТ СН'!$H$5-'СЕТ СН'!$H$17</f>
        <v>3468.8044180299999</v>
      </c>
      <c r="J90" s="36">
        <f>SUMIFS(СВЦЭМ!$C$39:$C$782,СВЦЭМ!$A$39:$A$782,$A90,СВЦЭМ!$B$39:$B$782,J$83)+'СЕТ СН'!$H$9+СВЦЭМ!$D$10+'СЕТ СН'!$H$5-'СЕТ СН'!$H$17</f>
        <v>3466.7112420499998</v>
      </c>
      <c r="K90" s="36">
        <f>SUMIFS(СВЦЭМ!$C$39:$C$782,СВЦЭМ!$A$39:$A$782,$A90,СВЦЭМ!$B$39:$B$782,K$83)+'СЕТ СН'!$H$9+СВЦЭМ!$D$10+'СЕТ СН'!$H$5-'СЕТ СН'!$H$17</f>
        <v>3497.9683524399998</v>
      </c>
      <c r="L90" s="36">
        <f>SUMIFS(СВЦЭМ!$C$39:$C$782,СВЦЭМ!$A$39:$A$782,$A90,СВЦЭМ!$B$39:$B$782,L$83)+'СЕТ СН'!$H$9+СВЦЭМ!$D$10+'СЕТ СН'!$H$5-'СЕТ СН'!$H$17</f>
        <v>3520.07625121</v>
      </c>
      <c r="M90" s="36">
        <f>SUMIFS(СВЦЭМ!$C$39:$C$782,СВЦЭМ!$A$39:$A$782,$A90,СВЦЭМ!$B$39:$B$782,M$83)+'СЕТ СН'!$H$9+СВЦЭМ!$D$10+'СЕТ СН'!$H$5-'СЕТ СН'!$H$17</f>
        <v>3506.8867879199997</v>
      </c>
      <c r="N90" s="36">
        <f>SUMIFS(СВЦЭМ!$C$39:$C$782,СВЦЭМ!$A$39:$A$782,$A90,СВЦЭМ!$B$39:$B$782,N$83)+'СЕТ СН'!$H$9+СВЦЭМ!$D$10+'СЕТ СН'!$H$5-'СЕТ СН'!$H$17</f>
        <v>3536.2073656900002</v>
      </c>
      <c r="O90" s="36">
        <f>SUMIFS(СВЦЭМ!$C$39:$C$782,СВЦЭМ!$A$39:$A$782,$A90,СВЦЭМ!$B$39:$B$782,O$83)+'СЕТ СН'!$H$9+СВЦЭМ!$D$10+'СЕТ СН'!$H$5-'СЕТ СН'!$H$17</f>
        <v>3580.7245344799999</v>
      </c>
      <c r="P90" s="36">
        <f>SUMIFS(СВЦЭМ!$C$39:$C$782,СВЦЭМ!$A$39:$A$782,$A90,СВЦЭМ!$B$39:$B$782,P$83)+'СЕТ СН'!$H$9+СВЦЭМ!$D$10+'СЕТ СН'!$H$5-'СЕТ СН'!$H$17</f>
        <v>3593.0520613600002</v>
      </c>
      <c r="Q90" s="36">
        <f>SUMIFS(СВЦЭМ!$C$39:$C$782,СВЦЭМ!$A$39:$A$782,$A90,СВЦЭМ!$B$39:$B$782,Q$83)+'СЕТ СН'!$H$9+СВЦЭМ!$D$10+'СЕТ СН'!$H$5-'СЕТ СН'!$H$17</f>
        <v>3591.70778733</v>
      </c>
      <c r="R90" s="36">
        <f>SUMIFS(СВЦЭМ!$C$39:$C$782,СВЦЭМ!$A$39:$A$782,$A90,СВЦЭМ!$B$39:$B$782,R$83)+'СЕТ СН'!$H$9+СВЦЭМ!$D$10+'СЕТ СН'!$H$5-'СЕТ СН'!$H$17</f>
        <v>3520.3990496799997</v>
      </c>
      <c r="S90" s="36">
        <f>SUMIFS(СВЦЭМ!$C$39:$C$782,СВЦЭМ!$A$39:$A$782,$A90,СВЦЭМ!$B$39:$B$782,S$83)+'СЕТ СН'!$H$9+СВЦЭМ!$D$10+'СЕТ СН'!$H$5-'СЕТ СН'!$H$17</f>
        <v>3468.87906823</v>
      </c>
      <c r="T90" s="36">
        <f>SUMIFS(СВЦЭМ!$C$39:$C$782,СВЦЭМ!$A$39:$A$782,$A90,СВЦЭМ!$B$39:$B$782,T$83)+'СЕТ СН'!$H$9+СВЦЭМ!$D$10+'СЕТ СН'!$H$5-'СЕТ СН'!$H$17</f>
        <v>3475.5238604000001</v>
      </c>
      <c r="U90" s="36">
        <f>SUMIFS(СВЦЭМ!$C$39:$C$782,СВЦЭМ!$A$39:$A$782,$A90,СВЦЭМ!$B$39:$B$782,U$83)+'СЕТ СН'!$H$9+СВЦЭМ!$D$10+'СЕТ СН'!$H$5-'СЕТ СН'!$H$17</f>
        <v>3489.5220936699998</v>
      </c>
      <c r="V90" s="36">
        <f>SUMIFS(СВЦЭМ!$C$39:$C$782,СВЦЭМ!$A$39:$A$782,$A90,СВЦЭМ!$B$39:$B$782,V$83)+'СЕТ СН'!$H$9+СВЦЭМ!$D$10+'СЕТ СН'!$H$5-'СЕТ СН'!$H$17</f>
        <v>3510.7734812899998</v>
      </c>
      <c r="W90" s="36">
        <f>SUMIFS(СВЦЭМ!$C$39:$C$782,СВЦЭМ!$A$39:$A$782,$A90,СВЦЭМ!$B$39:$B$782,W$83)+'СЕТ СН'!$H$9+СВЦЭМ!$D$10+'СЕТ СН'!$H$5-'СЕТ СН'!$H$17</f>
        <v>3530.5250206400001</v>
      </c>
      <c r="X90" s="36">
        <f>SUMIFS(СВЦЭМ!$C$39:$C$782,СВЦЭМ!$A$39:$A$782,$A90,СВЦЭМ!$B$39:$B$782,X$83)+'СЕТ СН'!$H$9+СВЦЭМ!$D$10+'СЕТ СН'!$H$5-'СЕТ СН'!$H$17</f>
        <v>3515.4333134399999</v>
      </c>
      <c r="Y90" s="36">
        <f>SUMIFS(СВЦЭМ!$C$39:$C$782,СВЦЭМ!$A$39:$A$782,$A90,СВЦЭМ!$B$39:$B$782,Y$83)+'СЕТ СН'!$H$9+СВЦЭМ!$D$10+'СЕТ СН'!$H$5-'СЕТ СН'!$H$17</f>
        <v>3426.3422681100001</v>
      </c>
    </row>
    <row r="91" spans="1:25" ht="15.75" x14ac:dyDescent="0.2">
      <c r="A91" s="35">
        <f t="shared" si="2"/>
        <v>44355</v>
      </c>
      <c r="B91" s="36">
        <f>SUMIFS(СВЦЭМ!$C$39:$C$782,СВЦЭМ!$A$39:$A$782,$A91,СВЦЭМ!$B$39:$B$782,B$83)+'СЕТ СН'!$H$9+СВЦЭМ!$D$10+'СЕТ СН'!$H$5-'СЕТ СН'!$H$17</f>
        <v>3407.1230924199999</v>
      </c>
      <c r="C91" s="36">
        <f>SUMIFS(СВЦЭМ!$C$39:$C$782,СВЦЭМ!$A$39:$A$782,$A91,СВЦЭМ!$B$39:$B$782,C$83)+'СЕТ СН'!$H$9+СВЦЭМ!$D$10+'СЕТ СН'!$H$5-'СЕТ СН'!$H$17</f>
        <v>3493.6255223899998</v>
      </c>
      <c r="D91" s="36">
        <f>SUMIFS(СВЦЭМ!$C$39:$C$782,СВЦЭМ!$A$39:$A$782,$A91,СВЦЭМ!$B$39:$B$782,D$83)+'СЕТ СН'!$H$9+СВЦЭМ!$D$10+'СЕТ СН'!$H$5-'СЕТ СН'!$H$17</f>
        <v>3586.0861207200001</v>
      </c>
      <c r="E91" s="36">
        <f>SUMIFS(СВЦЭМ!$C$39:$C$782,СВЦЭМ!$A$39:$A$782,$A91,СВЦЭМ!$B$39:$B$782,E$83)+'СЕТ СН'!$H$9+СВЦЭМ!$D$10+'СЕТ СН'!$H$5-'СЕТ СН'!$H$17</f>
        <v>3604.6028561900002</v>
      </c>
      <c r="F91" s="36">
        <f>SUMIFS(СВЦЭМ!$C$39:$C$782,СВЦЭМ!$A$39:$A$782,$A91,СВЦЭМ!$B$39:$B$782,F$83)+'СЕТ СН'!$H$9+СВЦЭМ!$D$10+'СЕТ СН'!$H$5-'СЕТ СН'!$H$17</f>
        <v>3600.6951635199998</v>
      </c>
      <c r="G91" s="36">
        <f>SUMIFS(СВЦЭМ!$C$39:$C$782,СВЦЭМ!$A$39:$A$782,$A91,СВЦЭМ!$B$39:$B$782,G$83)+'СЕТ СН'!$H$9+СВЦЭМ!$D$10+'СЕТ СН'!$H$5-'СЕТ СН'!$H$17</f>
        <v>3589.3284388299999</v>
      </c>
      <c r="H91" s="36">
        <f>SUMIFS(СВЦЭМ!$C$39:$C$782,СВЦЭМ!$A$39:$A$782,$A91,СВЦЭМ!$B$39:$B$782,H$83)+'СЕТ СН'!$H$9+СВЦЭМ!$D$10+'СЕТ СН'!$H$5-'СЕТ СН'!$H$17</f>
        <v>3537.94163987</v>
      </c>
      <c r="I91" s="36">
        <f>SUMIFS(СВЦЭМ!$C$39:$C$782,СВЦЭМ!$A$39:$A$782,$A91,СВЦЭМ!$B$39:$B$782,I$83)+'СЕТ СН'!$H$9+СВЦЭМ!$D$10+'СЕТ СН'!$H$5-'СЕТ СН'!$H$17</f>
        <v>3446.5347485500001</v>
      </c>
      <c r="J91" s="36">
        <f>SUMIFS(СВЦЭМ!$C$39:$C$782,СВЦЭМ!$A$39:$A$782,$A91,СВЦЭМ!$B$39:$B$782,J$83)+'СЕТ СН'!$H$9+СВЦЭМ!$D$10+'СЕТ СН'!$H$5-'СЕТ СН'!$H$17</f>
        <v>3425.5761512300001</v>
      </c>
      <c r="K91" s="36">
        <f>SUMIFS(СВЦЭМ!$C$39:$C$782,СВЦЭМ!$A$39:$A$782,$A91,СВЦЭМ!$B$39:$B$782,K$83)+'СЕТ СН'!$H$9+СВЦЭМ!$D$10+'СЕТ СН'!$H$5-'СЕТ СН'!$H$17</f>
        <v>3423.5411039199998</v>
      </c>
      <c r="L91" s="36">
        <f>SUMIFS(СВЦЭМ!$C$39:$C$782,СВЦЭМ!$A$39:$A$782,$A91,СВЦЭМ!$B$39:$B$782,L$83)+'СЕТ СН'!$H$9+СВЦЭМ!$D$10+'СЕТ СН'!$H$5-'СЕТ СН'!$H$17</f>
        <v>3421.35775659</v>
      </c>
      <c r="M91" s="36">
        <f>SUMIFS(СВЦЭМ!$C$39:$C$782,СВЦЭМ!$A$39:$A$782,$A91,СВЦЭМ!$B$39:$B$782,M$83)+'СЕТ СН'!$H$9+СВЦЭМ!$D$10+'СЕТ СН'!$H$5-'СЕТ СН'!$H$17</f>
        <v>3432.4911548499999</v>
      </c>
      <c r="N91" s="36">
        <f>SUMIFS(СВЦЭМ!$C$39:$C$782,СВЦЭМ!$A$39:$A$782,$A91,СВЦЭМ!$B$39:$B$782,N$83)+'СЕТ СН'!$H$9+СВЦЭМ!$D$10+'СЕТ СН'!$H$5-'СЕТ СН'!$H$17</f>
        <v>3483.4848913599999</v>
      </c>
      <c r="O91" s="36">
        <f>SUMIFS(СВЦЭМ!$C$39:$C$782,СВЦЭМ!$A$39:$A$782,$A91,СВЦЭМ!$B$39:$B$782,O$83)+'СЕТ СН'!$H$9+СВЦЭМ!$D$10+'СЕТ СН'!$H$5-'СЕТ СН'!$H$17</f>
        <v>3537.3289043099999</v>
      </c>
      <c r="P91" s="36">
        <f>SUMIFS(СВЦЭМ!$C$39:$C$782,СВЦЭМ!$A$39:$A$782,$A91,СВЦЭМ!$B$39:$B$782,P$83)+'СЕТ СН'!$H$9+СВЦЭМ!$D$10+'СЕТ СН'!$H$5-'СЕТ СН'!$H$17</f>
        <v>3544.1143782199997</v>
      </c>
      <c r="Q91" s="36">
        <f>SUMIFS(СВЦЭМ!$C$39:$C$782,СВЦЭМ!$A$39:$A$782,$A91,СВЦЭМ!$B$39:$B$782,Q$83)+'СЕТ СН'!$H$9+СВЦЭМ!$D$10+'СЕТ СН'!$H$5-'СЕТ СН'!$H$17</f>
        <v>3544.1245880000001</v>
      </c>
      <c r="R91" s="36">
        <f>SUMIFS(СВЦЭМ!$C$39:$C$782,СВЦЭМ!$A$39:$A$782,$A91,СВЦЭМ!$B$39:$B$782,R$83)+'СЕТ СН'!$H$9+СВЦЭМ!$D$10+'СЕТ СН'!$H$5-'СЕТ СН'!$H$17</f>
        <v>3483.8831316400001</v>
      </c>
      <c r="S91" s="36">
        <f>SUMIFS(СВЦЭМ!$C$39:$C$782,СВЦЭМ!$A$39:$A$782,$A91,СВЦЭМ!$B$39:$B$782,S$83)+'СЕТ СН'!$H$9+СВЦЭМ!$D$10+'СЕТ СН'!$H$5-'СЕТ СН'!$H$17</f>
        <v>3420.8550364399998</v>
      </c>
      <c r="T91" s="36">
        <f>SUMIFS(СВЦЭМ!$C$39:$C$782,СВЦЭМ!$A$39:$A$782,$A91,СВЦЭМ!$B$39:$B$782,T$83)+'СЕТ СН'!$H$9+СВЦЭМ!$D$10+'СЕТ СН'!$H$5-'СЕТ СН'!$H$17</f>
        <v>3399.7831474300001</v>
      </c>
      <c r="U91" s="36">
        <f>SUMIFS(СВЦЭМ!$C$39:$C$782,СВЦЭМ!$A$39:$A$782,$A91,СВЦЭМ!$B$39:$B$782,U$83)+'СЕТ СН'!$H$9+СВЦЭМ!$D$10+'СЕТ СН'!$H$5-'СЕТ СН'!$H$17</f>
        <v>3391.4445893500001</v>
      </c>
      <c r="V91" s="36">
        <f>SUMIFS(СВЦЭМ!$C$39:$C$782,СВЦЭМ!$A$39:$A$782,$A91,СВЦЭМ!$B$39:$B$782,V$83)+'СЕТ СН'!$H$9+СВЦЭМ!$D$10+'СЕТ СН'!$H$5-'СЕТ СН'!$H$17</f>
        <v>3389.9932533299998</v>
      </c>
      <c r="W91" s="36">
        <f>SUMIFS(СВЦЭМ!$C$39:$C$782,СВЦЭМ!$A$39:$A$782,$A91,СВЦЭМ!$B$39:$B$782,W$83)+'СЕТ СН'!$H$9+СВЦЭМ!$D$10+'СЕТ СН'!$H$5-'СЕТ СН'!$H$17</f>
        <v>3410.1475780199999</v>
      </c>
      <c r="X91" s="36">
        <f>SUMIFS(СВЦЭМ!$C$39:$C$782,СВЦЭМ!$A$39:$A$782,$A91,СВЦЭМ!$B$39:$B$782,X$83)+'СЕТ СН'!$H$9+СВЦЭМ!$D$10+'СЕТ СН'!$H$5-'СЕТ СН'!$H$17</f>
        <v>3394.2448013799999</v>
      </c>
      <c r="Y91" s="36">
        <f>SUMIFS(СВЦЭМ!$C$39:$C$782,СВЦЭМ!$A$39:$A$782,$A91,СВЦЭМ!$B$39:$B$782,Y$83)+'СЕТ СН'!$H$9+СВЦЭМ!$D$10+'СЕТ СН'!$H$5-'СЕТ СН'!$H$17</f>
        <v>3378.1460197599999</v>
      </c>
    </row>
    <row r="92" spans="1:25" ht="15.75" x14ac:dyDescent="0.2">
      <c r="A92" s="35">
        <f t="shared" si="2"/>
        <v>44356</v>
      </c>
      <c r="B92" s="36">
        <f>SUMIFS(СВЦЭМ!$C$39:$C$782,СВЦЭМ!$A$39:$A$782,$A92,СВЦЭМ!$B$39:$B$782,B$83)+'СЕТ СН'!$H$9+СВЦЭМ!$D$10+'СЕТ СН'!$H$5-'СЕТ СН'!$H$17</f>
        <v>3424.8611863599999</v>
      </c>
      <c r="C92" s="36">
        <f>SUMIFS(СВЦЭМ!$C$39:$C$782,СВЦЭМ!$A$39:$A$782,$A92,СВЦЭМ!$B$39:$B$782,C$83)+'СЕТ СН'!$H$9+СВЦЭМ!$D$10+'СЕТ СН'!$H$5-'СЕТ СН'!$H$17</f>
        <v>3504.2512708700001</v>
      </c>
      <c r="D92" s="36">
        <f>SUMIFS(СВЦЭМ!$C$39:$C$782,СВЦЭМ!$A$39:$A$782,$A92,СВЦЭМ!$B$39:$B$782,D$83)+'СЕТ СН'!$H$9+СВЦЭМ!$D$10+'СЕТ СН'!$H$5-'СЕТ СН'!$H$17</f>
        <v>3582.2898013599997</v>
      </c>
      <c r="E92" s="36">
        <f>SUMIFS(СВЦЭМ!$C$39:$C$782,СВЦЭМ!$A$39:$A$782,$A92,СВЦЭМ!$B$39:$B$782,E$83)+'СЕТ СН'!$H$9+СВЦЭМ!$D$10+'СЕТ СН'!$H$5-'СЕТ СН'!$H$17</f>
        <v>3593.4560369800001</v>
      </c>
      <c r="F92" s="36">
        <f>SUMIFS(СВЦЭМ!$C$39:$C$782,СВЦЭМ!$A$39:$A$782,$A92,СВЦЭМ!$B$39:$B$782,F$83)+'СЕТ СН'!$H$9+СВЦЭМ!$D$10+'СЕТ СН'!$H$5-'СЕТ СН'!$H$17</f>
        <v>3593.9288340900002</v>
      </c>
      <c r="G92" s="36">
        <f>SUMIFS(СВЦЭМ!$C$39:$C$782,СВЦЭМ!$A$39:$A$782,$A92,СВЦЭМ!$B$39:$B$782,G$83)+'СЕТ СН'!$H$9+СВЦЭМ!$D$10+'СЕТ СН'!$H$5-'СЕТ СН'!$H$17</f>
        <v>3576.9890687799998</v>
      </c>
      <c r="H92" s="36">
        <f>SUMIFS(СВЦЭМ!$C$39:$C$782,СВЦЭМ!$A$39:$A$782,$A92,СВЦЭМ!$B$39:$B$782,H$83)+'СЕТ СН'!$H$9+СВЦЭМ!$D$10+'СЕТ СН'!$H$5-'СЕТ СН'!$H$17</f>
        <v>3533.1787417599999</v>
      </c>
      <c r="I92" s="36">
        <f>SUMIFS(СВЦЭМ!$C$39:$C$782,СВЦЭМ!$A$39:$A$782,$A92,СВЦЭМ!$B$39:$B$782,I$83)+'СЕТ СН'!$H$9+СВЦЭМ!$D$10+'СЕТ СН'!$H$5-'СЕТ СН'!$H$17</f>
        <v>3441.93951216</v>
      </c>
      <c r="J92" s="36">
        <f>SUMIFS(СВЦЭМ!$C$39:$C$782,СВЦЭМ!$A$39:$A$782,$A92,СВЦЭМ!$B$39:$B$782,J$83)+'СЕТ СН'!$H$9+СВЦЭМ!$D$10+'СЕТ СН'!$H$5-'СЕТ СН'!$H$17</f>
        <v>3423.6373263099999</v>
      </c>
      <c r="K92" s="36">
        <f>SUMIFS(СВЦЭМ!$C$39:$C$782,СВЦЭМ!$A$39:$A$782,$A92,СВЦЭМ!$B$39:$B$782,K$83)+'СЕТ СН'!$H$9+СВЦЭМ!$D$10+'СЕТ СН'!$H$5-'СЕТ СН'!$H$17</f>
        <v>3432.0347232599997</v>
      </c>
      <c r="L92" s="36">
        <f>SUMIFS(СВЦЭМ!$C$39:$C$782,СВЦЭМ!$A$39:$A$782,$A92,СВЦЭМ!$B$39:$B$782,L$83)+'СЕТ СН'!$H$9+СВЦЭМ!$D$10+'СЕТ СН'!$H$5-'СЕТ СН'!$H$17</f>
        <v>3437.9033812600001</v>
      </c>
      <c r="M92" s="36">
        <f>SUMIFS(СВЦЭМ!$C$39:$C$782,СВЦЭМ!$A$39:$A$782,$A92,СВЦЭМ!$B$39:$B$782,M$83)+'СЕТ СН'!$H$9+СВЦЭМ!$D$10+'СЕТ СН'!$H$5-'СЕТ СН'!$H$17</f>
        <v>3449.5612956099999</v>
      </c>
      <c r="N92" s="36">
        <f>SUMIFS(СВЦЭМ!$C$39:$C$782,СВЦЭМ!$A$39:$A$782,$A92,СВЦЭМ!$B$39:$B$782,N$83)+'СЕТ СН'!$H$9+СВЦЭМ!$D$10+'СЕТ СН'!$H$5-'СЕТ СН'!$H$17</f>
        <v>3496.9052953700002</v>
      </c>
      <c r="O92" s="36">
        <f>SUMIFS(СВЦЭМ!$C$39:$C$782,СВЦЭМ!$A$39:$A$782,$A92,СВЦЭМ!$B$39:$B$782,O$83)+'СЕТ СН'!$H$9+СВЦЭМ!$D$10+'СЕТ СН'!$H$5-'СЕТ СН'!$H$17</f>
        <v>3562.20600878</v>
      </c>
      <c r="P92" s="36">
        <f>SUMIFS(СВЦЭМ!$C$39:$C$782,СВЦЭМ!$A$39:$A$782,$A92,СВЦЭМ!$B$39:$B$782,P$83)+'СЕТ СН'!$H$9+СВЦЭМ!$D$10+'СЕТ СН'!$H$5-'СЕТ СН'!$H$17</f>
        <v>3560.9401198199998</v>
      </c>
      <c r="Q92" s="36">
        <f>SUMIFS(СВЦЭМ!$C$39:$C$782,СВЦЭМ!$A$39:$A$782,$A92,СВЦЭМ!$B$39:$B$782,Q$83)+'СЕТ СН'!$H$9+СВЦЭМ!$D$10+'СЕТ СН'!$H$5-'СЕТ СН'!$H$17</f>
        <v>3551.72488011</v>
      </c>
      <c r="R92" s="36">
        <f>SUMIFS(СВЦЭМ!$C$39:$C$782,СВЦЭМ!$A$39:$A$782,$A92,СВЦЭМ!$B$39:$B$782,R$83)+'СЕТ СН'!$H$9+СВЦЭМ!$D$10+'СЕТ СН'!$H$5-'СЕТ СН'!$H$17</f>
        <v>3489.1711027800002</v>
      </c>
      <c r="S92" s="36">
        <f>SUMIFS(СВЦЭМ!$C$39:$C$782,СВЦЭМ!$A$39:$A$782,$A92,СВЦЭМ!$B$39:$B$782,S$83)+'СЕТ СН'!$H$9+СВЦЭМ!$D$10+'СЕТ СН'!$H$5-'СЕТ СН'!$H$17</f>
        <v>3421.6835366999999</v>
      </c>
      <c r="T92" s="36">
        <f>SUMIFS(СВЦЭМ!$C$39:$C$782,СВЦЭМ!$A$39:$A$782,$A92,СВЦЭМ!$B$39:$B$782,T$83)+'СЕТ СН'!$H$9+СВЦЭМ!$D$10+'СЕТ СН'!$H$5-'СЕТ СН'!$H$17</f>
        <v>3400.5195858299999</v>
      </c>
      <c r="U92" s="36">
        <f>SUMIFS(СВЦЭМ!$C$39:$C$782,СВЦЭМ!$A$39:$A$782,$A92,СВЦЭМ!$B$39:$B$782,U$83)+'СЕТ СН'!$H$9+СВЦЭМ!$D$10+'СЕТ СН'!$H$5-'СЕТ СН'!$H$17</f>
        <v>3381.6134432899999</v>
      </c>
      <c r="V92" s="36">
        <f>SUMIFS(СВЦЭМ!$C$39:$C$782,СВЦЭМ!$A$39:$A$782,$A92,СВЦЭМ!$B$39:$B$782,V$83)+'СЕТ СН'!$H$9+СВЦЭМ!$D$10+'СЕТ СН'!$H$5-'СЕТ СН'!$H$17</f>
        <v>3386.5371067199999</v>
      </c>
      <c r="W92" s="36">
        <f>SUMIFS(СВЦЭМ!$C$39:$C$782,СВЦЭМ!$A$39:$A$782,$A92,СВЦЭМ!$B$39:$B$782,W$83)+'СЕТ СН'!$H$9+СВЦЭМ!$D$10+'СЕТ СН'!$H$5-'СЕТ СН'!$H$17</f>
        <v>3403.6161120699999</v>
      </c>
      <c r="X92" s="36">
        <f>SUMIFS(СВЦЭМ!$C$39:$C$782,СВЦЭМ!$A$39:$A$782,$A92,СВЦЭМ!$B$39:$B$782,X$83)+'СЕТ СН'!$H$9+СВЦЭМ!$D$10+'СЕТ СН'!$H$5-'СЕТ СН'!$H$17</f>
        <v>3394.17657951</v>
      </c>
      <c r="Y92" s="36">
        <f>SUMIFS(СВЦЭМ!$C$39:$C$782,СВЦЭМ!$A$39:$A$782,$A92,СВЦЭМ!$B$39:$B$782,Y$83)+'СЕТ СН'!$H$9+СВЦЭМ!$D$10+'СЕТ СН'!$H$5-'СЕТ СН'!$H$17</f>
        <v>3368.5427067000001</v>
      </c>
    </row>
    <row r="93" spans="1:25" ht="15.75" x14ac:dyDescent="0.2">
      <c r="A93" s="35">
        <f t="shared" si="2"/>
        <v>44357</v>
      </c>
      <c r="B93" s="36">
        <f>SUMIFS(СВЦЭМ!$C$39:$C$782,СВЦЭМ!$A$39:$A$782,$A93,СВЦЭМ!$B$39:$B$782,B$83)+'СЕТ СН'!$H$9+СВЦЭМ!$D$10+'СЕТ СН'!$H$5-'СЕТ СН'!$H$17</f>
        <v>3372.63346086</v>
      </c>
      <c r="C93" s="36">
        <f>SUMIFS(СВЦЭМ!$C$39:$C$782,СВЦЭМ!$A$39:$A$782,$A93,СВЦЭМ!$B$39:$B$782,C$83)+'СЕТ СН'!$H$9+СВЦЭМ!$D$10+'СЕТ СН'!$H$5-'СЕТ СН'!$H$17</f>
        <v>3434.86621866</v>
      </c>
      <c r="D93" s="36">
        <f>SUMIFS(СВЦЭМ!$C$39:$C$782,СВЦЭМ!$A$39:$A$782,$A93,СВЦЭМ!$B$39:$B$782,D$83)+'СЕТ СН'!$H$9+СВЦЭМ!$D$10+'СЕТ СН'!$H$5-'СЕТ СН'!$H$17</f>
        <v>3505.5246937800002</v>
      </c>
      <c r="E93" s="36">
        <f>SUMIFS(СВЦЭМ!$C$39:$C$782,СВЦЭМ!$A$39:$A$782,$A93,СВЦЭМ!$B$39:$B$782,E$83)+'СЕТ СН'!$H$9+СВЦЭМ!$D$10+'СЕТ СН'!$H$5-'СЕТ СН'!$H$17</f>
        <v>3525.4246175099997</v>
      </c>
      <c r="F93" s="36">
        <f>SUMIFS(СВЦЭМ!$C$39:$C$782,СВЦЭМ!$A$39:$A$782,$A93,СВЦЭМ!$B$39:$B$782,F$83)+'СЕТ СН'!$H$9+СВЦЭМ!$D$10+'СЕТ СН'!$H$5-'СЕТ СН'!$H$17</f>
        <v>3521.0583084800001</v>
      </c>
      <c r="G93" s="36">
        <f>SUMIFS(СВЦЭМ!$C$39:$C$782,СВЦЭМ!$A$39:$A$782,$A93,СВЦЭМ!$B$39:$B$782,G$83)+'СЕТ СН'!$H$9+СВЦЭМ!$D$10+'СЕТ СН'!$H$5-'СЕТ СН'!$H$17</f>
        <v>3508.78634921</v>
      </c>
      <c r="H93" s="36">
        <f>SUMIFS(СВЦЭМ!$C$39:$C$782,СВЦЭМ!$A$39:$A$782,$A93,СВЦЭМ!$B$39:$B$782,H$83)+'СЕТ СН'!$H$9+СВЦЭМ!$D$10+'СЕТ СН'!$H$5-'СЕТ СН'!$H$17</f>
        <v>3487.3699041199998</v>
      </c>
      <c r="I93" s="36">
        <f>SUMIFS(СВЦЭМ!$C$39:$C$782,СВЦЭМ!$A$39:$A$782,$A93,СВЦЭМ!$B$39:$B$782,I$83)+'СЕТ СН'!$H$9+СВЦЭМ!$D$10+'СЕТ СН'!$H$5-'СЕТ СН'!$H$17</f>
        <v>3440.0191306500001</v>
      </c>
      <c r="J93" s="36">
        <f>SUMIFS(СВЦЭМ!$C$39:$C$782,СВЦЭМ!$A$39:$A$782,$A93,СВЦЭМ!$B$39:$B$782,J$83)+'СЕТ СН'!$H$9+СВЦЭМ!$D$10+'СЕТ СН'!$H$5-'СЕТ СН'!$H$17</f>
        <v>3440.9850066600002</v>
      </c>
      <c r="K93" s="36">
        <f>SUMIFS(СВЦЭМ!$C$39:$C$782,СВЦЭМ!$A$39:$A$782,$A93,СВЦЭМ!$B$39:$B$782,K$83)+'СЕТ СН'!$H$9+СВЦЭМ!$D$10+'СЕТ СН'!$H$5-'СЕТ СН'!$H$17</f>
        <v>3446.4253443899997</v>
      </c>
      <c r="L93" s="36">
        <f>SUMIFS(СВЦЭМ!$C$39:$C$782,СВЦЭМ!$A$39:$A$782,$A93,СВЦЭМ!$B$39:$B$782,L$83)+'СЕТ СН'!$H$9+СВЦЭМ!$D$10+'СЕТ СН'!$H$5-'СЕТ СН'!$H$17</f>
        <v>3451.9841665399999</v>
      </c>
      <c r="M93" s="36">
        <f>SUMIFS(СВЦЭМ!$C$39:$C$782,СВЦЭМ!$A$39:$A$782,$A93,СВЦЭМ!$B$39:$B$782,M$83)+'СЕТ СН'!$H$9+СВЦЭМ!$D$10+'СЕТ СН'!$H$5-'СЕТ СН'!$H$17</f>
        <v>3461.6739683800001</v>
      </c>
      <c r="N93" s="36">
        <f>SUMIFS(СВЦЭМ!$C$39:$C$782,СВЦЭМ!$A$39:$A$782,$A93,СВЦЭМ!$B$39:$B$782,N$83)+'СЕТ СН'!$H$9+СВЦЭМ!$D$10+'СЕТ СН'!$H$5-'СЕТ СН'!$H$17</f>
        <v>3522.1337683399997</v>
      </c>
      <c r="O93" s="36">
        <f>SUMIFS(СВЦЭМ!$C$39:$C$782,СВЦЭМ!$A$39:$A$782,$A93,СВЦЭМ!$B$39:$B$782,O$83)+'СЕТ СН'!$H$9+СВЦЭМ!$D$10+'СЕТ СН'!$H$5-'СЕТ СН'!$H$17</f>
        <v>3575.2462315600001</v>
      </c>
      <c r="P93" s="36">
        <f>SUMIFS(СВЦЭМ!$C$39:$C$782,СВЦЭМ!$A$39:$A$782,$A93,СВЦЭМ!$B$39:$B$782,P$83)+'СЕТ СН'!$H$9+СВЦЭМ!$D$10+'СЕТ СН'!$H$5-'СЕТ СН'!$H$17</f>
        <v>3583.2211196600001</v>
      </c>
      <c r="Q93" s="36">
        <f>SUMIFS(СВЦЭМ!$C$39:$C$782,СВЦЭМ!$A$39:$A$782,$A93,СВЦЭМ!$B$39:$B$782,Q$83)+'СЕТ СН'!$H$9+СВЦЭМ!$D$10+'СЕТ СН'!$H$5-'СЕТ СН'!$H$17</f>
        <v>3585.1130450800001</v>
      </c>
      <c r="R93" s="36">
        <f>SUMIFS(СВЦЭМ!$C$39:$C$782,СВЦЭМ!$A$39:$A$782,$A93,СВЦЭМ!$B$39:$B$782,R$83)+'СЕТ СН'!$H$9+СВЦЭМ!$D$10+'СЕТ СН'!$H$5-'СЕТ СН'!$H$17</f>
        <v>3528.0642877700002</v>
      </c>
      <c r="S93" s="36">
        <f>SUMIFS(СВЦЭМ!$C$39:$C$782,СВЦЭМ!$A$39:$A$782,$A93,СВЦЭМ!$B$39:$B$782,S$83)+'СЕТ СН'!$H$9+СВЦЭМ!$D$10+'СЕТ СН'!$H$5-'СЕТ СН'!$H$17</f>
        <v>3457.6983358500001</v>
      </c>
      <c r="T93" s="36">
        <f>SUMIFS(СВЦЭМ!$C$39:$C$782,СВЦЭМ!$A$39:$A$782,$A93,СВЦЭМ!$B$39:$B$782,T$83)+'СЕТ СН'!$H$9+СВЦЭМ!$D$10+'СЕТ СН'!$H$5-'СЕТ СН'!$H$17</f>
        <v>3446.1946079099998</v>
      </c>
      <c r="U93" s="36">
        <f>SUMIFS(СВЦЭМ!$C$39:$C$782,СВЦЭМ!$A$39:$A$782,$A93,СВЦЭМ!$B$39:$B$782,U$83)+'СЕТ СН'!$H$9+СВЦЭМ!$D$10+'СЕТ СН'!$H$5-'СЕТ СН'!$H$17</f>
        <v>3424.8291352000001</v>
      </c>
      <c r="V93" s="36">
        <f>SUMIFS(СВЦЭМ!$C$39:$C$782,СВЦЭМ!$A$39:$A$782,$A93,СВЦЭМ!$B$39:$B$782,V$83)+'СЕТ СН'!$H$9+СВЦЭМ!$D$10+'СЕТ СН'!$H$5-'СЕТ СН'!$H$17</f>
        <v>3421.6259906400001</v>
      </c>
      <c r="W93" s="36">
        <f>SUMIFS(СВЦЭМ!$C$39:$C$782,СВЦЭМ!$A$39:$A$782,$A93,СВЦЭМ!$B$39:$B$782,W$83)+'СЕТ СН'!$H$9+СВЦЭМ!$D$10+'СЕТ СН'!$H$5-'СЕТ СН'!$H$17</f>
        <v>3432.6151800899997</v>
      </c>
      <c r="X93" s="36">
        <f>SUMIFS(СВЦЭМ!$C$39:$C$782,СВЦЭМ!$A$39:$A$782,$A93,СВЦЭМ!$B$39:$B$782,X$83)+'СЕТ СН'!$H$9+СВЦЭМ!$D$10+'СЕТ СН'!$H$5-'СЕТ СН'!$H$17</f>
        <v>3417.6774580299998</v>
      </c>
      <c r="Y93" s="36">
        <f>SUMIFS(СВЦЭМ!$C$39:$C$782,СВЦЭМ!$A$39:$A$782,$A93,СВЦЭМ!$B$39:$B$782,Y$83)+'СЕТ СН'!$H$9+СВЦЭМ!$D$10+'СЕТ СН'!$H$5-'СЕТ СН'!$H$17</f>
        <v>3397.03808282</v>
      </c>
    </row>
    <row r="94" spans="1:25" ht="15.75" x14ac:dyDescent="0.2">
      <c r="A94" s="35">
        <f t="shared" si="2"/>
        <v>44358</v>
      </c>
      <c r="B94" s="36">
        <f>SUMIFS(СВЦЭМ!$C$39:$C$782,СВЦЭМ!$A$39:$A$782,$A94,СВЦЭМ!$B$39:$B$782,B$83)+'СЕТ СН'!$H$9+СВЦЭМ!$D$10+'СЕТ СН'!$H$5-'СЕТ СН'!$H$17</f>
        <v>3427.3243641499998</v>
      </c>
      <c r="C94" s="36">
        <f>SUMIFS(СВЦЭМ!$C$39:$C$782,СВЦЭМ!$A$39:$A$782,$A94,СВЦЭМ!$B$39:$B$782,C$83)+'СЕТ СН'!$H$9+СВЦЭМ!$D$10+'СЕТ СН'!$H$5-'СЕТ СН'!$H$17</f>
        <v>3486.5787769600001</v>
      </c>
      <c r="D94" s="36">
        <f>SUMIFS(СВЦЭМ!$C$39:$C$782,СВЦЭМ!$A$39:$A$782,$A94,СВЦЭМ!$B$39:$B$782,D$83)+'СЕТ СН'!$H$9+СВЦЭМ!$D$10+'СЕТ СН'!$H$5-'СЕТ СН'!$H$17</f>
        <v>3553.38802541</v>
      </c>
      <c r="E94" s="36">
        <f>SUMIFS(СВЦЭМ!$C$39:$C$782,СВЦЭМ!$A$39:$A$782,$A94,СВЦЭМ!$B$39:$B$782,E$83)+'СЕТ СН'!$H$9+СВЦЭМ!$D$10+'СЕТ СН'!$H$5-'СЕТ СН'!$H$17</f>
        <v>3561.6916702600001</v>
      </c>
      <c r="F94" s="36">
        <f>SUMIFS(СВЦЭМ!$C$39:$C$782,СВЦЭМ!$A$39:$A$782,$A94,СВЦЭМ!$B$39:$B$782,F$83)+'СЕТ СН'!$H$9+СВЦЭМ!$D$10+'СЕТ СН'!$H$5-'СЕТ СН'!$H$17</f>
        <v>3558.31604763</v>
      </c>
      <c r="G94" s="36">
        <f>SUMIFS(СВЦЭМ!$C$39:$C$782,СВЦЭМ!$A$39:$A$782,$A94,СВЦЭМ!$B$39:$B$782,G$83)+'СЕТ СН'!$H$9+СВЦЭМ!$D$10+'СЕТ СН'!$H$5-'СЕТ СН'!$H$17</f>
        <v>3562.6309336499999</v>
      </c>
      <c r="H94" s="36">
        <f>SUMIFS(СВЦЭМ!$C$39:$C$782,СВЦЭМ!$A$39:$A$782,$A94,СВЦЭМ!$B$39:$B$782,H$83)+'СЕТ СН'!$H$9+СВЦЭМ!$D$10+'СЕТ СН'!$H$5-'СЕТ СН'!$H$17</f>
        <v>3523.4646702999999</v>
      </c>
      <c r="I94" s="36">
        <f>SUMIFS(СВЦЭМ!$C$39:$C$782,СВЦЭМ!$A$39:$A$782,$A94,СВЦЭМ!$B$39:$B$782,I$83)+'СЕТ СН'!$H$9+СВЦЭМ!$D$10+'СЕТ СН'!$H$5-'СЕТ СН'!$H$17</f>
        <v>3484.7476732200003</v>
      </c>
      <c r="J94" s="36">
        <f>SUMIFS(СВЦЭМ!$C$39:$C$782,СВЦЭМ!$A$39:$A$782,$A94,СВЦЭМ!$B$39:$B$782,J$83)+'СЕТ СН'!$H$9+СВЦЭМ!$D$10+'СЕТ СН'!$H$5-'СЕТ СН'!$H$17</f>
        <v>3473.7457751399998</v>
      </c>
      <c r="K94" s="36">
        <f>SUMIFS(СВЦЭМ!$C$39:$C$782,СВЦЭМ!$A$39:$A$782,$A94,СВЦЭМ!$B$39:$B$782,K$83)+'СЕТ СН'!$H$9+СВЦЭМ!$D$10+'СЕТ СН'!$H$5-'СЕТ СН'!$H$17</f>
        <v>3464.5988815599999</v>
      </c>
      <c r="L94" s="36">
        <f>SUMIFS(СВЦЭМ!$C$39:$C$782,СВЦЭМ!$A$39:$A$782,$A94,СВЦЭМ!$B$39:$B$782,L$83)+'СЕТ СН'!$H$9+СВЦЭМ!$D$10+'СЕТ СН'!$H$5-'СЕТ СН'!$H$17</f>
        <v>3464.61317065</v>
      </c>
      <c r="M94" s="36">
        <f>SUMIFS(СВЦЭМ!$C$39:$C$782,СВЦЭМ!$A$39:$A$782,$A94,СВЦЭМ!$B$39:$B$782,M$83)+'СЕТ СН'!$H$9+СВЦЭМ!$D$10+'СЕТ СН'!$H$5-'СЕТ СН'!$H$17</f>
        <v>3486.6392711999997</v>
      </c>
      <c r="N94" s="36">
        <f>SUMIFS(СВЦЭМ!$C$39:$C$782,СВЦЭМ!$A$39:$A$782,$A94,СВЦЭМ!$B$39:$B$782,N$83)+'СЕТ СН'!$H$9+СВЦЭМ!$D$10+'СЕТ СН'!$H$5-'СЕТ СН'!$H$17</f>
        <v>3537.1719782700002</v>
      </c>
      <c r="O94" s="36">
        <f>SUMIFS(СВЦЭМ!$C$39:$C$782,СВЦЭМ!$A$39:$A$782,$A94,СВЦЭМ!$B$39:$B$782,O$83)+'СЕТ СН'!$H$9+СВЦЭМ!$D$10+'СЕТ СН'!$H$5-'СЕТ СН'!$H$17</f>
        <v>3550.4294666599999</v>
      </c>
      <c r="P94" s="36">
        <f>SUMIFS(СВЦЭМ!$C$39:$C$782,СВЦЭМ!$A$39:$A$782,$A94,СВЦЭМ!$B$39:$B$782,P$83)+'СЕТ СН'!$H$9+СВЦЭМ!$D$10+'СЕТ СН'!$H$5-'СЕТ СН'!$H$17</f>
        <v>3546.4207165500002</v>
      </c>
      <c r="Q94" s="36">
        <f>SUMIFS(СВЦЭМ!$C$39:$C$782,СВЦЭМ!$A$39:$A$782,$A94,СВЦЭМ!$B$39:$B$782,Q$83)+'СЕТ СН'!$H$9+СВЦЭМ!$D$10+'СЕТ СН'!$H$5-'СЕТ СН'!$H$17</f>
        <v>3562.0822363400002</v>
      </c>
      <c r="R94" s="36">
        <f>SUMIFS(СВЦЭМ!$C$39:$C$782,СВЦЭМ!$A$39:$A$782,$A94,СВЦЭМ!$B$39:$B$782,R$83)+'СЕТ СН'!$H$9+СВЦЭМ!$D$10+'СЕТ СН'!$H$5-'СЕТ СН'!$H$17</f>
        <v>3522.8796445399998</v>
      </c>
      <c r="S94" s="36">
        <f>SUMIFS(СВЦЭМ!$C$39:$C$782,СВЦЭМ!$A$39:$A$782,$A94,СВЦЭМ!$B$39:$B$782,S$83)+'СЕТ СН'!$H$9+СВЦЭМ!$D$10+'СЕТ СН'!$H$5-'СЕТ СН'!$H$17</f>
        <v>3448.7432871299998</v>
      </c>
      <c r="T94" s="36">
        <f>SUMIFS(СВЦЭМ!$C$39:$C$782,СВЦЭМ!$A$39:$A$782,$A94,СВЦЭМ!$B$39:$B$782,T$83)+'СЕТ СН'!$H$9+СВЦЭМ!$D$10+'СЕТ СН'!$H$5-'СЕТ СН'!$H$17</f>
        <v>3378.7151020000001</v>
      </c>
      <c r="U94" s="36">
        <f>SUMIFS(СВЦЭМ!$C$39:$C$782,СВЦЭМ!$A$39:$A$782,$A94,СВЦЭМ!$B$39:$B$782,U$83)+'СЕТ СН'!$H$9+СВЦЭМ!$D$10+'СЕТ СН'!$H$5-'СЕТ СН'!$H$17</f>
        <v>3357.1779199499997</v>
      </c>
      <c r="V94" s="36">
        <f>SUMIFS(СВЦЭМ!$C$39:$C$782,СВЦЭМ!$A$39:$A$782,$A94,СВЦЭМ!$B$39:$B$782,V$83)+'СЕТ СН'!$H$9+СВЦЭМ!$D$10+'СЕТ СН'!$H$5-'СЕТ СН'!$H$17</f>
        <v>3373.0664807100002</v>
      </c>
      <c r="W94" s="36">
        <f>SUMIFS(СВЦЭМ!$C$39:$C$782,СВЦЭМ!$A$39:$A$782,$A94,СВЦЭМ!$B$39:$B$782,W$83)+'СЕТ СН'!$H$9+СВЦЭМ!$D$10+'СЕТ СН'!$H$5-'СЕТ СН'!$H$17</f>
        <v>3379.50426075</v>
      </c>
      <c r="X94" s="36">
        <f>SUMIFS(СВЦЭМ!$C$39:$C$782,СВЦЭМ!$A$39:$A$782,$A94,СВЦЭМ!$B$39:$B$782,X$83)+'СЕТ СН'!$H$9+СВЦЭМ!$D$10+'СЕТ СН'!$H$5-'СЕТ СН'!$H$17</f>
        <v>3399.7603796799999</v>
      </c>
      <c r="Y94" s="36">
        <f>SUMIFS(СВЦЭМ!$C$39:$C$782,СВЦЭМ!$A$39:$A$782,$A94,СВЦЭМ!$B$39:$B$782,Y$83)+'СЕТ СН'!$H$9+СВЦЭМ!$D$10+'СЕТ СН'!$H$5-'СЕТ СН'!$H$17</f>
        <v>3416.7737408900002</v>
      </c>
    </row>
    <row r="95" spans="1:25" ht="15.75" x14ac:dyDescent="0.2">
      <c r="A95" s="35">
        <f t="shared" si="2"/>
        <v>44359</v>
      </c>
      <c r="B95" s="36">
        <f>SUMIFS(СВЦЭМ!$C$39:$C$782,СВЦЭМ!$A$39:$A$782,$A95,СВЦЭМ!$B$39:$B$782,B$83)+'СЕТ СН'!$H$9+СВЦЭМ!$D$10+'СЕТ СН'!$H$5-'СЕТ СН'!$H$17</f>
        <v>3446.9078973599999</v>
      </c>
      <c r="C95" s="36">
        <f>SUMIFS(СВЦЭМ!$C$39:$C$782,СВЦЭМ!$A$39:$A$782,$A95,СВЦЭМ!$B$39:$B$782,C$83)+'СЕТ СН'!$H$9+СВЦЭМ!$D$10+'СЕТ СН'!$H$5-'СЕТ СН'!$H$17</f>
        <v>3488.1256730200002</v>
      </c>
      <c r="D95" s="36">
        <f>SUMIFS(СВЦЭМ!$C$39:$C$782,СВЦЭМ!$A$39:$A$782,$A95,СВЦЭМ!$B$39:$B$782,D$83)+'СЕТ СН'!$H$9+СВЦЭМ!$D$10+'СЕТ СН'!$H$5-'СЕТ СН'!$H$17</f>
        <v>3565.4885858500002</v>
      </c>
      <c r="E95" s="36">
        <f>SUMIFS(СВЦЭМ!$C$39:$C$782,СВЦЭМ!$A$39:$A$782,$A95,СВЦЭМ!$B$39:$B$782,E$83)+'СЕТ СН'!$H$9+СВЦЭМ!$D$10+'СЕТ СН'!$H$5-'СЕТ СН'!$H$17</f>
        <v>3567.0887110599997</v>
      </c>
      <c r="F95" s="36">
        <f>SUMIFS(СВЦЭМ!$C$39:$C$782,СВЦЭМ!$A$39:$A$782,$A95,СВЦЭМ!$B$39:$B$782,F$83)+'СЕТ СН'!$H$9+СВЦЭМ!$D$10+'СЕТ СН'!$H$5-'СЕТ СН'!$H$17</f>
        <v>3562.2061800699998</v>
      </c>
      <c r="G95" s="36">
        <f>SUMIFS(СВЦЭМ!$C$39:$C$782,СВЦЭМ!$A$39:$A$782,$A95,СВЦЭМ!$B$39:$B$782,G$83)+'СЕТ СН'!$H$9+СВЦЭМ!$D$10+'СЕТ СН'!$H$5-'СЕТ СН'!$H$17</f>
        <v>3563.9069415499998</v>
      </c>
      <c r="H95" s="36">
        <f>SUMIFS(СВЦЭМ!$C$39:$C$782,СВЦЭМ!$A$39:$A$782,$A95,СВЦЭМ!$B$39:$B$782,H$83)+'СЕТ СН'!$H$9+СВЦЭМ!$D$10+'СЕТ СН'!$H$5-'СЕТ СН'!$H$17</f>
        <v>3541.8647610099997</v>
      </c>
      <c r="I95" s="36">
        <f>SUMIFS(СВЦЭМ!$C$39:$C$782,СВЦЭМ!$A$39:$A$782,$A95,СВЦЭМ!$B$39:$B$782,I$83)+'СЕТ СН'!$H$9+СВЦЭМ!$D$10+'СЕТ СН'!$H$5-'СЕТ СН'!$H$17</f>
        <v>3482.7955260999997</v>
      </c>
      <c r="J95" s="36">
        <f>SUMIFS(СВЦЭМ!$C$39:$C$782,СВЦЭМ!$A$39:$A$782,$A95,СВЦЭМ!$B$39:$B$782,J$83)+'СЕТ СН'!$H$9+СВЦЭМ!$D$10+'СЕТ СН'!$H$5-'СЕТ СН'!$H$17</f>
        <v>3446.1909542499998</v>
      </c>
      <c r="K95" s="36">
        <f>SUMIFS(СВЦЭМ!$C$39:$C$782,СВЦЭМ!$A$39:$A$782,$A95,СВЦЭМ!$B$39:$B$782,K$83)+'СЕТ СН'!$H$9+СВЦЭМ!$D$10+'СЕТ СН'!$H$5-'СЕТ СН'!$H$17</f>
        <v>3414.1643823099998</v>
      </c>
      <c r="L95" s="36">
        <f>SUMIFS(СВЦЭМ!$C$39:$C$782,СВЦЭМ!$A$39:$A$782,$A95,СВЦЭМ!$B$39:$B$782,L$83)+'СЕТ СН'!$H$9+СВЦЭМ!$D$10+'СЕТ СН'!$H$5-'СЕТ СН'!$H$17</f>
        <v>3435.0434600099998</v>
      </c>
      <c r="M95" s="36">
        <f>SUMIFS(СВЦЭМ!$C$39:$C$782,СВЦЭМ!$A$39:$A$782,$A95,СВЦЭМ!$B$39:$B$782,M$83)+'СЕТ СН'!$H$9+СВЦЭМ!$D$10+'СЕТ СН'!$H$5-'СЕТ СН'!$H$17</f>
        <v>3440.6173043700001</v>
      </c>
      <c r="N95" s="36">
        <f>SUMIFS(СВЦЭМ!$C$39:$C$782,СВЦЭМ!$A$39:$A$782,$A95,СВЦЭМ!$B$39:$B$782,N$83)+'СЕТ СН'!$H$9+СВЦЭМ!$D$10+'СЕТ СН'!$H$5-'СЕТ СН'!$H$17</f>
        <v>3514.03213766</v>
      </c>
      <c r="O95" s="36">
        <f>SUMIFS(СВЦЭМ!$C$39:$C$782,СВЦЭМ!$A$39:$A$782,$A95,СВЦЭМ!$B$39:$B$782,O$83)+'СЕТ СН'!$H$9+СВЦЭМ!$D$10+'СЕТ СН'!$H$5-'СЕТ СН'!$H$17</f>
        <v>3539.9926847699999</v>
      </c>
      <c r="P95" s="36">
        <f>SUMIFS(СВЦЭМ!$C$39:$C$782,СВЦЭМ!$A$39:$A$782,$A95,СВЦЭМ!$B$39:$B$782,P$83)+'СЕТ СН'!$H$9+СВЦЭМ!$D$10+'СЕТ СН'!$H$5-'СЕТ СН'!$H$17</f>
        <v>3537.1302938999997</v>
      </c>
      <c r="Q95" s="36">
        <f>SUMIFS(СВЦЭМ!$C$39:$C$782,СВЦЭМ!$A$39:$A$782,$A95,СВЦЭМ!$B$39:$B$782,Q$83)+'СЕТ СН'!$H$9+СВЦЭМ!$D$10+'СЕТ СН'!$H$5-'СЕТ СН'!$H$17</f>
        <v>3532.81975483</v>
      </c>
      <c r="R95" s="36">
        <f>SUMIFS(СВЦЭМ!$C$39:$C$782,СВЦЭМ!$A$39:$A$782,$A95,СВЦЭМ!$B$39:$B$782,R$83)+'СЕТ СН'!$H$9+СВЦЭМ!$D$10+'СЕТ СН'!$H$5-'СЕТ СН'!$H$17</f>
        <v>3493.5063149399998</v>
      </c>
      <c r="S95" s="36">
        <f>SUMIFS(СВЦЭМ!$C$39:$C$782,СВЦЭМ!$A$39:$A$782,$A95,СВЦЭМ!$B$39:$B$782,S$83)+'СЕТ СН'!$H$9+СВЦЭМ!$D$10+'СЕТ СН'!$H$5-'СЕТ СН'!$H$17</f>
        <v>3447.2018745599999</v>
      </c>
      <c r="T95" s="36">
        <f>SUMIFS(СВЦЭМ!$C$39:$C$782,СВЦЭМ!$A$39:$A$782,$A95,СВЦЭМ!$B$39:$B$782,T$83)+'СЕТ СН'!$H$9+СВЦЭМ!$D$10+'СЕТ СН'!$H$5-'СЕТ СН'!$H$17</f>
        <v>3406.13676721</v>
      </c>
      <c r="U95" s="36">
        <f>SUMIFS(СВЦЭМ!$C$39:$C$782,СВЦЭМ!$A$39:$A$782,$A95,СВЦЭМ!$B$39:$B$782,U$83)+'СЕТ СН'!$H$9+СВЦЭМ!$D$10+'СЕТ СН'!$H$5-'СЕТ СН'!$H$17</f>
        <v>3408.24853239</v>
      </c>
      <c r="V95" s="36">
        <f>SUMIFS(СВЦЭМ!$C$39:$C$782,СВЦЭМ!$A$39:$A$782,$A95,СВЦЭМ!$B$39:$B$782,V$83)+'СЕТ СН'!$H$9+СВЦЭМ!$D$10+'СЕТ СН'!$H$5-'СЕТ СН'!$H$17</f>
        <v>3414.7462986</v>
      </c>
      <c r="W95" s="36">
        <f>SUMIFS(СВЦЭМ!$C$39:$C$782,СВЦЭМ!$A$39:$A$782,$A95,СВЦЭМ!$B$39:$B$782,W$83)+'СЕТ СН'!$H$9+СВЦЭМ!$D$10+'СЕТ СН'!$H$5-'СЕТ СН'!$H$17</f>
        <v>3367.2706621699999</v>
      </c>
      <c r="X95" s="36">
        <f>SUMIFS(СВЦЭМ!$C$39:$C$782,СВЦЭМ!$A$39:$A$782,$A95,СВЦЭМ!$B$39:$B$782,X$83)+'СЕТ СН'!$H$9+СВЦЭМ!$D$10+'СЕТ СН'!$H$5-'СЕТ СН'!$H$17</f>
        <v>3369.6637888099999</v>
      </c>
      <c r="Y95" s="36">
        <f>SUMIFS(СВЦЭМ!$C$39:$C$782,СВЦЭМ!$A$39:$A$782,$A95,СВЦЭМ!$B$39:$B$782,Y$83)+'СЕТ СН'!$H$9+СВЦЭМ!$D$10+'СЕТ СН'!$H$5-'СЕТ СН'!$H$17</f>
        <v>3398.7941235099997</v>
      </c>
    </row>
    <row r="96" spans="1:25" ht="15.75" x14ac:dyDescent="0.2">
      <c r="A96" s="35">
        <f t="shared" si="2"/>
        <v>44360</v>
      </c>
      <c r="B96" s="36">
        <f>SUMIFS(СВЦЭМ!$C$39:$C$782,СВЦЭМ!$A$39:$A$782,$A96,СВЦЭМ!$B$39:$B$782,B$83)+'СЕТ СН'!$H$9+СВЦЭМ!$D$10+'СЕТ СН'!$H$5-'СЕТ СН'!$H$17</f>
        <v>3417.7988417199999</v>
      </c>
      <c r="C96" s="36">
        <f>SUMIFS(СВЦЭМ!$C$39:$C$782,СВЦЭМ!$A$39:$A$782,$A96,СВЦЭМ!$B$39:$B$782,C$83)+'СЕТ СН'!$H$9+СВЦЭМ!$D$10+'СЕТ СН'!$H$5-'СЕТ СН'!$H$17</f>
        <v>3460.2042630599999</v>
      </c>
      <c r="D96" s="36">
        <f>SUMIFS(СВЦЭМ!$C$39:$C$782,СВЦЭМ!$A$39:$A$782,$A96,СВЦЭМ!$B$39:$B$782,D$83)+'СЕТ СН'!$H$9+СВЦЭМ!$D$10+'СЕТ СН'!$H$5-'СЕТ СН'!$H$17</f>
        <v>3544.46379768</v>
      </c>
      <c r="E96" s="36">
        <f>SUMIFS(СВЦЭМ!$C$39:$C$782,СВЦЭМ!$A$39:$A$782,$A96,СВЦЭМ!$B$39:$B$782,E$83)+'СЕТ СН'!$H$9+СВЦЭМ!$D$10+'СЕТ СН'!$H$5-'СЕТ СН'!$H$17</f>
        <v>3544.7631346600001</v>
      </c>
      <c r="F96" s="36">
        <f>SUMIFS(СВЦЭМ!$C$39:$C$782,СВЦЭМ!$A$39:$A$782,$A96,СВЦЭМ!$B$39:$B$782,F$83)+'СЕТ СН'!$H$9+СВЦЭМ!$D$10+'СЕТ СН'!$H$5-'СЕТ СН'!$H$17</f>
        <v>3529.9861410200001</v>
      </c>
      <c r="G96" s="36">
        <f>SUMIFS(СВЦЭМ!$C$39:$C$782,СВЦЭМ!$A$39:$A$782,$A96,СВЦЭМ!$B$39:$B$782,G$83)+'СЕТ СН'!$H$9+СВЦЭМ!$D$10+'СЕТ СН'!$H$5-'СЕТ СН'!$H$17</f>
        <v>3535.7824951499997</v>
      </c>
      <c r="H96" s="36">
        <f>SUMIFS(СВЦЭМ!$C$39:$C$782,СВЦЭМ!$A$39:$A$782,$A96,СВЦЭМ!$B$39:$B$782,H$83)+'СЕТ СН'!$H$9+СВЦЭМ!$D$10+'СЕТ СН'!$H$5-'СЕТ СН'!$H$17</f>
        <v>3541.3649020499997</v>
      </c>
      <c r="I96" s="36">
        <f>SUMIFS(СВЦЭМ!$C$39:$C$782,СВЦЭМ!$A$39:$A$782,$A96,СВЦЭМ!$B$39:$B$782,I$83)+'СЕТ СН'!$H$9+СВЦЭМ!$D$10+'СЕТ СН'!$H$5-'СЕТ СН'!$H$17</f>
        <v>3471.6385129</v>
      </c>
      <c r="J96" s="36">
        <f>SUMIFS(СВЦЭМ!$C$39:$C$782,СВЦЭМ!$A$39:$A$782,$A96,СВЦЭМ!$B$39:$B$782,J$83)+'СЕТ СН'!$H$9+СВЦЭМ!$D$10+'СЕТ СН'!$H$5-'СЕТ СН'!$H$17</f>
        <v>3420.1816293900001</v>
      </c>
      <c r="K96" s="36">
        <f>SUMIFS(СВЦЭМ!$C$39:$C$782,СВЦЭМ!$A$39:$A$782,$A96,СВЦЭМ!$B$39:$B$782,K$83)+'СЕТ СН'!$H$9+СВЦЭМ!$D$10+'СЕТ СН'!$H$5-'СЕТ СН'!$H$17</f>
        <v>3410.0052972100002</v>
      </c>
      <c r="L96" s="36">
        <f>SUMIFS(СВЦЭМ!$C$39:$C$782,СВЦЭМ!$A$39:$A$782,$A96,СВЦЭМ!$B$39:$B$782,L$83)+'СЕТ СН'!$H$9+СВЦЭМ!$D$10+'СЕТ СН'!$H$5-'СЕТ СН'!$H$17</f>
        <v>3430.1333939400001</v>
      </c>
      <c r="M96" s="36">
        <f>SUMIFS(СВЦЭМ!$C$39:$C$782,СВЦЭМ!$A$39:$A$782,$A96,СВЦЭМ!$B$39:$B$782,M$83)+'СЕТ СН'!$H$9+СВЦЭМ!$D$10+'СЕТ СН'!$H$5-'СЕТ СН'!$H$17</f>
        <v>3434.1462980299998</v>
      </c>
      <c r="N96" s="36">
        <f>SUMIFS(СВЦЭМ!$C$39:$C$782,СВЦЭМ!$A$39:$A$782,$A96,СВЦЭМ!$B$39:$B$782,N$83)+'СЕТ СН'!$H$9+СВЦЭМ!$D$10+'СЕТ СН'!$H$5-'СЕТ СН'!$H$17</f>
        <v>3516.9359926100001</v>
      </c>
      <c r="O96" s="36">
        <f>SUMIFS(СВЦЭМ!$C$39:$C$782,СВЦЭМ!$A$39:$A$782,$A96,СВЦЭМ!$B$39:$B$782,O$83)+'СЕТ СН'!$H$9+СВЦЭМ!$D$10+'СЕТ СН'!$H$5-'СЕТ СН'!$H$17</f>
        <v>3539.4309920800001</v>
      </c>
      <c r="P96" s="36">
        <f>SUMIFS(СВЦЭМ!$C$39:$C$782,СВЦЭМ!$A$39:$A$782,$A96,СВЦЭМ!$B$39:$B$782,P$83)+'СЕТ СН'!$H$9+СВЦЭМ!$D$10+'СЕТ СН'!$H$5-'СЕТ СН'!$H$17</f>
        <v>3537.4569182800001</v>
      </c>
      <c r="Q96" s="36">
        <f>SUMIFS(СВЦЭМ!$C$39:$C$782,СВЦЭМ!$A$39:$A$782,$A96,СВЦЭМ!$B$39:$B$782,Q$83)+'СЕТ СН'!$H$9+СВЦЭМ!$D$10+'СЕТ СН'!$H$5-'СЕТ СН'!$H$17</f>
        <v>3529.4797274799998</v>
      </c>
      <c r="R96" s="36">
        <f>SUMIFS(СВЦЭМ!$C$39:$C$782,СВЦЭМ!$A$39:$A$782,$A96,СВЦЭМ!$B$39:$B$782,R$83)+'СЕТ СН'!$H$9+СВЦЭМ!$D$10+'СЕТ СН'!$H$5-'СЕТ СН'!$H$17</f>
        <v>3489.9777393499999</v>
      </c>
      <c r="S96" s="36">
        <f>SUMIFS(СВЦЭМ!$C$39:$C$782,СВЦЭМ!$A$39:$A$782,$A96,СВЦЭМ!$B$39:$B$782,S$83)+'СЕТ СН'!$H$9+СВЦЭМ!$D$10+'СЕТ СН'!$H$5-'СЕТ СН'!$H$17</f>
        <v>3408.7240395200001</v>
      </c>
      <c r="T96" s="36">
        <f>SUMIFS(СВЦЭМ!$C$39:$C$782,СВЦЭМ!$A$39:$A$782,$A96,СВЦЭМ!$B$39:$B$782,T$83)+'СЕТ СН'!$H$9+СВЦЭМ!$D$10+'СЕТ СН'!$H$5-'СЕТ СН'!$H$17</f>
        <v>3409.8008004100002</v>
      </c>
      <c r="U96" s="36">
        <f>SUMIFS(СВЦЭМ!$C$39:$C$782,СВЦЭМ!$A$39:$A$782,$A96,СВЦЭМ!$B$39:$B$782,U$83)+'СЕТ СН'!$H$9+СВЦЭМ!$D$10+'СЕТ СН'!$H$5-'СЕТ СН'!$H$17</f>
        <v>3421.9761228699999</v>
      </c>
      <c r="V96" s="36">
        <f>SUMIFS(СВЦЭМ!$C$39:$C$782,СВЦЭМ!$A$39:$A$782,$A96,СВЦЭМ!$B$39:$B$782,V$83)+'СЕТ СН'!$H$9+СВЦЭМ!$D$10+'СЕТ СН'!$H$5-'СЕТ СН'!$H$17</f>
        <v>3380.4752193700001</v>
      </c>
      <c r="W96" s="36">
        <f>SUMIFS(СВЦЭМ!$C$39:$C$782,СВЦЭМ!$A$39:$A$782,$A96,СВЦЭМ!$B$39:$B$782,W$83)+'СЕТ СН'!$H$9+СВЦЭМ!$D$10+'СЕТ СН'!$H$5-'СЕТ СН'!$H$17</f>
        <v>3367.6336034599999</v>
      </c>
      <c r="X96" s="36">
        <f>SUMIFS(СВЦЭМ!$C$39:$C$782,СВЦЭМ!$A$39:$A$782,$A96,СВЦЭМ!$B$39:$B$782,X$83)+'СЕТ СН'!$H$9+СВЦЭМ!$D$10+'СЕТ СН'!$H$5-'СЕТ СН'!$H$17</f>
        <v>3362.24317582</v>
      </c>
      <c r="Y96" s="36">
        <f>SUMIFS(СВЦЭМ!$C$39:$C$782,СВЦЭМ!$A$39:$A$782,$A96,СВЦЭМ!$B$39:$B$782,Y$83)+'СЕТ СН'!$H$9+СВЦЭМ!$D$10+'СЕТ СН'!$H$5-'СЕТ СН'!$H$17</f>
        <v>3371.0260358199998</v>
      </c>
    </row>
    <row r="97" spans="1:25" ht="15.75" x14ac:dyDescent="0.2">
      <c r="A97" s="35">
        <f t="shared" si="2"/>
        <v>44361</v>
      </c>
      <c r="B97" s="36">
        <f>SUMIFS(СВЦЭМ!$C$39:$C$782,СВЦЭМ!$A$39:$A$782,$A97,СВЦЭМ!$B$39:$B$782,B$83)+'СЕТ СН'!$H$9+СВЦЭМ!$D$10+'СЕТ СН'!$H$5-'СЕТ СН'!$H$17</f>
        <v>3404.1930015899998</v>
      </c>
      <c r="C97" s="36">
        <f>SUMIFS(СВЦЭМ!$C$39:$C$782,СВЦЭМ!$A$39:$A$782,$A97,СВЦЭМ!$B$39:$B$782,C$83)+'СЕТ СН'!$H$9+СВЦЭМ!$D$10+'СЕТ СН'!$H$5-'СЕТ СН'!$H$17</f>
        <v>3496.85216055</v>
      </c>
      <c r="D97" s="36">
        <f>SUMIFS(СВЦЭМ!$C$39:$C$782,СВЦЭМ!$A$39:$A$782,$A97,СВЦЭМ!$B$39:$B$782,D$83)+'СЕТ СН'!$H$9+СВЦЭМ!$D$10+'СЕТ СН'!$H$5-'СЕТ СН'!$H$17</f>
        <v>3539.4767968699998</v>
      </c>
      <c r="E97" s="36">
        <f>SUMIFS(СВЦЭМ!$C$39:$C$782,СВЦЭМ!$A$39:$A$782,$A97,СВЦЭМ!$B$39:$B$782,E$83)+'СЕТ СН'!$H$9+СВЦЭМ!$D$10+'СЕТ СН'!$H$5-'СЕТ СН'!$H$17</f>
        <v>3560.1902471100002</v>
      </c>
      <c r="F97" s="36">
        <f>SUMIFS(СВЦЭМ!$C$39:$C$782,СВЦЭМ!$A$39:$A$782,$A97,СВЦЭМ!$B$39:$B$782,F$83)+'СЕТ СН'!$H$9+СВЦЭМ!$D$10+'СЕТ СН'!$H$5-'СЕТ СН'!$H$17</f>
        <v>3554.81459004</v>
      </c>
      <c r="G97" s="36">
        <f>SUMIFS(СВЦЭМ!$C$39:$C$782,СВЦЭМ!$A$39:$A$782,$A97,СВЦЭМ!$B$39:$B$782,G$83)+'СЕТ СН'!$H$9+СВЦЭМ!$D$10+'СЕТ СН'!$H$5-'СЕТ СН'!$H$17</f>
        <v>3557.2554656799998</v>
      </c>
      <c r="H97" s="36">
        <f>SUMIFS(СВЦЭМ!$C$39:$C$782,СВЦЭМ!$A$39:$A$782,$A97,СВЦЭМ!$B$39:$B$782,H$83)+'СЕТ СН'!$H$9+СВЦЭМ!$D$10+'СЕТ СН'!$H$5-'СЕТ СН'!$H$17</f>
        <v>3551.8160823799999</v>
      </c>
      <c r="I97" s="36">
        <f>SUMIFS(СВЦЭМ!$C$39:$C$782,СВЦЭМ!$A$39:$A$782,$A97,СВЦЭМ!$B$39:$B$782,I$83)+'СЕТ СН'!$H$9+СВЦЭМ!$D$10+'СЕТ СН'!$H$5-'СЕТ СН'!$H$17</f>
        <v>3498.0614246999999</v>
      </c>
      <c r="J97" s="36">
        <f>SUMIFS(СВЦЭМ!$C$39:$C$782,СВЦЭМ!$A$39:$A$782,$A97,СВЦЭМ!$B$39:$B$782,J$83)+'СЕТ СН'!$H$9+СВЦЭМ!$D$10+'СЕТ СН'!$H$5-'СЕТ СН'!$H$17</f>
        <v>3429.5357369600001</v>
      </c>
      <c r="K97" s="36">
        <f>SUMIFS(СВЦЭМ!$C$39:$C$782,СВЦЭМ!$A$39:$A$782,$A97,СВЦЭМ!$B$39:$B$782,K$83)+'СЕТ СН'!$H$9+СВЦЭМ!$D$10+'СЕТ СН'!$H$5-'СЕТ СН'!$H$17</f>
        <v>3417.9415445200002</v>
      </c>
      <c r="L97" s="36">
        <f>SUMIFS(СВЦЭМ!$C$39:$C$782,СВЦЭМ!$A$39:$A$782,$A97,СВЦЭМ!$B$39:$B$782,L$83)+'СЕТ СН'!$H$9+СВЦЭМ!$D$10+'СЕТ СН'!$H$5-'СЕТ СН'!$H$17</f>
        <v>3436.6255309399999</v>
      </c>
      <c r="M97" s="36">
        <f>SUMIFS(СВЦЭМ!$C$39:$C$782,СВЦЭМ!$A$39:$A$782,$A97,СВЦЭМ!$B$39:$B$782,M$83)+'СЕТ СН'!$H$9+СВЦЭМ!$D$10+'СЕТ СН'!$H$5-'СЕТ СН'!$H$17</f>
        <v>3433.6294190200001</v>
      </c>
      <c r="N97" s="36">
        <f>SUMIFS(СВЦЭМ!$C$39:$C$782,СВЦЭМ!$A$39:$A$782,$A97,СВЦЭМ!$B$39:$B$782,N$83)+'СЕТ СН'!$H$9+СВЦЭМ!$D$10+'СЕТ СН'!$H$5-'СЕТ СН'!$H$17</f>
        <v>3514.9567842199999</v>
      </c>
      <c r="O97" s="36">
        <f>SUMIFS(СВЦЭМ!$C$39:$C$782,СВЦЭМ!$A$39:$A$782,$A97,СВЦЭМ!$B$39:$B$782,O$83)+'СЕТ СН'!$H$9+СВЦЭМ!$D$10+'СЕТ СН'!$H$5-'СЕТ СН'!$H$17</f>
        <v>3538.9787740699999</v>
      </c>
      <c r="P97" s="36">
        <f>SUMIFS(СВЦЭМ!$C$39:$C$782,СВЦЭМ!$A$39:$A$782,$A97,СВЦЭМ!$B$39:$B$782,P$83)+'СЕТ СН'!$H$9+СВЦЭМ!$D$10+'СЕТ СН'!$H$5-'СЕТ СН'!$H$17</f>
        <v>3529.3467157699997</v>
      </c>
      <c r="Q97" s="36">
        <f>SUMIFS(СВЦЭМ!$C$39:$C$782,СВЦЭМ!$A$39:$A$782,$A97,СВЦЭМ!$B$39:$B$782,Q$83)+'СЕТ СН'!$H$9+СВЦЭМ!$D$10+'СЕТ СН'!$H$5-'СЕТ СН'!$H$17</f>
        <v>3521.89748323</v>
      </c>
      <c r="R97" s="36">
        <f>SUMIFS(СВЦЭМ!$C$39:$C$782,СВЦЭМ!$A$39:$A$782,$A97,СВЦЭМ!$B$39:$B$782,R$83)+'СЕТ СН'!$H$9+СВЦЭМ!$D$10+'СЕТ СН'!$H$5-'СЕТ СН'!$H$17</f>
        <v>3490.47389733</v>
      </c>
      <c r="S97" s="36">
        <f>SUMIFS(СВЦЭМ!$C$39:$C$782,СВЦЭМ!$A$39:$A$782,$A97,СВЦЭМ!$B$39:$B$782,S$83)+'СЕТ СН'!$H$9+СВЦЭМ!$D$10+'СЕТ СН'!$H$5-'СЕТ СН'!$H$17</f>
        <v>3407.3341830499999</v>
      </c>
      <c r="T97" s="36">
        <f>SUMIFS(СВЦЭМ!$C$39:$C$782,СВЦЭМ!$A$39:$A$782,$A97,СВЦЭМ!$B$39:$B$782,T$83)+'СЕТ СН'!$H$9+СВЦЭМ!$D$10+'СЕТ СН'!$H$5-'СЕТ СН'!$H$17</f>
        <v>3430.7482185999997</v>
      </c>
      <c r="U97" s="36">
        <f>SUMIFS(СВЦЭМ!$C$39:$C$782,СВЦЭМ!$A$39:$A$782,$A97,СВЦЭМ!$B$39:$B$782,U$83)+'СЕТ СН'!$H$9+СВЦЭМ!$D$10+'СЕТ СН'!$H$5-'СЕТ СН'!$H$17</f>
        <v>3438.34755679</v>
      </c>
      <c r="V97" s="36">
        <f>SUMIFS(СВЦЭМ!$C$39:$C$782,СВЦЭМ!$A$39:$A$782,$A97,СВЦЭМ!$B$39:$B$782,V$83)+'СЕТ СН'!$H$9+СВЦЭМ!$D$10+'СЕТ СН'!$H$5-'СЕТ СН'!$H$17</f>
        <v>3402.4715500900002</v>
      </c>
      <c r="W97" s="36">
        <f>SUMIFS(СВЦЭМ!$C$39:$C$782,СВЦЭМ!$A$39:$A$782,$A97,СВЦЭМ!$B$39:$B$782,W$83)+'СЕТ СН'!$H$9+СВЦЭМ!$D$10+'СЕТ СН'!$H$5-'СЕТ СН'!$H$17</f>
        <v>3362.3961488</v>
      </c>
      <c r="X97" s="36">
        <f>SUMIFS(СВЦЭМ!$C$39:$C$782,СВЦЭМ!$A$39:$A$782,$A97,СВЦЭМ!$B$39:$B$782,X$83)+'СЕТ СН'!$H$9+СВЦЭМ!$D$10+'СЕТ СН'!$H$5-'СЕТ СН'!$H$17</f>
        <v>3386.5969987799999</v>
      </c>
      <c r="Y97" s="36">
        <f>SUMIFS(СВЦЭМ!$C$39:$C$782,СВЦЭМ!$A$39:$A$782,$A97,СВЦЭМ!$B$39:$B$782,Y$83)+'СЕТ СН'!$H$9+СВЦЭМ!$D$10+'СЕТ СН'!$H$5-'СЕТ СН'!$H$17</f>
        <v>3411.26369518</v>
      </c>
    </row>
    <row r="98" spans="1:25" ht="15.75" x14ac:dyDescent="0.2">
      <c r="A98" s="35">
        <f t="shared" si="2"/>
        <v>44362</v>
      </c>
      <c r="B98" s="36">
        <f>SUMIFS(СВЦЭМ!$C$39:$C$782,СВЦЭМ!$A$39:$A$782,$A98,СВЦЭМ!$B$39:$B$782,B$83)+'СЕТ СН'!$H$9+СВЦЭМ!$D$10+'СЕТ СН'!$H$5-'СЕТ СН'!$H$17</f>
        <v>3422.1575023</v>
      </c>
      <c r="C98" s="36">
        <f>SUMIFS(СВЦЭМ!$C$39:$C$782,СВЦЭМ!$A$39:$A$782,$A98,СВЦЭМ!$B$39:$B$782,C$83)+'СЕТ СН'!$H$9+СВЦЭМ!$D$10+'СЕТ СН'!$H$5-'СЕТ СН'!$H$17</f>
        <v>3510.4093860900002</v>
      </c>
      <c r="D98" s="36">
        <f>SUMIFS(СВЦЭМ!$C$39:$C$782,СВЦЭМ!$A$39:$A$782,$A98,СВЦЭМ!$B$39:$B$782,D$83)+'СЕТ СН'!$H$9+СВЦЭМ!$D$10+'СЕТ СН'!$H$5-'СЕТ СН'!$H$17</f>
        <v>3549.4195023699999</v>
      </c>
      <c r="E98" s="36">
        <f>SUMIFS(СВЦЭМ!$C$39:$C$782,СВЦЭМ!$A$39:$A$782,$A98,СВЦЭМ!$B$39:$B$782,E$83)+'СЕТ СН'!$H$9+СВЦЭМ!$D$10+'СЕТ СН'!$H$5-'СЕТ СН'!$H$17</f>
        <v>3562.1526723799998</v>
      </c>
      <c r="F98" s="36">
        <f>SUMIFS(СВЦЭМ!$C$39:$C$782,СВЦЭМ!$A$39:$A$782,$A98,СВЦЭМ!$B$39:$B$782,F$83)+'СЕТ СН'!$H$9+СВЦЭМ!$D$10+'СЕТ СН'!$H$5-'СЕТ СН'!$H$17</f>
        <v>3542.19954671</v>
      </c>
      <c r="G98" s="36">
        <f>SUMIFS(СВЦЭМ!$C$39:$C$782,СВЦЭМ!$A$39:$A$782,$A98,СВЦЭМ!$B$39:$B$782,G$83)+'СЕТ СН'!$H$9+СВЦЭМ!$D$10+'СЕТ СН'!$H$5-'СЕТ СН'!$H$17</f>
        <v>3539.06820823</v>
      </c>
      <c r="H98" s="36">
        <f>SUMIFS(СВЦЭМ!$C$39:$C$782,СВЦЭМ!$A$39:$A$782,$A98,СВЦЭМ!$B$39:$B$782,H$83)+'СЕТ СН'!$H$9+СВЦЭМ!$D$10+'СЕТ СН'!$H$5-'СЕТ СН'!$H$17</f>
        <v>3548.9447308399999</v>
      </c>
      <c r="I98" s="36">
        <f>SUMIFS(СВЦЭМ!$C$39:$C$782,СВЦЭМ!$A$39:$A$782,$A98,СВЦЭМ!$B$39:$B$782,I$83)+'СЕТ СН'!$H$9+СВЦЭМ!$D$10+'СЕТ СН'!$H$5-'СЕТ СН'!$H$17</f>
        <v>3450.7567504499998</v>
      </c>
      <c r="J98" s="36">
        <f>SUMIFS(СВЦЭМ!$C$39:$C$782,СВЦЭМ!$A$39:$A$782,$A98,СВЦЭМ!$B$39:$B$782,J$83)+'СЕТ СН'!$H$9+СВЦЭМ!$D$10+'СЕТ СН'!$H$5-'СЕТ СН'!$H$17</f>
        <v>3404.5024622800001</v>
      </c>
      <c r="K98" s="36">
        <f>SUMIFS(СВЦЭМ!$C$39:$C$782,СВЦЭМ!$A$39:$A$782,$A98,СВЦЭМ!$B$39:$B$782,K$83)+'СЕТ СН'!$H$9+СВЦЭМ!$D$10+'СЕТ СН'!$H$5-'СЕТ СН'!$H$17</f>
        <v>3385.2992945400001</v>
      </c>
      <c r="L98" s="36">
        <f>SUMIFS(СВЦЭМ!$C$39:$C$782,СВЦЭМ!$A$39:$A$782,$A98,СВЦЭМ!$B$39:$B$782,L$83)+'СЕТ СН'!$H$9+СВЦЭМ!$D$10+'СЕТ СН'!$H$5-'СЕТ СН'!$H$17</f>
        <v>3383.3749377899999</v>
      </c>
      <c r="M98" s="36">
        <f>SUMIFS(СВЦЭМ!$C$39:$C$782,СВЦЭМ!$A$39:$A$782,$A98,СВЦЭМ!$B$39:$B$782,M$83)+'СЕТ СН'!$H$9+СВЦЭМ!$D$10+'СЕТ СН'!$H$5-'СЕТ СН'!$H$17</f>
        <v>3456.6733819999999</v>
      </c>
      <c r="N98" s="36">
        <f>SUMIFS(СВЦЭМ!$C$39:$C$782,СВЦЭМ!$A$39:$A$782,$A98,СВЦЭМ!$B$39:$B$782,N$83)+'СЕТ СН'!$H$9+СВЦЭМ!$D$10+'СЕТ СН'!$H$5-'СЕТ СН'!$H$17</f>
        <v>3509.0903167799997</v>
      </c>
      <c r="O98" s="36">
        <f>SUMIFS(СВЦЭМ!$C$39:$C$782,СВЦЭМ!$A$39:$A$782,$A98,СВЦЭМ!$B$39:$B$782,O$83)+'СЕТ СН'!$H$9+СВЦЭМ!$D$10+'СЕТ СН'!$H$5-'СЕТ СН'!$H$17</f>
        <v>3559.9258734</v>
      </c>
      <c r="P98" s="36">
        <f>SUMIFS(СВЦЭМ!$C$39:$C$782,СВЦЭМ!$A$39:$A$782,$A98,СВЦЭМ!$B$39:$B$782,P$83)+'СЕТ СН'!$H$9+СВЦЭМ!$D$10+'СЕТ СН'!$H$5-'СЕТ СН'!$H$17</f>
        <v>3563.1628163699997</v>
      </c>
      <c r="Q98" s="36">
        <f>SUMIFS(СВЦЭМ!$C$39:$C$782,СВЦЭМ!$A$39:$A$782,$A98,СВЦЭМ!$B$39:$B$782,Q$83)+'СЕТ СН'!$H$9+СВЦЭМ!$D$10+'СЕТ СН'!$H$5-'СЕТ СН'!$H$17</f>
        <v>3566.0860495799998</v>
      </c>
      <c r="R98" s="36">
        <f>SUMIFS(СВЦЭМ!$C$39:$C$782,СВЦЭМ!$A$39:$A$782,$A98,СВЦЭМ!$B$39:$B$782,R$83)+'СЕТ СН'!$H$9+СВЦЭМ!$D$10+'СЕТ СН'!$H$5-'СЕТ СН'!$H$17</f>
        <v>3525.83900567</v>
      </c>
      <c r="S98" s="36">
        <f>SUMIFS(СВЦЭМ!$C$39:$C$782,СВЦЭМ!$A$39:$A$782,$A98,СВЦЭМ!$B$39:$B$782,S$83)+'СЕТ СН'!$H$9+СВЦЭМ!$D$10+'СЕТ СН'!$H$5-'СЕТ СН'!$H$17</f>
        <v>3457.2119766599999</v>
      </c>
      <c r="T98" s="36">
        <f>SUMIFS(СВЦЭМ!$C$39:$C$782,СВЦЭМ!$A$39:$A$782,$A98,СВЦЭМ!$B$39:$B$782,T$83)+'СЕТ СН'!$H$9+СВЦЭМ!$D$10+'СЕТ СН'!$H$5-'СЕТ СН'!$H$17</f>
        <v>3397.5053708599999</v>
      </c>
      <c r="U98" s="36">
        <f>SUMIFS(СВЦЭМ!$C$39:$C$782,СВЦЭМ!$A$39:$A$782,$A98,СВЦЭМ!$B$39:$B$782,U$83)+'СЕТ СН'!$H$9+СВЦЭМ!$D$10+'СЕТ СН'!$H$5-'СЕТ СН'!$H$17</f>
        <v>3390.9461218299998</v>
      </c>
      <c r="V98" s="36">
        <f>SUMIFS(СВЦЭМ!$C$39:$C$782,СВЦЭМ!$A$39:$A$782,$A98,СВЦЭМ!$B$39:$B$782,V$83)+'СЕТ СН'!$H$9+СВЦЭМ!$D$10+'СЕТ СН'!$H$5-'СЕТ СН'!$H$17</f>
        <v>3346.0006012599997</v>
      </c>
      <c r="W98" s="36">
        <f>SUMIFS(СВЦЭМ!$C$39:$C$782,СВЦЭМ!$A$39:$A$782,$A98,СВЦЭМ!$B$39:$B$782,W$83)+'СЕТ СН'!$H$9+СВЦЭМ!$D$10+'СЕТ СН'!$H$5-'СЕТ СН'!$H$17</f>
        <v>3331.2860754899998</v>
      </c>
      <c r="X98" s="36">
        <f>SUMIFS(СВЦЭМ!$C$39:$C$782,СВЦЭМ!$A$39:$A$782,$A98,СВЦЭМ!$B$39:$B$782,X$83)+'СЕТ СН'!$H$9+СВЦЭМ!$D$10+'СЕТ СН'!$H$5-'СЕТ СН'!$H$17</f>
        <v>3354.3000168399999</v>
      </c>
      <c r="Y98" s="36">
        <f>SUMIFS(СВЦЭМ!$C$39:$C$782,СВЦЭМ!$A$39:$A$782,$A98,СВЦЭМ!$B$39:$B$782,Y$83)+'СЕТ СН'!$H$9+СВЦЭМ!$D$10+'СЕТ СН'!$H$5-'СЕТ СН'!$H$17</f>
        <v>3372.9385692800001</v>
      </c>
    </row>
    <row r="99" spans="1:25" ht="15.75" x14ac:dyDescent="0.2">
      <c r="A99" s="35">
        <f t="shared" si="2"/>
        <v>44363</v>
      </c>
      <c r="B99" s="36">
        <f>SUMIFS(СВЦЭМ!$C$39:$C$782,СВЦЭМ!$A$39:$A$782,$A99,СВЦЭМ!$B$39:$B$782,B$83)+'СЕТ СН'!$H$9+СВЦЭМ!$D$10+'СЕТ СН'!$H$5-'СЕТ СН'!$H$17</f>
        <v>3402.4603065800002</v>
      </c>
      <c r="C99" s="36">
        <f>SUMIFS(СВЦЭМ!$C$39:$C$782,СВЦЭМ!$A$39:$A$782,$A99,СВЦЭМ!$B$39:$B$782,C$83)+'СЕТ СН'!$H$9+СВЦЭМ!$D$10+'СЕТ СН'!$H$5-'СЕТ СН'!$H$17</f>
        <v>3504.5597514999999</v>
      </c>
      <c r="D99" s="36">
        <f>SUMIFS(СВЦЭМ!$C$39:$C$782,СВЦЭМ!$A$39:$A$782,$A99,СВЦЭМ!$B$39:$B$782,D$83)+'СЕТ СН'!$H$9+СВЦЭМ!$D$10+'СЕТ СН'!$H$5-'СЕТ СН'!$H$17</f>
        <v>3537.24024371</v>
      </c>
      <c r="E99" s="36">
        <f>SUMIFS(СВЦЭМ!$C$39:$C$782,СВЦЭМ!$A$39:$A$782,$A99,СВЦЭМ!$B$39:$B$782,E$83)+'СЕТ СН'!$H$9+СВЦЭМ!$D$10+'СЕТ СН'!$H$5-'СЕТ СН'!$H$17</f>
        <v>3530.7433150299998</v>
      </c>
      <c r="F99" s="36">
        <f>SUMIFS(СВЦЭМ!$C$39:$C$782,СВЦЭМ!$A$39:$A$782,$A99,СВЦЭМ!$B$39:$B$782,F$83)+'СЕТ СН'!$H$9+СВЦЭМ!$D$10+'СЕТ СН'!$H$5-'СЕТ СН'!$H$17</f>
        <v>3523.6390127999998</v>
      </c>
      <c r="G99" s="36">
        <f>SUMIFS(СВЦЭМ!$C$39:$C$782,СВЦЭМ!$A$39:$A$782,$A99,СВЦЭМ!$B$39:$B$782,G$83)+'СЕТ СН'!$H$9+СВЦЭМ!$D$10+'СЕТ СН'!$H$5-'СЕТ СН'!$H$17</f>
        <v>3537.3160868200002</v>
      </c>
      <c r="H99" s="36">
        <f>SUMIFS(СВЦЭМ!$C$39:$C$782,СВЦЭМ!$A$39:$A$782,$A99,СВЦЭМ!$B$39:$B$782,H$83)+'СЕТ СН'!$H$9+СВЦЭМ!$D$10+'СЕТ СН'!$H$5-'СЕТ СН'!$H$17</f>
        <v>3526.6739751099999</v>
      </c>
      <c r="I99" s="36">
        <f>SUMIFS(СВЦЭМ!$C$39:$C$782,СВЦЭМ!$A$39:$A$782,$A99,СВЦЭМ!$B$39:$B$782,I$83)+'СЕТ СН'!$H$9+СВЦЭМ!$D$10+'СЕТ СН'!$H$5-'СЕТ СН'!$H$17</f>
        <v>3460.9952282899999</v>
      </c>
      <c r="J99" s="36">
        <f>SUMIFS(СВЦЭМ!$C$39:$C$782,СВЦЭМ!$A$39:$A$782,$A99,СВЦЭМ!$B$39:$B$782,J$83)+'СЕТ СН'!$H$9+СВЦЭМ!$D$10+'СЕТ СН'!$H$5-'СЕТ СН'!$H$17</f>
        <v>3406.11559317</v>
      </c>
      <c r="K99" s="36">
        <f>SUMIFS(СВЦЭМ!$C$39:$C$782,СВЦЭМ!$A$39:$A$782,$A99,СВЦЭМ!$B$39:$B$782,K$83)+'СЕТ СН'!$H$9+СВЦЭМ!$D$10+'СЕТ СН'!$H$5-'СЕТ СН'!$H$17</f>
        <v>3374.7890159500002</v>
      </c>
      <c r="L99" s="36">
        <f>SUMIFS(СВЦЭМ!$C$39:$C$782,СВЦЭМ!$A$39:$A$782,$A99,СВЦЭМ!$B$39:$B$782,L$83)+'СЕТ СН'!$H$9+СВЦЭМ!$D$10+'СЕТ СН'!$H$5-'СЕТ СН'!$H$17</f>
        <v>3397.9949173800001</v>
      </c>
      <c r="M99" s="36">
        <f>SUMIFS(СВЦЭМ!$C$39:$C$782,СВЦЭМ!$A$39:$A$782,$A99,СВЦЭМ!$B$39:$B$782,M$83)+'СЕТ СН'!$H$9+СВЦЭМ!$D$10+'СЕТ СН'!$H$5-'СЕТ СН'!$H$17</f>
        <v>3441.1079441699999</v>
      </c>
      <c r="N99" s="36">
        <f>SUMIFS(СВЦЭМ!$C$39:$C$782,СВЦЭМ!$A$39:$A$782,$A99,СВЦЭМ!$B$39:$B$782,N$83)+'СЕТ СН'!$H$9+СВЦЭМ!$D$10+'СЕТ СН'!$H$5-'СЕТ СН'!$H$17</f>
        <v>3508.6925524399999</v>
      </c>
      <c r="O99" s="36">
        <f>SUMIFS(СВЦЭМ!$C$39:$C$782,СВЦЭМ!$A$39:$A$782,$A99,СВЦЭМ!$B$39:$B$782,O$83)+'СЕТ СН'!$H$9+СВЦЭМ!$D$10+'СЕТ СН'!$H$5-'СЕТ СН'!$H$17</f>
        <v>3538.4963900900002</v>
      </c>
      <c r="P99" s="36">
        <f>SUMIFS(СВЦЭМ!$C$39:$C$782,СВЦЭМ!$A$39:$A$782,$A99,СВЦЭМ!$B$39:$B$782,P$83)+'СЕТ СН'!$H$9+СВЦЭМ!$D$10+'СЕТ СН'!$H$5-'СЕТ СН'!$H$17</f>
        <v>3542.7451162899997</v>
      </c>
      <c r="Q99" s="36">
        <f>SUMIFS(СВЦЭМ!$C$39:$C$782,СВЦЭМ!$A$39:$A$782,$A99,СВЦЭМ!$B$39:$B$782,Q$83)+'СЕТ СН'!$H$9+СВЦЭМ!$D$10+'СЕТ СН'!$H$5-'СЕТ СН'!$H$17</f>
        <v>3543.9389745600001</v>
      </c>
      <c r="R99" s="36">
        <f>SUMIFS(СВЦЭМ!$C$39:$C$782,СВЦЭМ!$A$39:$A$782,$A99,СВЦЭМ!$B$39:$B$782,R$83)+'СЕТ СН'!$H$9+СВЦЭМ!$D$10+'СЕТ СН'!$H$5-'СЕТ СН'!$H$17</f>
        <v>3520.4266532199999</v>
      </c>
      <c r="S99" s="36">
        <f>SUMIFS(СВЦЭМ!$C$39:$C$782,СВЦЭМ!$A$39:$A$782,$A99,СВЦЭМ!$B$39:$B$782,S$83)+'СЕТ СН'!$H$9+СВЦЭМ!$D$10+'СЕТ СН'!$H$5-'СЕТ СН'!$H$17</f>
        <v>3453.83279275</v>
      </c>
      <c r="T99" s="36">
        <f>SUMIFS(СВЦЭМ!$C$39:$C$782,СВЦЭМ!$A$39:$A$782,$A99,СВЦЭМ!$B$39:$B$782,T$83)+'СЕТ СН'!$H$9+СВЦЭМ!$D$10+'СЕТ СН'!$H$5-'СЕТ СН'!$H$17</f>
        <v>3393.3750930900001</v>
      </c>
      <c r="U99" s="36">
        <f>SUMIFS(СВЦЭМ!$C$39:$C$782,СВЦЭМ!$A$39:$A$782,$A99,СВЦЭМ!$B$39:$B$782,U$83)+'СЕТ СН'!$H$9+СВЦЭМ!$D$10+'СЕТ СН'!$H$5-'СЕТ СН'!$H$17</f>
        <v>3370.2881535299998</v>
      </c>
      <c r="V99" s="36">
        <f>SUMIFS(СВЦЭМ!$C$39:$C$782,СВЦЭМ!$A$39:$A$782,$A99,СВЦЭМ!$B$39:$B$782,V$83)+'СЕТ СН'!$H$9+СВЦЭМ!$D$10+'СЕТ СН'!$H$5-'СЕТ СН'!$H$17</f>
        <v>3345.4601606699998</v>
      </c>
      <c r="W99" s="36">
        <f>SUMIFS(СВЦЭМ!$C$39:$C$782,СВЦЭМ!$A$39:$A$782,$A99,СВЦЭМ!$B$39:$B$782,W$83)+'СЕТ СН'!$H$9+СВЦЭМ!$D$10+'СЕТ СН'!$H$5-'СЕТ СН'!$H$17</f>
        <v>3324.5463909800001</v>
      </c>
      <c r="X99" s="36">
        <f>SUMIFS(СВЦЭМ!$C$39:$C$782,СВЦЭМ!$A$39:$A$782,$A99,СВЦЭМ!$B$39:$B$782,X$83)+'СЕТ СН'!$H$9+СВЦЭМ!$D$10+'СЕТ СН'!$H$5-'СЕТ СН'!$H$17</f>
        <v>3334.66409699</v>
      </c>
      <c r="Y99" s="36">
        <f>SUMIFS(СВЦЭМ!$C$39:$C$782,СВЦЭМ!$A$39:$A$782,$A99,СВЦЭМ!$B$39:$B$782,Y$83)+'СЕТ СН'!$H$9+СВЦЭМ!$D$10+'СЕТ СН'!$H$5-'СЕТ СН'!$H$17</f>
        <v>3359.1448708299999</v>
      </c>
    </row>
    <row r="100" spans="1:25" ht="15.75" x14ac:dyDescent="0.2">
      <c r="A100" s="35">
        <f t="shared" si="2"/>
        <v>44364</v>
      </c>
      <c r="B100" s="36">
        <f>SUMIFS(СВЦЭМ!$C$39:$C$782,СВЦЭМ!$A$39:$A$782,$A100,СВЦЭМ!$B$39:$B$782,B$83)+'СЕТ СН'!$H$9+СВЦЭМ!$D$10+'СЕТ СН'!$H$5-'СЕТ СН'!$H$17</f>
        <v>3440.9841852899999</v>
      </c>
      <c r="C100" s="36">
        <f>SUMIFS(СВЦЭМ!$C$39:$C$782,СВЦЭМ!$A$39:$A$782,$A100,СВЦЭМ!$B$39:$B$782,C$83)+'СЕТ СН'!$H$9+СВЦЭМ!$D$10+'СЕТ СН'!$H$5-'СЕТ СН'!$H$17</f>
        <v>3547.47083208</v>
      </c>
      <c r="D100" s="36">
        <f>SUMIFS(СВЦЭМ!$C$39:$C$782,СВЦЭМ!$A$39:$A$782,$A100,СВЦЭМ!$B$39:$B$782,D$83)+'СЕТ СН'!$H$9+СВЦЭМ!$D$10+'СЕТ СН'!$H$5-'СЕТ СН'!$H$17</f>
        <v>3564.5686311499999</v>
      </c>
      <c r="E100" s="36">
        <f>SUMIFS(СВЦЭМ!$C$39:$C$782,СВЦЭМ!$A$39:$A$782,$A100,СВЦЭМ!$B$39:$B$782,E$83)+'СЕТ СН'!$H$9+СВЦЭМ!$D$10+'СЕТ СН'!$H$5-'СЕТ СН'!$H$17</f>
        <v>3558.39889765</v>
      </c>
      <c r="F100" s="36">
        <f>SUMIFS(СВЦЭМ!$C$39:$C$782,СВЦЭМ!$A$39:$A$782,$A100,СВЦЭМ!$B$39:$B$782,F$83)+'СЕТ СН'!$H$9+СВЦЭМ!$D$10+'СЕТ СН'!$H$5-'СЕТ СН'!$H$17</f>
        <v>3549.12769385</v>
      </c>
      <c r="G100" s="36">
        <f>SUMIFS(СВЦЭМ!$C$39:$C$782,СВЦЭМ!$A$39:$A$782,$A100,СВЦЭМ!$B$39:$B$782,G$83)+'СЕТ СН'!$H$9+СВЦЭМ!$D$10+'СЕТ СН'!$H$5-'СЕТ СН'!$H$17</f>
        <v>3561.5800029000002</v>
      </c>
      <c r="H100" s="36">
        <f>SUMIFS(СВЦЭМ!$C$39:$C$782,СВЦЭМ!$A$39:$A$782,$A100,СВЦЭМ!$B$39:$B$782,H$83)+'СЕТ СН'!$H$9+СВЦЭМ!$D$10+'СЕТ СН'!$H$5-'СЕТ СН'!$H$17</f>
        <v>3592.9376791999998</v>
      </c>
      <c r="I100" s="36">
        <f>SUMIFS(СВЦЭМ!$C$39:$C$782,СВЦЭМ!$A$39:$A$782,$A100,СВЦЭМ!$B$39:$B$782,I$83)+'СЕТ СН'!$H$9+СВЦЭМ!$D$10+'СЕТ СН'!$H$5-'СЕТ СН'!$H$17</f>
        <v>3492.4673765699999</v>
      </c>
      <c r="J100" s="36">
        <f>SUMIFS(СВЦЭМ!$C$39:$C$782,СВЦЭМ!$A$39:$A$782,$A100,СВЦЭМ!$B$39:$B$782,J$83)+'СЕТ СН'!$H$9+СВЦЭМ!$D$10+'СЕТ СН'!$H$5-'СЕТ СН'!$H$17</f>
        <v>3461.7344267899998</v>
      </c>
      <c r="K100" s="36">
        <f>SUMIFS(СВЦЭМ!$C$39:$C$782,СВЦЭМ!$A$39:$A$782,$A100,СВЦЭМ!$B$39:$B$782,K$83)+'СЕТ СН'!$H$9+СВЦЭМ!$D$10+'СЕТ СН'!$H$5-'СЕТ СН'!$H$17</f>
        <v>3444.9151059699998</v>
      </c>
      <c r="L100" s="36">
        <f>SUMIFS(СВЦЭМ!$C$39:$C$782,СВЦЭМ!$A$39:$A$782,$A100,СВЦЭМ!$B$39:$B$782,L$83)+'СЕТ СН'!$H$9+СВЦЭМ!$D$10+'СЕТ СН'!$H$5-'СЕТ СН'!$H$17</f>
        <v>3437.9403022799997</v>
      </c>
      <c r="M100" s="36">
        <f>SUMIFS(СВЦЭМ!$C$39:$C$782,СВЦЭМ!$A$39:$A$782,$A100,СВЦЭМ!$B$39:$B$782,M$83)+'СЕТ СН'!$H$9+СВЦЭМ!$D$10+'СЕТ СН'!$H$5-'СЕТ СН'!$H$17</f>
        <v>3490.2245096699999</v>
      </c>
      <c r="N100" s="36">
        <f>SUMIFS(СВЦЭМ!$C$39:$C$782,СВЦЭМ!$A$39:$A$782,$A100,СВЦЭМ!$B$39:$B$782,N$83)+'СЕТ СН'!$H$9+СВЦЭМ!$D$10+'СЕТ СН'!$H$5-'СЕТ СН'!$H$17</f>
        <v>3550.7119451799999</v>
      </c>
      <c r="O100" s="36">
        <f>SUMIFS(СВЦЭМ!$C$39:$C$782,СВЦЭМ!$A$39:$A$782,$A100,СВЦЭМ!$B$39:$B$782,O$83)+'СЕТ СН'!$H$9+СВЦЭМ!$D$10+'СЕТ СН'!$H$5-'СЕТ СН'!$H$17</f>
        <v>3552.7328983400002</v>
      </c>
      <c r="P100" s="36">
        <f>SUMIFS(СВЦЭМ!$C$39:$C$782,СВЦЭМ!$A$39:$A$782,$A100,СВЦЭМ!$B$39:$B$782,P$83)+'СЕТ СН'!$H$9+СВЦЭМ!$D$10+'СЕТ СН'!$H$5-'СЕТ СН'!$H$17</f>
        <v>3585.1420309599998</v>
      </c>
      <c r="Q100" s="36">
        <f>SUMIFS(СВЦЭМ!$C$39:$C$782,СВЦЭМ!$A$39:$A$782,$A100,СВЦЭМ!$B$39:$B$782,Q$83)+'СЕТ СН'!$H$9+СВЦЭМ!$D$10+'СЕТ СН'!$H$5-'СЕТ СН'!$H$17</f>
        <v>3576.7510732400001</v>
      </c>
      <c r="R100" s="36">
        <f>SUMIFS(СВЦЭМ!$C$39:$C$782,СВЦЭМ!$A$39:$A$782,$A100,СВЦЭМ!$B$39:$B$782,R$83)+'СЕТ СН'!$H$9+СВЦЭМ!$D$10+'СЕТ СН'!$H$5-'СЕТ СН'!$H$17</f>
        <v>3566.1169197199997</v>
      </c>
      <c r="S100" s="36">
        <f>SUMIFS(СВЦЭМ!$C$39:$C$782,СВЦЭМ!$A$39:$A$782,$A100,СВЦЭМ!$B$39:$B$782,S$83)+'СЕТ СН'!$H$9+СВЦЭМ!$D$10+'СЕТ СН'!$H$5-'СЕТ СН'!$H$17</f>
        <v>3507.7860512899997</v>
      </c>
      <c r="T100" s="36">
        <f>SUMIFS(СВЦЭМ!$C$39:$C$782,СВЦЭМ!$A$39:$A$782,$A100,СВЦЭМ!$B$39:$B$782,T$83)+'СЕТ СН'!$H$9+СВЦЭМ!$D$10+'СЕТ СН'!$H$5-'СЕТ СН'!$H$17</f>
        <v>3445.1325698000001</v>
      </c>
      <c r="U100" s="36">
        <f>SUMIFS(СВЦЭМ!$C$39:$C$782,СВЦЭМ!$A$39:$A$782,$A100,СВЦЭМ!$B$39:$B$782,U$83)+'СЕТ СН'!$H$9+СВЦЭМ!$D$10+'СЕТ СН'!$H$5-'СЕТ СН'!$H$17</f>
        <v>3440.2546159200001</v>
      </c>
      <c r="V100" s="36">
        <f>SUMIFS(СВЦЭМ!$C$39:$C$782,СВЦЭМ!$A$39:$A$782,$A100,СВЦЭМ!$B$39:$B$782,V$83)+'СЕТ СН'!$H$9+СВЦЭМ!$D$10+'СЕТ СН'!$H$5-'СЕТ СН'!$H$17</f>
        <v>3399.3701471599998</v>
      </c>
      <c r="W100" s="36">
        <f>SUMIFS(СВЦЭМ!$C$39:$C$782,СВЦЭМ!$A$39:$A$782,$A100,СВЦЭМ!$B$39:$B$782,W$83)+'СЕТ СН'!$H$9+СВЦЭМ!$D$10+'СЕТ СН'!$H$5-'СЕТ СН'!$H$17</f>
        <v>3358.8787780299999</v>
      </c>
      <c r="X100" s="36">
        <f>SUMIFS(СВЦЭМ!$C$39:$C$782,СВЦЭМ!$A$39:$A$782,$A100,СВЦЭМ!$B$39:$B$782,X$83)+'СЕТ СН'!$H$9+СВЦЭМ!$D$10+'СЕТ СН'!$H$5-'СЕТ СН'!$H$17</f>
        <v>3393.4269933199998</v>
      </c>
      <c r="Y100" s="36">
        <f>SUMIFS(СВЦЭМ!$C$39:$C$782,СВЦЭМ!$A$39:$A$782,$A100,СВЦЭМ!$B$39:$B$782,Y$83)+'СЕТ СН'!$H$9+СВЦЭМ!$D$10+'СЕТ СН'!$H$5-'СЕТ СН'!$H$17</f>
        <v>3399.06015579</v>
      </c>
    </row>
    <row r="101" spans="1:25" ht="15.75" x14ac:dyDescent="0.2">
      <c r="A101" s="35">
        <f t="shared" si="2"/>
        <v>44365</v>
      </c>
      <c r="B101" s="36">
        <f>SUMIFS(СВЦЭМ!$C$39:$C$782,СВЦЭМ!$A$39:$A$782,$A101,СВЦЭМ!$B$39:$B$782,B$83)+'СЕТ СН'!$H$9+СВЦЭМ!$D$10+'СЕТ СН'!$H$5-'СЕТ СН'!$H$17</f>
        <v>3450.09402232</v>
      </c>
      <c r="C101" s="36">
        <f>SUMIFS(СВЦЭМ!$C$39:$C$782,СВЦЭМ!$A$39:$A$782,$A101,СВЦЭМ!$B$39:$B$782,C$83)+'СЕТ СН'!$H$9+СВЦЭМ!$D$10+'СЕТ СН'!$H$5-'СЕТ СН'!$H$17</f>
        <v>3536.55812668</v>
      </c>
      <c r="D101" s="36">
        <f>SUMIFS(СВЦЭМ!$C$39:$C$782,СВЦЭМ!$A$39:$A$782,$A101,СВЦЭМ!$B$39:$B$782,D$83)+'СЕТ СН'!$H$9+СВЦЭМ!$D$10+'СЕТ СН'!$H$5-'СЕТ СН'!$H$17</f>
        <v>3553.9733133999998</v>
      </c>
      <c r="E101" s="36">
        <f>SUMIFS(СВЦЭМ!$C$39:$C$782,СВЦЭМ!$A$39:$A$782,$A101,СВЦЭМ!$B$39:$B$782,E$83)+'СЕТ СН'!$H$9+СВЦЭМ!$D$10+'СЕТ СН'!$H$5-'СЕТ СН'!$H$17</f>
        <v>3540.4782666900001</v>
      </c>
      <c r="F101" s="36">
        <f>SUMIFS(СВЦЭМ!$C$39:$C$782,СВЦЭМ!$A$39:$A$782,$A101,СВЦЭМ!$B$39:$B$782,F$83)+'СЕТ СН'!$H$9+СВЦЭМ!$D$10+'СЕТ СН'!$H$5-'СЕТ СН'!$H$17</f>
        <v>3538.77927598</v>
      </c>
      <c r="G101" s="36">
        <f>SUMIFS(СВЦЭМ!$C$39:$C$782,СВЦЭМ!$A$39:$A$782,$A101,СВЦЭМ!$B$39:$B$782,G$83)+'СЕТ СН'!$H$9+СВЦЭМ!$D$10+'СЕТ СН'!$H$5-'СЕТ СН'!$H$17</f>
        <v>3552.68591857</v>
      </c>
      <c r="H101" s="36">
        <f>SUMIFS(СВЦЭМ!$C$39:$C$782,СВЦЭМ!$A$39:$A$782,$A101,СВЦЭМ!$B$39:$B$782,H$83)+'СЕТ СН'!$H$9+СВЦЭМ!$D$10+'СЕТ СН'!$H$5-'СЕТ СН'!$H$17</f>
        <v>3594.9777376500001</v>
      </c>
      <c r="I101" s="36">
        <f>SUMIFS(СВЦЭМ!$C$39:$C$782,СВЦЭМ!$A$39:$A$782,$A101,СВЦЭМ!$B$39:$B$782,I$83)+'СЕТ СН'!$H$9+СВЦЭМ!$D$10+'СЕТ СН'!$H$5-'СЕТ СН'!$H$17</f>
        <v>3499.9915344199999</v>
      </c>
      <c r="J101" s="36">
        <f>SUMIFS(СВЦЭМ!$C$39:$C$782,СВЦЭМ!$A$39:$A$782,$A101,СВЦЭМ!$B$39:$B$782,J$83)+'СЕТ СН'!$H$9+СВЦЭМ!$D$10+'СЕТ СН'!$H$5-'СЕТ СН'!$H$17</f>
        <v>3415.9816555500001</v>
      </c>
      <c r="K101" s="36">
        <f>SUMIFS(СВЦЭМ!$C$39:$C$782,СВЦЭМ!$A$39:$A$782,$A101,СВЦЭМ!$B$39:$B$782,K$83)+'СЕТ СН'!$H$9+СВЦЭМ!$D$10+'СЕТ СН'!$H$5-'СЕТ СН'!$H$17</f>
        <v>3424.27667729</v>
      </c>
      <c r="L101" s="36">
        <f>SUMIFS(СВЦЭМ!$C$39:$C$782,СВЦЭМ!$A$39:$A$782,$A101,СВЦЭМ!$B$39:$B$782,L$83)+'СЕТ СН'!$H$9+СВЦЭМ!$D$10+'СЕТ СН'!$H$5-'СЕТ СН'!$H$17</f>
        <v>3408.8213904599997</v>
      </c>
      <c r="M101" s="36">
        <f>SUMIFS(СВЦЭМ!$C$39:$C$782,СВЦЭМ!$A$39:$A$782,$A101,СВЦЭМ!$B$39:$B$782,M$83)+'СЕТ СН'!$H$9+СВЦЭМ!$D$10+'СЕТ СН'!$H$5-'СЕТ СН'!$H$17</f>
        <v>3446.1634994000001</v>
      </c>
      <c r="N101" s="36">
        <f>SUMIFS(СВЦЭМ!$C$39:$C$782,СВЦЭМ!$A$39:$A$782,$A101,СВЦЭМ!$B$39:$B$782,N$83)+'СЕТ СН'!$H$9+СВЦЭМ!$D$10+'СЕТ СН'!$H$5-'СЕТ СН'!$H$17</f>
        <v>3502.2393792499997</v>
      </c>
      <c r="O101" s="36">
        <f>SUMIFS(СВЦЭМ!$C$39:$C$782,СВЦЭМ!$A$39:$A$782,$A101,СВЦЭМ!$B$39:$B$782,O$83)+'СЕТ СН'!$H$9+СВЦЭМ!$D$10+'СЕТ СН'!$H$5-'СЕТ СН'!$H$17</f>
        <v>3574.7270970700001</v>
      </c>
      <c r="P101" s="36">
        <f>SUMIFS(СВЦЭМ!$C$39:$C$782,СВЦЭМ!$A$39:$A$782,$A101,СВЦЭМ!$B$39:$B$782,P$83)+'СЕТ СН'!$H$9+СВЦЭМ!$D$10+'СЕТ СН'!$H$5-'СЕТ СН'!$H$17</f>
        <v>3595.9241045200001</v>
      </c>
      <c r="Q101" s="36">
        <f>SUMIFS(СВЦЭМ!$C$39:$C$782,СВЦЭМ!$A$39:$A$782,$A101,СВЦЭМ!$B$39:$B$782,Q$83)+'СЕТ СН'!$H$9+СВЦЭМ!$D$10+'СЕТ СН'!$H$5-'СЕТ СН'!$H$17</f>
        <v>3590.82911233</v>
      </c>
      <c r="R101" s="36">
        <f>SUMIFS(СВЦЭМ!$C$39:$C$782,СВЦЭМ!$A$39:$A$782,$A101,СВЦЭМ!$B$39:$B$782,R$83)+'СЕТ СН'!$H$9+СВЦЭМ!$D$10+'СЕТ СН'!$H$5-'СЕТ СН'!$H$17</f>
        <v>3530.2895597799998</v>
      </c>
      <c r="S101" s="36">
        <f>SUMIFS(СВЦЭМ!$C$39:$C$782,СВЦЭМ!$A$39:$A$782,$A101,СВЦЭМ!$B$39:$B$782,S$83)+'СЕТ СН'!$H$9+СВЦЭМ!$D$10+'СЕТ СН'!$H$5-'СЕТ СН'!$H$17</f>
        <v>3457.4779354799998</v>
      </c>
      <c r="T101" s="36">
        <f>SUMIFS(СВЦЭМ!$C$39:$C$782,СВЦЭМ!$A$39:$A$782,$A101,СВЦЭМ!$B$39:$B$782,T$83)+'СЕТ СН'!$H$9+СВЦЭМ!$D$10+'СЕТ СН'!$H$5-'СЕТ СН'!$H$17</f>
        <v>3414.0674344099998</v>
      </c>
      <c r="U101" s="36">
        <f>SUMIFS(СВЦЭМ!$C$39:$C$782,СВЦЭМ!$A$39:$A$782,$A101,СВЦЭМ!$B$39:$B$782,U$83)+'СЕТ СН'!$H$9+СВЦЭМ!$D$10+'СЕТ СН'!$H$5-'СЕТ СН'!$H$17</f>
        <v>3414.1553367400002</v>
      </c>
      <c r="V101" s="36">
        <f>SUMIFS(СВЦЭМ!$C$39:$C$782,СВЦЭМ!$A$39:$A$782,$A101,СВЦЭМ!$B$39:$B$782,V$83)+'СЕТ СН'!$H$9+СВЦЭМ!$D$10+'СЕТ СН'!$H$5-'СЕТ СН'!$H$17</f>
        <v>3413.9442391699999</v>
      </c>
      <c r="W101" s="36">
        <f>SUMIFS(СВЦЭМ!$C$39:$C$782,СВЦЭМ!$A$39:$A$782,$A101,СВЦЭМ!$B$39:$B$782,W$83)+'СЕТ СН'!$H$9+СВЦЭМ!$D$10+'СЕТ СН'!$H$5-'СЕТ СН'!$H$17</f>
        <v>3422.49471447</v>
      </c>
      <c r="X101" s="36">
        <f>SUMIFS(СВЦЭМ!$C$39:$C$782,СВЦЭМ!$A$39:$A$782,$A101,СВЦЭМ!$B$39:$B$782,X$83)+'СЕТ СН'!$H$9+СВЦЭМ!$D$10+'СЕТ СН'!$H$5-'СЕТ СН'!$H$17</f>
        <v>3415.4920641899998</v>
      </c>
      <c r="Y101" s="36">
        <f>SUMIFS(СВЦЭМ!$C$39:$C$782,СВЦЭМ!$A$39:$A$782,$A101,СВЦЭМ!$B$39:$B$782,Y$83)+'СЕТ СН'!$H$9+СВЦЭМ!$D$10+'СЕТ СН'!$H$5-'СЕТ СН'!$H$17</f>
        <v>3425.9289638999999</v>
      </c>
    </row>
    <row r="102" spans="1:25" ht="15.75" x14ac:dyDescent="0.2">
      <c r="A102" s="35">
        <f t="shared" si="2"/>
        <v>44366</v>
      </c>
      <c r="B102" s="36">
        <f>SUMIFS(СВЦЭМ!$C$39:$C$782,СВЦЭМ!$A$39:$A$782,$A102,СВЦЭМ!$B$39:$B$782,B$83)+'СЕТ СН'!$H$9+СВЦЭМ!$D$10+'СЕТ СН'!$H$5-'СЕТ СН'!$H$17</f>
        <v>3300.5422914800001</v>
      </c>
      <c r="C102" s="36">
        <f>SUMIFS(СВЦЭМ!$C$39:$C$782,СВЦЭМ!$A$39:$A$782,$A102,СВЦЭМ!$B$39:$B$782,C$83)+'СЕТ СН'!$H$9+СВЦЭМ!$D$10+'СЕТ СН'!$H$5-'СЕТ СН'!$H$17</f>
        <v>3375.5057269499998</v>
      </c>
      <c r="D102" s="36">
        <f>SUMIFS(СВЦЭМ!$C$39:$C$782,СВЦЭМ!$A$39:$A$782,$A102,СВЦЭМ!$B$39:$B$782,D$83)+'СЕТ СН'!$H$9+СВЦЭМ!$D$10+'СЕТ СН'!$H$5-'СЕТ СН'!$H$17</f>
        <v>3448.1697031799999</v>
      </c>
      <c r="E102" s="36">
        <f>SUMIFS(СВЦЭМ!$C$39:$C$782,СВЦЭМ!$A$39:$A$782,$A102,СВЦЭМ!$B$39:$B$782,E$83)+'СЕТ СН'!$H$9+СВЦЭМ!$D$10+'СЕТ СН'!$H$5-'СЕТ СН'!$H$17</f>
        <v>3462.2039840400003</v>
      </c>
      <c r="F102" s="36">
        <f>SUMIFS(СВЦЭМ!$C$39:$C$782,СВЦЭМ!$A$39:$A$782,$A102,СВЦЭМ!$B$39:$B$782,F$83)+'СЕТ СН'!$H$9+СВЦЭМ!$D$10+'СЕТ СН'!$H$5-'СЕТ СН'!$H$17</f>
        <v>3466.2949295500002</v>
      </c>
      <c r="G102" s="36">
        <f>SUMIFS(СВЦЭМ!$C$39:$C$782,СВЦЭМ!$A$39:$A$782,$A102,СВЦЭМ!$B$39:$B$782,G$83)+'СЕТ СН'!$H$9+СВЦЭМ!$D$10+'СЕТ СН'!$H$5-'СЕТ СН'!$H$17</f>
        <v>3458.1031726299998</v>
      </c>
      <c r="H102" s="36">
        <f>SUMIFS(СВЦЭМ!$C$39:$C$782,СВЦЭМ!$A$39:$A$782,$A102,СВЦЭМ!$B$39:$B$782,H$83)+'СЕТ СН'!$H$9+СВЦЭМ!$D$10+'СЕТ СН'!$H$5-'СЕТ СН'!$H$17</f>
        <v>3435.1441049200002</v>
      </c>
      <c r="I102" s="36">
        <f>SUMIFS(СВЦЭМ!$C$39:$C$782,СВЦЭМ!$A$39:$A$782,$A102,СВЦЭМ!$B$39:$B$782,I$83)+'СЕТ СН'!$H$9+СВЦЭМ!$D$10+'СЕТ СН'!$H$5-'СЕТ СН'!$H$17</f>
        <v>3354.1093503800003</v>
      </c>
      <c r="J102" s="36">
        <f>SUMIFS(СВЦЭМ!$C$39:$C$782,СВЦЭМ!$A$39:$A$782,$A102,СВЦЭМ!$B$39:$B$782,J$83)+'СЕТ СН'!$H$9+СВЦЭМ!$D$10+'СЕТ СН'!$H$5-'СЕТ СН'!$H$17</f>
        <v>3273.1538070500001</v>
      </c>
      <c r="K102" s="36">
        <f>SUMIFS(СВЦЭМ!$C$39:$C$782,СВЦЭМ!$A$39:$A$782,$A102,СВЦЭМ!$B$39:$B$782,K$83)+'СЕТ СН'!$H$9+СВЦЭМ!$D$10+'СЕТ СН'!$H$5-'СЕТ СН'!$H$17</f>
        <v>3278.3172462299999</v>
      </c>
      <c r="L102" s="36">
        <f>SUMIFS(СВЦЭМ!$C$39:$C$782,СВЦЭМ!$A$39:$A$782,$A102,СВЦЭМ!$B$39:$B$782,L$83)+'СЕТ СН'!$H$9+СВЦЭМ!$D$10+'СЕТ СН'!$H$5-'СЕТ СН'!$H$17</f>
        <v>3308.4530194899999</v>
      </c>
      <c r="M102" s="36">
        <f>SUMIFS(СВЦЭМ!$C$39:$C$782,СВЦЭМ!$A$39:$A$782,$A102,СВЦЭМ!$B$39:$B$782,M$83)+'СЕТ СН'!$H$9+СВЦЭМ!$D$10+'СЕТ СН'!$H$5-'СЕТ СН'!$H$17</f>
        <v>3303.9803106099998</v>
      </c>
      <c r="N102" s="36">
        <f>SUMIFS(СВЦЭМ!$C$39:$C$782,СВЦЭМ!$A$39:$A$782,$A102,СВЦЭМ!$B$39:$B$782,N$83)+'СЕТ СН'!$H$9+СВЦЭМ!$D$10+'СЕТ СН'!$H$5-'СЕТ СН'!$H$17</f>
        <v>3351.0833094300001</v>
      </c>
      <c r="O102" s="36">
        <f>SUMIFS(СВЦЭМ!$C$39:$C$782,СВЦЭМ!$A$39:$A$782,$A102,СВЦЭМ!$B$39:$B$782,O$83)+'СЕТ СН'!$H$9+СВЦЭМ!$D$10+'СЕТ СН'!$H$5-'СЕТ СН'!$H$17</f>
        <v>3402.48701751</v>
      </c>
      <c r="P102" s="36">
        <f>SUMIFS(СВЦЭМ!$C$39:$C$782,СВЦЭМ!$A$39:$A$782,$A102,СВЦЭМ!$B$39:$B$782,P$83)+'СЕТ СН'!$H$9+СВЦЭМ!$D$10+'СЕТ СН'!$H$5-'СЕТ СН'!$H$17</f>
        <v>3415.4962558799998</v>
      </c>
      <c r="Q102" s="36">
        <f>SUMIFS(СВЦЭМ!$C$39:$C$782,СВЦЭМ!$A$39:$A$782,$A102,СВЦЭМ!$B$39:$B$782,Q$83)+'СЕТ СН'!$H$9+СВЦЭМ!$D$10+'СЕТ СН'!$H$5-'СЕТ СН'!$H$17</f>
        <v>3418.02894866</v>
      </c>
      <c r="R102" s="36">
        <f>SUMIFS(СВЦЭМ!$C$39:$C$782,СВЦЭМ!$A$39:$A$782,$A102,СВЦЭМ!$B$39:$B$782,R$83)+'СЕТ СН'!$H$9+СВЦЭМ!$D$10+'СЕТ СН'!$H$5-'СЕТ СН'!$H$17</f>
        <v>3373.65571469</v>
      </c>
      <c r="S102" s="36">
        <f>SUMIFS(СВЦЭМ!$C$39:$C$782,СВЦЭМ!$A$39:$A$782,$A102,СВЦЭМ!$B$39:$B$782,S$83)+'СЕТ СН'!$H$9+СВЦЭМ!$D$10+'СЕТ СН'!$H$5-'СЕТ СН'!$H$17</f>
        <v>3317.4616469600001</v>
      </c>
      <c r="T102" s="36">
        <f>SUMIFS(СВЦЭМ!$C$39:$C$782,СВЦЭМ!$A$39:$A$782,$A102,СВЦЭМ!$B$39:$B$782,T$83)+'СЕТ СН'!$H$9+СВЦЭМ!$D$10+'СЕТ СН'!$H$5-'СЕТ СН'!$H$17</f>
        <v>3279.9628324999999</v>
      </c>
      <c r="U102" s="36">
        <f>SUMIFS(СВЦЭМ!$C$39:$C$782,СВЦЭМ!$A$39:$A$782,$A102,СВЦЭМ!$B$39:$B$782,U$83)+'СЕТ СН'!$H$9+СВЦЭМ!$D$10+'СЕТ СН'!$H$5-'СЕТ СН'!$H$17</f>
        <v>3269.4021708499999</v>
      </c>
      <c r="V102" s="36">
        <f>SUMIFS(СВЦЭМ!$C$39:$C$782,СВЦЭМ!$A$39:$A$782,$A102,СВЦЭМ!$B$39:$B$782,V$83)+'СЕТ СН'!$H$9+СВЦЭМ!$D$10+'СЕТ СН'!$H$5-'СЕТ СН'!$H$17</f>
        <v>3267.7081365399999</v>
      </c>
      <c r="W102" s="36">
        <f>SUMIFS(СВЦЭМ!$C$39:$C$782,СВЦЭМ!$A$39:$A$782,$A102,СВЦЭМ!$B$39:$B$782,W$83)+'СЕТ СН'!$H$9+СВЦЭМ!$D$10+'СЕТ СН'!$H$5-'СЕТ СН'!$H$17</f>
        <v>3274.54314385</v>
      </c>
      <c r="X102" s="36">
        <f>SUMIFS(СВЦЭМ!$C$39:$C$782,СВЦЭМ!$A$39:$A$782,$A102,СВЦЭМ!$B$39:$B$782,X$83)+'СЕТ СН'!$H$9+СВЦЭМ!$D$10+'СЕТ СН'!$H$5-'СЕТ СН'!$H$17</f>
        <v>3268.0401072700001</v>
      </c>
      <c r="Y102" s="36">
        <f>SUMIFS(СВЦЭМ!$C$39:$C$782,СВЦЭМ!$A$39:$A$782,$A102,СВЦЭМ!$B$39:$B$782,Y$83)+'СЕТ СН'!$H$9+СВЦЭМ!$D$10+'СЕТ СН'!$H$5-'СЕТ СН'!$H$17</f>
        <v>3286.7594355400001</v>
      </c>
    </row>
    <row r="103" spans="1:25" ht="15.75" x14ac:dyDescent="0.2">
      <c r="A103" s="35">
        <f t="shared" si="2"/>
        <v>44367</v>
      </c>
      <c r="B103" s="36">
        <f>SUMIFS(СВЦЭМ!$C$39:$C$782,СВЦЭМ!$A$39:$A$782,$A103,СВЦЭМ!$B$39:$B$782,B$83)+'СЕТ СН'!$H$9+СВЦЭМ!$D$10+'СЕТ СН'!$H$5-'СЕТ СН'!$H$17</f>
        <v>3354.42989648</v>
      </c>
      <c r="C103" s="36">
        <f>SUMIFS(СВЦЭМ!$C$39:$C$782,СВЦЭМ!$A$39:$A$782,$A103,СВЦЭМ!$B$39:$B$782,C$83)+'СЕТ СН'!$H$9+СВЦЭМ!$D$10+'СЕТ СН'!$H$5-'СЕТ СН'!$H$17</f>
        <v>3446.9682349300001</v>
      </c>
      <c r="D103" s="36">
        <f>SUMIFS(СВЦЭМ!$C$39:$C$782,СВЦЭМ!$A$39:$A$782,$A103,СВЦЭМ!$B$39:$B$782,D$83)+'СЕТ СН'!$H$9+СВЦЭМ!$D$10+'СЕТ СН'!$H$5-'СЕТ СН'!$H$17</f>
        <v>3531.9979398099999</v>
      </c>
      <c r="E103" s="36">
        <f>SUMIFS(СВЦЭМ!$C$39:$C$782,СВЦЭМ!$A$39:$A$782,$A103,СВЦЭМ!$B$39:$B$782,E$83)+'СЕТ СН'!$H$9+СВЦЭМ!$D$10+'СЕТ СН'!$H$5-'СЕТ СН'!$H$17</f>
        <v>3551.4418228999998</v>
      </c>
      <c r="F103" s="36">
        <f>SUMIFS(СВЦЭМ!$C$39:$C$782,СВЦЭМ!$A$39:$A$782,$A103,СВЦЭМ!$B$39:$B$782,F$83)+'СЕТ СН'!$H$9+СВЦЭМ!$D$10+'СЕТ СН'!$H$5-'СЕТ СН'!$H$17</f>
        <v>3556.8245434800001</v>
      </c>
      <c r="G103" s="36">
        <f>SUMIFS(СВЦЭМ!$C$39:$C$782,СВЦЭМ!$A$39:$A$782,$A103,СВЦЭМ!$B$39:$B$782,G$83)+'СЕТ СН'!$H$9+СВЦЭМ!$D$10+'СЕТ СН'!$H$5-'СЕТ СН'!$H$17</f>
        <v>3552.48351129</v>
      </c>
      <c r="H103" s="36">
        <f>SUMIFS(СВЦЭМ!$C$39:$C$782,СВЦЭМ!$A$39:$A$782,$A103,СВЦЭМ!$B$39:$B$782,H$83)+'СЕТ СН'!$H$9+СВЦЭМ!$D$10+'СЕТ СН'!$H$5-'СЕТ СН'!$H$17</f>
        <v>3524.274899</v>
      </c>
      <c r="I103" s="36">
        <f>SUMIFS(СВЦЭМ!$C$39:$C$782,СВЦЭМ!$A$39:$A$782,$A103,СВЦЭМ!$B$39:$B$782,I$83)+'СЕТ СН'!$H$9+СВЦЭМ!$D$10+'СЕТ СН'!$H$5-'СЕТ СН'!$H$17</f>
        <v>3420.7786380399998</v>
      </c>
      <c r="J103" s="36">
        <f>SUMIFS(СВЦЭМ!$C$39:$C$782,СВЦЭМ!$A$39:$A$782,$A103,СВЦЭМ!$B$39:$B$782,J$83)+'СЕТ СН'!$H$9+СВЦЭМ!$D$10+'СЕТ СН'!$H$5-'СЕТ СН'!$H$17</f>
        <v>3337.0277532700002</v>
      </c>
      <c r="K103" s="36">
        <f>SUMIFS(СВЦЭМ!$C$39:$C$782,СВЦЭМ!$A$39:$A$782,$A103,СВЦЭМ!$B$39:$B$782,K$83)+'СЕТ СН'!$H$9+СВЦЭМ!$D$10+'СЕТ СН'!$H$5-'СЕТ СН'!$H$17</f>
        <v>3305.1481059399998</v>
      </c>
      <c r="L103" s="36">
        <f>SUMIFS(СВЦЭМ!$C$39:$C$782,СВЦЭМ!$A$39:$A$782,$A103,СВЦЭМ!$B$39:$B$782,L$83)+'СЕТ СН'!$H$9+СВЦЭМ!$D$10+'СЕТ СН'!$H$5-'СЕТ СН'!$H$17</f>
        <v>3323.5407229499997</v>
      </c>
      <c r="M103" s="36">
        <f>SUMIFS(СВЦЭМ!$C$39:$C$782,СВЦЭМ!$A$39:$A$782,$A103,СВЦЭМ!$B$39:$B$782,M$83)+'СЕТ СН'!$H$9+СВЦЭМ!$D$10+'СЕТ СН'!$H$5-'СЕТ СН'!$H$17</f>
        <v>3314.5888414599999</v>
      </c>
      <c r="N103" s="36">
        <f>SUMIFS(СВЦЭМ!$C$39:$C$782,СВЦЭМ!$A$39:$A$782,$A103,СВЦЭМ!$B$39:$B$782,N$83)+'СЕТ СН'!$H$9+СВЦЭМ!$D$10+'СЕТ СН'!$H$5-'СЕТ СН'!$H$17</f>
        <v>3361.5646341500001</v>
      </c>
      <c r="O103" s="36">
        <f>SUMIFS(СВЦЭМ!$C$39:$C$782,СВЦЭМ!$A$39:$A$782,$A103,СВЦЭМ!$B$39:$B$782,O$83)+'СЕТ СН'!$H$9+СВЦЭМ!$D$10+'СЕТ СН'!$H$5-'СЕТ СН'!$H$17</f>
        <v>3402.6951033599998</v>
      </c>
      <c r="P103" s="36">
        <f>SUMIFS(СВЦЭМ!$C$39:$C$782,СВЦЭМ!$A$39:$A$782,$A103,СВЦЭМ!$B$39:$B$782,P$83)+'СЕТ СН'!$H$9+СВЦЭМ!$D$10+'СЕТ СН'!$H$5-'СЕТ СН'!$H$17</f>
        <v>3412.6728666499998</v>
      </c>
      <c r="Q103" s="36">
        <f>SUMIFS(СВЦЭМ!$C$39:$C$782,СВЦЭМ!$A$39:$A$782,$A103,СВЦЭМ!$B$39:$B$782,Q$83)+'СЕТ СН'!$H$9+СВЦЭМ!$D$10+'СЕТ СН'!$H$5-'СЕТ СН'!$H$17</f>
        <v>3416.4220279000001</v>
      </c>
      <c r="R103" s="36">
        <f>SUMIFS(СВЦЭМ!$C$39:$C$782,СВЦЭМ!$A$39:$A$782,$A103,СВЦЭМ!$B$39:$B$782,R$83)+'СЕТ СН'!$H$9+СВЦЭМ!$D$10+'СЕТ СН'!$H$5-'СЕТ СН'!$H$17</f>
        <v>3390.4565728299999</v>
      </c>
      <c r="S103" s="36">
        <f>SUMIFS(СВЦЭМ!$C$39:$C$782,СВЦЭМ!$A$39:$A$782,$A103,СВЦЭМ!$B$39:$B$782,S$83)+'СЕТ СН'!$H$9+СВЦЭМ!$D$10+'СЕТ СН'!$H$5-'СЕТ СН'!$H$17</f>
        <v>3334.3681431200002</v>
      </c>
      <c r="T103" s="36">
        <f>SUMIFS(СВЦЭМ!$C$39:$C$782,СВЦЭМ!$A$39:$A$782,$A103,СВЦЭМ!$B$39:$B$782,T$83)+'СЕТ СН'!$H$9+СВЦЭМ!$D$10+'СЕТ СН'!$H$5-'СЕТ СН'!$H$17</f>
        <v>3309.3349690499999</v>
      </c>
      <c r="U103" s="36">
        <f>SUMIFS(СВЦЭМ!$C$39:$C$782,СВЦЭМ!$A$39:$A$782,$A103,СВЦЭМ!$B$39:$B$782,U$83)+'СЕТ СН'!$H$9+СВЦЭМ!$D$10+'СЕТ СН'!$H$5-'СЕТ СН'!$H$17</f>
        <v>3274.5987557799999</v>
      </c>
      <c r="V103" s="36">
        <f>SUMIFS(СВЦЭМ!$C$39:$C$782,СВЦЭМ!$A$39:$A$782,$A103,СВЦЭМ!$B$39:$B$782,V$83)+'СЕТ СН'!$H$9+СВЦЭМ!$D$10+'СЕТ СН'!$H$5-'СЕТ СН'!$H$17</f>
        <v>3262.16752339</v>
      </c>
      <c r="W103" s="36">
        <f>SUMIFS(СВЦЭМ!$C$39:$C$782,СВЦЭМ!$A$39:$A$782,$A103,СВЦЭМ!$B$39:$B$782,W$83)+'СЕТ СН'!$H$9+СВЦЭМ!$D$10+'СЕТ СН'!$H$5-'СЕТ СН'!$H$17</f>
        <v>3281.7138509199999</v>
      </c>
      <c r="X103" s="36">
        <f>SUMIFS(СВЦЭМ!$C$39:$C$782,СВЦЭМ!$A$39:$A$782,$A103,СВЦЭМ!$B$39:$B$782,X$83)+'СЕТ СН'!$H$9+СВЦЭМ!$D$10+'СЕТ СН'!$H$5-'СЕТ СН'!$H$17</f>
        <v>3262.2971588599999</v>
      </c>
      <c r="Y103" s="36">
        <f>SUMIFS(СВЦЭМ!$C$39:$C$782,СВЦЭМ!$A$39:$A$782,$A103,СВЦЭМ!$B$39:$B$782,Y$83)+'СЕТ СН'!$H$9+СВЦЭМ!$D$10+'СЕТ СН'!$H$5-'СЕТ СН'!$H$17</f>
        <v>3269.7250369799999</v>
      </c>
    </row>
    <row r="104" spans="1:25" ht="15.75" x14ac:dyDescent="0.2">
      <c r="A104" s="35">
        <f t="shared" si="2"/>
        <v>44368</v>
      </c>
      <c r="B104" s="36">
        <f>SUMIFS(СВЦЭМ!$C$39:$C$782,СВЦЭМ!$A$39:$A$782,$A104,СВЦЭМ!$B$39:$B$782,B$83)+'СЕТ СН'!$H$9+СВЦЭМ!$D$10+'СЕТ СН'!$H$5-'СЕТ СН'!$H$17</f>
        <v>3383.9225959699997</v>
      </c>
      <c r="C104" s="36">
        <f>SUMIFS(СВЦЭМ!$C$39:$C$782,СВЦЭМ!$A$39:$A$782,$A104,СВЦЭМ!$B$39:$B$782,C$83)+'СЕТ СН'!$H$9+СВЦЭМ!$D$10+'СЕТ СН'!$H$5-'СЕТ СН'!$H$17</f>
        <v>3470.6715304300001</v>
      </c>
      <c r="D104" s="36">
        <f>SUMIFS(СВЦЭМ!$C$39:$C$782,СВЦЭМ!$A$39:$A$782,$A104,СВЦЭМ!$B$39:$B$782,D$83)+'СЕТ СН'!$H$9+СВЦЭМ!$D$10+'СЕТ СН'!$H$5-'СЕТ СН'!$H$17</f>
        <v>3531.5325041400001</v>
      </c>
      <c r="E104" s="36">
        <f>SUMIFS(СВЦЭМ!$C$39:$C$782,СВЦЭМ!$A$39:$A$782,$A104,СВЦЭМ!$B$39:$B$782,E$83)+'СЕТ СН'!$H$9+СВЦЭМ!$D$10+'СЕТ СН'!$H$5-'СЕТ СН'!$H$17</f>
        <v>3546.3443680099999</v>
      </c>
      <c r="F104" s="36">
        <f>SUMIFS(СВЦЭМ!$C$39:$C$782,СВЦЭМ!$A$39:$A$782,$A104,СВЦЭМ!$B$39:$B$782,F$83)+'СЕТ СН'!$H$9+СВЦЭМ!$D$10+'СЕТ СН'!$H$5-'СЕТ СН'!$H$17</f>
        <v>3549.3390189900001</v>
      </c>
      <c r="G104" s="36">
        <f>SUMIFS(СВЦЭМ!$C$39:$C$782,СВЦЭМ!$A$39:$A$782,$A104,СВЦЭМ!$B$39:$B$782,G$83)+'СЕТ СН'!$H$9+СВЦЭМ!$D$10+'СЕТ СН'!$H$5-'СЕТ СН'!$H$17</f>
        <v>3548.6936439000001</v>
      </c>
      <c r="H104" s="36">
        <f>SUMIFS(СВЦЭМ!$C$39:$C$782,СВЦЭМ!$A$39:$A$782,$A104,СВЦЭМ!$B$39:$B$782,H$83)+'СЕТ СН'!$H$9+СВЦЭМ!$D$10+'СЕТ СН'!$H$5-'СЕТ СН'!$H$17</f>
        <v>3492.5827496100001</v>
      </c>
      <c r="I104" s="36">
        <f>SUMIFS(СВЦЭМ!$C$39:$C$782,СВЦЭМ!$A$39:$A$782,$A104,СВЦЭМ!$B$39:$B$782,I$83)+'СЕТ СН'!$H$9+СВЦЭМ!$D$10+'СЕТ СН'!$H$5-'СЕТ СН'!$H$17</f>
        <v>3411.9145220199998</v>
      </c>
      <c r="J104" s="36">
        <f>SUMIFS(СВЦЭМ!$C$39:$C$782,СВЦЭМ!$A$39:$A$782,$A104,СВЦЭМ!$B$39:$B$782,J$83)+'СЕТ СН'!$H$9+СВЦЭМ!$D$10+'СЕТ СН'!$H$5-'СЕТ СН'!$H$17</f>
        <v>3332.36587418</v>
      </c>
      <c r="K104" s="36">
        <f>SUMIFS(СВЦЭМ!$C$39:$C$782,СВЦЭМ!$A$39:$A$782,$A104,СВЦЭМ!$B$39:$B$782,K$83)+'СЕТ СН'!$H$9+СВЦЭМ!$D$10+'СЕТ СН'!$H$5-'СЕТ СН'!$H$17</f>
        <v>3318.7113702699999</v>
      </c>
      <c r="L104" s="36">
        <f>SUMIFS(СВЦЭМ!$C$39:$C$782,СВЦЭМ!$A$39:$A$782,$A104,СВЦЭМ!$B$39:$B$782,L$83)+'СЕТ СН'!$H$9+СВЦЭМ!$D$10+'СЕТ СН'!$H$5-'СЕТ СН'!$H$17</f>
        <v>3331.76437068</v>
      </c>
      <c r="M104" s="36">
        <f>SUMIFS(СВЦЭМ!$C$39:$C$782,СВЦЭМ!$A$39:$A$782,$A104,СВЦЭМ!$B$39:$B$782,M$83)+'СЕТ СН'!$H$9+СВЦЭМ!$D$10+'СЕТ СН'!$H$5-'СЕТ СН'!$H$17</f>
        <v>3327.2716678900001</v>
      </c>
      <c r="N104" s="36">
        <f>SUMIFS(СВЦЭМ!$C$39:$C$782,СВЦЭМ!$A$39:$A$782,$A104,СВЦЭМ!$B$39:$B$782,N$83)+'СЕТ СН'!$H$9+СВЦЭМ!$D$10+'СЕТ СН'!$H$5-'СЕТ СН'!$H$17</f>
        <v>3382.8076883399999</v>
      </c>
      <c r="O104" s="36">
        <f>SUMIFS(СВЦЭМ!$C$39:$C$782,СВЦЭМ!$A$39:$A$782,$A104,СВЦЭМ!$B$39:$B$782,O$83)+'СЕТ СН'!$H$9+СВЦЭМ!$D$10+'СЕТ СН'!$H$5-'СЕТ СН'!$H$17</f>
        <v>3414.6941387900001</v>
      </c>
      <c r="P104" s="36">
        <f>SUMIFS(СВЦЭМ!$C$39:$C$782,СВЦЭМ!$A$39:$A$782,$A104,СВЦЭМ!$B$39:$B$782,P$83)+'СЕТ СН'!$H$9+СВЦЭМ!$D$10+'СЕТ СН'!$H$5-'СЕТ СН'!$H$17</f>
        <v>3422.6321182800002</v>
      </c>
      <c r="Q104" s="36">
        <f>SUMIFS(СВЦЭМ!$C$39:$C$782,СВЦЭМ!$A$39:$A$782,$A104,СВЦЭМ!$B$39:$B$782,Q$83)+'СЕТ СН'!$H$9+СВЦЭМ!$D$10+'СЕТ СН'!$H$5-'СЕТ СН'!$H$17</f>
        <v>3429.6374000300002</v>
      </c>
      <c r="R104" s="36">
        <f>SUMIFS(СВЦЭМ!$C$39:$C$782,СВЦЭМ!$A$39:$A$782,$A104,СВЦЭМ!$B$39:$B$782,R$83)+'СЕТ СН'!$H$9+СВЦЭМ!$D$10+'СЕТ СН'!$H$5-'СЕТ СН'!$H$17</f>
        <v>3403.7880091100001</v>
      </c>
      <c r="S104" s="36">
        <f>SUMIFS(СВЦЭМ!$C$39:$C$782,СВЦЭМ!$A$39:$A$782,$A104,СВЦЭМ!$B$39:$B$782,S$83)+'СЕТ СН'!$H$9+СВЦЭМ!$D$10+'СЕТ СН'!$H$5-'СЕТ СН'!$H$17</f>
        <v>3398.0669519799999</v>
      </c>
      <c r="T104" s="36">
        <f>SUMIFS(СВЦЭМ!$C$39:$C$782,СВЦЭМ!$A$39:$A$782,$A104,СВЦЭМ!$B$39:$B$782,T$83)+'СЕТ СН'!$H$9+СВЦЭМ!$D$10+'СЕТ СН'!$H$5-'СЕТ СН'!$H$17</f>
        <v>3432.7699185800002</v>
      </c>
      <c r="U104" s="36">
        <f>SUMIFS(СВЦЭМ!$C$39:$C$782,СВЦЭМ!$A$39:$A$782,$A104,СВЦЭМ!$B$39:$B$782,U$83)+'СЕТ СН'!$H$9+СВЦЭМ!$D$10+'СЕТ СН'!$H$5-'СЕТ СН'!$H$17</f>
        <v>3394.7350101100001</v>
      </c>
      <c r="V104" s="36">
        <f>SUMIFS(СВЦЭМ!$C$39:$C$782,СВЦЭМ!$A$39:$A$782,$A104,СВЦЭМ!$B$39:$B$782,V$83)+'СЕТ СН'!$H$9+СВЦЭМ!$D$10+'СЕТ СН'!$H$5-'СЕТ СН'!$H$17</f>
        <v>3353.6101536900001</v>
      </c>
      <c r="W104" s="36">
        <f>SUMIFS(СВЦЭМ!$C$39:$C$782,СВЦЭМ!$A$39:$A$782,$A104,СВЦЭМ!$B$39:$B$782,W$83)+'СЕТ СН'!$H$9+СВЦЭМ!$D$10+'СЕТ СН'!$H$5-'СЕТ СН'!$H$17</f>
        <v>3364.7571288300001</v>
      </c>
      <c r="X104" s="36">
        <f>SUMIFS(СВЦЭМ!$C$39:$C$782,СВЦЭМ!$A$39:$A$782,$A104,СВЦЭМ!$B$39:$B$782,X$83)+'СЕТ СН'!$H$9+СВЦЭМ!$D$10+'СЕТ СН'!$H$5-'СЕТ СН'!$H$17</f>
        <v>3337.7551007399998</v>
      </c>
      <c r="Y104" s="36">
        <f>SUMIFS(СВЦЭМ!$C$39:$C$782,СВЦЭМ!$A$39:$A$782,$A104,СВЦЭМ!$B$39:$B$782,Y$83)+'СЕТ СН'!$H$9+СВЦЭМ!$D$10+'СЕТ СН'!$H$5-'СЕТ СН'!$H$17</f>
        <v>3303.8349232199998</v>
      </c>
    </row>
    <row r="105" spans="1:25" ht="15.75" x14ac:dyDescent="0.2">
      <c r="A105" s="35">
        <f t="shared" si="2"/>
        <v>44369</v>
      </c>
      <c r="B105" s="36">
        <f>SUMIFS(СВЦЭМ!$C$39:$C$782,СВЦЭМ!$A$39:$A$782,$A105,СВЦЭМ!$B$39:$B$782,B$83)+'СЕТ СН'!$H$9+СВЦЭМ!$D$10+'СЕТ СН'!$H$5-'СЕТ СН'!$H$17</f>
        <v>3426.0378752199999</v>
      </c>
      <c r="C105" s="36">
        <f>SUMIFS(СВЦЭМ!$C$39:$C$782,СВЦЭМ!$A$39:$A$782,$A105,СВЦЭМ!$B$39:$B$782,C$83)+'СЕТ СН'!$H$9+СВЦЭМ!$D$10+'СЕТ СН'!$H$5-'СЕТ СН'!$H$17</f>
        <v>3519.5457570899998</v>
      </c>
      <c r="D105" s="36">
        <f>SUMIFS(СВЦЭМ!$C$39:$C$782,СВЦЭМ!$A$39:$A$782,$A105,СВЦЭМ!$B$39:$B$782,D$83)+'СЕТ СН'!$H$9+СВЦЭМ!$D$10+'СЕТ СН'!$H$5-'СЕТ СН'!$H$17</f>
        <v>3592.3620323199998</v>
      </c>
      <c r="E105" s="36">
        <f>SUMIFS(СВЦЭМ!$C$39:$C$782,СВЦЭМ!$A$39:$A$782,$A105,СВЦЭМ!$B$39:$B$782,E$83)+'СЕТ СН'!$H$9+СВЦЭМ!$D$10+'СЕТ СН'!$H$5-'СЕТ СН'!$H$17</f>
        <v>3585.44479761</v>
      </c>
      <c r="F105" s="36">
        <f>SUMIFS(СВЦЭМ!$C$39:$C$782,СВЦЭМ!$A$39:$A$782,$A105,СВЦЭМ!$B$39:$B$782,F$83)+'СЕТ СН'!$H$9+СВЦЭМ!$D$10+'СЕТ СН'!$H$5-'СЕТ СН'!$H$17</f>
        <v>3580.06355102</v>
      </c>
      <c r="G105" s="36">
        <f>SUMIFS(СВЦЭМ!$C$39:$C$782,СВЦЭМ!$A$39:$A$782,$A105,СВЦЭМ!$B$39:$B$782,G$83)+'СЕТ СН'!$H$9+СВЦЭМ!$D$10+'СЕТ СН'!$H$5-'СЕТ СН'!$H$17</f>
        <v>3581.8932577599999</v>
      </c>
      <c r="H105" s="36">
        <f>SUMIFS(СВЦЭМ!$C$39:$C$782,СВЦЭМ!$A$39:$A$782,$A105,СВЦЭМ!$B$39:$B$782,H$83)+'СЕТ СН'!$H$9+СВЦЭМ!$D$10+'СЕТ СН'!$H$5-'СЕТ СН'!$H$17</f>
        <v>3552.4661007</v>
      </c>
      <c r="I105" s="36">
        <f>SUMIFS(СВЦЭМ!$C$39:$C$782,СВЦЭМ!$A$39:$A$782,$A105,СВЦЭМ!$B$39:$B$782,I$83)+'СЕТ СН'!$H$9+СВЦЭМ!$D$10+'СЕТ СН'!$H$5-'СЕТ СН'!$H$17</f>
        <v>3433.2257524199999</v>
      </c>
      <c r="J105" s="36">
        <f>SUMIFS(СВЦЭМ!$C$39:$C$782,СВЦЭМ!$A$39:$A$782,$A105,СВЦЭМ!$B$39:$B$782,J$83)+'СЕТ СН'!$H$9+СВЦЭМ!$D$10+'СЕТ СН'!$H$5-'СЕТ СН'!$H$17</f>
        <v>3343.5013683799998</v>
      </c>
      <c r="K105" s="36">
        <f>SUMIFS(СВЦЭМ!$C$39:$C$782,СВЦЭМ!$A$39:$A$782,$A105,СВЦЭМ!$B$39:$B$782,K$83)+'СЕТ СН'!$H$9+СВЦЭМ!$D$10+'СЕТ СН'!$H$5-'СЕТ СН'!$H$17</f>
        <v>3372.8157341599999</v>
      </c>
      <c r="L105" s="36">
        <f>SUMIFS(СВЦЭМ!$C$39:$C$782,СВЦЭМ!$A$39:$A$782,$A105,СВЦЭМ!$B$39:$B$782,L$83)+'СЕТ СН'!$H$9+СВЦЭМ!$D$10+'СЕТ СН'!$H$5-'СЕТ СН'!$H$17</f>
        <v>3382.73592865</v>
      </c>
      <c r="M105" s="36">
        <f>SUMIFS(СВЦЭМ!$C$39:$C$782,СВЦЭМ!$A$39:$A$782,$A105,СВЦЭМ!$B$39:$B$782,M$83)+'СЕТ СН'!$H$9+СВЦЭМ!$D$10+'СЕТ СН'!$H$5-'СЕТ СН'!$H$17</f>
        <v>3384.0674883900001</v>
      </c>
      <c r="N105" s="36">
        <f>SUMIFS(СВЦЭМ!$C$39:$C$782,СВЦЭМ!$A$39:$A$782,$A105,СВЦЭМ!$B$39:$B$782,N$83)+'СЕТ СН'!$H$9+СВЦЭМ!$D$10+'СЕТ СН'!$H$5-'СЕТ СН'!$H$17</f>
        <v>3434.2282024699998</v>
      </c>
      <c r="O105" s="36">
        <f>SUMIFS(СВЦЭМ!$C$39:$C$782,СВЦЭМ!$A$39:$A$782,$A105,СВЦЭМ!$B$39:$B$782,O$83)+'СЕТ СН'!$H$9+СВЦЭМ!$D$10+'СЕТ СН'!$H$5-'СЕТ СН'!$H$17</f>
        <v>3475.9866385400001</v>
      </c>
      <c r="P105" s="36">
        <f>SUMIFS(СВЦЭМ!$C$39:$C$782,СВЦЭМ!$A$39:$A$782,$A105,СВЦЭМ!$B$39:$B$782,P$83)+'СЕТ СН'!$H$9+СВЦЭМ!$D$10+'СЕТ СН'!$H$5-'СЕТ СН'!$H$17</f>
        <v>3485.5508354799999</v>
      </c>
      <c r="Q105" s="36">
        <f>SUMIFS(СВЦЭМ!$C$39:$C$782,СВЦЭМ!$A$39:$A$782,$A105,СВЦЭМ!$B$39:$B$782,Q$83)+'СЕТ СН'!$H$9+СВЦЭМ!$D$10+'СЕТ СН'!$H$5-'СЕТ СН'!$H$17</f>
        <v>3491.5064844999997</v>
      </c>
      <c r="R105" s="36">
        <f>SUMIFS(СВЦЭМ!$C$39:$C$782,СВЦЭМ!$A$39:$A$782,$A105,СВЦЭМ!$B$39:$B$782,R$83)+'СЕТ СН'!$H$9+СВЦЭМ!$D$10+'СЕТ СН'!$H$5-'СЕТ СН'!$H$17</f>
        <v>3457.96969227</v>
      </c>
      <c r="S105" s="36">
        <f>SUMIFS(СВЦЭМ!$C$39:$C$782,СВЦЭМ!$A$39:$A$782,$A105,СВЦЭМ!$B$39:$B$782,S$83)+'СЕТ СН'!$H$9+СВЦЭМ!$D$10+'СЕТ СН'!$H$5-'СЕТ СН'!$H$17</f>
        <v>3406.16451852</v>
      </c>
      <c r="T105" s="36">
        <f>SUMIFS(СВЦЭМ!$C$39:$C$782,СВЦЭМ!$A$39:$A$782,$A105,СВЦЭМ!$B$39:$B$782,T$83)+'СЕТ СН'!$H$9+СВЦЭМ!$D$10+'СЕТ СН'!$H$5-'СЕТ СН'!$H$17</f>
        <v>3394.1752009900001</v>
      </c>
      <c r="U105" s="36">
        <f>SUMIFS(СВЦЭМ!$C$39:$C$782,СВЦЭМ!$A$39:$A$782,$A105,СВЦЭМ!$B$39:$B$782,U$83)+'СЕТ СН'!$H$9+СВЦЭМ!$D$10+'СЕТ СН'!$H$5-'СЕТ СН'!$H$17</f>
        <v>3397.97337569</v>
      </c>
      <c r="V105" s="36">
        <f>SUMIFS(СВЦЭМ!$C$39:$C$782,СВЦЭМ!$A$39:$A$782,$A105,СВЦЭМ!$B$39:$B$782,V$83)+'СЕТ СН'!$H$9+СВЦЭМ!$D$10+'СЕТ СН'!$H$5-'СЕТ СН'!$H$17</f>
        <v>3418.8342298500002</v>
      </c>
      <c r="W105" s="36">
        <f>SUMIFS(СВЦЭМ!$C$39:$C$782,СВЦЭМ!$A$39:$A$782,$A105,СВЦЭМ!$B$39:$B$782,W$83)+'СЕТ СН'!$H$9+СВЦЭМ!$D$10+'СЕТ СН'!$H$5-'СЕТ СН'!$H$17</f>
        <v>3431.6142067599999</v>
      </c>
      <c r="X105" s="36">
        <f>SUMIFS(СВЦЭМ!$C$39:$C$782,СВЦЭМ!$A$39:$A$782,$A105,СВЦЭМ!$B$39:$B$782,X$83)+'СЕТ СН'!$H$9+СВЦЭМ!$D$10+'СЕТ СН'!$H$5-'СЕТ СН'!$H$17</f>
        <v>3407.7586338999999</v>
      </c>
      <c r="Y105" s="36">
        <f>SUMIFS(СВЦЭМ!$C$39:$C$782,СВЦЭМ!$A$39:$A$782,$A105,СВЦЭМ!$B$39:$B$782,Y$83)+'СЕТ СН'!$H$9+СВЦЭМ!$D$10+'СЕТ СН'!$H$5-'СЕТ СН'!$H$17</f>
        <v>3385.0332686500001</v>
      </c>
    </row>
    <row r="106" spans="1:25" ht="15.75" x14ac:dyDescent="0.2">
      <c r="A106" s="35">
        <f t="shared" si="2"/>
        <v>44370</v>
      </c>
      <c r="B106" s="36">
        <f>SUMIFS(СВЦЭМ!$C$39:$C$782,СВЦЭМ!$A$39:$A$782,$A106,СВЦЭМ!$B$39:$B$782,B$83)+'СЕТ СН'!$H$9+СВЦЭМ!$D$10+'СЕТ СН'!$H$5-'СЕТ СН'!$H$17</f>
        <v>3497.6887680999998</v>
      </c>
      <c r="C106" s="36">
        <f>SUMIFS(СВЦЭМ!$C$39:$C$782,СВЦЭМ!$A$39:$A$782,$A106,СВЦЭМ!$B$39:$B$782,C$83)+'СЕТ СН'!$H$9+СВЦЭМ!$D$10+'СЕТ СН'!$H$5-'СЕТ СН'!$H$17</f>
        <v>3619.4493210700002</v>
      </c>
      <c r="D106" s="36">
        <f>SUMIFS(СВЦЭМ!$C$39:$C$782,СВЦЭМ!$A$39:$A$782,$A106,СВЦЭМ!$B$39:$B$782,D$83)+'СЕТ СН'!$H$9+СВЦЭМ!$D$10+'СЕТ СН'!$H$5-'СЕТ СН'!$H$17</f>
        <v>3664.3844841199998</v>
      </c>
      <c r="E106" s="36">
        <f>SUMIFS(СВЦЭМ!$C$39:$C$782,СВЦЭМ!$A$39:$A$782,$A106,СВЦЭМ!$B$39:$B$782,E$83)+'СЕТ СН'!$H$9+СВЦЭМ!$D$10+'СЕТ СН'!$H$5-'СЕТ СН'!$H$17</f>
        <v>3658.4314070800001</v>
      </c>
      <c r="F106" s="36">
        <f>SUMIFS(СВЦЭМ!$C$39:$C$782,СВЦЭМ!$A$39:$A$782,$A106,СВЦЭМ!$B$39:$B$782,F$83)+'СЕТ СН'!$H$9+СВЦЭМ!$D$10+'СЕТ СН'!$H$5-'СЕТ СН'!$H$17</f>
        <v>3655.9030472200002</v>
      </c>
      <c r="G106" s="36">
        <f>SUMIFS(СВЦЭМ!$C$39:$C$782,СВЦЭМ!$A$39:$A$782,$A106,СВЦЭМ!$B$39:$B$782,G$83)+'СЕТ СН'!$H$9+СВЦЭМ!$D$10+'СЕТ СН'!$H$5-'СЕТ СН'!$H$17</f>
        <v>3659.4317956099999</v>
      </c>
      <c r="H106" s="36">
        <f>SUMIFS(СВЦЭМ!$C$39:$C$782,СВЦЭМ!$A$39:$A$782,$A106,СВЦЭМ!$B$39:$B$782,H$83)+'СЕТ СН'!$H$9+СВЦЭМ!$D$10+'СЕТ СН'!$H$5-'СЕТ СН'!$H$17</f>
        <v>3666.8082606500002</v>
      </c>
      <c r="I106" s="36">
        <f>SUMIFS(СВЦЭМ!$C$39:$C$782,СВЦЭМ!$A$39:$A$782,$A106,СВЦЭМ!$B$39:$B$782,I$83)+'СЕТ СН'!$H$9+СВЦЭМ!$D$10+'СЕТ СН'!$H$5-'СЕТ СН'!$H$17</f>
        <v>3572.6286362199999</v>
      </c>
      <c r="J106" s="36">
        <f>SUMIFS(СВЦЭМ!$C$39:$C$782,СВЦЭМ!$A$39:$A$782,$A106,СВЦЭМ!$B$39:$B$782,J$83)+'СЕТ СН'!$H$9+СВЦЭМ!$D$10+'СЕТ СН'!$H$5-'СЕТ СН'!$H$17</f>
        <v>3466.61753159</v>
      </c>
      <c r="K106" s="36">
        <f>SUMIFS(СВЦЭМ!$C$39:$C$782,СВЦЭМ!$A$39:$A$782,$A106,СВЦЭМ!$B$39:$B$782,K$83)+'СЕТ СН'!$H$9+СВЦЭМ!$D$10+'СЕТ СН'!$H$5-'СЕТ СН'!$H$17</f>
        <v>3436.8628353200002</v>
      </c>
      <c r="L106" s="36">
        <f>SUMIFS(СВЦЭМ!$C$39:$C$782,СВЦЭМ!$A$39:$A$782,$A106,СВЦЭМ!$B$39:$B$782,L$83)+'СЕТ СН'!$H$9+СВЦЭМ!$D$10+'СЕТ СН'!$H$5-'СЕТ СН'!$H$17</f>
        <v>3456.5794629299999</v>
      </c>
      <c r="M106" s="36">
        <f>SUMIFS(СВЦЭМ!$C$39:$C$782,СВЦЭМ!$A$39:$A$782,$A106,СВЦЭМ!$B$39:$B$782,M$83)+'СЕТ СН'!$H$9+СВЦЭМ!$D$10+'СЕТ СН'!$H$5-'СЕТ СН'!$H$17</f>
        <v>3451.7504560100001</v>
      </c>
      <c r="N106" s="36">
        <f>SUMIFS(СВЦЭМ!$C$39:$C$782,СВЦЭМ!$A$39:$A$782,$A106,СВЦЭМ!$B$39:$B$782,N$83)+'СЕТ СН'!$H$9+СВЦЭМ!$D$10+'СЕТ СН'!$H$5-'СЕТ СН'!$H$17</f>
        <v>3518.2564992299999</v>
      </c>
      <c r="O106" s="36">
        <f>SUMIFS(СВЦЭМ!$C$39:$C$782,СВЦЭМ!$A$39:$A$782,$A106,СВЦЭМ!$B$39:$B$782,O$83)+'СЕТ СН'!$H$9+СВЦЭМ!$D$10+'СЕТ СН'!$H$5-'СЕТ СН'!$H$17</f>
        <v>3565.1973519499998</v>
      </c>
      <c r="P106" s="36">
        <f>SUMIFS(СВЦЭМ!$C$39:$C$782,СВЦЭМ!$A$39:$A$782,$A106,СВЦЭМ!$B$39:$B$782,P$83)+'СЕТ СН'!$H$9+СВЦЭМ!$D$10+'СЕТ СН'!$H$5-'СЕТ СН'!$H$17</f>
        <v>3578.9137102700001</v>
      </c>
      <c r="Q106" s="36">
        <f>SUMIFS(СВЦЭМ!$C$39:$C$782,СВЦЭМ!$A$39:$A$782,$A106,СВЦЭМ!$B$39:$B$782,Q$83)+'СЕТ СН'!$H$9+СВЦЭМ!$D$10+'СЕТ СН'!$H$5-'СЕТ СН'!$H$17</f>
        <v>3593.1313302099998</v>
      </c>
      <c r="R106" s="36">
        <f>SUMIFS(СВЦЭМ!$C$39:$C$782,СВЦЭМ!$A$39:$A$782,$A106,СВЦЭМ!$B$39:$B$782,R$83)+'СЕТ СН'!$H$9+СВЦЭМ!$D$10+'СЕТ СН'!$H$5-'СЕТ СН'!$H$17</f>
        <v>3539.2790086599998</v>
      </c>
      <c r="S106" s="36">
        <f>SUMIFS(СВЦЭМ!$C$39:$C$782,СВЦЭМ!$A$39:$A$782,$A106,СВЦЭМ!$B$39:$B$782,S$83)+'СЕТ СН'!$H$9+СВЦЭМ!$D$10+'СЕТ СН'!$H$5-'СЕТ СН'!$H$17</f>
        <v>3475.9254488799997</v>
      </c>
      <c r="T106" s="36">
        <f>SUMIFS(СВЦЭМ!$C$39:$C$782,СВЦЭМ!$A$39:$A$782,$A106,СВЦЭМ!$B$39:$B$782,T$83)+'СЕТ СН'!$H$9+СВЦЭМ!$D$10+'СЕТ СН'!$H$5-'СЕТ СН'!$H$17</f>
        <v>3442.73350312</v>
      </c>
      <c r="U106" s="36">
        <f>SUMIFS(СВЦЭМ!$C$39:$C$782,СВЦЭМ!$A$39:$A$782,$A106,СВЦЭМ!$B$39:$B$782,U$83)+'СЕТ СН'!$H$9+СВЦЭМ!$D$10+'СЕТ СН'!$H$5-'СЕТ СН'!$H$17</f>
        <v>3445.00787244</v>
      </c>
      <c r="V106" s="36">
        <f>SUMIFS(СВЦЭМ!$C$39:$C$782,СВЦЭМ!$A$39:$A$782,$A106,СВЦЭМ!$B$39:$B$782,V$83)+'СЕТ СН'!$H$9+СВЦЭМ!$D$10+'СЕТ СН'!$H$5-'СЕТ СН'!$H$17</f>
        <v>3463.3817338200001</v>
      </c>
      <c r="W106" s="36">
        <f>SUMIFS(СВЦЭМ!$C$39:$C$782,СВЦЭМ!$A$39:$A$782,$A106,СВЦЭМ!$B$39:$B$782,W$83)+'СЕТ СН'!$H$9+СВЦЭМ!$D$10+'СЕТ СН'!$H$5-'СЕТ СН'!$H$17</f>
        <v>3468.3126077100001</v>
      </c>
      <c r="X106" s="36">
        <f>SUMIFS(СВЦЭМ!$C$39:$C$782,СВЦЭМ!$A$39:$A$782,$A106,СВЦЭМ!$B$39:$B$782,X$83)+'СЕТ СН'!$H$9+СВЦЭМ!$D$10+'СЕТ СН'!$H$5-'СЕТ СН'!$H$17</f>
        <v>3453.7494158700001</v>
      </c>
      <c r="Y106" s="36">
        <f>SUMIFS(СВЦЭМ!$C$39:$C$782,СВЦЭМ!$A$39:$A$782,$A106,СВЦЭМ!$B$39:$B$782,Y$83)+'СЕТ СН'!$H$9+СВЦЭМ!$D$10+'СЕТ СН'!$H$5-'СЕТ СН'!$H$17</f>
        <v>3413.7418616699997</v>
      </c>
    </row>
    <row r="107" spans="1:25" ht="15.75" x14ac:dyDescent="0.2">
      <c r="A107" s="35">
        <f t="shared" si="2"/>
        <v>44371</v>
      </c>
      <c r="B107" s="36">
        <f>SUMIFS(СВЦЭМ!$C$39:$C$782,СВЦЭМ!$A$39:$A$782,$A107,СВЦЭМ!$B$39:$B$782,B$83)+'СЕТ СН'!$H$9+СВЦЭМ!$D$10+'СЕТ СН'!$H$5-'СЕТ СН'!$H$17</f>
        <v>3494.7113821299999</v>
      </c>
      <c r="C107" s="36">
        <f>SUMIFS(СВЦЭМ!$C$39:$C$782,СВЦЭМ!$A$39:$A$782,$A107,СВЦЭМ!$B$39:$B$782,C$83)+'СЕТ СН'!$H$9+СВЦЭМ!$D$10+'СЕТ СН'!$H$5-'СЕТ СН'!$H$17</f>
        <v>3616.1386329799998</v>
      </c>
      <c r="D107" s="36">
        <f>SUMIFS(СВЦЭМ!$C$39:$C$782,СВЦЭМ!$A$39:$A$782,$A107,СВЦЭМ!$B$39:$B$782,D$83)+'СЕТ СН'!$H$9+СВЦЭМ!$D$10+'СЕТ СН'!$H$5-'СЕТ СН'!$H$17</f>
        <v>3649.78373861</v>
      </c>
      <c r="E107" s="36">
        <f>SUMIFS(СВЦЭМ!$C$39:$C$782,СВЦЭМ!$A$39:$A$782,$A107,СВЦЭМ!$B$39:$B$782,E$83)+'СЕТ СН'!$H$9+СВЦЭМ!$D$10+'СЕТ СН'!$H$5-'СЕТ СН'!$H$17</f>
        <v>3646.6788017200001</v>
      </c>
      <c r="F107" s="36">
        <f>SUMIFS(СВЦЭМ!$C$39:$C$782,СВЦЭМ!$A$39:$A$782,$A107,СВЦЭМ!$B$39:$B$782,F$83)+'СЕТ СН'!$H$9+СВЦЭМ!$D$10+'СЕТ СН'!$H$5-'СЕТ СН'!$H$17</f>
        <v>3644.9166460299998</v>
      </c>
      <c r="G107" s="36">
        <f>SUMIFS(СВЦЭМ!$C$39:$C$782,СВЦЭМ!$A$39:$A$782,$A107,СВЦЭМ!$B$39:$B$782,G$83)+'СЕТ СН'!$H$9+СВЦЭМ!$D$10+'СЕТ СН'!$H$5-'СЕТ СН'!$H$17</f>
        <v>3654.7672169299999</v>
      </c>
      <c r="H107" s="36">
        <f>SUMIFS(СВЦЭМ!$C$39:$C$782,СВЦЭМ!$A$39:$A$782,$A107,СВЦЭМ!$B$39:$B$782,H$83)+'СЕТ СН'!$H$9+СВЦЭМ!$D$10+'СЕТ СН'!$H$5-'СЕТ СН'!$H$17</f>
        <v>3656.4114024800001</v>
      </c>
      <c r="I107" s="36">
        <f>SUMIFS(СВЦЭМ!$C$39:$C$782,СВЦЭМ!$A$39:$A$782,$A107,СВЦЭМ!$B$39:$B$782,I$83)+'СЕТ СН'!$H$9+СВЦЭМ!$D$10+'СЕТ СН'!$H$5-'СЕТ СН'!$H$17</f>
        <v>3547.0849231000002</v>
      </c>
      <c r="J107" s="36">
        <f>SUMIFS(СВЦЭМ!$C$39:$C$782,СВЦЭМ!$A$39:$A$782,$A107,СВЦЭМ!$B$39:$B$782,J$83)+'СЕТ СН'!$H$9+СВЦЭМ!$D$10+'СЕТ СН'!$H$5-'СЕТ СН'!$H$17</f>
        <v>3473.4270631499999</v>
      </c>
      <c r="K107" s="36">
        <f>SUMIFS(СВЦЭМ!$C$39:$C$782,СВЦЭМ!$A$39:$A$782,$A107,СВЦЭМ!$B$39:$B$782,K$83)+'СЕТ СН'!$H$9+СВЦЭМ!$D$10+'СЕТ СН'!$H$5-'СЕТ СН'!$H$17</f>
        <v>3485.3750764299998</v>
      </c>
      <c r="L107" s="36">
        <f>SUMIFS(СВЦЭМ!$C$39:$C$782,СВЦЭМ!$A$39:$A$782,$A107,СВЦЭМ!$B$39:$B$782,L$83)+'СЕТ СН'!$H$9+СВЦЭМ!$D$10+'СЕТ СН'!$H$5-'СЕТ СН'!$H$17</f>
        <v>3479.7929604599999</v>
      </c>
      <c r="M107" s="36">
        <f>SUMIFS(СВЦЭМ!$C$39:$C$782,СВЦЭМ!$A$39:$A$782,$A107,СВЦЭМ!$B$39:$B$782,M$83)+'СЕТ СН'!$H$9+СВЦЭМ!$D$10+'СЕТ СН'!$H$5-'СЕТ СН'!$H$17</f>
        <v>3487.0964633599997</v>
      </c>
      <c r="N107" s="36">
        <f>SUMIFS(СВЦЭМ!$C$39:$C$782,СВЦЭМ!$A$39:$A$782,$A107,СВЦЭМ!$B$39:$B$782,N$83)+'СЕТ СН'!$H$9+СВЦЭМ!$D$10+'СЕТ СН'!$H$5-'СЕТ СН'!$H$17</f>
        <v>3532.0796998300002</v>
      </c>
      <c r="O107" s="36">
        <f>SUMIFS(СВЦЭМ!$C$39:$C$782,СВЦЭМ!$A$39:$A$782,$A107,СВЦЭМ!$B$39:$B$782,O$83)+'СЕТ СН'!$H$9+СВЦЭМ!$D$10+'СЕТ СН'!$H$5-'СЕТ СН'!$H$17</f>
        <v>3603.3949613099999</v>
      </c>
      <c r="P107" s="36">
        <f>SUMIFS(СВЦЭМ!$C$39:$C$782,СВЦЭМ!$A$39:$A$782,$A107,СВЦЭМ!$B$39:$B$782,P$83)+'СЕТ СН'!$H$9+СВЦЭМ!$D$10+'СЕТ СН'!$H$5-'СЕТ СН'!$H$17</f>
        <v>3611.43919198</v>
      </c>
      <c r="Q107" s="36">
        <f>SUMIFS(СВЦЭМ!$C$39:$C$782,СВЦЭМ!$A$39:$A$782,$A107,СВЦЭМ!$B$39:$B$782,Q$83)+'СЕТ СН'!$H$9+СВЦЭМ!$D$10+'СЕТ СН'!$H$5-'СЕТ СН'!$H$17</f>
        <v>3606.4353613499998</v>
      </c>
      <c r="R107" s="36">
        <f>SUMIFS(СВЦЭМ!$C$39:$C$782,СВЦЭМ!$A$39:$A$782,$A107,СВЦЭМ!$B$39:$B$782,R$83)+'СЕТ СН'!$H$9+СВЦЭМ!$D$10+'СЕТ СН'!$H$5-'СЕТ СН'!$H$17</f>
        <v>3540.9305892900002</v>
      </c>
      <c r="S107" s="36">
        <f>SUMIFS(СВЦЭМ!$C$39:$C$782,СВЦЭМ!$A$39:$A$782,$A107,СВЦЭМ!$B$39:$B$782,S$83)+'СЕТ СН'!$H$9+СВЦЭМ!$D$10+'СЕТ СН'!$H$5-'СЕТ СН'!$H$17</f>
        <v>3487.33779091</v>
      </c>
      <c r="T107" s="36">
        <f>SUMIFS(СВЦЭМ!$C$39:$C$782,СВЦЭМ!$A$39:$A$782,$A107,СВЦЭМ!$B$39:$B$782,T$83)+'СЕТ СН'!$H$9+СВЦЭМ!$D$10+'СЕТ СН'!$H$5-'СЕТ СН'!$H$17</f>
        <v>3471.9927816099998</v>
      </c>
      <c r="U107" s="36">
        <f>SUMIFS(СВЦЭМ!$C$39:$C$782,СВЦЭМ!$A$39:$A$782,$A107,СВЦЭМ!$B$39:$B$782,U$83)+'СЕТ СН'!$H$9+СВЦЭМ!$D$10+'СЕТ СН'!$H$5-'СЕТ СН'!$H$17</f>
        <v>3480.3172623700002</v>
      </c>
      <c r="V107" s="36">
        <f>SUMIFS(СВЦЭМ!$C$39:$C$782,СВЦЭМ!$A$39:$A$782,$A107,СВЦЭМ!$B$39:$B$782,V$83)+'СЕТ СН'!$H$9+СВЦЭМ!$D$10+'СЕТ СН'!$H$5-'СЕТ СН'!$H$17</f>
        <v>3477.1184439200001</v>
      </c>
      <c r="W107" s="36">
        <f>SUMIFS(СВЦЭМ!$C$39:$C$782,СВЦЭМ!$A$39:$A$782,$A107,СВЦЭМ!$B$39:$B$782,W$83)+'СЕТ СН'!$H$9+СВЦЭМ!$D$10+'СЕТ СН'!$H$5-'СЕТ СН'!$H$17</f>
        <v>3476.8228490900001</v>
      </c>
      <c r="X107" s="36">
        <f>SUMIFS(СВЦЭМ!$C$39:$C$782,СВЦЭМ!$A$39:$A$782,$A107,СВЦЭМ!$B$39:$B$782,X$83)+'СЕТ СН'!$H$9+СВЦЭМ!$D$10+'СЕТ СН'!$H$5-'СЕТ СН'!$H$17</f>
        <v>3473.66102542</v>
      </c>
      <c r="Y107" s="36">
        <f>SUMIFS(СВЦЭМ!$C$39:$C$782,СВЦЭМ!$A$39:$A$782,$A107,СВЦЭМ!$B$39:$B$782,Y$83)+'СЕТ СН'!$H$9+СВЦЭМ!$D$10+'СЕТ СН'!$H$5-'СЕТ СН'!$H$17</f>
        <v>3428.1030352899998</v>
      </c>
    </row>
    <row r="108" spans="1:25" ht="15.75" x14ac:dyDescent="0.2">
      <c r="A108" s="35">
        <f t="shared" si="2"/>
        <v>44372</v>
      </c>
      <c r="B108" s="36">
        <f>SUMIFS(СВЦЭМ!$C$39:$C$782,СВЦЭМ!$A$39:$A$782,$A108,СВЦЭМ!$B$39:$B$782,B$83)+'СЕТ СН'!$H$9+СВЦЭМ!$D$10+'СЕТ СН'!$H$5-'СЕТ СН'!$H$17</f>
        <v>3501.5314895199999</v>
      </c>
      <c r="C108" s="36">
        <f>SUMIFS(СВЦЭМ!$C$39:$C$782,СВЦЭМ!$A$39:$A$782,$A108,СВЦЭМ!$B$39:$B$782,C$83)+'СЕТ СН'!$H$9+СВЦЭМ!$D$10+'СЕТ СН'!$H$5-'СЕТ СН'!$H$17</f>
        <v>3609.8797721800001</v>
      </c>
      <c r="D108" s="36">
        <f>SUMIFS(СВЦЭМ!$C$39:$C$782,СВЦЭМ!$A$39:$A$782,$A108,СВЦЭМ!$B$39:$B$782,D$83)+'СЕТ СН'!$H$9+СВЦЭМ!$D$10+'СЕТ СН'!$H$5-'СЕТ СН'!$H$17</f>
        <v>3649.4738022000001</v>
      </c>
      <c r="E108" s="36">
        <f>SUMIFS(СВЦЭМ!$C$39:$C$782,СВЦЭМ!$A$39:$A$782,$A108,СВЦЭМ!$B$39:$B$782,E$83)+'СЕТ СН'!$H$9+СВЦЭМ!$D$10+'СЕТ СН'!$H$5-'СЕТ СН'!$H$17</f>
        <v>3647.9336498000002</v>
      </c>
      <c r="F108" s="36">
        <f>SUMIFS(СВЦЭМ!$C$39:$C$782,СВЦЭМ!$A$39:$A$782,$A108,СВЦЭМ!$B$39:$B$782,F$83)+'СЕТ СН'!$H$9+СВЦЭМ!$D$10+'СЕТ СН'!$H$5-'СЕТ СН'!$H$17</f>
        <v>3649.9737169199998</v>
      </c>
      <c r="G108" s="36">
        <f>SUMIFS(СВЦЭМ!$C$39:$C$782,СВЦЭМ!$A$39:$A$782,$A108,СВЦЭМ!$B$39:$B$782,G$83)+'СЕТ СН'!$H$9+СВЦЭМ!$D$10+'СЕТ СН'!$H$5-'СЕТ СН'!$H$17</f>
        <v>3652.1934894999999</v>
      </c>
      <c r="H108" s="36">
        <f>SUMIFS(СВЦЭМ!$C$39:$C$782,СВЦЭМ!$A$39:$A$782,$A108,СВЦЭМ!$B$39:$B$782,H$83)+'СЕТ СН'!$H$9+СВЦЭМ!$D$10+'СЕТ СН'!$H$5-'СЕТ СН'!$H$17</f>
        <v>3651.2289366499999</v>
      </c>
      <c r="I108" s="36">
        <f>SUMIFS(СВЦЭМ!$C$39:$C$782,СВЦЭМ!$A$39:$A$782,$A108,СВЦЭМ!$B$39:$B$782,I$83)+'СЕТ СН'!$H$9+СВЦЭМ!$D$10+'СЕТ СН'!$H$5-'СЕТ СН'!$H$17</f>
        <v>3528.90855564</v>
      </c>
      <c r="J108" s="36">
        <f>SUMIFS(СВЦЭМ!$C$39:$C$782,СВЦЭМ!$A$39:$A$782,$A108,СВЦЭМ!$B$39:$B$782,J$83)+'СЕТ СН'!$H$9+СВЦЭМ!$D$10+'СЕТ СН'!$H$5-'СЕТ СН'!$H$17</f>
        <v>3461.2714526300001</v>
      </c>
      <c r="K108" s="36">
        <f>SUMIFS(СВЦЭМ!$C$39:$C$782,СВЦЭМ!$A$39:$A$782,$A108,СВЦЭМ!$B$39:$B$782,K$83)+'СЕТ СН'!$H$9+СВЦЭМ!$D$10+'СЕТ СН'!$H$5-'СЕТ СН'!$H$17</f>
        <v>3476.1393181499998</v>
      </c>
      <c r="L108" s="36">
        <f>SUMIFS(СВЦЭМ!$C$39:$C$782,СВЦЭМ!$A$39:$A$782,$A108,СВЦЭМ!$B$39:$B$782,L$83)+'СЕТ СН'!$H$9+СВЦЭМ!$D$10+'СЕТ СН'!$H$5-'СЕТ СН'!$H$17</f>
        <v>3475.6503678199997</v>
      </c>
      <c r="M108" s="36">
        <f>SUMIFS(СВЦЭМ!$C$39:$C$782,СВЦЭМ!$A$39:$A$782,$A108,СВЦЭМ!$B$39:$B$782,M$83)+'СЕТ СН'!$H$9+СВЦЭМ!$D$10+'СЕТ СН'!$H$5-'СЕТ СН'!$H$17</f>
        <v>3475.3237407299998</v>
      </c>
      <c r="N108" s="36">
        <f>SUMIFS(СВЦЭМ!$C$39:$C$782,СВЦЭМ!$A$39:$A$782,$A108,СВЦЭМ!$B$39:$B$782,N$83)+'СЕТ СН'!$H$9+СВЦЭМ!$D$10+'СЕТ СН'!$H$5-'СЕТ СН'!$H$17</f>
        <v>3534.11997617</v>
      </c>
      <c r="O108" s="36">
        <f>SUMIFS(СВЦЭМ!$C$39:$C$782,СВЦЭМ!$A$39:$A$782,$A108,СВЦЭМ!$B$39:$B$782,O$83)+'СЕТ СН'!$H$9+СВЦЭМ!$D$10+'СЕТ СН'!$H$5-'СЕТ СН'!$H$17</f>
        <v>3589.0633275</v>
      </c>
      <c r="P108" s="36">
        <f>SUMIFS(СВЦЭМ!$C$39:$C$782,СВЦЭМ!$A$39:$A$782,$A108,СВЦЭМ!$B$39:$B$782,P$83)+'СЕТ СН'!$H$9+СВЦЭМ!$D$10+'СЕТ СН'!$H$5-'СЕТ СН'!$H$17</f>
        <v>3598.02709181</v>
      </c>
      <c r="Q108" s="36">
        <f>SUMIFS(СВЦЭМ!$C$39:$C$782,СВЦЭМ!$A$39:$A$782,$A108,СВЦЭМ!$B$39:$B$782,Q$83)+'СЕТ СН'!$H$9+СВЦЭМ!$D$10+'СЕТ СН'!$H$5-'СЕТ СН'!$H$17</f>
        <v>3603.9390047799998</v>
      </c>
      <c r="R108" s="36">
        <f>SUMIFS(СВЦЭМ!$C$39:$C$782,СВЦЭМ!$A$39:$A$782,$A108,СВЦЭМ!$B$39:$B$782,R$83)+'СЕТ СН'!$H$9+СВЦЭМ!$D$10+'СЕТ СН'!$H$5-'СЕТ СН'!$H$17</f>
        <v>3566.6525065699998</v>
      </c>
      <c r="S108" s="36">
        <f>SUMIFS(СВЦЭМ!$C$39:$C$782,СВЦЭМ!$A$39:$A$782,$A108,СВЦЭМ!$B$39:$B$782,S$83)+'СЕТ СН'!$H$9+СВЦЭМ!$D$10+'СЕТ СН'!$H$5-'СЕТ СН'!$H$17</f>
        <v>3488.4922872799998</v>
      </c>
      <c r="T108" s="36">
        <f>SUMIFS(СВЦЭМ!$C$39:$C$782,СВЦЭМ!$A$39:$A$782,$A108,СВЦЭМ!$B$39:$B$782,T$83)+'СЕТ СН'!$H$9+СВЦЭМ!$D$10+'СЕТ СН'!$H$5-'СЕТ СН'!$H$17</f>
        <v>3468.18619954</v>
      </c>
      <c r="U108" s="36">
        <f>SUMIFS(СВЦЭМ!$C$39:$C$782,СВЦЭМ!$A$39:$A$782,$A108,СВЦЭМ!$B$39:$B$782,U$83)+'СЕТ СН'!$H$9+СВЦЭМ!$D$10+'СЕТ СН'!$H$5-'СЕТ СН'!$H$17</f>
        <v>3476.0111467799998</v>
      </c>
      <c r="V108" s="36">
        <f>SUMIFS(СВЦЭМ!$C$39:$C$782,СВЦЭМ!$A$39:$A$782,$A108,СВЦЭМ!$B$39:$B$782,V$83)+'СЕТ СН'!$H$9+СВЦЭМ!$D$10+'СЕТ СН'!$H$5-'СЕТ СН'!$H$17</f>
        <v>3477.05364968</v>
      </c>
      <c r="W108" s="36">
        <f>SUMIFS(СВЦЭМ!$C$39:$C$782,СВЦЭМ!$A$39:$A$782,$A108,СВЦЭМ!$B$39:$B$782,W$83)+'СЕТ СН'!$H$9+СВЦЭМ!$D$10+'СЕТ СН'!$H$5-'СЕТ СН'!$H$17</f>
        <v>3487.1146702599999</v>
      </c>
      <c r="X108" s="36">
        <f>SUMIFS(СВЦЭМ!$C$39:$C$782,СВЦЭМ!$A$39:$A$782,$A108,СВЦЭМ!$B$39:$B$782,X$83)+'СЕТ СН'!$H$9+СВЦЭМ!$D$10+'СЕТ СН'!$H$5-'СЕТ СН'!$H$17</f>
        <v>3468.9959291300001</v>
      </c>
      <c r="Y108" s="36">
        <f>SUMIFS(СВЦЭМ!$C$39:$C$782,СВЦЭМ!$A$39:$A$782,$A108,СВЦЭМ!$B$39:$B$782,Y$83)+'СЕТ СН'!$H$9+СВЦЭМ!$D$10+'СЕТ СН'!$H$5-'СЕТ СН'!$H$17</f>
        <v>3414.9201871199998</v>
      </c>
    </row>
    <row r="109" spans="1:25" ht="15.75" x14ac:dyDescent="0.2">
      <c r="A109" s="35">
        <f t="shared" si="2"/>
        <v>44373</v>
      </c>
      <c r="B109" s="36">
        <f>SUMIFS(СВЦЭМ!$C$39:$C$782,СВЦЭМ!$A$39:$A$782,$A109,СВЦЭМ!$B$39:$B$782,B$83)+'СЕТ СН'!$H$9+СВЦЭМ!$D$10+'СЕТ СН'!$H$5-'СЕТ СН'!$H$17</f>
        <v>3458.4305115500001</v>
      </c>
      <c r="C109" s="36">
        <f>SUMIFS(СВЦЭМ!$C$39:$C$782,СВЦЭМ!$A$39:$A$782,$A109,СВЦЭМ!$B$39:$B$782,C$83)+'СЕТ СН'!$H$9+СВЦЭМ!$D$10+'СЕТ СН'!$H$5-'СЕТ СН'!$H$17</f>
        <v>3565.4184407100001</v>
      </c>
      <c r="D109" s="36">
        <f>SUMIFS(СВЦЭМ!$C$39:$C$782,СВЦЭМ!$A$39:$A$782,$A109,СВЦЭМ!$B$39:$B$782,D$83)+'СЕТ СН'!$H$9+СВЦЭМ!$D$10+'СЕТ СН'!$H$5-'СЕТ СН'!$H$17</f>
        <v>3584.9501314999998</v>
      </c>
      <c r="E109" s="36">
        <f>SUMIFS(СВЦЭМ!$C$39:$C$782,СВЦЭМ!$A$39:$A$782,$A109,СВЦЭМ!$B$39:$B$782,E$83)+'СЕТ СН'!$H$9+СВЦЭМ!$D$10+'СЕТ СН'!$H$5-'СЕТ СН'!$H$17</f>
        <v>3585.0212790300002</v>
      </c>
      <c r="F109" s="36">
        <f>SUMIFS(СВЦЭМ!$C$39:$C$782,СВЦЭМ!$A$39:$A$782,$A109,СВЦЭМ!$B$39:$B$782,F$83)+'СЕТ СН'!$H$9+СВЦЭМ!$D$10+'СЕТ СН'!$H$5-'СЕТ СН'!$H$17</f>
        <v>3593.71336643</v>
      </c>
      <c r="G109" s="36">
        <f>SUMIFS(СВЦЭМ!$C$39:$C$782,СВЦЭМ!$A$39:$A$782,$A109,СВЦЭМ!$B$39:$B$782,G$83)+'СЕТ СН'!$H$9+СВЦЭМ!$D$10+'СЕТ СН'!$H$5-'СЕТ СН'!$H$17</f>
        <v>3582.22138038</v>
      </c>
      <c r="H109" s="36">
        <f>SUMIFS(СВЦЭМ!$C$39:$C$782,СВЦЭМ!$A$39:$A$782,$A109,СВЦЭМ!$B$39:$B$782,H$83)+'СЕТ СН'!$H$9+СВЦЭМ!$D$10+'СЕТ СН'!$H$5-'СЕТ СН'!$H$17</f>
        <v>3582.5763803499999</v>
      </c>
      <c r="I109" s="36">
        <f>SUMIFS(СВЦЭМ!$C$39:$C$782,СВЦЭМ!$A$39:$A$782,$A109,СВЦЭМ!$B$39:$B$782,I$83)+'СЕТ СН'!$H$9+СВЦЭМ!$D$10+'СЕТ СН'!$H$5-'СЕТ СН'!$H$17</f>
        <v>3555.32214793</v>
      </c>
      <c r="J109" s="36">
        <f>SUMIFS(СВЦЭМ!$C$39:$C$782,СВЦЭМ!$A$39:$A$782,$A109,СВЦЭМ!$B$39:$B$782,J$83)+'СЕТ СН'!$H$9+СВЦЭМ!$D$10+'СЕТ СН'!$H$5-'СЕТ СН'!$H$17</f>
        <v>3480.9357132199998</v>
      </c>
      <c r="K109" s="36">
        <f>SUMIFS(СВЦЭМ!$C$39:$C$782,СВЦЭМ!$A$39:$A$782,$A109,СВЦЭМ!$B$39:$B$782,K$83)+'СЕТ СН'!$H$9+СВЦЭМ!$D$10+'СЕТ СН'!$H$5-'СЕТ СН'!$H$17</f>
        <v>3438.9168593300001</v>
      </c>
      <c r="L109" s="36">
        <f>SUMIFS(СВЦЭМ!$C$39:$C$782,СВЦЭМ!$A$39:$A$782,$A109,СВЦЭМ!$B$39:$B$782,L$83)+'СЕТ СН'!$H$9+СВЦЭМ!$D$10+'СЕТ СН'!$H$5-'СЕТ СН'!$H$17</f>
        <v>3445.77423039</v>
      </c>
      <c r="M109" s="36">
        <f>SUMIFS(СВЦЭМ!$C$39:$C$782,СВЦЭМ!$A$39:$A$782,$A109,СВЦЭМ!$B$39:$B$782,M$83)+'СЕТ СН'!$H$9+СВЦЭМ!$D$10+'СЕТ СН'!$H$5-'СЕТ СН'!$H$17</f>
        <v>3465.7476555600001</v>
      </c>
      <c r="N109" s="36">
        <f>SUMIFS(СВЦЭМ!$C$39:$C$782,СВЦЭМ!$A$39:$A$782,$A109,СВЦЭМ!$B$39:$B$782,N$83)+'СЕТ СН'!$H$9+СВЦЭМ!$D$10+'СЕТ СН'!$H$5-'СЕТ СН'!$H$17</f>
        <v>3520.1568434000001</v>
      </c>
      <c r="O109" s="36">
        <f>SUMIFS(СВЦЭМ!$C$39:$C$782,СВЦЭМ!$A$39:$A$782,$A109,СВЦЭМ!$B$39:$B$782,O$83)+'СЕТ СН'!$H$9+СВЦЭМ!$D$10+'СЕТ СН'!$H$5-'СЕТ СН'!$H$17</f>
        <v>3529.6086688199998</v>
      </c>
      <c r="P109" s="36">
        <f>SUMIFS(СВЦЭМ!$C$39:$C$782,СВЦЭМ!$A$39:$A$782,$A109,СВЦЭМ!$B$39:$B$782,P$83)+'СЕТ СН'!$H$9+СВЦЭМ!$D$10+'СЕТ СН'!$H$5-'СЕТ СН'!$H$17</f>
        <v>3532.18519483</v>
      </c>
      <c r="Q109" s="36">
        <f>SUMIFS(СВЦЭМ!$C$39:$C$782,СВЦЭМ!$A$39:$A$782,$A109,СВЦЭМ!$B$39:$B$782,Q$83)+'СЕТ СН'!$H$9+СВЦЭМ!$D$10+'СЕТ СН'!$H$5-'СЕТ СН'!$H$17</f>
        <v>3531.8180948999998</v>
      </c>
      <c r="R109" s="36">
        <f>SUMIFS(СВЦЭМ!$C$39:$C$782,СВЦЭМ!$A$39:$A$782,$A109,СВЦЭМ!$B$39:$B$782,R$83)+'СЕТ СН'!$H$9+СВЦЭМ!$D$10+'СЕТ СН'!$H$5-'СЕТ СН'!$H$17</f>
        <v>3485.2309647500001</v>
      </c>
      <c r="S109" s="36">
        <f>SUMIFS(СВЦЭМ!$C$39:$C$782,СВЦЭМ!$A$39:$A$782,$A109,СВЦЭМ!$B$39:$B$782,S$83)+'СЕТ СН'!$H$9+СВЦЭМ!$D$10+'СЕТ СН'!$H$5-'СЕТ СН'!$H$17</f>
        <v>3449.9322628599998</v>
      </c>
      <c r="T109" s="36">
        <f>SUMIFS(СВЦЭМ!$C$39:$C$782,СВЦЭМ!$A$39:$A$782,$A109,СВЦЭМ!$B$39:$B$782,T$83)+'СЕТ СН'!$H$9+СВЦЭМ!$D$10+'СЕТ СН'!$H$5-'СЕТ СН'!$H$17</f>
        <v>3436.0758295999999</v>
      </c>
      <c r="U109" s="36">
        <f>SUMIFS(СВЦЭМ!$C$39:$C$782,СВЦЭМ!$A$39:$A$782,$A109,СВЦЭМ!$B$39:$B$782,U$83)+'СЕТ СН'!$H$9+СВЦЭМ!$D$10+'СЕТ СН'!$H$5-'СЕТ СН'!$H$17</f>
        <v>3437.8084348299999</v>
      </c>
      <c r="V109" s="36">
        <f>SUMIFS(СВЦЭМ!$C$39:$C$782,СВЦЭМ!$A$39:$A$782,$A109,СВЦЭМ!$B$39:$B$782,V$83)+'СЕТ СН'!$H$9+СВЦЭМ!$D$10+'СЕТ СН'!$H$5-'СЕТ СН'!$H$17</f>
        <v>3435.06516887</v>
      </c>
      <c r="W109" s="36">
        <f>SUMIFS(СВЦЭМ!$C$39:$C$782,СВЦЭМ!$A$39:$A$782,$A109,СВЦЭМ!$B$39:$B$782,W$83)+'СЕТ СН'!$H$9+СВЦЭМ!$D$10+'СЕТ СН'!$H$5-'СЕТ СН'!$H$17</f>
        <v>3452.0833836299998</v>
      </c>
      <c r="X109" s="36">
        <f>SUMIFS(СВЦЭМ!$C$39:$C$782,СВЦЭМ!$A$39:$A$782,$A109,СВЦЭМ!$B$39:$B$782,X$83)+'СЕТ СН'!$H$9+СВЦЭМ!$D$10+'СЕТ СН'!$H$5-'СЕТ СН'!$H$17</f>
        <v>3440.4232817100001</v>
      </c>
      <c r="Y109" s="36">
        <f>SUMIFS(СВЦЭМ!$C$39:$C$782,СВЦЭМ!$A$39:$A$782,$A109,СВЦЭМ!$B$39:$B$782,Y$83)+'СЕТ СН'!$H$9+СВЦЭМ!$D$10+'СЕТ СН'!$H$5-'СЕТ СН'!$H$17</f>
        <v>3392.0192348</v>
      </c>
    </row>
    <row r="110" spans="1:25" ht="15.75" x14ac:dyDescent="0.2">
      <c r="A110" s="35">
        <f t="shared" si="2"/>
        <v>44374</v>
      </c>
      <c r="B110" s="36">
        <f>SUMIFS(СВЦЭМ!$C$39:$C$782,СВЦЭМ!$A$39:$A$782,$A110,СВЦЭМ!$B$39:$B$782,B$83)+'СЕТ СН'!$H$9+СВЦЭМ!$D$10+'СЕТ СН'!$H$5-'СЕТ СН'!$H$17</f>
        <v>3416.0472027699998</v>
      </c>
      <c r="C110" s="36">
        <f>SUMIFS(СВЦЭМ!$C$39:$C$782,СВЦЭМ!$A$39:$A$782,$A110,СВЦЭМ!$B$39:$B$782,C$83)+'СЕТ СН'!$H$9+СВЦЭМ!$D$10+'СЕТ СН'!$H$5-'СЕТ СН'!$H$17</f>
        <v>3477.6648731199998</v>
      </c>
      <c r="D110" s="36">
        <f>SUMIFS(СВЦЭМ!$C$39:$C$782,СВЦЭМ!$A$39:$A$782,$A110,СВЦЭМ!$B$39:$B$782,D$83)+'СЕТ СН'!$H$9+СВЦЭМ!$D$10+'СЕТ СН'!$H$5-'СЕТ СН'!$H$17</f>
        <v>3559.07827374</v>
      </c>
      <c r="E110" s="36">
        <f>SUMIFS(СВЦЭМ!$C$39:$C$782,СВЦЭМ!$A$39:$A$782,$A110,СВЦЭМ!$B$39:$B$782,E$83)+'СЕТ СН'!$H$9+СВЦЭМ!$D$10+'СЕТ СН'!$H$5-'СЕТ СН'!$H$17</f>
        <v>3580.53983672</v>
      </c>
      <c r="F110" s="36">
        <f>SUMIFS(СВЦЭМ!$C$39:$C$782,СВЦЭМ!$A$39:$A$782,$A110,СВЦЭМ!$B$39:$B$782,F$83)+'СЕТ СН'!$H$9+СВЦЭМ!$D$10+'СЕТ СН'!$H$5-'СЕТ СН'!$H$17</f>
        <v>3585.6786778199998</v>
      </c>
      <c r="G110" s="36">
        <f>SUMIFS(СВЦЭМ!$C$39:$C$782,СВЦЭМ!$A$39:$A$782,$A110,СВЦЭМ!$B$39:$B$782,G$83)+'СЕТ СН'!$H$9+СВЦЭМ!$D$10+'СЕТ СН'!$H$5-'СЕТ СН'!$H$17</f>
        <v>3582.92039256</v>
      </c>
      <c r="H110" s="36">
        <f>SUMIFS(СВЦЭМ!$C$39:$C$782,СВЦЭМ!$A$39:$A$782,$A110,СВЦЭМ!$B$39:$B$782,H$83)+'СЕТ СН'!$H$9+СВЦЭМ!$D$10+'СЕТ СН'!$H$5-'СЕТ СН'!$H$17</f>
        <v>3559.7411558599997</v>
      </c>
      <c r="I110" s="36">
        <f>SUMIFS(СВЦЭМ!$C$39:$C$782,СВЦЭМ!$A$39:$A$782,$A110,СВЦЭМ!$B$39:$B$782,I$83)+'СЕТ СН'!$H$9+СВЦЭМ!$D$10+'СЕТ СН'!$H$5-'СЕТ СН'!$H$17</f>
        <v>3466.1817157300002</v>
      </c>
      <c r="J110" s="36">
        <f>SUMIFS(СВЦЭМ!$C$39:$C$782,СВЦЭМ!$A$39:$A$782,$A110,СВЦЭМ!$B$39:$B$782,J$83)+'СЕТ СН'!$H$9+СВЦЭМ!$D$10+'СЕТ СН'!$H$5-'СЕТ СН'!$H$17</f>
        <v>3414.7481028699999</v>
      </c>
      <c r="K110" s="36">
        <f>SUMIFS(СВЦЭМ!$C$39:$C$782,СВЦЭМ!$A$39:$A$782,$A110,СВЦЭМ!$B$39:$B$782,K$83)+'СЕТ СН'!$H$9+СВЦЭМ!$D$10+'СЕТ СН'!$H$5-'СЕТ СН'!$H$17</f>
        <v>3411.32806579</v>
      </c>
      <c r="L110" s="36">
        <f>SUMIFS(СВЦЭМ!$C$39:$C$782,СВЦЭМ!$A$39:$A$782,$A110,СВЦЭМ!$B$39:$B$782,L$83)+'СЕТ СН'!$H$9+СВЦЭМ!$D$10+'СЕТ СН'!$H$5-'СЕТ СН'!$H$17</f>
        <v>3398.31495584</v>
      </c>
      <c r="M110" s="36">
        <f>SUMIFS(СВЦЭМ!$C$39:$C$782,СВЦЭМ!$A$39:$A$782,$A110,СВЦЭМ!$B$39:$B$782,M$83)+'СЕТ СН'!$H$9+СВЦЭМ!$D$10+'СЕТ СН'!$H$5-'СЕТ СН'!$H$17</f>
        <v>3424.8880574699997</v>
      </c>
      <c r="N110" s="36">
        <f>SUMIFS(СВЦЭМ!$C$39:$C$782,СВЦЭМ!$A$39:$A$782,$A110,СВЦЭМ!$B$39:$B$782,N$83)+'СЕТ СН'!$H$9+СВЦЭМ!$D$10+'СЕТ СН'!$H$5-'СЕТ СН'!$H$17</f>
        <v>3497.0943974900001</v>
      </c>
      <c r="O110" s="36">
        <f>SUMIFS(СВЦЭМ!$C$39:$C$782,СВЦЭМ!$A$39:$A$782,$A110,СВЦЭМ!$B$39:$B$782,O$83)+'СЕТ СН'!$H$9+СВЦЭМ!$D$10+'СЕТ СН'!$H$5-'СЕТ СН'!$H$17</f>
        <v>3558.72146673</v>
      </c>
      <c r="P110" s="36">
        <f>SUMIFS(СВЦЭМ!$C$39:$C$782,СВЦЭМ!$A$39:$A$782,$A110,СВЦЭМ!$B$39:$B$782,P$83)+'СЕТ СН'!$H$9+СВЦЭМ!$D$10+'СЕТ СН'!$H$5-'СЕТ СН'!$H$17</f>
        <v>3567.30829408</v>
      </c>
      <c r="Q110" s="36">
        <f>SUMIFS(СВЦЭМ!$C$39:$C$782,СВЦЭМ!$A$39:$A$782,$A110,СВЦЭМ!$B$39:$B$782,Q$83)+'СЕТ СН'!$H$9+СВЦЭМ!$D$10+'СЕТ СН'!$H$5-'СЕТ СН'!$H$17</f>
        <v>3568.3346553900001</v>
      </c>
      <c r="R110" s="36">
        <f>SUMIFS(СВЦЭМ!$C$39:$C$782,СВЦЭМ!$A$39:$A$782,$A110,СВЦЭМ!$B$39:$B$782,R$83)+'СЕТ СН'!$H$9+СВЦЭМ!$D$10+'СЕТ СН'!$H$5-'СЕТ СН'!$H$17</f>
        <v>3523.73478707</v>
      </c>
      <c r="S110" s="36">
        <f>SUMIFS(СВЦЭМ!$C$39:$C$782,СВЦЭМ!$A$39:$A$782,$A110,СВЦЭМ!$B$39:$B$782,S$83)+'СЕТ СН'!$H$9+СВЦЭМ!$D$10+'СЕТ СН'!$H$5-'СЕТ СН'!$H$17</f>
        <v>3455.1836247399997</v>
      </c>
      <c r="T110" s="36">
        <f>SUMIFS(СВЦЭМ!$C$39:$C$782,СВЦЭМ!$A$39:$A$782,$A110,СВЦЭМ!$B$39:$B$782,T$83)+'СЕТ СН'!$H$9+СВЦЭМ!$D$10+'СЕТ СН'!$H$5-'СЕТ СН'!$H$17</f>
        <v>3411.79427949</v>
      </c>
      <c r="U110" s="36">
        <f>SUMIFS(СВЦЭМ!$C$39:$C$782,СВЦЭМ!$A$39:$A$782,$A110,СВЦЭМ!$B$39:$B$782,U$83)+'СЕТ СН'!$H$9+СВЦЭМ!$D$10+'СЕТ СН'!$H$5-'СЕТ СН'!$H$17</f>
        <v>3403.1082949000001</v>
      </c>
      <c r="V110" s="36">
        <f>SUMIFS(СВЦЭМ!$C$39:$C$782,СВЦЭМ!$A$39:$A$782,$A110,СВЦЭМ!$B$39:$B$782,V$83)+'СЕТ СН'!$H$9+СВЦЭМ!$D$10+'СЕТ СН'!$H$5-'СЕТ СН'!$H$17</f>
        <v>3384.7144011</v>
      </c>
      <c r="W110" s="36">
        <f>SUMIFS(СВЦЭМ!$C$39:$C$782,СВЦЭМ!$A$39:$A$782,$A110,СВЦЭМ!$B$39:$B$782,W$83)+'СЕТ СН'!$H$9+СВЦЭМ!$D$10+'СЕТ СН'!$H$5-'СЕТ СН'!$H$17</f>
        <v>3385.8743795999999</v>
      </c>
      <c r="X110" s="36">
        <f>SUMIFS(СВЦЭМ!$C$39:$C$782,СВЦЭМ!$A$39:$A$782,$A110,СВЦЭМ!$B$39:$B$782,X$83)+'СЕТ СН'!$H$9+СВЦЭМ!$D$10+'СЕТ СН'!$H$5-'СЕТ СН'!$H$17</f>
        <v>3382.7546994499999</v>
      </c>
      <c r="Y110" s="36">
        <f>SUMIFS(СВЦЭМ!$C$39:$C$782,СВЦЭМ!$A$39:$A$782,$A110,СВЦЭМ!$B$39:$B$782,Y$83)+'СЕТ СН'!$H$9+СВЦЭМ!$D$10+'СЕТ СН'!$H$5-'СЕТ СН'!$H$17</f>
        <v>3386.2541726999998</v>
      </c>
    </row>
    <row r="111" spans="1:25" ht="15.75" x14ac:dyDescent="0.2">
      <c r="A111" s="35">
        <f t="shared" si="2"/>
        <v>44375</v>
      </c>
      <c r="B111" s="36">
        <f>SUMIFS(СВЦЭМ!$C$39:$C$782,СВЦЭМ!$A$39:$A$782,$A111,СВЦЭМ!$B$39:$B$782,B$83)+'СЕТ СН'!$H$9+СВЦЭМ!$D$10+'СЕТ СН'!$H$5-'СЕТ СН'!$H$17</f>
        <v>3440.2299609399997</v>
      </c>
      <c r="C111" s="36">
        <f>SUMIFS(СВЦЭМ!$C$39:$C$782,СВЦЭМ!$A$39:$A$782,$A111,СВЦЭМ!$B$39:$B$782,C$83)+'СЕТ СН'!$H$9+СВЦЭМ!$D$10+'СЕТ СН'!$H$5-'СЕТ СН'!$H$17</f>
        <v>3530.08297485</v>
      </c>
      <c r="D111" s="36">
        <f>SUMIFS(СВЦЭМ!$C$39:$C$782,СВЦЭМ!$A$39:$A$782,$A111,СВЦЭМ!$B$39:$B$782,D$83)+'СЕТ СН'!$H$9+СВЦЭМ!$D$10+'СЕТ СН'!$H$5-'СЕТ СН'!$H$17</f>
        <v>3543.7712734699999</v>
      </c>
      <c r="E111" s="36">
        <f>SUMIFS(СВЦЭМ!$C$39:$C$782,СВЦЭМ!$A$39:$A$782,$A111,СВЦЭМ!$B$39:$B$782,E$83)+'СЕТ СН'!$H$9+СВЦЭМ!$D$10+'СЕТ СН'!$H$5-'СЕТ СН'!$H$17</f>
        <v>3557.58859992</v>
      </c>
      <c r="F111" s="36">
        <f>SUMIFS(СВЦЭМ!$C$39:$C$782,СВЦЭМ!$A$39:$A$782,$A111,СВЦЭМ!$B$39:$B$782,F$83)+'СЕТ СН'!$H$9+СВЦЭМ!$D$10+'СЕТ СН'!$H$5-'СЕТ СН'!$H$17</f>
        <v>3556.1642449800001</v>
      </c>
      <c r="G111" s="36">
        <f>SUMIFS(СВЦЭМ!$C$39:$C$782,СВЦЭМ!$A$39:$A$782,$A111,СВЦЭМ!$B$39:$B$782,G$83)+'СЕТ СН'!$H$9+СВЦЭМ!$D$10+'СЕТ СН'!$H$5-'СЕТ СН'!$H$17</f>
        <v>3534.76430884</v>
      </c>
      <c r="H111" s="36">
        <f>SUMIFS(СВЦЭМ!$C$39:$C$782,СВЦЭМ!$A$39:$A$782,$A111,СВЦЭМ!$B$39:$B$782,H$83)+'СЕТ СН'!$H$9+СВЦЭМ!$D$10+'СЕТ СН'!$H$5-'СЕТ СН'!$H$17</f>
        <v>3534.4576588700002</v>
      </c>
      <c r="I111" s="36">
        <f>SUMIFS(СВЦЭМ!$C$39:$C$782,СВЦЭМ!$A$39:$A$782,$A111,СВЦЭМ!$B$39:$B$782,I$83)+'СЕТ СН'!$H$9+СВЦЭМ!$D$10+'СЕТ СН'!$H$5-'СЕТ СН'!$H$17</f>
        <v>3597.3262054699999</v>
      </c>
      <c r="J111" s="36">
        <f>SUMIFS(СВЦЭМ!$C$39:$C$782,СВЦЭМ!$A$39:$A$782,$A111,СВЦЭМ!$B$39:$B$782,J$83)+'СЕТ СН'!$H$9+СВЦЭМ!$D$10+'СЕТ СН'!$H$5-'СЕТ СН'!$H$17</f>
        <v>3520.3846218499998</v>
      </c>
      <c r="K111" s="36">
        <f>SUMIFS(СВЦЭМ!$C$39:$C$782,СВЦЭМ!$A$39:$A$782,$A111,СВЦЭМ!$B$39:$B$782,K$83)+'СЕТ СН'!$H$9+СВЦЭМ!$D$10+'СЕТ СН'!$H$5-'СЕТ СН'!$H$17</f>
        <v>3471.7215922199998</v>
      </c>
      <c r="L111" s="36">
        <f>SUMIFS(СВЦЭМ!$C$39:$C$782,СВЦЭМ!$A$39:$A$782,$A111,СВЦЭМ!$B$39:$B$782,L$83)+'СЕТ СН'!$H$9+СВЦЭМ!$D$10+'СЕТ СН'!$H$5-'СЕТ СН'!$H$17</f>
        <v>3437.0422859999999</v>
      </c>
      <c r="M111" s="36">
        <f>SUMIFS(СВЦЭМ!$C$39:$C$782,СВЦЭМ!$A$39:$A$782,$A111,СВЦЭМ!$B$39:$B$782,M$83)+'СЕТ СН'!$H$9+СВЦЭМ!$D$10+'СЕТ СН'!$H$5-'СЕТ СН'!$H$17</f>
        <v>3476.9892239000001</v>
      </c>
      <c r="N111" s="36">
        <f>SUMIFS(СВЦЭМ!$C$39:$C$782,СВЦЭМ!$A$39:$A$782,$A111,СВЦЭМ!$B$39:$B$782,N$83)+'СЕТ СН'!$H$9+СВЦЭМ!$D$10+'СЕТ СН'!$H$5-'СЕТ СН'!$H$17</f>
        <v>3557.0314113700001</v>
      </c>
      <c r="O111" s="36">
        <f>SUMIFS(СВЦЭМ!$C$39:$C$782,СВЦЭМ!$A$39:$A$782,$A111,СВЦЭМ!$B$39:$B$782,O$83)+'СЕТ СН'!$H$9+СВЦЭМ!$D$10+'СЕТ СН'!$H$5-'СЕТ СН'!$H$17</f>
        <v>3591.9686228999999</v>
      </c>
      <c r="P111" s="36">
        <f>SUMIFS(СВЦЭМ!$C$39:$C$782,СВЦЭМ!$A$39:$A$782,$A111,СВЦЭМ!$B$39:$B$782,P$83)+'СЕТ СН'!$H$9+СВЦЭМ!$D$10+'СЕТ СН'!$H$5-'СЕТ СН'!$H$17</f>
        <v>3597.1420837999999</v>
      </c>
      <c r="Q111" s="36">
        <f>SUMIFS(СВЦЭМ!$C$39:$C$782,СВЦЭМ!$A$39:$A$782,$A111,СВЦЭМ!$B$39:$B$782,Q$83)+'СЕТ СН'!$H$9+СВЦЭМ!$D$10+'СЕТ СН'!$H$5-'СЕТ СН'!$H$17</f>
        <v>3588.5870814</v>
      </c>
      <c r="R111" s="36">
        <f>SUMIFS(СВЦЭМ!$C$39:$C$782,СВЦЭМ!$A$39:$A$782,$A111,СВЦЭМ!$B$39:$B$782,R$83)+'СЕТ СН'!$H$9+СВЦЭМ!$D$10+'СЕТ СН'!$H$5-'СЕТ СН'!$H$17</f>
        <v>3548.08712556</v>
      </c>
      <c r="S111" s="36">
        <f>SUMIFS(СВЦЭМ!$C$39:$C$782,СВЦЭМ!$A$39:$A$782,$A111,СВЦЭМ!$B$39:$B$782,S$83)+'СЕТ СН'!$H$9+СВЦЭМ!$D$10+'СЕТ СН'!$H$5-'СЕТ СН'!$H$17</f>
        <v>3500.5282127700002</v>
      </c>
      <c r="T111" s="36">
        <f>SUMIFS(СВЦЭМ!$C$39:$C$782,СВЦЭМ!$A$39:$A$782,$A111,СВЦЭМ!$B$39:$B$782,T$83)+'СЕТ СН'!$H$9+СВЦЭМ!$D$10+'СЕТ СН'!$H$5-'СЕТ СН'!$H$17</f>
        <v>3433.7504058099998</v>
      </c>
      <c r="U111" s="36">
        <f>SUMIFS(СВЦЭМ!$C$39:$C$782,СВЦЭМ!$A$39:$A$782,$A111,СВЦЭМ!$B$39:$B$782,U$83)+'СЕТ СН'!$H$9+СВЦЭМ!$D$10+'СЕТ СН'!$H$5-'СЕТ СН'!$H$17</f>
        <v>3441.2549946999998</v>
      </c>
      <c r="V111" s="36">
        <f>SUMIFS(СВЦЭМ!$C$39:$C$782,СВЦЭМ!$A$39:$A$782,$A111,СВЦЭМ!$B$39:$B$782,V$83)+'СЕТ СН'!$H$9+СВЦЭМ!$D$10+'СЕТ СН'!$H$5-'СЕТ СН'!$H$17</f>
        <v>3414.5381033499998</v>
      </c>
      <c r="W111" s="36">
        <f>SUMIFS(СВЦЭМ!$C$39:$C$782,СВЦЭМ!$A$39:$A$782,$A111,СВЦЭМ!$B$39:$B$782,W$83)+'СЕТ СН'!$H$9+СВЦЭМ!$D$10+'СЕТ СН'!$H$5-'СЕТ СН'!$H$17</f>
        <v>3424.9303132999999</v>
      </c>
      <c r="X111" s="36">
        <f>SUMIFS(СВЦЭМ!$C$39:$C$782,СВЦЭМ!$A$39:$A$782,$A111,СВЦЭМ!$B$39:$B$782,X$83)+'СЕТ СН'!$H$9+СВЦЭМ!$D$10+'СЕТ СН'!$H$5-'СЕТ СН'!$H$17</f>
        <v>3439.0647205699997</v>
      </c>
      <c r="Y111" s="36">
        <f>SUMIFS(СВЦЭМ!$C$39:$C$782,СВЦЭМ!$A$39:$A$782,$A111,СВЦЭМ!$B$39:$B$782,Y$83)+'СЕТ СН'!$H$9+СВЦЭМ!$D$10+'СЕТ СН'!$H$5-'СЕТ СН'!$H$17</f>
        <v>3488.8451709199999</v>
      </c>
    </row>
    <row r="112" spans="1:25" ht="15.75" x14ac:dyDescent="0.2">
      <c r="A112" s="35">
        <f t="shared" si="2"/>
        <v>44376</v>
      </c>
      <c r="B112" s="36">
        <f>SUMIFS(СВЦЭМ!$C$39:$C$782,СВЦЭМ!$A$39:$A$782,$A112,СВЦЭМ!$B$39:$B$782,B$83)+'СЕТ СН'!$H$9+СВЦЭМ!$D$10+'СЕТ СН'!$H$5-'СЕТ СН'!$H$17</f>
        <v>3481.79665591</v>
      </c>
      <c r="C112" s="36">
        <f>SUMIFS(СВЦЭМ!$C$39:$C$782,СВЦЭМ!$A$39:$A$782,$A112,СВЦЭМ!$B$39:$B$782,C$83)+'СЕТ СН'!$H$9+СВЦЭМ!$D$10+'СЕТ СН'!$H$5-'СЕТ СН'!$H$17</f>
        <v>3524.0364629000001</v>
      </c>
      <c r="D112" s="36">
        <f>SUMIFS(СВЦЭМ!$C$39:$C$782,СВЦЭМ!$A$39:$A$782,$A112,СВЦЭМ!$B$39:$B$782,D$83)+'СЕТ СН'!$H$9+СВЦЭМ!$D$10+'СЕТ СН'!$H$5-'СЕТ СН'!$H$17</f>
        <v>3537.1149391999998</v>
      </c>
      <c r="E112" s="36">
        <f>SUMIFS(СВЦЭМ!$C$39:$C$782,СВЦЭМ!$A$39:$A$782,$A112,СВЦЭМ!$B$39:$B$782,E$83)+'СЕТ СН'!$H$9+СВЦЭМ!$D$10+'СЕТ СН'!$H$5-'СЕТ СН'!$H$17</f>
        <v>3554.5581643400001</v>
      </c>
      <c r="F112" s="36">
        <f>SUMIFS(СВЦЭМ!$C$39:$C$782,СВЦЭМ!$A$39:$A$782,$A112,СВЦЭМ!$B$39:$B$782,F$83)+'СЕТ СН'!$H$9+СВЦЭМ!$D$10+'СЕТ СН'!$H$5-'СЕТ СН'!$H$17</f>
        <v>3556.3605792099997</v>
      </c>
      <c r="G112" s="36">
        <f>SUMIFS(СВЦЭМ!$C$39:$C$782,СВЦЭМ!$A$39:$A$782,$A112,СВЦЭМ!$B$39:$B$782,G$83)+'СЕТ СН'!$H$9+СВЦЭМ!$D$10+'СЕТ СН'!$H$5-'СЕТ СН'!$H$17</f>
        <v>3546.6906359</v>
      </c>
      <c r="H112" s="36">
        <f>SUMIFS(СВЦЭМ!$C$39:$C$782,СВЦЭМ!$A$39:$A$782,$A112,СВЦЭМ!$B$39:$B$782,H$83)+'СЕТ СН'!$H$9+СВЦЭМ!$D$10+'СЕТ СН'!$H$5-'СЕТ СН'!$H$17</f>
        <v>3537.3628754000001</v>
      </c>
      <c r="I112" s="36">
        <f>SUMIFS(СВЦЭМ!$C$39:$C$782,СВЦЭМ!$A$39:$A$782,$A112,СВЦЭМ!$B$39:$B$782,I$83)+'СЕТ СН'!$H$9+СВЦЭМ!$D$10+'СЕТ СН'!$H$5-'СЕТ СН'!$H$17</f>
        <v>3579.0936721099997</v>
      </c>
      <c r="J112" s="36">
        <f>SUMIFS(СВЦЭМ!$C$39:$C$782,СВЦЭМ!$A$39:$A$782,$A112,СВЦЭМ!$B$39:$B$782,J$83)+'СЕТ СН'!$H$9+СВЦЭМ!$D$10+'СЕТ СН'!$H$5-'СЕТ СН'!$H$17</f>
        <v>3511.8213027900001</v>
      </c>
      <c r="K112" s="36">
        <f>SUMIFS(СВЦЭМ!$C$39:$C$782,СВЦЭМ!$A$39:$A$782,$A112,СВЦЭМ!$B$39:$B$782,K$83)+'СЕТ СН'!$H$9+СВЦЭМ!$D$10+'СЕТ СН'!$H$5-'СЕТ СН'!$H$17</f>
        <v>3469.5473713399997</v>
      </c>
      <c r="L112" s="36">
        <f>SUMIFS(СВЦЭМ!$C$39:$C$782,СВЦЭМ!$A$39:$A$782,$A112,СВЦЭМ!$B$39:$B$782,L$83)+'СЕТ СН'!$H$9+СВЦЭМ!$D$10+'СЕТ СН'!$H$5-'СЕТ СН'!$H$17</f>
        <v>3435.6454635499999</v>
      </c>
      <c r="M112" s="36">
        <f>SUMIFS(СВЦЭМ!$C$39:$C$782,СВЦЭМ!$A$39:$A$782,$A112,СВЦЭМ!$B$39:$B$782,M$83)+'СЕТ СН'!$H$9+СВЦЭМ!$D$10+'СЕТ СН'!$H$5-'СЕТ СН'!$H$17</f>
        <v>3467.2443869499998</v>
      </c>
      <c r="N112" s="36">
        <f>SUMIFS(СВЦЭМ!$C$39:$C$782,СВЦЭМ!$A$39:$A$782,$A112,СВЦЭМ!$B$39:$B$782,N$83)+'СЕТ СН'!$H$9+СВЦЭМ!$D$10+'СЕТ СН'!$H$5-'СЕТ СН'!$H$17</f>
        <v>3549.89220032</v>
      </c>
      <c r="O112" s="36">
        <f>SUMIFS(СВЦЭМ!$C$39:$C$782,СВЦЭМ!$A$39:$A$782,$A112,СВЦЭМ!$B$39:$B$782,O$83)+'СЕТ СН'!$H$9+СВЦЭМ!$D$10+'СЕТ СН'!$H$5-'СЕТ СН'!$H$17</f>
        <v>3596.87001646</v>
      </c>
      <c r="P112" s="36">
        <f>SUMIFS(СВЦЭМ!$C$39:$C$782,СВЦЭМ!$A$39:$A$782,$A112,СВЦЭМ!$B$39:$B$782,P$83)+'СЕТ СН'!$H$9+СВЦЭМ!$D$10+'СЕТ СН'!$H$5-'СЕТ СН'!$H$17</f>
        <v>3603.4697348099999</v>
      </c>
      <c r="Q112" s="36">
        <f>SUMIFS(СВЦЭМ!$C$39:$C$782,СВЦЭМ!$A$39:$A$782,$A112,СВЦЭМ!$B$39:$B$782,Q$83)+'СЕТ СН'!$H$9+СВЦЭМ!$D$10+'СЕТ СН'!$H$5-'СЕТ СН'!$H$17</f>
        <v>3592.75573274</v>
      </c>
      <c r="R112" s="36">
        <f>SUMIFS(СВЦЭМ!$C$39:$C$782,СВЦЭМ!$A$39:$A$782,$A112,СВЦЭМ!$B$39:$B$782,R$83)+'СЕТ СН'!$H$9+СВЦЭМ!$D$10+'СЕТ СН'!$H$5-'СЕТ СН'!$H$17</f>
        <v>3560.99936308</v>
      </c>
      <c r="S112" s="36">
        <f>SUMIFS(СВЦЭМ!$C$39:$C$782,СВЦЭМ!$A$39:$A$782,$A112,СВЦЭМ!$B$39:$B$782,S$83)+'СЕТ СН'!$H$9+СВЦЭМ!$D$10+'СЕТ СН'!$H$5-'СЕТ СН'!$H$17</f>
        <v>3508.0348702000001</v>
      </c>
      <c r="T112" s="36">
        <f>SUMIFS(СВЦЭМ!$C$39:$C$782,СВЦЭМ!$A$39:$A$782,$A112,СВЦЭМ!$B$39:$B$782,T$83)+'СЕТ СН'!$H$9+СВЦЭМ!$D$10+'СЕТ СН'!$H$5-'СЕТ СН'!$H$17</f>
        <v>3447.6150225399997</v>
      </c>
      <c r="U112" s="36">
        <f>SUMIFS(СВЦЭМ!$C$39:$C$782,СВЦЭМ!$A$39:$A$782,$A112,СВЦЭМ!$B$39:$B$782,U$83)+'СЕТ СН'!$H$9+СВЦЭМ!$D$10+'СЕТ СН'!$H$5-'СЕТ СН'!$H$17</f>
        <v>3444.4186764199999</v>
      </c>
      <c r="V112" s="36">
        <f>SUMIFS(СВЦЭМ!$C$39:$C$782,СВЦЭМ!$A$39:$A$782,$A112,СВЦЭМ!$B$39:$B$782,V$83)+'СЕТ СН'!$H$9+СВЦЭМ!$D$10+'СЕТ СН'!$H$5-'СЕТ СН'!$H$17</f>
        <v>3420.9000091500002</v>
      </c>
      <c r="W112" s="36">
        <f>SUMIFS(СВЦЭМ!$C$39:$C$782,СВЦЭМ!$A$39:$A$782,$A112,СВЦЭМ!$B$39:$B$782,W$83)+'СЕТ СН'!$H$9+СВЦЭМ!$D$10+'СЕТ СН'!$H$5-'СЕТ СН'!$H$17</f>
        <v>3437.8178237100001</v>
      </c>
      <c r="X112" s="36">
        <f>SUMIFS(СВЦЭМ!$C$39:$C$782,СВЦЭМ!$A$39:$A$782,$A112,СВЦЭМ!$B$39:$B$782,X$83)+'СЕТ СН'!$H$9+СВЦЭМ!$D$10+'СЕТ СН'!$H$5-'СЕТ СН'!$H$17</f>
        <v>3443.2894925700002</v>
      </c>
      <c r="Y112" s="36">
        <f>SUMIFS(СВЦЭМ!$C$39:$C$782,СВЦЭМ!$A$39:$A$782,$A112,СВЦЭМ!$B$39:$B$782,Y$83)+'СЕТ СН'!$H$9+СВЦЭМ!$D$10+'СЕТ СН'!$H$5-'СЕТ СН'!$H$17</f>
        <v>3482.31363904</v>
      </c>
    </row>
    <row r="113" spans="1:27" ht="15.75" x14ac:dyDescent="0.2">
      <c r="A113" s="35">
        <f t="shared" si="2"/>
        <v>44377</v>
      </c>
      <c r="B113" s="36">
        <f>SUMIFS(СВЦЭМ!$C$39:$C$782,СВЦЭМ!$A$39:$A$782,$A113,СВЦЭМ!$B$39:$B$782,B$83)+'СЕТ СН'!$H$9+СВЦЭМ!$D$10+'СЕТ СН'!$H$5-'СЕТ СН'!$H$17</f>
        <v>3485.2741398200001</v>
      </c>
      <c r="C113" s="36">
        <f>SUMIFS(СВЦЭМ!$C$39:$C$782,СВЦЭМ!$A$39:$A$782,$A113,СВЦЭМ!$B$39:$B$782,C$83)+'СЕТ СН'!$H$9+СВЦЭМ!$D$10+'СЕТ СН'!$H$5-'СЕТ СН'!$H$17</f>
        <v>3593.3252995399998</v>
      </c>
      <c r="D113" s="36">
        <f>SUMIFS(СВЦЭМ!$C$39:$C$782,СВЦЭМ!$A$39:$A$782,$A113,СВЦЭМ!$B$39:$B$782,D$83)+'СЕТ СН'!$H$9+СВЦЭМ!$D$10+'СЕТ СН'!$H$5-'СЕТ СН'!$H$17</f>
        <v>3679.5601194199999</v>
      </c>
      <c r="E113" s="36">
        <f>SUMIFS(СВЦЭМ!$C$39:$C$782,СВЦЭМ!$A$39:$A$782,$A113,СВЦЭМ!$B$39:$B$782,E$83)+'СЕТ СН'!$H$9+СВЦЭМ!$D$10+'СЕТ СН'!$H$5-'СЕТ СН'!$H$17</f>
        <v>3676.6040900099997</v>
      </c>
      <c r="F113" s="36">
        <f>SUMIFS(СВЦЭМ!$C$39:$C$782,СВЦЭМ!$A$39:$A$782,$A113,СВЦЭМ!$B$39:$B$782,F$83)+'СЕТ СН'!$H$9+СВЦЭМ!$D$10+'СЕТ СН'!$H$5-'СЕТ СН'!$H$17</f>
        <v>3675.1718353900001</v>
      </c>
      <c r="G113" s="36">
        <f>SUMIFS(СВЦЭМ!$C$39:$C$782,СВЦЭМ!$A$39:$A$782,$A113,СВЦЭМ!$B$39:$B$782,G$83)+'СЕТ СН'!$H$9+СВЦЭМ!$D$10+'СЕТ СН'!$H$5-'СЕТ СН'!$H$17</f>
        <v>3674.6504013799999</v>
      </c>
      <c r="H113" s="36">
        <f>SUMIFS(СВЦЭМ!$C$39:$C$782,СВЦЭМ!$A$39:$A$782,$A113,СВЦЭМ!$B$39:$B$782,H$83)+'СЕТ СН'!$H$9+СВЦЭМ!$D$10+'СЕТ СН'!$H$5-'СЕТ СН'!$H$17</f>
        <v>3645.2181887900001</v>
      </c>
      <c r="I113" s="36">
        <f>SUMIFS(СВЦЭМ!$C$39:$C$782,СВЦЭМ!$A$39:$A$782,$A113,СВЦЭМ!$B$39:$B$782,I$83)+'СЕТ СН'!$H$9+СВЦЭМ!$D$10+'СЕТ СН'!$H$5-'СЕТ СН'!$H$17</f>
        <v>3539.6073502099998</v>
      </c>
      <c r="J113" s="36">
        <f>SUMIFS(СВЦЭМ!$C$39:$C$782,СВЦЭМ!$A$39:$A$782,$A113,СВЦЭМ!$B$39:$B$782,J$83)+'СЕТ СН'!$H$9+СВЦЭМ!$D$10+'СЕТ СН'!$H$5-'СЕТ СН'!$H$17</f>
        <v>3456.0439838799998</v>
      </c>
      <c r="K113" s="36">
        <f>SUMIFS(СВЦЭМ!$C$39:$C$782,СВЦЭМ!$A$39:$A$782,$A113,СВЦЭМ!$B$39:$B$782,K$83)+'СЕТ СН'!$H$9+СВЦЭМ!$D$10+'СЕТ СН'!$H$5-'СЕТ СН'!$H$17</f>
        <v>3406.8785666200001</v>
      </c>
      <c r="L113" s="36">
        <f>SUMIFS(СВЦЭМ!$C$39:$C$782,СВЦЭМ!$A$39:$A$782,$A113,СВЦЭМ!$B$39:$B$782,L$83)+'СЕТ СН'!$H$9+СВЦЭМ!$D$10+'СЕТ СН'!$H$5-'СЕТ СН'!$H$17</f>
        <v>3382.8581453799998</v>
      </c>
      <c r="M113" s="36">
        <f>SUMIFS(СВЦЭМ!$C$39:$C$782,СВЦЭМ!$A$39:$A$782,$A113,СВЦЭМ!$B$39:$B$782,M$83)+'СЕТ СН'!$H$9+СВЦЭМ!$D$10+'СЕТ СН'!$H$5-'СЕТ СН'!$H$17</f>
        <v>3419.78189591</v>
      </c>
      <c r="N113" s="36">
        <f>SUMIFS(СВЦЭМ!$C$39:$C$782,СВЦЭМ!$A$39:$A$782,$A113,СВЦЭМ!$B$39:$B$782,N$83)+'СЕТ СН'!$H$9+СВЦЭМ!$D$10+'СЕТ СН'!$H$5-'СЕТ СН'!$H$17</f>
        <v>3487.6509295199999</v>
      </c>
      <c r="O113" s="36">
        <f>SUMIFS(СВЦЭМ!$C$39:$C$782,СВЦЭМ!$A$39:$A$782,$A113,СВЦЭМ!$B$39:$B$782,O$83)+'СЕТ СН'!$H$9+СВЦЭМ!$D$10+'СЕТ СН'!$H$5-'СЕТ СН'!$H$17</f>
        <v>3537.5191734700002</v>
      </c>
      <c r="P113" s="36">
        <f>SUMIFS(СВЦЭМ!$C$39:$C$782,СВЦЭМ!$A$39:$A$782,$A113,СВЦЭМ!$B$39:$B$782,P$83)+'СЕТ СН'!$H$9+СВЦЭМ!$D$10+'СЕТ СН'!$H$5-'СЕТ СН'!$H$17</f>
        <v>3563.0299562999999</v>
      </c>
      <c r="Q113" s="36">
        <f>SUMIFS(СВЦЭМ!$C$39:$C$782,СВЦЭМ!$A$39:$A$782,$A113,СВЦЭМ!$B$39:$B$782,Q$83)+'СЕТ СН'!$H$9+СВЦЭМ!$D$10+'СЕТ СН'!$H$5-'СЕТ СН'!$H$17</f>
        <v>3544.54161454</v>
      </c>
      <c r="R113" s="36">
        <f>SUMIFS(СВЦЭМ!$C$39:$C$782,СВЦЭМ!$A$39:$A$782,$A113,СВЦЭМ!$B$39:$B$782,R$83)+'СЕТ СН'!$H$9+СВЦЭМ!$D$10+'СЕТ СН'!$H$5-'СЕТ СН'!$H$17</f>
        <v>3496.9784590999998</v>
      </c>
      <c r="S113" s="36">
        <f>SUMIFS(СВЦЭМ!$C$39:$C$782,СВЦЭМ!$A$39:$A$782,$A113,СВЦЭМ!$B$39:$B$782,S$83)+'СЕТ СН'!$H$9+СВЦЭМ!$D$10+'СЕТ СН'!$H$5-'СЕТ СН'!$H$17</f>
        <v>3436.0365142400001</v>
      </c>
      <c r="T113" s="36">
        <f>SUMIFS(СВЦЭМ!$C$39:$C$782,СВЦЭМ!$A$39:$A$782,$A113,СВЦЭМ!$B$39:$B$782,T$83)+'СЕТ СН'!$H$9+СВЦЭМ!$D$10+'СЕТ СН'!$H$5-'СЕТ СН'!$H$17</f>
        <v>3396.1122311499998</v>
      </c>
      <c r="U113" s="36">
        <f>SUMIFS(СВЦЭМ!$C$39:$C$782,СВЦЭМ!$A$39:$A$782,$A113,СВЦЭМ!$B$39:$B$782,U$83)+'СЕТ СН'!$H$9+СВЦЭМ!$D$10+'СЕТ СН'!$H$5-'СЕТ СН'!$H$17</f>
        <v>3398.46135542</v>
      </c>
      <c r="V113" s="36">
        <f>SUMIFS(СВЦЭМ!$C$39:$C$782,СВЦЭМ!$A$39:$A$782,$A113,СВЦЭМ!$B$39:$B$782,V$83)+'СЕТ СН'!$H$9+СВЦЭМ!$D$10+'СЕТ СН'!$H$5-'СЕТ СН'!$H$17</f>
        <v>3379.7628562800001</v>
      </c>
      <c r="W113" s="36">
        <f>SUMIFS(СВЦЭМ!$C$39:$C$782,СВЦЭМ!$A$39:$A$782,$A113,СВЦЭМ!$B$39:$B$782,W$83)+'СЕТ СН'!$H$9+СВЦЭМ!$D$10+'СЕТ СН'!$H$5-'СЕТ СН'!$H$17</f>
        <v>3381.1206238300001</v>
      </c>
      <c r="X113" s="36">
        <f>SUMIFS(СВЦЭМ!$C$39:$C$782,СВЦЭМ!$A$39:$A$782,$A113,СВЦЭМ!$B$39:$B$782,X$83)+'СЕТ СН'!$H$9+СВЦЭМ!$D$10+'СЕТ СН'!$H$5-'СЕТ СН'!$H$17</f>
        <v>3391.8967665700002</v>
      </c>
      <c r="Y113" s="36">
        <f>SUMIFS(СВЦЭМ!$C$39:$C$782,СВЦЭМ!$A$39:$A$782,$A113,СВЦЭМ!$B$39:$B$782,Y$83)+'СЕТ СН'!$H$9+СВЦЭМ!$D$10+'СЕТ СН'!$H$5-'СЕТ СН'!$H$17</f>
        <v>3396.5993564800001</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01.06.2021</v>
      </c>
      <c r="B120" s="36">
        <f>SUMIFS(СВЦЭМ!$C$39:$C$782,СВЦЭМ!$A$39:$A$782,$A120,СВЦЭМ!$B$39:$B$782,B$119)+'СЕТ СН'!$I$9+СВЦЭМ!$D$10+'СЕТ СН'!$I$5-'СЕТ СН'!$I$17</f>
        <v>3531.8425947999999</v>
      </c>
      <c r="C120" s="36">
        <f>SUMIFS(СВЦЭМ!$C$39:$C$782,СВЦЭМ!$A$39:$A$782,$A120,СВЦЭМ!$B$39:$B$782,C$119)+'СЕТ СН'!$I$9+СВЦЭМ!$D$10+'СЕТ СН'!$I$5-'СЕТ СН'!$I$17</f>
        <v>3602.16051655</v>
      </c>
      <c r="D120" s="36">
        <f>SUMIFS(СВЦЭМ!$C$39:$C$782,СВЦЭМ!$A$39:$A$782,$A120,СВЦЭМ!$B$39:$B$782,D$119)+'СЕТ СН'!$I$9+СВЦЭМ!$D$10+'СЕТ СН'!$I$5-'СЕТ СН'!$I$17</f>
        <v>3624.2507074699997</v>
      </c>
      <c r="E120" s="36">
        <f>SUMIFS(СВЦЭМ!$C$39:$C$782,СВЦЭМ!$A$39:$A$782,$A120,СВЦЭМ!$B$39:$B$782,E$119)+'СЕТ СН'!$I$9+СВЦЭМ!$D$10+'СЕТ СН'!$I$5-'СЕТ СН'!$I$17</f>
        <v>3637.55914553</v>
      </c>
      <c r="F120" s="36">
        <f>SUMIFS(СВЦЭМ!$C$39:$C$782,СВЦЭМ!$A$39:$A$782,$A120,СВЦЭМ!$B$39:$B$782,F$119)+'СЕТ СН'!$I$9+СВЦЭМ!$D$10+'СЕТ СН'!$I$5-'СЕТ СН'!$I$17</f>
        <v>3640.6596120099998</v>
      </c>
      <c r="G120" s="36">
        <f>SUMIFS(СВЦЭМ!$C$39:$C$782,СВЦЭМ!$A$39:$A$782,$A120,СВЦЭМ!$B$39:$B$782,G$119)+'СЕТ СН'!$I$9+СВЦЭМ!$D$10+'СЕТ СН'!$I$5-'СЕТ СН'!$I$17</f>
        <v>3619.8351256699998</v>
      </c>
      <c r="H120" s="36">
        <f>SUMIFS(СВЦЭМ!$C$39:$C$782,СВЦЭМ!$A$39:$A$782,$A120,СВЦЭМ!$B$39:$B$782,H$119)+'СЕТ СН'!$I$9+СВЦЭМ!$D$10+'СЕТ СН'!$I$5-'СЕТ СН'!$I$17</f>
        <v>3573.0672957900001</v>
      </c>
      <c r="I120" s="36">
        <f>SUMIFS(СВЦЭМ!$C$39:$C$782,СВЦЭМ!$A$39:$A$782,$A120,СВЦЭМ!$B$39:$B$782,I$119)+'СЕТ СН'!$I$9+СВЦЭМ!$D$10+'СЕТ СН'!$I$5-'СЕТ СН'!$I$17</f>
        <v>3468.0236163099999</v>
      </c>
      <c r="J120" s="36">
        <f>SUMIFS(СВЦЭМ!$C$39:$C$782,СВЦЭМ!$A$39:$A$782,$A120,СВЦЭМ!$B$39:$B$782,J$119)+'СЕТ СН'!$I$9+СВЦЭМ!$D$10+'СЕТ СН'!$I$5-'СЕТ СН'!$I$17</f>
        <v>3416.4316580999998</v>
      </c>
      <c r="K120" s="36">
        <f>SUMIFS(СВЦЭМ!$C$39:$C$782,СВЦЭМ!$A$39:$A$782,$A120,СВЦЭМ!$B$39:$B$782,K$119)+'СЕТ СН'!$I$9+СВЦЭМ!$D$10+'СЕТ СН'!$I$5-'СЕТ СН'!$I$17</f>
        <v>3532.78585441</v>
      </c>
      <c r="L120" s="36">
        <f>SUMIFS(СВЦЭМ!$C$39:$C$782,СВЦЭМ!$A$39:$A$782,$A120,СВЦЭМ!$B$39:$B$782,L$119)+'СЕТ СН'!$I$9+СВЦЭМ!$D$10+'СЕТ СН'!$I$5-'СЕТ СН'!$I$17</f>
        <v>3512.4743597500001</v>
      </c>
      <c r="M120" s="36">
        <f>SUMIFS(СВЦЭМ!$C$39:$C$782,СВЦЭМ!$A$39:$A$782,$A120,СВЦЭМ!$B$39:$B$782,M$119)+'СЕТ СН'!$I$9+СВЦЭМ!$D$10+'СЕТ СН'!$I$5-'СЕТ СН'!$I$17</f>
        <v>3497.9596474099999</v>
      </c>
      <c r="N120" s="36">
        <f>SUMIFS(СВЦЭМ!$C$39:$C$782,СВЦЭМ!$A$39:$A$782,$A120,СВЦЭМ!$B$39:$B$782,N$119)+'СЕТ СН'!$I$9+СВЦЭМ!$D$10+'СЕТ СН'!$I$5-'СЕТ СН'!$I$17</f>
        <v>3509.6360140799998</v>
      </c>
      <c r="O120" s="36">
        <f>SUMIFS(СВЦЭМ!$C$39:$C$782,СВЦЭМ!$A$39:$A$782,$A120,СВЦЭМ!$B$39:$B$782,O$119)+'СЕТ СН'!$I$9+СВЦЭМ!$D$10+'СЕТ СН'!$I$5-'СЕТ СН'!$I$17</f>
        <v>3557.0075783799998</v>
      </c>
      <c r="P120" s="36">
        <f>SUMIFS(СВЦЭМ!$C$39:$C$782,СВЦЭМ!$A$39:$A$782,$A120,СВЦЭМ!$B$39:$B$782,P$119)+'СЕТ СН'!$I$9+СВЦЭМ!$D$10+'СЕТ СН'!$I$5-'СЕТ СН'!$I$17</f>
        <v>3572.4500476100002</v>
      </c>
      <c r="Q120" s="36">
        <f>SUMIFS(СВЦЭМ!$C$39:$C$782,СВЦЭМ!$A$39:$A$782,$A120,СВЦЭМ!$B$39:$B$782,Q$119)+'СЕТ СН'!$I$9+СВЦЭМ!$D$10+'СЕТ СН'!$I$5-'СЕТ СН'!$I$17</f>
        <v>3567.6192973100001</v>
      </c>
      <c r="R120" s="36">
        <f>SUMIFS(СВЦЭМ!$C$39:$C$782,СВЦЭМ!$A$39:$A$782,$A120,СВЦЭМ!$B$39:$B$782,R$119)+'СЕТ СН'!$I$9+СВЦЭМ!$D$10+'СЕТ СН'!$I$5-'СЕТ СН'!$I$17</f>
        <v>3514.2118176099998</v>
      </c>
      <c r="S120" s="36">
        <f>SUMIFS(СВЦЭМ!$C$39:$C$782,СВЦЭМ!$A$39:$A$782,$A120,СВЦЭМ!$B$39:$B$782,S$119)+'СЕТ СН'!$I$9+СВЦЭМ!$D$10+'СЕТ СН'!$I$5-'СЕТ СН'!$I$17</f>
        <v>3518.52001698</v>
      </c>
      <c r="T120" s="36">
        <f>SUMIFS(СВЦЭМ!$C$39:$C$782,СВЦЭМ!$A$39:$A$782,$A120,СВЦЭМ!$B$39:$B$782,T$119)+'СЕТ СН'!$I$9+СВЦЭМ!$D$10+'СЕТ СН'!$I$5-'СЕТ СН'!$I$17</f>
        <v>3532.4128119799998</v>
      </c>
      <c r="U120" s="36">
        <f>SUMIFS(СВЦЭМ!$C$39:$C$782,СВЦЭМ!$A$39:$A$782,$A120,СВЦЭМ!$B$39:$B$782,U$119)+'СЕТ СН'!$I$9+СВЦЭМ!$D$10+'СЕТ СН'!$I$5-'СЕТ СН'!$I$17</f>
        <v>3522.1484547599998</v>
      </c>
      <c r="V120" s="36">
        <f>SUMIFS(СВЦЭМ!$C$39:$C$782,СВЦЭМ!$A$39:$A$782,$A120,СВЦЭМ!$B$39:$B$782,V$119)+'СЕТ СН'!$I$9+СВЦЭМ!$D$10+'СЕТ СН'!$I$5-'СЕТ СН'!$I$17</f>
        <v>3531.6916368500001</v>
      </c>
      <c r="W120" s="36">
        <f>SUMIFS(СВЦЭМ!$C$39:$C$782,СВЦЭМ!$A$39:$A$782,$A120,СВЦЭМ!$B$39:$B$782,W$119)+'СЕТ СН'!$I$9+СВЦЭМ!$D$10+'СЕТ СН'!$I$5-'СЕТ СН'!$I$17</f>
        <v>3548.4088114799997</v>
      </c>
      <c r="X120" s="36">
        <f>SUMIFS(СВЦЭМ!$C$39:$C$782,СВЦЭМ!$A$39:$A$782,$A120,СВЦЭМ!$B$39:$B$782,X$119)+'СЕТ СН'!$I$9+СВЦЭМ!$D$10+'СЕТ СН'!$I$5-'СЕТ СН'!$I$17</f>
        <v>3553.5808321099998</v>
      </c>
      <c r="Y120" s="36">
        <f>SUMIFS(СВЦЭМ!$C$39:$C$782,СВЦЭМ!$A$39:$A$782,$A120,СВЦЭМ!$B$39:$B$782,Y$119)+'СЕТ СН'!$I$9+СВЦЭМ!$D$10+'СЕТ СН'!$I$5-'СЕТ СН'!$I$17</f>
        <v>3499.9719273599999</v>
      </c>
    </row>
    <row r="121" spans="1:27" ht="15.75" x14ac:dyDescent="0.2">
      <c r="A121" s="35">
        <f>A120+1</f>
        <v>44349</v>
      </c>
      <c r="B121" s="36">
        <f>SUMIFS(СВЦЭМ!$C$39:$C$782,СВЦЭМ!$A$39:$A$782,$A121,СВЦЭМ!$B$39:$B$782,B$119)+'СЕТ СН'!$I$9+СВЦЭМ!$D$10+'СЕТ СН'!$I$5-'СЕТ СН'!$I$17</f>
        <v>3467.2512093199998</v>
      </c>
      <c r="C121" s="36">
        <f>SUMIFS(СВЦЭМ!$C$39:$C$782,СВЦЭМ!$A$39:$A$782,$A121,СВЦЭМ!$B$39:$B$782,C$119)+'СЕТ СН'!$I$9+СВЦЭМ!$D$10+'СЕТ СН'!$I$5-'СЕТ СН'!$I$17</f>
        <v>3534.4752378900002</v>
      </c>
      <c r="D121" s="36">
        <f>SUMIFS(СВЦЭМ!$C$39:$C$782,СВЦЭМ!$A$39:$A$782,$A121,СВЦЭМ!$B$39:$B$782,D$119)+'СЕТ СН'!$I$9+СВЦЭМ!$D$10+'СЕТ СН'!$I$5-'СЕТ СН'!$I$17</f>
        <v>3616.90091192</v>
      </c>
      <c r="E121" s="36">
        <f>SUMIFS(СВЦЭМ!$C$39:$C$782,СВЦЭМ!$A$39:$A$782,$A121,СВЦЭМ!$B$39:$B$782,E$119)+'СЕТ СН'!$I$9+СВЦЭМ!$D$10+'СЕТ СН'!$I$5-'СЕТ СН'!$I$17</f>
        <v>3618.3098817499999</v>
      </c>
      <c r="F121" s="36">
        <f>SUMIFS(СВЦЭМ!$C$39:$C$782,СВЦЭМ!$A$39:$A$782,$A121,СВЦЭМ!$B$39:$B$782,F$119)+'СЕТ СН'!$I$9+СВЦЭМ!$D$10+'СЕТ СН'!$I$5-'СЕТ СН'!$I$17</f>
        <v>3623.1754746299998</v>
      </c>
      <c r="G121" s="36">
        <f>SUMIFS(СВЦЭМ!$C$39:$C$782,СВЦЭМ!$A$39:$A$782,$A121,СВЦЭМ!$B$39:$B$782,G$119)+'СЕТ СН'!$I$9+СВЦЭМ!$D$10+'СЕТ СН'!$I$5-'СЕТ СН'!$I$17</f>
        <v>3601.3632493300001</v>
      </c>
      <c r="H121" s="36">
        <f>SUMIFS(СВЦЭМ!$C$39:$C$782,СВЦЭМ!$A$39:$A$782,$A121,СВЦЭМ!$B$39:$B$782,H$119)+'СЕТ СН'!$I$9+СВЦЭМ!$D$10+'СЕТ СН'!$I$5-'СЕТ СН'!$I$17</f>
        <v>3571.2232304600002</v>
      </c>
      <c r="I121" s="36">
        <f>SUMIFS(СВЦЭМ!$C$39:$C$782,СВЦЭМ!$A$39:$A$782,$A121,СВЦЭМ!$B$39:$B$782,I$119)+'СЕТ СН'!$I$9+СВЦЭМ!$D$10+'СЕТ СН'!$I$5-'СЕТ СН'!$I$17</f>
        <v>3500.0356944099999</v>
      </c>
      <c r="J121" s="36">
        <f>SUMIFS(СВЦЭМ!$C$39:$C$782,СВЦЭМ!$A$39:$A$782,$A121,СВЦЭМ!$B$39:$B$782,J$119)+'СЕТ СН'!$I$9+СВЦЭМ!$D$10+'СЕТ СН'!$I$5-'СЕТ СН'!$I$17</f>
        <v>3459.0129342599998</v>
      </c>
      <c r="K121" s="36">
        <f>SUMIFS(СВЦЭМ!$C$39:$C$782,СВЦЭМ!$A$39:$A$782,$A121,СВЦЭМ!$B$39:$B$782,K$119)+'СЕТ СН'!$I$9+СВЦЭМ!$D$10+'СЕТ СН'!$I$5-'СЕТ СН'!$I$17</f>
        <v>3481.10376804</v>
      </c>
      <c r="L121" s="36">
        <f>SUMIFS(СВЦЭМ!$C$39:$C$782,СВЦЭМ!$A$39:$A$782,$A121,СВЦЭМ!$B$39:$B$782,L$119)+'СЕТ СН'!$I$9+СВЦЭМ!$D$10+'СЕТ СН'!$I$5-'СЕТ СН'!$I$17</f>
        <v>3486.5208621199999</v>
      </c>
      <c r="M121" s="36">
        <f>SUMIFS(СВЦЭМ!$C$39:$C$782,СВЦЭМ!$A$39:$A$782,$A121,СВЦЭМ!$B$39:$B$782,M$119)+'СЕТ СН'!$I$9+СВЦЭМ!$D$10+'СЕТ СН'!$I$5-'СЕТ СН'!$I$17</f>
        <v>3491.8270354000001</v>
      </c>
      <c r="N121" s="36">
        <f>SUMIFS(СВЦЭМ!$C$39:$C$782,СВЦЭМ!$A$39:$A$782,$A121,СВЦЭМ!$B$39:$B$782,N$119)+'СЕТ СН'!$I$9+СВЦЭМ!$D$10+'СЕТ СН'!$I$5-'СЕТ СН'!$I$17</f>
        <v>3553.50178065</v>
      </c>
      <c r="O121" s="36">
        <f>SUMIFS(СВЦЭМ!$C$39:$C$782,СВЦЭМ!$A$39:$A$782,$A121,СВЦЭМ!$B$39:$B$782,O$119)+'СЕТ СН'!$I$9+СВЦЭМ!$D$10+'СЕТ СН'!$I$5-'СЕТ СН'!$I$17</f>
        <v>3599.9899721699999</v>
      </c>
      <c r="P121" s="36">
        <f>SUMIFS(СВЦЭМ!$C$39:$C$782,СВЦЭМ!$A$39:$A$782,$A121,СВЦЭМ!$B$39:$B$782,P$119)+'СЕТ СН'!$I$9+СВЦЭМ!$D$10+'СЕТ СН'!$I$5-'СЕТ СН'!$I$17</f>
        <v>3606.4552216100001</v>
      </c>
      <c r="Q121" s="36">
        <f>SUMIFS(СВЦЭМ!$C$39:$C$782,СВЦЭМ!$A$39:$A$782,$A121,СВЦЭМ!$B$39:$B$782,Q$119)+'СЕТ СН'!$I$9+СВЦЭМ!$D$10+'СЕТ СН'!$I$5-'СЕТ СН'!$I$17</f>
        <v>3608.10008204</v>
      </c>
      <c r="R121" s="36">
        <f>SUMIFS(СВЦЭМ!$C$39:$C$782,СВЦЭМ!$A$39:$A$782,$A121,СВЦЭМ!$B$39:$B$782,R$119)+'СЕТ СН'!$I$9+СВЦЭМ!$D$10+'СЕТ СН'!$I$5-'СЕТ СН'!$I$17</f>
        <v>3563.01027337</v>
      </c>
      <c r="S121" s="36">
        <f>SUMIFS(СВЦЭМ!$C$39:$C$782,СВЦЭМ!$A$39:$A$782,$A121,СВЦЭМ!$B$39:$B$782,S$119)+'СЕТ СН'!$I$9+СВЦЭМ!$D$10+'СЕТ СН'!$I$5-'СЕТ СН'!$I$17</f>
        <v>3558.5386619599999</v>
      </c>
      <c r="T121" s="36">
        <f>SUMIFS(СВЦЭМ!$C$39:$C$782,СВЦЭМ!$A$39:$A$782,$A121,СВЦЭМ!$B$39:$B$782,T$119)+'СЕТ СН'!$I$9+СВЦЭМ!$D$10+'СЕТ СН'!$I$5-'СЕТ СН'!$I$17</f>
        <v>3533.4923969500001</v>
      </c>
      <c r="U121" s="36">
        <f>SUMIFS(СВЦЭМ!$C$39:$C$782,СВЦЭМ!$A$39:$A$782,$A121,СВЦЭМ!$B$39:$B$782,U$119)+'СЕТ СН'!$I$9+СВЦЭМ!$D$10+'СЕТ СН'!$I$5-'СЕТ СН'!$I$17</f>
        <v>3496.2642012199999</v>
      </c>
      <c r="V121" s="36">
        <f>SUMIFS(СВЦЭМ!$C$39:$C$782,СВЦЭМ!$A$39:$A$782,$A121,СВЦЭМ!$B$39:$B$782,V$119)+'СЕТ СН'!$I$9+СВЦЭМ!$D$10+'СЕТ СН'!$I$5-'СЕТ СН'!$I$17</f>
        <v>3482.4630423799999</v>
      </c>
      <c r="W121" s="36">
        <f>SUMIFS(СВЦЭМ!$C$39:$C$782,СВЦЭМ!$A$39:$A$782,$A121,СВЦЭМ!$B$39:$B$782,W$119)+'СЕТ СН'!$I$9+СВЦЭМ!$D$10+'СЕТ СН'!$I$5-'СЕТ СН'!$I$17</f>
        <v>3495.05048953</v>
      </c>
      <c r="X121" s="36">
        <f>SUMIFS(СВЦЭМ!$C$39:$C$782,СВЦЭМ!$A$39:$A$782,$A121,СВЦЭМ!$B$39:$B$782,X$119)+'СЕТ СН'!$I$9+СВЦЭМ!$D$10+'СЕТ СН'!$I$5-'СЕТ СН'!$I$17</f>
        <v>3570.8655830600001</v>
      </c>
      <c r="Y121" s="36">
        <f>SUMIFS(СВЦЭМ!$C$39:$C$782,СВЦЭМ!$A$39:$A$782,$A121,СВЦЭМ!$B$39:$B$782,Y$119)+'СЕТ СН'!$I$9+СВЦЭМ!$D$10+'СЕТ СН'!$I$5-'СЕТ СН'!$I$17</f>
        <v>3522.32589994</v>
      </c>
    </row>
    <row r="122" spans="1:27" ht="15.75" x14ac:dyDescent="0.2">
      <c r="A122" s="35">
        <f t="shared" ref="A122:A149" si="3">A121+1</f>
        <v>44350</v>
      </c>
      <c r="B122" s="36">
        <f>SUMIFS(СВЦЭМ!$C$39:$C$782,СВЦЭМ!$A$39:$A$782,$A122,СВЦЭМ!$B$39:$B$782,B$119)+'СЕТ СН'!$I$9+СВЦЭМ!$D$10+'СЕТ СН'!$I$5-'СЕТ СН'!$I$17</f>
        <v>3436.14336972</v>
      </c>
      <c r="C122" s="36">
        <f>SUMIFS(СВЦЭМ!$C$39:$C$782,СВЦЭМ!$A$39:$A$782,$A122,СВЦЭМ!$B$39:$B$782,C$119)+'СЕТ СН'!$I$9+СВЦЭМ!$D$10+'СЕТ СН'!$I$5-'СЕТ СН'!$I$17</f>
        <v>3512.4479999499999</v>
      </c>
      <c r="D122" s="36">
        <f>SUMIFS(СВЦЭМ!$C$39:$C$782,СВЦЭМ!$A$39:$A$782,$A122,СВЦЭМ!$B$39:$B$782,D$119)+'СЕТ СН'!$I$9+СВЦЭМ!$D$10+'СЕТ СН'!$I$5-'СЕТ СН'!$I$17</f>
        <v>3589.8411332000001</v>
      </c>
      <c r="E122" s="36">
        <f>SUMIFS(СВЦЭМ!$C$39:$C$782,СВЦЭМ!$A$39:$A$782,$A122,СВЦЭМ!$B$39:$B$782,E$119)+'СЕТ СН'!$I$9+СВЦЭМ!$D$10+'СЕТ СН'!$I$5-'СЕТ СН'!$I$17</f>
        <v>3612.1105830900001</v>
      </c>
      <c r="F122" s="36">
        <f>SUMIFS(СВЦЭМ!$C$39:$C$782,СВЦЭМ!$A$39:$A$782,$A122,СВЦЭМ!$B$39:$B$782,F$119)+'СЕТ СН'!$I$9+СВЦЭМ!$D$10+'СЕТ СН'!$I$5-'СЕТ СН'!$I$17</f>
        <v>3619.3646045300002</v>
      </c>
      <c r="G122" s="36">
        <f>SUMIFS(СВЦЭМ!$C$39:$C$782,СВЦЭМ!$A$39:$A$782,$A122,СВЦЭМ!$B$39:$B$782,G$119)+'СЕТ СН'!$I$9+СВЦЭМ!$D$10+'СЕТ СН'!$I$5-'СЕТ СН'!$I$17</f>
        <v>3596.2787505799997</v>
      </c>
      <c r="H122" s="36">
        <f>SUMIFS(СВЦЭМ!$C$39:$C$782,СВЦЭМ!$A$39:$A$782,$A122,СВЦЭМ!$B$39:$B$782,H$119)+'СЕТ СН'!$I$9+СВЦЭМ!$D$10+'СЕТ СН'!$I$5-'СЕТ СН'!$I$17</f>
        <v>3549.6449206299999</v>
      </c>
      <c r="I122" s="36">
        <f>SUMIFS(СВЦЭМ!$C$39:$C$782,СВЦЭМ!$A$39:$A$782,$A122,СВЦЭМ!$B$39:$B$782,I$119)+'СЕТ СН'!$I$9+СВЦЭМ!$D$10+'СЕТ СН'!$I$5-'СЕТ СН'!$I$17</f>
        <v>3524.6652228499997</v>
      </c>
      <c r="J122" s="36">
        <f>SUMIFS(СВЦЭМ!$C$39:$C$782,СВЦЭМ!$A$39:$A$782,$A122,СВЦЭМ!$B$39:$B$782,J$119)+'СЕТ СН'!$I$9+СВЦЭМ!$D$10+'СЕТ СН'!$I$5-'СЕТ СН'!$I$17</f>
        <v>3569.26001782</v>
      </c>
      <c r="K122" s="36">
        <f>SUMIFS(СВЦЭМ!$C$39:$C$782,СВЦЭМ!$A$39:$A$782,$A122,СВЦЭМ!$B$39:$B$782,K$119)+'СЕТ СН'!$I$9+СВЦЭМ!$D$10+'СЕТ СН'!$I$5-'СЕТ СН'!$I$17</f>
        <v>3595.1780833399998</v>
      </c>
      <c r="L122" s="36">
        <f>SUMIFS(СВЦЭМ!$C$39:$C$782,СВЦЭМ!$A$39:$A$782,$A122,СВЦЭМ!$B$39:$B$782,L$119)+'СЕТ СН'!$I$9+СВЦЭМ!$D$10+'СЕТ СН'!$I$5-'СЕТ СН'!$I$17</f>
        <v>3599.15087227</v>
      </c>
      <c r="M122" s="36">
        <f>SUMIFS(СВЦЭМ!$C$39:$C$782,СВЦЭМ!$A$39:$A$782,$A122,СВЦЭМ!$B$39:$B$782,M$119)+'СЕТ СН'!$I$9+СВЦЭМ!$D$10+'СЕТ СН'!$I$5-'СЕТ СН'!$I$17</f>
        <v>3581.4734612100001</v>
      </c>
      <c r="N122" s="36">
        <f>SUMIFS(СВЦЭМ!$C$39:$C$782,СВЦЭМ!$A$39:$A$782,$A122,СВЦЭМ!$B$39:$B$782,N$119)+'СЕТ СН'!$I$9+СВЦЭМ!$D$10+'СЕТ СН'!$I$5-'СЕТ СН'!$I$17</f>
        <v>3574.0747853600001</v>
      </c>
      <c r="O122" s="36">
        <f>SUMIFS(СВЦЭМ!$C$39:$C$782,СВЦЭМ!$A$39:$A$782,$A122,СВЦЭМ!$B$39:$B$782,O$119)+'СЕТ СН'!$I$9+СВЦЭМ!$D$10+'СЕТ СН'!$I$5-'СЕТ СН'!$I$17</f>
        <v>3602.3994321099999</v>
      </c>
      <c r="P122" s="36">
        <f>SUMIFS(СВЦЭМ!$C$39:$C$782,СВЦЭМ!$A$39:$A$782,$A122,СВЦЭМ!$B$39:$B$782,P$119)+'СЕТ СН'!$I$9+СВЦЭМ!$D$10+'СЕТ СН'!$I$5-'СЕТ СН'!$I$17</f>
        <v>3614.76976405</v>
      </c>
      <c r="Q122" s="36">
        <f>SUMIFS(СВЦЭМ!$C$39:$C$782,СВЦЭМ!$A$39:$A$782,$A122,СВЦЭМ!$B$39:$B$782,Q$119)+'СЕТ СН'!$I$9+СВЦЭМ!$D$10+'СЕТ СН'!$I$5-'СЕТ СН'!$I$17</f>
        <v>3608.55216247</v>
      </c>
      <c r="R122" s="36">
        <f>SUMIFS(СВЦЭМ!$C$39:$C$782,СВЦЭМ!$A$39:$A$782,$A122,СВЦЭМ!$B$39:$B$782,R$119)+'СЕТ СН'!$I$9+СВЦЭМ!$D$10+'СЕТ СН'!$I$5-'СЕТ СН'!$I$17</f>
        <v>3570.1213979300001</v>
      </c>
      <c r="S122" s="36">
        <f>SUMIFS(СВЦЭМ!$C$39:$C$782,СВЦЭМ!$A$39:$A$782,$A122,СВЦЭМ!$B$39:$B$782,S$119)+'СЕТ СН'!$I$9+СВЦЭМ!$D$10+'СЕТ СН'!$I$5-'СЕТ СН'!$I$17</f>
        <v>3596.4041782099998</v>
      </c>
      <c r="T122" s="36">
        <f>SUMIFS(СВЦЭМ!$C$39:$C$782,СВЦЭМ!$A$39:$A$782,$A122,СВЦЭМ!$B$39:$B$782,T$119)+'СЕТ СН'!$I$9+СВЦЭМ!$D$10+'СЕТ СН'!$I$5-'СЕТ СН'!$I$17</f>
        <v>3564.74585647</v>
      </c>
      <c r="U122" s="36">
        <f>SUMIFS(СВЦЭМ!$C$39:$C$782,СВЦЭМ!$A$39:$A$782,$A122,СВЦЭМ!$B$39:$B$782,U$119)+'СЕТ СН'!$I$9+СВЦЭМ!$D$10+'СЕТ СН'!$I$5-'СЕТ СН'!$I$17</f>
        <v>3520.3966593999999</v>
      </c>
      <c r="V122" s="36">
        <f>SUMIFS(СВЦЭМ!$C$39:$C$782,СВЦЭМ!$A$39:$A$782,$A122,СВЦЭМ!$B$39:$B$782,V$119)+'СЕТ СН'!$I$9+СВЦЭМ!$D$10+'СЕТ СН'!$I$5-'СЕТ СН'!$I$17</f>
        <v>3536.4022021599999</v>
      </c>
      <c r="W122" s="36">
        <f>SUMIFS(СВЦЭМ!$C$39:$C$782,СВЦЭМ!$A$39:$A$782,$A122,СВЦЭМ!$B$39:$B$782,W$119)+'СЕТ СН'!$I$9+СВЦЭМ!$D$10+'СЕТ СН'!$I$5-'СЕТ СН'!$I$17</f>
        <v>3548.9723639399999</v>
      </c>
      <c r="X122" s="36">
        <f>SUMIFS(СВЦЭМ!$C$39:$C$782,СВЦЭМ!$A$39:$A$782,$A122,СВЦЭМ!$B$39:$B$782,X$119)+'СЕТ СН'!$I$9+СВЦЭМ!$D$10+'СЕТ СН'!$I$5-'СЕТ СН'!$I$17</f>
        <v>3527.8447525299998</v>
      </c>
      <c r="Y122" s="36">
        <f>SUMIFS(СВЦЭМ!$C$39:$C$782,СВЦЭМ!$A$39:$A$782,$A122,СВЦЭМ!$B$39:$B$782,Y$119)+'СЕТ СН'!$I$9+СВЦЭМ!$D$10+'СЕТ СН'!$I$5-'СЕТ СН'!$I$17</f>
        <v>3466.9873098600001</v>
      </c>
    </row>
    <row r="123" spans="1:27" ht="15.75" x14ac:dyDescent="0.2">
      <c r="A123" s="35">
        <f t="shared" si="3"/>
        <v>44351</v>
      </c>
      <c r="B123" s="36">
        <f>SUMIFS(СВЦЭМ!$C$39:$C$782,СВЦЭМ!$A$39:$A$782,$A123,СВЦЭМ!$B$39:$B$782,B$119)+'СЕТ СН'!$I$9+СВЦЭМ!$D$10+'СЕТ СН'!$I$5-'СЕТ СН'!$I$17</f>
        <v>3440.3779497999999</v>
      </c>
      <c r="C123" s="36">
        <f>SUMIFS(СВЦЭМ!$C$39:$C$782,СВЦЭМ!$A$39:$A$782,$A123,СВЦЭМ!$B$39:$B$782,C$119)+'СЕТ СН'!$I$9+СВЦЭМ!$D$10+'СЕТ СН'!$I$5-'СЕТ СН'!$I$17</f>
        <v>3521.6500652699997</v>
      </c>
      <c r="D123" s="36">
        <f>SUMIFS(СВЦЭМ!$C$39:$C$782,СВЦЭМ!$A$39:$A$782,$A123,СВЦЭМ!$B$39:$B$782,D$119)+'СЕТ СН'!$I$9+СВЦЭМ!$D$10+'СЕТ СН'!$I$5-'СЕТ СН'!$I$17</f>
        <v>3600.8568610399998</v>
      </c>
      <c r="E123" s="36">
        <f>SUMIFS(СВЦЭМ!$C$39:$C$782,СВЦЭМ!$A$39:$A$782,$A123,СВЦЭМ!$B$39:$B$782,E$119)+'СЕТ СН'!$I$9+СВЦЭМ!$D$10+'СЕТ СН'!$I$5-'СЕТ СН'!$I$17</f>
        <v>3611.86959931</v>
      </c>
      <c r="F123" s="36">
        <f>SUMIFS(СВЦЭМ!$C$39:$C$782,СВЦЭМ!$A$39:$A$782,$A123,СВЦЭМ!$B$39:$B$782,F$119)+'СЕТ СН'!$I$9+СВЦЭМ!$D$10+'СЕТ СН'!$I$5-'СЕТ СН'!$I$17</f>
        <v>3608.5531594099998</v>
      </c>
      <c r="G123" s="36">
        <f>SUMIFS(СВЦЭМ!$C$39:$C$782,СВЦЭМ!$A$39:$A$782,$A123,СВЦЭМ!$B$39:$B$782,G$119)+'СЕТ СН'!$I$9+СВЦЭМ!$D$10+'СЕТ СН'!$I$5-'СЕТ СН'!$I$17</f>
        <v>3598.5682437800001</v>
      </c>
      <c r="H123" s="36">
        <f>SUMIFS(СВЦЭМ!$C$39:$C$782,СВЦЭМ!$A$39:$A$782,$A123,СВЦЭМ!$B$39:$B$782,H$119)+'СЕТ СН'!$I$9+СВЦЭМ!$D$10+'СЕТ СН'!$I$5-'СЕТ СН'!$I$17</f>
        <v>3553.6131824200002</v>
      </c>
      <c r="I123" s="36">
        <f>SUMIFS(СВЦЭМ!$C$39:$C$782,СВЦЭМ!$A$39:$A$782,$A123,СВЦЭМ!$B$39:$B$782,I$119)+'СЕТ СН'!$I$9+СВЦЭМ!$D$10+'СЕТ СН'!$I$5-'СЕТ СН'!$I$17</f>
        <v>3516.5800206899999</v>
      </c>
      <c r="J123" s="36">
        <f>SUMIFS(СВЦЭМ!$C$39:$C$782,СВЦЭМ!$A$39:$A$782,$A123,СВЦЭМ!$B$39:$B$782,J$119)+'СЕТ СН'!$I$9+СВЦЭМ!$D$10+'СЕТ СН'!$I$5-'СЕТ СН'!$I$17</f>
        <v>3576.5844419</v>
      </c>
      <c r="K123" s="36">
        <f>SUMIFS(СВЦЭМ!$C$39:$C$782,СВЦЭМ!$A$39:$A$782,$A123,СВЦЭМ!$B$39:$B$782,K$119)+'СЕТ СН'!$I$9+СВЦЭМ!$D$10+'СЕТ СН'!$I$5-'СЕТ СН'!$I$17</f>
        <v>3598.0821020499998</v>
      </c>
      <c r="L123" s="36">
        <f>SUMIFS(СВЦЭМ!$C$39:$C$782,СВЦЭМ!$A$39:$A$782,$A123,СВЦЭМ!$B$39:$B$782,L$119)+'СЕТ СН'!$I$9+СВЦЭМ!$D$10+'СЕТ СН'!$I$5-'СЕТ СН'!$I$17</f>
        <v>3600.94952663</v>
      </c>
      <c r="M123" s="36">
        <f>SUMIFS(СВЦЭМ!$C$39:$C$782,СВЦЭМ!$A$39:$A$782,$A123,СВЦЭМ!$B$39:$B$782,M$119)+'СЕТ СН'!$I$9+СВЦЭМ!$D$10+'СЕТ СН'!$I$5-'СЕТ СН'!$I$17</f>
        <v>3604.2971227600001</v>
      </c>
      <c r="N123" s="36">
        <f>SUMIFS(СВЦЭМ!$C$39:$C$782,СВЦЭМ!$A$39:$A$782,$A123,СВЦЭМ!$B$39:$B$782,N$119)+'СЕТ СН'!$I$9+СВЦЭМ!$D$10+'СЕТ СН'!$I$5-'СЕТ СН'!$I$17</f>
        <v>3593.0259260299999</v>
      </c>
      <c r="O123" s="36">
        <f>SUMIFS(СВЦЭМ!$C$39:$C$782,СВЦЭМ!$A$39:$A$782,$A123,СВЦЭМ!$B$39:$B$782,O$119)+'СЕТ СН'!$I$9+СВЦЭМ!$D$10+'СЕТ СН'!$I$5-'СЕТ СН'!$I$17</f>
        <v>3650.7532602299998</v>
      </c>
      <c r="P123" s="36">
        <f>SUMIFS(СВЦЭМ!$C$39:$C$782,СВЦЭМ!$A$39:$A$782,$A123,СВЦЭМ!$B$39:$B$782,P$119)+'СЕТ СН'!$I$9+СВЦЭМ!$D$10+'СЕТ СН'!$I$5-'СЕТ СН'!$I$17</f>
        <v>3656.1193885499997</v>
      </c>
      <c r="Q123" s="36">
        <f>SUMIFS(СВЦЭМ!$C$39:$C$782,СВЦЭМ!$A$39:$A$782,$A123,СВЦЭМ!$B$39:$B$782,Q$119)+'СЕТ СН'!$I$9+СВЦЭМ!$D$10+'СЕТ СН'!$I$5-'СЕТ СН'!$I$17</f>
        <v>3644.6930979999997</v>
      </c>
      <c r="R123" s="36">
        <f>SUMIFS(СВЦЭМ!$C$39:$C$782,СВЦЭМ!$A$39:$A$782,$A123,СВЦЭМ!$B$39:$B$782,R$119)+'СЕТ СН'!$I$9+СВЦЭМ!$D$10+'СЕТ СН'!$I$5-'СЕТ СН'!$I$17</f>
        <v>3576.6008890399999</v>
      </c>
      <c r="S123" s="36">
        <f>SUMIFS(СВЦЭМ!$C$39:$C$782,СВЦЭМ!$A$39:$A$782,$A123,СВЦЭМ!$B$39:$B$782,S$119)+'СЕТ СН'!$I$9+СВЦЭМ!$D$10+'СЕТ СН'!$I$5-'СЕТ СН'!$I$17</f>
        <v>3581.9241100099998</v>
      </c>
      <c r="T123" s="36">
        <f>SUMIFS(СВЦЭМ!$C$39:$C$782,СВЦЭМ!$A$39:$A$782,$A123,СВЦЭМ!$B$39:$B$782,T$119)+'СЕТ СН'!$I$9+СВЦЭМ!$D$10+'СЕТ СН'!$I$5-'СЕТ СН'!$I$17</f>
        <v>3546.8657739700002</v>
      </c>
      <c r="U123" s="36">
        <f>SUMIFS(СВЦЭМ!$C$39:$C$782,СВЦЭМ!$A$39:$A$782,$A123,СВЦЭМ!$B$39:$B$782,U$119)+'СЕТ СН'!$I$9+СВЦЭМ!$D$10+'СЕТ СН'!$I$5-'СЕТ СН'!$I$17</f>
        <v>3510.7761637499998</v>
      </c>
      <c r="V123" s="36">
        <f>SUMIFS(СВЦЭМ!$C$39:$C$782,СВЦЭМ!$A$39:$A$782,$A123,СВЦЭМ!$B$39:$B$782,V$119)+'СЕТ СН'!$I$9+СВЦЭМ!$D$10+'СЕТ СН'!$I$5-'СЕТ СН'!$I$17</f>
        <v>3517.6246588700001</v>
      </c>
      <c r="W123" s="36">
        <f>SUMIFS(СВЦЭМ!$C$39:$C$782,СВЦЭМ!$A$39:$A$782,$A123,СВЦЭМ!$B$39:$B$782,W$119)+'СЕТ СН'!$I$9+СВЦЭМ!$D$10+'СЕТ СН'!$I$5-'СЕТ СН'!$I$17</f>
        <v>3522.5198436599999</v>
      </c>
      <c r="X123" s="36">
        <f>SUMIFS(СВЦЭМ!$C$39:$C$782,СВЦЭМ!$A$39:$A$782,$A123,СВЦЭМ!$B$39:$B$782,X$119)+'СЕТ СН'!$I$9+СВЦЭМ!$D$10+'СЕТ СН'!$I$5-'СЕТ СН'!$I$17</f>
        <v>3492.4969873499999</v>
      </c>
      <c r="Y123" s="36">
        <f>SUMIFS(СВЦЭМ!$C$39:$C$782,СВЦЭМ!$A$39:$A$782,$A123,СВЦЭМ!$B$39:$B$782,Y$119)+'СЕТ СН'!$I$9+СВЦЭМ!$D$10+'СЕТ СН'!$I$5-'СЕТ СН'!$I$17</f>
        <v>3453.7649987699997</v>
      </c>
    </row>
    <row r="124" spans="1:27" ht="15.75" x14ac:dyDescent="0.2">
      <c r="A124" s="35">
        <f t="shared" si="3"/>
        <v>44352</v>
      </c>
      <c r="B124" s="36">
        <f>SUMIFS(СВЦЭМ!$C$39:$C$782,СВЦЭМ!$A$39:$A$782,$A124,СВЦЭМ!$B$39:$B$782,B$119)+'СЕТ СН'!$I$9+СВЦЭМ!$D$10+'СЕТ СН'!$I$5-'СЕТ СН'!$I$17</f>
        <v>3434.8453236699997</v>
      </c>
      <c r="C124" s="36">
        <f>SUMIFS(СВЦЭМ!$C$39:$C$782,СВЦЭМ!$A$39:$A$782,$A124,СВЦЭМ!$B$39:$B$782,C$119)+'СЕТ СН'!$I$9+СВЦЭМ!$D$10+'СЕТ СН'!$I$5-'СЕТ СН'!$I$17</f>
        <v>3488.9442395000001</v>
      </c>
      <c r="D124" s="36">
        <f>SUMIFS(СВЦЭМ!$C$39:$C$782,СВЦЭМ!$A$39:$A$782,$A124,СВЦЭМ!$B$39:$B$782,D$119)+'СЕТ СН'!$I$9+СВЦЭМ!$D$10+'СЕТ СН'!$I$5-'СЕТ СН'!$I$17</f>
        <v>3570.2008856900002</v>
      </c>
      <c r="E124" s="36">
        <f>SUMIFS(СВЦЭМ!$C$39:$C$782,СВЦЭМ!$A$39:$A$782,$A124,СВЦЭМ!$B$39:$B$782,E$119)+'СЕТ СН'!$I$9+СВЦЭМ!$D$10+'СЕТ СН'!$I$5-'СЕТ СН'!$I$17</f>
        <v>3585.0749963500002</v>
      </c>
      <c r="F124" s="36">
        <f>SUMIFS(СВЦЭМ!$C$39:$C$782,СВЦЭМ!$A$39:$A$782,$A124,СВЦЭМ!$B$39:$B$782,F$119)+'СЕТ СН'!$I$9+СВЦЭМ!$D$10+'СЕТ СН'!$I$5-'СЕТ СН'!$I$17</f>
        <v>3589.31778626</v>
      </c>
      <c r="G124" s="36">
        <f>SUMIFS(СВЦЭМ!$C$39:$C$782,СВЦЭМ!$A$39:$A$782,$A124,СВЦЭМ!$B$39:$B$782,G$119)+'СЕТ СН'!$I$9+СВЦЭМ!$D$10+'СЕТ СН'!$I$5-'СЕТ СН'!$I$17</f>
        <v>3579.2956271200001</v>
      </c>
      <c r="H124" s="36">
        <f>SUMIFS(СВЦЭМ!$C$39:$C$782,СВЦЭМ!$A$39:$A$782,$A124,СВЦЭМ!$B$39:$B$782,H$119)+'СЕТ СН'!$I$9+СВЦЭМ!$D$10+'СЕТ СН'!$I$5-'СЕТ СН'!$I$17</f>
        <v>3550.9789218799997</v>
      </c>
      <c r="I124" s="36">
        <f>SUMIFS(СВЦЭМ!$C$39:$C$782,СВЦЭМ!$A$39:$A$782,$A124,СВЦЭМ!$B$39:$B$782,I$119)+'СЕТ СН'!$I$9+СВЦЭМ!$D$10+'СЕТ СН'!$I$5-'СЕТ СН'!$I$17</f>
        <v>3462.0389519199998</v>
      </c>
      <c r="J124" s="36">
        <f>SUMIFS(СВЦЭМ!$C$39:$C$782,СВЦЭМ!$A$39:$A$782,$A124,СВЦЭМ!$B$39:$B$782,J$119)+'СЕТ СН'!$I$9+СВЦЭМ!$D$10+'СЕТ СН'!$I$5-'СЕТ СН'!$I$17</f>
        <v>3469.1752642399997</v>
      </c>
      <c r="K124" s="36">
        <f>SUMIFS(СВЦЭМ!$C$39:$C$782,СВЦЭМ!$A$39:$A$782,$A124,СВЦЭМ!$B$39:$B$782,K$119)+'СЕТ СН'!$I$9+СВЦЭМ!$D$10+'СЕТ СН'!$I$5-'СЕТ СН'!$I$17</f>
        <v>3559.5176174399999</v>
      </c>
      <c r="L124" s="36">
        <f>SUMIFS(СВЦЭМ!$C$39:$C$782,СВЦЭМ!$A$39:$A$782,$A124,СВЦЭМ!$B$39:$B$782,L$119)+'СЕТ СН'!$I$9+СВЦЭМ!$D$10+'СЕТ СН'!$I$5-'СЕТ СН'!$I$17</f>
        <v>3565.7518411599999</v>
      </c>
      <c r="M124" s="36">
        <f>SUMIFS(СВЦЭМ!$C$39:$C$782,СВЦЭМ!$A$39:$A$782,$A124,СВЦЭМ!$B$39:$B$782,M$119)+'СЕТ СН'!$I$9+СВЦЭМ!$D$10+'СЕТ СН'!$I$5-'СЕТ СН'!$I$17</f>
        <v>3565.3918954800001</v>
      </c>
      <c r="N124" s="36">
        <f>SUMIFS(СВЦЭМ!$C$39:$C$782,СВЦЭМ!$A$39:$A$782,$A124,СВЦЭМ!$B$39:$B$782,N$119)+'СЕТ СН'!$I$9+СВЦЭМ!$D$10+'СЕТ СН'!$I$5-'СЕТ СН'!$I$17</f>
        <v>3560.7307050499999</v>
      </c>
      <c r="O124" s="36">
        <f>SUMIFS(СВЦЭМ!$C$39:$C$782,СВЦЭМ!$A$39:$A$782,$A124,СВЦЭМ!$B$39:$B$782,O$119)+'СЕТ СН'!$I$9+СВЦЭМ!$D$10+'СЕТ СН'!$I$5-'СЕТ СН'!$I$17</f>
        <v>3597.7922745599999</v>
      </c>
      <c r="P124" s="36">
        <f>SUMIFS(СВЦЭМ!$C$39:$C$782,СВЦЭМ!$A$39:$A$782,$A124,СВЦЭМ!$B$39:$B$782,P$119)+'СЕТ СН'!$I$9+СВЦЭМ!$D$10+'СЕТ СН'!$I$5-'СЕТ СН'!$I$17</f>
        <v>3599.5222011199999</v>
      </c>
      <c r="Q124" s="36">
        <f>SUMIFS(СВЦЭМ!$C$39:$C$782,СВЦЭМ!$A$39:$A$782,$A124,СВЦЭМ!$B$39:$B$782,Q$119)+'СЕТ СН'!$I$9+СВЦЭМ!$D$10+'СЕТ СН'!$I$5-'СЕТ СН'!$I$17</f>
        <v>3590.45613241</v>
      </c>
      <c r="R124" s="36">
        <f>SUMIFS(СВЦЭМ!$C$39:$C$782,СВЦЭМ!$A$39:$A$782,$A124,СВЦЭМ!$B$39:$B$782,R$119)+'СЕТ СН'!$I$9+СВЦЭМ!$D$10+'СЕТ СН'!$I$5-'СЕТ СН'!$I$17</f>
        <v>3525.3550455999998</v>
      </c>
      <c r="S124" s="36">
        <f>SUMIFS(СВЦЭМ!$C$39:$C$782,СВЦЭМ!$A$39:$A$782,$A124,СВЦЭМ!$B$39:$B$782,S$119)+'СЕТ СН'!$I$9+СВЦЭМ!$D$10+'СЕТ СН'!$I$5-'СЕТ СН'!$I$17</f>
        <v>3523.2816826899998</v>
      </c>
      <c r="T124" s="36">
        <f>SUMIFS(СВЦЭМ!$C$39:$C$782,СВЦЭМ!$A$39:$A$782,$A124,СВЦЭМ!$B$39:$B$782,T$119)+'СЕТ СН'!$I$9+СВЦЭМ!$D$10+'СЕТ СН'!$I$5-'СЕТ СН'!$I$17</f>
        <v>3507.4069180900001</v>
      </c>
      <c r="U124" s="36">
        <f>SUMIFS(СВЦЭМ!$C$39:$C$782,СВЦЭМ!$A$39:$A$782,$A124,СВЦЭМ!$B$39:$B$782,U$119)+'СЕТ СН'!$I$9+СВЦЭМ!$D$10+'СЕТ СН'!$I$5-'СЕТ СН'!$I$17</f>
        <v>3472.5292367800002</v>
      </c>
      <c r="V124" s="36">
        <f>SUMIFS(СВЦЭМ!$C$39:$C$782,СВЦЭМ!$A$39:$A$782,$A124,СВЦЭМ!$B$39:$B$782,V$119)+'СЕТ СН'!$I$9+СВЦЭМ!$D$10+'СЕТ СН'!$I$5-'СЕТ СН'!$I$17</f>
        <v>3446.3186761299999</v>
      </c>
      <c r="W124" s="36">
        <f>SUMIFS(СВЦЭМ!$C$39:$C$782,СВЦЭМ!$A$39:$A$782,$A124,СВЦЭМ!$B$39:$B$782,W$119)+'СЕТ СН'!$I$9+СВЦЭМ!$D$10+'СЕТ СН'!$I$5-'СЕТ СН'!$I$17</f>
        <v>3451.28847563</v>
      </c>
      <c r="X124" s="36">
        <f>SUMIFS(СВЦЭМ!$C$39:$C$782,СВЦЭМ!$A$39:$A$782,$A124,СВЦЭМ!$B$39:$B$782,X$119)+'СЕТ СН'!$I$9+СВЦЭМ!$D$10+'СЕТ СН'!$I$5-'СЕТ СН'!$I$17</f>
        <v>3449.9331882500001</v>
      </c>
      <c r="Y124" s="36">
        <f>SUMIFS(СВЦЭМ!$C$39:$C$782,СВЦЭМ!$A$39:$A$782,$A124,СВЦЭМ!$B$39:$B$782,Y$119)+'СЕТ СН'!$I$9+СВЦЭМ!$D$10+'СЕТ СН'!$I$5-'СЕТ СН'!$I$17</f>
        <v>3434.05345949</v>
      </c>
    </row>
    <row r="125" spans="1:27" ht="15.75" x14ac:dyDescent="0.2">
      <c r="A125" s="35">
        <f t="shared" si="3"/>
        <v>44353</v>
      </c>
      <c r="B125" s="36">
        <f>SUMIFS(СВЦЭМ!$C$39:$C$782,СВЦЭМ!$A$39:$A$782,$A125,СВЦЭМ!$B$39:$B$782,B$119)+'СЕТ СН'!$I$9+СВЦЭМ!$D$10+'СЕТ СН'!$I$5-'СЕТ СН'!$I$17</f>
        <v>3468.9498927099999</v>
      </c>
      <c r="C125" s="36">
        <f>SUMIFS(СВЦЭМ!$C$39:$C$782,СВЦЭМ!$A$39:$A$782,$A125,СВЦЭМ!$B$39:$B$782,C$119)+'СЕТ СН'!$I$9+СВЦЭМ!$D$10+'СЕТ СН'!$I$5-'СЕТ СН'!$I$17</f>
        <v>3497.43563537</v>
      </c>
      <c r="D125" s="36">
        <f>SUMIFS(СВЦЭМ!$C$39:$C$782,СВЦЭМ!$A$39:$A$782,$A125,СВЦЭМ!$B$39:$B$782,D$119)+'СЕТ СН'!$I$9+СВЦЭМ!$D$10+'СЕТ СН'!$I$5-'СЕТ СН'!$I$17</f>
        <v>3581.0604341899998</v>
      </c>
      <c r="E125" s="36">
        <f>SUMIFS(СВЦЭМ!$C$39:$C$782,СВЦЭМ!$A$39:$A$782,$A125,СВЦЭМ!$B$39:$B$782,E$119)+'СЕТ СН'!$I$9+СВЦЭМ!$D$10+'СЕТ СН'!$I$5-'СЕТ СН'!$I$17</f>
        <v>3596.71074365</v>
      </c>
      <c r="F125" s="36">
        <f>SUMIFS(СВЦЭМ!$C$39:$C$782,СВЦЭМ!$A$39:$A$782,$A125,СВЦЭМ!$B$39:$B$782,F$119)+'СЕТ СН'!$I$9+СВЦЭМ!$D$10+'СЕТ СН'!$I$5-'СЕТ СН'!$I$17</f>
        <v>3598.3699246300002</v>
      </c>
      <c r="G125" s="36">
        <f>SUMIFS(СВЦЭМ!$C$39:$C$782,СВЦЭМ!$A$39:$A$782,$A125,СВЦЭМ!$B$39:$B$782,G$119)+'СЕТ СН'!$I$9+СВЦЭМ!$D$10+'СЕТ СН'!$I$5-'СЕТ СН'!$I$17</f>
        <v>3597.51678993</v>
      </c>
      <c r="H125" s="36">
        <f>SUMIFS(СВЦЭМ!$C$39:$C$782,СВЦЭМ!$A$39:$A$782,$A125,СВЦЭМ!$B$39:$B$782,H$119)+'СЕТ СН'!$I$9+СВЦЭМ!$D$10+'СЕТ СН'!$I$5-'СЕТ СН'!$I$17</f>
        <v>3585.8649610900002</v>
      </c>
      <c r="I125" s="36">
        <f>SUMIFS(СВЦЭМ!$C$39:$C$782,СВЦЭМ!$A$39:$A$782,$A125,СВЦЭМ!$B$39:$B$782,I$119)+'СЕТ СН'!$I$9+СВЦЭМ!$D$10+'СЕТ СН'!$I$5-'СЕТ СН'!$I$17</f>
        <v>3480.3660053799999</v>
      </c>
      <c r="J125" s="36">
        <f>SUMIFS(СВЦЭМ!$C$39:$C$782,СВЦЭМ!$A$39:$A$782,$A125,СВЦЭМ!$B$39:$B$782,J$119)+'СЕТ СН'!$I$9+СВЦЭМ!$D$10+'СЕТ СН'!$I$5-'СЕТ СН'!$I$17</f>
        <v>3443.7003644199999</v>
      </c>
      <c r="K125" s="36">
        <f>SUMIFS(СВЦЭМ!$C$39:$C$782,СВЦЭМ!$A$39:$A$782,$A125,СВЦЭМ!$B$39:$B$782,K$119)+'СЕТ СН'!$I$9+СВЦЭМ!$D$10+'СЕТ СН'!$I$5-'СЕТ СН'!$I$17</f>
        <v>3468.7137096900001</v>
      </c>
      <c r="L125" s="36">
        <f>SUMIFS(СВЦЭМ!$C$39:$C$782,СВЦЭМ!$A$39:$A$782,$A125,СВЦЭМ!$B$39:$B$782,L$119)+'СЕТ СН'!$I$9+СВЦЭМ!$D$10+'СЕТ СН'!$I$5-'СЕТ СН'!$I$17</f>
        <v>3484.08095559</v>
      </c>
      <c r="M125" s="36">
        <f>SUMIFS(СВЦЭМ!$C$39:$C$782,СВЦЭМ!$A$39:$A$782,$A125,СВЦЭМ!$B$39:$B$782,M$119)+'СЕТ СН'!$I$9+СВЦЭМ!$D$10+'СЕТ СН'!$I$5-'СЕТ СН'!$I$17</f>
        <v>3503.4168895900002</v>
      </c>
      <c r="N125" s="36">
        <f>SUMIFS(СВЦЭМ!$C$39:$C$782,СВЦЭМ!$A$39:$A$782,$A125,СВЦЭМ!$B$39:$B$782,N$119)+'СЕТ СН'!$I$9+СВЦЭМ!$D$10+'СЕТ СН'!$I$5-'СЕТ СН'!$I$17</f>
        <v>3542.93492221</v>
      </c>
      <c r="O125" s="36">
        <f>SUMIFS(СВЦЭМ!$C$39:$C$782,СВЦЭМ!$A$39:$A$782,$A125,СВЦЭМ!$B$39:$B$782,O$119)+'СЕТ СН'!$I$9+СВЦЭМ!$D$10+'СЕТ СН'!$I$5-'СЕТ СН'!$I$17</f>
        <v>3573.3508494600001</v>
      </c>
      <c r="P125" s="36">
        <f>SUMIFS(СВЦЭМ!$C$39:$C$782,СВЦЭМ!$A$39:$A$782,$A125,СВЦЭМ!$B$39:$B$782,P$119)+'СЕТ СН'!$I$9+СВЦЭМ!$D$10+'СЕТ СН'!$I$5-'СЕТ СН'!$I$17</f>
        <v>3577.1863616000001</v>
      </c>
      <c r="Q125" s="36">
        <f>SUMIFS(СВЦЭМ!$C$39:$C$782,СВЦЭМ!$A$39:$A$782,$A125,СВЦЭМ!$B$39:$B$782,Q$119)+'СЕТ СН'!$I$9+СВЦЭМ!$D$10+'СЕТ СН'!$I$5-'СЕТ СН'!$I$17</f>
        <v>3578.2516511399999</v>
      </c>
      <c r="R125" s="36">
        <f>SUMIFS(СВЦЭМ!$C$39:$C$782,СВЦЭМ!$A$39:$A$782,$A125,СВЦЭМ!$B$39:$B$782,R$119)+'СЕТ СН'!$I$9+СВЦЭМ!$D$10+'СЕТ СН'!$I$5-'СЕТ СН'!$I$17</f>
        <v>3523.3740025899997</v>
      </c>
      <c r="S125" s="36">
        <f>SUMIFS(СВЦЭМ!$C$39:$C$782,СВЦЭМ!$A$39:$A$782,$A125,СВЦЭМ!$B$39:$B$782,S$119)+'СЕТ СН'!$I$9+СВЦЭМ!$D$10+'СЕТ СН'!$I$5-'СЕТ СН'!$I$17</f>
        <v>3488.3391892</v>
      </c>
      <c r="T125" s="36">
        <f>SUMIFS(СВЦЭМ!$C$39:$C$782,СВЦЭМ!$A$39:$A$782,$A125,СВЦЭМ!$B$39:$B$782,T$119)+'СЕТ СН'!$I$9+СВЦЭМ!$D$10+'СЕТ СН'!$I$5-'СЕТ СН'!$I$17</f>
        <v>3466.1155554799998</v>
      </c>
      <c r="U125" s="36">
        <f>SUMIFS(СВЦЭМ!$C$39:$C$782,СВЦЭМ!$A$39:$A$782,$A125,СВЦЭМ!$B$39:$B$782,U$119)+'СЕТ СН'!$I$9+СВЦЭМ!$D$10+'СЕТ СН'!$I$5-'СЕТ СН'!$I$17</f>
        <v>3463.2101645499997</v>
      </c>
      <c r="V125" s="36">
        <f>SUMIFS(СВЦЭМ!$C$39:$C$782,СВЦЭМ!$A$39:$A$782,$A125,СВЦЭМ!$B$39:$B$782,V$119)+'СЕТ СН'!$I$9+СВЦЭМ!$D$10+'СЕТ СН'!$I$5-'СЕТ СН'!$I$17</f>
        <v>3465.23832223</v>
      </c>
      <c r="W125" s="36">
        <f>SUMIFS(СВЦЭМ!$C$39:$C$782,СВЦЭМ!$A$39:$A$782,$A125,СВЦЭМ!$B$39:$B$782,W$119)+'СЕТ СН'!$I$9+СВЦЭМ!$D$10+'СЕТ СН'!$I$5-'СЕТ СН'!$I$17</f>
        <v>3488.8162429700001</v>
      </c>
      <c r="X125" s="36">
        <f>SUMIFS(СВЦЭМ!$C$39:$C$782,СВЦЭМ!$A$39:$A$782,$A125,СВЦЭМ!$B$39:$B$782,X$119)+'СЕТ СН'!$I$9+СВЦЭМ!$D$10+'СЕТ СН'!$I$5-'СЕТ СН'!$I$17</f>
        <v>3484.4248534099997</v>
      </c>
      <c r="Y125" s="36">
        <f>SUMIFS(СВЦЭМ!$C$39:$C$782,СВЦЭМ!$A$39:$A$782,$A125,СВЦЭМ!$B$39:$B$782,Y$119)+'СЕТ СН'!$I$9+СВЦЭМ!$D$10+'СЕТ СН'!$I$5-'СЕТ СН'!$I$17</f>
        <v>3447.5675627299997</v>
      </c>
    </row>
    <row r="126" spans="1:27" ht="15.75" x14ac:dyDescent="0.2">
      <c r="A126" s="35">
        <f t="shared" si="3"/>
        <v>44354</v>
      </c>
      <c r="B126" s="36">
        <f>SUMIFS(СВЦЭМ!$C$39:$C$782,СВЦЭМ!$A$39:$A$782,$A126,СВЦЭМ!$B$39:$B$782,B$119)+'СЕТ СН'!$I$9+СВЦЭМ!$D$10+'СЕТ СН'!$I$5-'СЕТ СН'!$I$17</f>
        <v>3425.95201176</v>
      </c>
      <c r="C126" s="36">
        <f>SUMIFS(СВЦЭМ!$C$39:$C$782,СВЦЭМ!$A$39:$A$782,$A126,СВЦЭМ!$B$39:$B$782,C$119)+'СЕТ СН'!$I$9+СВЦЭМ!$D$10+'СЕТ СН'!$I$5-'СЕТ СН'!$I$17</f>
        <v>3501.6338154099999</v>
      </c>
      <c r="D126" s="36">
        <f>SUMIFS(СВЦЭМ!$C$39:$C$782,СВЦЭМ!$A$39:$A$782,$A126,СВЦЭМ!$B$39:$B$782,D$119)+'СЕТ СН'!$I$9+СВЦЭМ!$D$10+'СЕТ СН'!$I$5-'СЕТ СН'!$I$17</f>
        <v>3585.1683776300001</v>
      </c>
      <c r="E126" s="36">
        <f>SUMIFS(СВЦЭМ!$C$39:$C$782,СВЦЭМ!$A$39:$A$782,$A126,СВЦЭМ!$B$39:$B$782,E$119)+'СЕТ СН'!$I$9+СВЦЭМ!$D$10+'СЕТ СН'!$I$5-'СЕТ СН'!$I$17</f>
        <v>3607.3926920200001</v>
      </c>
      <c r="F126" s="36">
        <f>SUMIFS(СВЦЭМ!$C$39:$C$782,СВЦЭМ!$A$39:$A$782,$A126,СВЦЭМ!$B$39:$B$782,F$119)+'СЕТ СН'!$I$9+СВЦЭМ!$D$10+'СЕТ СН'!$I$5-'СЕТ СН'!$I$17</f>
        <v>3607.0523511599999</v>
      </c>
      <c r="G126" s="36">
        <f>SUMIFS(СВЦЭМ!$C$39:$C$782,СВЦЭМ!$A$39:$A$782,$A126,СВЦЭМ!$B$39:$B$782,G$119)+'СЕТ СН'!$I$9+СВЦЭМ!$D$10+'СЕТ СН'!$I$5-'СЕТ СН'!$I$17</f>
        <v>3594.6265478300002</v>
      </c>
      <c r="H126" s="36">
        <f>SUMIFS(СВЦЭМ!$C$39:$C$782,СВЦЭМ!$A$39:$A$782,$A126,СВЦЭМ!$B$39:$B$782,H$119)+'СЕТ СН'!$I$9+СВЦЭМ!$D$10+'СЕТ СН'!$I$5-'СЕТ СН'!$I$17</f>
        <v>3564.24387742</v>
      </c>
      <c r="I126" s="36">
        <f>SUMIFS(СВЦЭМ!$C$39:$C$782,СВЦЭМ!$A$39:$A$782,$A126,СВЦЭМ!$B$39:$B$782,I$119)+'СЕТ СН'!$I$9+СВЦЭМ!$D$10+'СЕТ СН'!$I$5-'СЕТ СН'!$I$17</f>
        <v>3468.8044180299999</v>
      </c>
      <c r="J126" s="36">
        <f>SUMIFS(СВЦЭМ!$C$39:$C$782,СВЦЭМ!$A$39:$A$782,$A126,СВЦЭМ!$B$39:$B$782,J$119)+'СЕТ СН'!$I$9+СВЦЭМ!$D$10+'СЕТ СН'!$I$5-'СЕТ СН'!$I$17</f>
        <v>3466.7112420499998</v>
      </c>
      <c r="K126" s="36">
        <f>SUMIFS(СВЦЭМ!$C$39:$C$782,СВЦЭМ!$A$39:$A$782,$A126,СВЦЭМ!$B$39:$B$782,K$119)+'СЕТ СН'!$I$9+СВЦЭМ!$D$10+'СЕТ СН'!$I$5-'СЕТ СН'!$I$17</f>
        <v>3497.9683524399998</v>
      </c>
      <c r="L126" s="36">
        <f>SUMIFS(СВЦЭМ!$C$39:$C$782,СВЦЭМ!$A$39:$A$782,$A126,СВЦЭМ!$B$39:$B$782,L$119)+'СЕТ СН'!$I$9+СВЦЭМ!$D$10+'СЕТ СН'!$I$5-'СЕТ СН'!$I$17</f>
        <v>3520.07625121</v>
      </c>
      <c r="M126" s="36">
        <f>SUMIFS(СВЦЭМ!$C$39:$C$782,СВЦЭМ!$A$39:$A$782,$A126,СВЦЭМ!$B$39:$B$782,M$119)+'СЕТ СН'!$I$9+СВЦЭМ!$D$10+'СЕТ СН'!$I$5-'СЕТ СН'!$I$17</f>
        <v>3506.8867879199997</v>
      </c>
      <c r="N126" s="36">
        <f>SUMIFS(СВЦЭМ!$C$39:$C$782,СВЦЭМ!$A$39:$A$782,$A126,СВЦЭМ!$B$39:$B$782,N$119)+'СЕТ СН'!$I$9+СВЦЭМ!$D$10+'СЕТ СН'!$I$5-'СЕТ СН'!$I$17</f>
        <v>3536.2073656900002</v>
      </c>
      <c r="O126" s="36">
        <f>SUMIFS(СВЦЭМ!$C$39:$C$782,СВЦЭМ!$A$39:$A$782,$A126,СВЦЭМ!$B$39:$B$782,O$119)+'СЕТ СН'!$I$9+СВЦЭМ!$D$10+'СЕТ СН'!$I$5-'СЕТ СН'!$I$17</f>
        <v>3580.7245344799999</v>
      </c>
      <c r="P126" s="36">
        <f>SUMIFS(СВЦЭМ!$C$39:$C$782,СВЦЭМ!$A$39:$A$782,$A126,СВЦЭМ!$B$39:$B$782,P$119)+'СЕТ СН'!$I$9+СВЦЭМ!$D$10+'СЕТ СН'!$I$5-'СЕТ СН'!$I$17</f>
        <v>3593.0520613600002</v>
      </c>
      <c r="Q126" s="36">
        <f>SUMIFS(СВЦЭМ!$C$39:$C$782,СВЦЭМ!$A$39:$A$782,$A126,СВЦЭМ!$B$39:$B$782,Q$119)+'СЕТ СН'!$I$9+СВЦЭМ!$D$10+'СЕТ СН'!$I$5-'СЕТ СН'!$I$17</f>
        <v>3591.70778733</v>
      </c>
      <c r="R126" s="36">
        <f>SUMIFS(СВЦЭМ!$C$39:$C$782,СВЦЭМ!$A$39:$A$782,$A126,СВЦЭМ!$B$39:$B$782,R$119)+'СЕТ СН'!$I$9+СВЦЭМ!$D$10+'СЕТ СН'!$I$5-'СЕТ СН'!$I$17</f>
        <v>3520.3990496799997</v>
      </c>
      <c r="S126" s="36">
        <f>SUMIFS(СВЦЭМ!$C$39:$C$782,СВЦЭМ!$A$39:$A$782,$A126,СВЦЭМ!$B$39:$B$782,S$119)+'СЕТ СН'!$I$9+СВЦЭМ!$D$10+'СЕТ СН'!$I$5-'СЕТ СН'!$I$17</f>
        <v>3468.87906823</v>
      </c>
      <c r="T126" s="36">
        <f>SUMIFS(СВЦЭМ!$C$39:$C$782,СВЦЭМ!$A$39:$A$782,$A126,СВЦЭМ!$B$39:$B$782,T$119)+'СЕТ СН'!$I$9+СВЦЭМ!$D$10+'СЕТ СН'!$I$5-'СЕТ СН'!$I$17</f>
        <v>3475.5238604000001</v>
      </c>
      <c r="U126" s="36">
        <f>SUMIFS(СВЦЭМ!$C$39:$C$782,СВЦЭМ!$A$39:$A$782,$A126,СВЦЭМ!$B$39:$B$782,U$119)+'СЕТ СН'!$I$9+СВЦЭМ!$D$10+'СЕТ СН'!$I$5-'СЕТ СН'!$I$17</f>
        <v>3489.5220936699998</v>
      </c>
      <c r="V126" s="36">
        <f>SUMIFS(СВЦЭМ!$C$39:$C$782,СВЦЭМ!$A$39:$A$782,$A126,СВЦЭМ!$B$39:$B$782,V$119)+'СЕТ СН'!$I$9+СВЦЭМ!$D$10+'СЕТ СН'!$I$5-'СЕТ СН'!$I$17</f>
        <v>3510.7734812899998</v>
      </c>
      <c r="W126" s="36">
        <f>SUMIFS(СВЦЭМ!$C$39:$C$782,СВЦЭМ!$A$39:$A$782,$A126,СВЦЭМ!$B$39:$B$782,W$119)+'СЕТ СН'!$I$9+СВЦЭМ!$D$10+'СЕТ СН'!$I$5-'СЕТ СН'!$I$17</f>
        <v>3530.5250206400001</v>
      </c>
      <c r="X126" s="36">
        <f>SUMIFS(СВЦЭМ!$C$39:$C$782,СВЦЭМ!$A$39:$A$782,$A126,СВЦЭМ!$B$39:$B$782,X$119)+'СЕТ СН'!$I$9+СВЦЭМ!$D$10+'СЕТ СН'!$I$5-'СЕТ СН'!$I$17</f>
        <v>3515.4333134399999</v>
      </c>
      <c r="Y126" s="36">
        <f>SUMIFS(СВЦЭМ!$C$39:$C$782,СВЦЭМ!$A$39:$A$782,$A126,СВЦЭМ!$B$39:$B$782,Y$119)+'СЕТ СН'!$I$9+СВЦЭМ!$D$10+'СЕТ СН'!$I$5-'СЕТ СН'!$I$17</f>
        <v>3426.3422681100001</v>
      </c>
    </row>
    <row r="127" spans="1:27" ht="15.75" x14ac:dyDescent="0.2">
      <c r="A127" s="35">
        <f t="shared" si="3"/>
        <v>44355</v>
      </c>
      <c r="B127" s="36">
        <f>SUMIFS(СВЦЭМ!$C$39:$C$782,СВЦЭМ!$A$39:$A$782,$A127,СВЦЭМ!$B$39:$B$782,B$119)+'СЕТ СН'!$I$9+СВЦЭМ!$D$10+'СЕТ СН'!$I$5-'СЕТ СН'!$I$17</f>
        <v>3407.1230924199999</v>
      </c>
      <c r="C127" s="36">
        <f>SUMIFS(СВЦЭМ!$C$39:$C$782,СВЦЭМ!$A$39:$A$782,$A127,СВЦЭМ!$B$39:$B$782,C$119)+'СЕТ СН'!$I$9+СВЦЭМ!$D$10+'СЕТ СН'!$I$5-'СЕТ СН'!$I$17</f>
        <v>3493.6255223899998</v>
      </c>
      <c r="D127" s="36">
        <f>SUMIFS(СВЦЭМ!$C$39:$C$782,СВЦЭМ!$A$39:$A$782,$A127,СВЦЭМ!$B$39:$B$782,D$119)+'СЕТ СН'!$I$9+СВЦЭМ!$D$10+'СЕТ СН'!$I$5-'СЕТ СН'!$I$17</f>
        <v>3586.0861207200001</v>
      </c>
      <c r="E127" s="36">
        <f>SUMIFS(СВЦЭМ!$C$39:$C$782,СВЦЭМ!$A$39:$A$782,$A127,СВЦЭМ!$B$39:$B$782,E$119)+'СЕТ СН'!$I$9+СВЦЭМ!$D$10+'СЕТ СН'!$I$5-'СЕТ СН'!$I$17</f>
        <v>3604.6028561900002</v>
      </c>
      <c r="F127" s="36">
        <f>SUMIFS(СВЦЭМ!$C$39:$C$782,СВЦЭМ!$A$39:$A$782,$A127,СВЦЭМ!$B$39:$B$782,F$119)+'СЕТ СН'!$I$9+СВЦЭМ!$D$10+'СЕТ СН'!$I$5-'СЕТ СН'!$I$17</f>
        <v>3600.6951635199998</v>
      </c>
      <c r="G127" s="36">
        <f>SUMIFS(СВЦЭМ!$C$39:$C$782,СВЦЭМ!$A$39:$A$782,$A127,СВЦЭМ!$B$39:$B$782,G$119)+'СЕТ СН'!$I$9+СВЦЭМ!$D$10+'СЕТ СН'!$I$5-'СЕТ СН'!$I$17</f>
        <v>3589.3284388299999</v>
      </c>
      <c r="H127" s="36">
        <f>SUMIFS(СВЦЭМ!$C$39:$C$782,СВЦЭМ!$A$39:$A$782,$A127,СВЦЭМ!$B$39:$B$782,H$119)+'СЕТ СН'!$I$9+СВЦЭМ!$D$10+'СЕТ СН'!$I$5-'СЕТ СН'!$I$17</f>
        <v>3537.94163987</v>
      </c>
      <c r="I127" s="36">
        <f>SUMIFS(СВЦЭМ!$C$39:$C$782,СВЦЭМ!$A$39:$A$782,$A127,СВЦЭМ!$B$39:$B$782,I$119)+'СЕТ СН'!$I$9+СВЦЭМ!$D$10+'СЕТ СН'!$I$5-'СЕТ СН'!$I$17</f>
        <v>3446.5347485500001</v>
      </c>
      <c r="J127" s="36">
        <f>SUMIFS(СВЦЭМ!$C$39:$C$782,СВЦЭМ!$A$39:$A$782,$A127,СВЦЭМ!$B$39:$B$782,J$119)+'СЕТ СН'!$I$9+СВЦЭМ!$D$10+'СЕТ СН'!$I$5-'СЕТ СН'!$I$17</f>
        <v>3425.5761512300001</v>
      </c>
      <c r="K127" s="36">
        <f>SUMIFS(СВЦЭМ!$C$39:$C$782,СВЦЭМ!$A$39:$A$782,$A127,СВЦЭМ!$B$39:$B$782,K$119)+'СЕТ СН'!$I$9+СВЦЭМ!$D$10+'СЕТ СН'!$I$5-'СЕТ СН'!$I$17</f>
        <v>3423.5411039199998</v>
      </c>
      <c r="L127" s="36">
        <f>SUMIFS(СВЦЭМ!$C$39:$C$782,СВЦЭМ!$A$39:$A$782,$A127,СВЦЭМ!$B$39:$B$782,L$119)+'СЕТ СН'!$I$9+СВЦЭМ!$D$10+'СЕТ СН'!$I$5-'СЕТ СН'!$I$17</f>
        <v>3421.35775659</v>
      </c>
      <c r="M127" s="36">
        <f>SUMIFS(СВЦЭМ!$C$39:$C$782,СВЦЭМ!$A$39:$A$782,$A127,СВЦЭМ!$B$39:$B$782,M$119)+'СЕТ СН'!$I$9+СВЦЭМ!$D$10+'СЕТ СН'!$I$5-'СЕТ СН'!$I$17</f>
        <v>3432.4911548499999</v>
      </c>
      <c r="N127" s="36">
        <f>SUMIFS(СВЦЭМ!$C$39:$C$782,СВЦЭМ!$A$39:$A$782,$A127,СВЦЭМ!$B$39:$B$782,N$119)+'СЕТ СН'!$I$9+СВЦЭМ!$D$10+'СЕТ СН'!$I$5-'СЕТ СН'!$I$17</f>
        <v>3483.4848913599999</v>
      </c>
      <c r="O127" s="36">
        <f>SUMIFS(СВЦЭМ!$C$39:$C$782,СВЦЭМ!$A$39:$A$782,$A127,СВЦЭМ!$B$39:$B$782,O$119)+'СЕТ СН'!$I$9+СВЦЭМ!$D$10+'СЕТ СН'!$I$5-'СЕТ СН'!$I$17</f>
        <v>3537.3289043099999</v>
      </c>
      <c r="P127" s="36">
        <f>SUMIFS(СВЦЭМ!$C$39:$C$782,СВЦЭМ!$A$39:$A$782,$A127,СВЦЭМ!$B$39:$B$782,P$119)+'СЕТ СН'!$I$9+СВЦЭМ!$D$10+'СЕТ СН'!$I$5-'СЕТ СН'!$I$17</f>
        <v>3544.1143782199997</v>
      </c>
      <c r="Q127" s="36">
        <f>SUMIFS(СВЦЭМ!$C$39:$C$782,СВЦЭМ!$A$39:$A$782,$A127,СВЦЭМ!$B$39:$B$782,Q$119)+'СЕТ СН'!$I$9+СВЦЭМ!$D$10+'СЕТ СН'!$I$5-'СЕТ СН'!$I$17</f>
        <v>3544.1245880000001</v>
      </c>
      <c r="R127" s="36">
        <f>SUMIFS(СВЦЭМ!$C$39:$C$782,СВЦЭМ!$A$39:$A$782,$A127,СВЦЭМ!$B$39:$B$782,R$119)+'СЕТ СН'!$I$9+СВЦЭМ!$D$10+'СЕТ СН'!$I$5-'СЕТ СН'!$I$17</f>
        <v>3483.8831316400001</v>
      </c>
      <c r="S127" s="36">
        <f>SUMIFS(СВЦЭМ!$C$39:$C$782,СВЦЭМ!$A$39:$A$782,$A127,СВЦЭМ!$B$39:$B$782,S$119)+'СЕТ СН'!$I$9+СВЦЭМ!$D$10+'СЕТ СН'!$I$5-'СЕТ СН'!$I$17</f>
        <v>3420.8550364399998</v>
      </c>
      <c r="T127" s="36">
        <f>SUMIFS(СВЦЭМ!$C$39:$C$782,СВЦЭМ!$A$39:$A$782,$A127,СВЦЭМ!$B$39:$B$782,T$119)+'СЕТ СН'!$I$9+СВЦЭМ!$D$10+'СЕТ СН'!$I$5-'СЕТ СН'!$I$17</f>
        <v>3399.7831474300001</v>
      </c>
      <c r="U127" s="36">
        <f>SUMIFS(СВЦЭМ!$C$39:$C$782,СВЦЭМ!$A$39:$A$782,$A127,СВЦЭМ!$B$39:$B$782,U$119)+'СЕТ СН'!$I$9+СВЦЭМ!$D$10+'СЕТ СН'!$I$5-'СЕТ СН'!$I$17</f>
        <v>3391.4445893500001</v>
      </c>
      <c r="V127" s="36">
        <f>SUMIFS(СВЦЭМ!$C$39:$C$782,СВЦЭМ!$A$39:$A$782,$A127,СВЦЭМ!$B$39:$B$782,V$119)+'СЕТ СН'!$I$9+СВЦЭМ!$D$10+'СЕТ СН'!$I$5-'СЕТ СН'!$I$17</f>
        <v>3389.9932533299998</v>
      </c>
      <c r="W127" s="36">
        <f>SUMIFS(СВЦЭМ!$C$39:$C$782,СВЦЭМ!$A$39:$A$782,$A127,СВЦЭМ!$B$39:$B$782,W$119)+'СЕТ СН'!$I$9+СВЦЭМ!$D$10+'СЕТ СН'!$I$5-'СЕТ СН'!$I$17</f>
        <v>3410.1475780199999</v>
      </c>
      <c r="X127" s="36">
        <f>SUMIFS(СВЦЭМ!$C$39:$C$782,СВЦЭМ!$A$39:$A$782,$A127,СВЦЭМ!$B$39:$B$782,X$119)+'СЕТ СН'!$I$9+СВЦЭМ!$D$10+'СЕТ СН'!$I$5-'СЕТ СН'!$I$17</f>
        <v>3394.2448013799999</v>
      </c>
      <c r="Y127" s="36">
        <f>SUMIFS(СВЦЭМ!$C$39:$C$782,СВЦЭМ!$A$39:$A$782,$A127,СВЦЭМ!$B$39:$B$782,Y$119)+'СЕТ СН'!$I$9+СВЦЭМ!$D$10+'СЕТ СН'!$I$5-'СЕТ СН'!$I$17</f>
        <v>3378.1460197599999</v>
      </c>
    </row>
    <row r="128" spans="1:27" ht="15.75" x14ac:dyDescent="0.2">
      <c r="A128" s="35">
        <f t="shared" si="3"/>
        <v>44356</v>
      </c>
      <c r="B128" s="36">
        <f>SUMIFS(СВЦЭМ!$C$39:$C$782,СВЦЭМ!$A$39:$A$782,$A128,СВЦЭМ!$B$39:$B$782,B$119)+'СЕТ СН'!$I$9+СВЦЭМ!$D$10+'СЕТ СН'!$I$5-'СЕТ СН'!$I$17</f>
        <v>3424.8611863599999</v>
      </c>
      <c r="C128" s="36">
        <f>SUMIFS(СВЦЭМ!$C$39:$C$782,СВЦЭМ!$A$39:$A$782,$A128,СВЦЭМ!$B$39:$B$782,C$119)+'СЕТ СН'!$I$9+СВЦЭМ!$D$10+'СЕТ СН'!$I$5-'СЕТ СН'!$I$17</f>
        <v>3504.2512708700001</v>
      </c>
      <c r="D128" s="36">
        <f>SUMIFS(СВЦЭМ!$C$39:$C$782,СВЦЭМ!$A$39:$A$782,$A128,СВЦЭМ!$B$39:$B$782,D$119)+'СЕТ СН'!$I$9+СВЦЭМ!$D$10+'СЕТ СН'!$I$5-'СЕТ СН'!$I$17</f>
        <v>3582.2898013599997</v>
      </c>
      <c r="E128" s="36">
        <f>SUMIFS(СВЦЭМ!$C$39:$C$782,СВЦЭМ!$A$39:$A$782,$A128,СВЦЭМ!$B$39:$B$782,E$119)+'СЕТ СН'!$I$9+СВЦЭМ!$D$10+'СЕТ СН'!$I$5-'СЕТ СН'!$I$17</f>
        <v>3593.4560369800001</v>
      </c>
      <c r="F128" s="36">
        <f>SUMIFS(СВЦЭМ!$C$39:$C$782,СВЦЭМ!$A$39:$A$782,$A128,СВЦЭМ!$B$39:$B$782,F$119)+'СЕТ СН'!$I$9+СВЦЭМ!$D$10+'СЕТ СН'!$I$5-'СЕТ СН'!$I$17</f>
        <v>3593.9288340900002</v>
      </c>
      <c r="G128" s="36">
        <f>SUMIFS(СВЦЭМ!$C$39:$C$782,СВЦЭМ!$A$39:$A$782,$A128,СВЦЭМ!$B$39:$B$782,G$119)+'СЕТ СН'!$I$9+СВЦЭМ!$D$10+'СЕТ СН'!$I$5-'СЕТ СН'!$I$17</f>
        <v>3576.9890687799998</v>
      </c>
      <c r="H128" s="36">
        <f>SUMIFS(СВЦЭМ!$C$39:$C$782,СВЦЭМ!$A$39:$A$782,$A128,СВЦЭМ!$B$39:$B$782,H$119)+'СЕТ СН'!$I$9+СВЦЭМ!$D$10+'СЕТ СН'!$I$5-'СЕТ СН'!$I$17</f>
        <v>3533.1787417599999</v>
      </c>
      <c r="I128" s="36">
        <f>SUMIFS(СВЦЭМ!$C$39:$C$782,СВЦЭМ!$A$39:$A$782,$A128,СВЦЭМ!$B$39:$B$782,I$119)+'СЕТ СН'!$I$9+СВЦЭМ!$D$10+'СЕТ СН'!$I$5-'СЕТ СН'!$I$17</f>
        <v>3441.93951216</v>
      </c>
      <c r="J128" s="36">
        <f>SUMIFS(СВЦЭМ!$C$39:$C$782,СВЦЭМ!$A$39:$A$782,$A128,СВЦЭМ!$B$39:$B$782,J$119)+'СЕТ СН'!$I$9+СВЦЭМ!$D$10+'СЕТ СН'!$I$5-'СЕТ СН'!$I$17</f>
        <v>3423.6373263099999</v>
      </c>
      <c r="K128" s="36">
        <f>SUMIFS(СВЦЭМ!$C$39:$C$782,СВЦЭМ!$A$39:$A$782,$A128,СВЦЭМ!$B$39:$B$782,K$119)+'СЕТ СН'!$I$9+СВЦЭМ!$D$10+'СЕТ СН'!$I$5-'СЕТ СН'!$I$17</f>
        <v>3432.0347232599997</v>
      </c>
      <c r="L128" s="36">
        <f>SUMIFS(СВЦЭМ!$C$39:$C$782,СВЦЭМ!$A$39:$A$782,$A128,СВЦЭМ!$B$39:$B$782,L$119)+'СЕТ СН'!$I$9+СВЦЭМ!$D$10+'СЕТ СН'!$I$5-'СЕТ СН'!$I$17</f>
        <v>3437.9033812600001</v>
      </c>
      <c r="M128" s="36">
        <f>SUMIFS(СВЦЭМ!$C$39:$C$782,СВЦЭМ!$A$39:$A$782,$A128,СВЦЭМ!$B$39:$B$782,M$119)+'СЕТ СН'!$I$9+СВЦЭМ!$D$10+'СЕТ СН'!$I$5-'СЕТ СН'!$I$17</f>
        <v>3449.5612956099999</v>
      </c>
      <c r="N128" s="36">
        <f>SUMIFS(СВЦЭМ!$C$39:$C$782,СВЦЭМ!$A$39:$A$782,$A128,СВЦЭМ!$B$39:$B$782,N$119)+'СЕТ СН'!$I$9+СВЦЭМ!$D$10+'СЕТ СН'!$I$5-'СЕТ СН'!$I$17</f>
        <v>3496.9052953700002</v>
      </c>
      <c r="O128" s="36">
        <f>SUMIFS(СВЦЭМ!$C$39:$C$782,СВЦЭМ!$A$39:$A$782,$A128,СВЦЭМ!$B$39:$B$782,O$119)+'СЕТ СН'!$I$9+СВЦЭМ!$D$10+'СЕТ СН'!$I$5-'СЕТ СН'!$I$17</f>
        <v>3562.20600878</v>
      </c>
      <c r="P128" s="36">
        <f>SUMIFS(СВЦЭМ!$C$39:$C$782,СВЦЭМ!$A$39:$A$782,$A128,СВЦЭМ!$B$39:$B$782,P$119)+'СЕТ СН'!$I$9+СВЦЭМ!$D$10+'СЕТ СН'!$I$5-'СЕТ СН'!$I$17</f>
        <v>3560.9401198199998</v>
      </c>
      <c r="Q128" s="36">
        <f>SUMIFS(СВЦЭМ!$C$39:$C$782,СВЦЭМ!$A$39:$A$782,$A128,СВЦЭМ!$B$39:$B$782,Q$119)+'СЕТ СН'!$I$9+СВЦЭМ!$D$10+'СЕТ СН'!$I$5-'СЕТ СН'!$I$17</f>
        <v>3551.72488011</v>
      </c>
      <c r="R128" s="36">
        <f>SUMIFS(СВЦЭМ!$C$39:$C$782,СВЦЭМ!$A$39:$A$782,$A128,СВЦЭМ!$B$39:$B$782,R$119)+'СЕТ СН'!$I$9+СВЦЭМ!$D$10+'СЕТ СН'!$I$5-'СЕТ СН'!$I$17</f>
        <v>3489.1711027800002</v>
      </c>
      <c r="S128" s="36">
        <f>SUMIFS(СВЦЭМ!$C$39:$C$782,СВЦЭМ!$A$39:$A$782,$A128,СВЦЭМ!$B$39:$B$782,S$119)+'СЕТ СН'!$I$9+СВЦЭМ!$D$10+'СЕТ СН'!$I$5-'СЕТ СН'!$I$17</f>
        <v>3421.6835366999999</v>
      </c>
      <c r="T128" s="36">
        <f>SUMIFS(СВЦЭМ!$C$39:$C$782,СВЦЭМ!$A$39:$A$782,$A128,СВЦЭМ!$B$39:$B$782,T$119)+'СЕТ СН'!$I$9+СВЦЭМ!$D$10+'СЕТ СН'!$I$5-'СЕТ СН'!$I$17</f>
        <v>3400.5195858299999</v>
      </c>
      <c r="U128" s="36">
        <f>SUMIFS(СВЦЭМ!$C$39:$C$782,СВЦЭМ!$A$39:$A$782,$A128,СВЦЭМ!$B$39:$B$782,U$119)+'СЕТ СН'!$I$9+СВЦЭМ!$D$10+'СЕТ СН'!$I$5-'СЕТ СН'!$I$17</f>
        <v>3381.6134432899999</v>
      </c>
      <c r="V128" s="36">
        <f>SUMIFS(СВЦЭМ!$C$39:$C$782,СВЦЭМ!$A$39:$A$782,$A128,СВЦЭМ!$B$39:$B$782,V$119)+'СЕТ СН'!$I$9+СВЦЭМ!$D$10+'СЕТ СН'!$I$5-'СЕТ СН'!$I$17</f>
        <v>3386.5371067199999</v>
      </c>
      <c r="W128" s="36">
        <f>SUMIFS(СВЦЭМ!$C$39:$C$782,СВЦЭМ!$A$39:$A$782,$A128,СВЦЭМ!$B$39:$B$782,W$119)+'СЕТ СН'!$I$9+СВЦЭМ!$D$10+'СЕТ СН'!$I$5-'СЕТ СН'!$I$17</f>
        <v>3403.6161120699999</v>
      </c>
      <c r="X128" s="36">
        <f>SUMIFS(СВЦЭМ!$C$39:$C$782,СВЦЭМ!$A$39:$A$782,$A128,СВЦЭМ!$B$39:$B$782,X$119)+'СЕТ СН'!$I$9+СВЦЭМ!$D$10+'СЕТ СН'!$I$5-'СЕТ СН'!$I$17</f>
        <v>3394.17657951</v>
      </c>
      <c r="Y128" s="36">
        <f>SUMIFS(СВЦЭМ!$C$39:$C$782,СВЦЭМ!$A$39:$A$782,$A128,СВЦЭМ!$B$39:$B$782,Y$119)+'СЕТ СН'!$I$9+СВЦЭМ!$D$10+'СЕТ СН'!$I$5-'СЕТ СН'!$I$17</f>
        <v>3368.5427067000001</v>
      </c>
    </row>
    <row r="129" spans="1:25" ht="15.75" x14ac:dyDescent="0.2">
      <c r="A129" s="35">
        <f t="shared" si="3"/>
        <v>44357</v>
      </c>
      <c r="B129" s="36">
        <f>SUMIFS(СВЦЭМ!$C$39:$C$782,СВЦЭМ!$A$39:$A$782,$A129,СВЦЭМ!$B$39:$B$782,B$119)+'СЕТ СН'!$I$9+СВЦЭМ!$D$10+'СЕТ СН'!$I$5-'СЕТ СН'!$I$17</f>
        <v>3372.63346086</v>
      </c>
      <c r="C129" s="36">
        <f>SUMIFS(СВЦЭМ!$C$39:$C$782,СВЦЭМ!$A$39:$A$782,$A129,СВЦЭМ!$B$39:$B$782,C$119)+'СЕТ СН'!$I$9+СВЦЭМ!$D$10+'СЕТ СН'!$I$5-'СЕТ СН'!$I$17</f>
        <v>3434.86621866</v>
      </c>
      <c r="D129" s="36">
        <f>SUMIFS(СВЦЭМ!$C$39:$C$782,СВЦЭМ!$A$39:$A$782,$A129,СВЦЭМ!$B$39:$B$782,D$119)+'СЕТ СН'!$I$9+СВЦЭМ!$D$10+'СЕТ СН'!$I$5-'СЕТ СН'!$I$17</f>
        <v>3505.5246937800002</v>
      </c>
      <c r="E129" s="36">
        <f>SUMIFS(СВЦЭМ!$C$39:$C$782,СВЦЭМ!$A$39:$A$782,$A129,СВЦЭМ!$B$39:$B$782,E$119)+'СЕТ СН'!$I$9+СВЦЭМ!$D$10+'СЕТ СН'!$I$5-'СЕТ СН'!$I$17</f>
        <v>3525.4246175099997</v>
      </c>
      <c r="F129" s="36">
        <f>SUMIFS(СВЦЭМ!$C$39:$C$782,СВЦЭМ!$A$39:$A$782,$A129,СВЦЭМ!$B$39:$B$782,F$119)+'СЕТ СН'!$I$9+СВЦЭМ!$D$10+'СЕТ СН'!$I$5-'СЕТ СН'!$I$17</f>
        <v>3521.0583084800001</v>
      </c>
      <c r="G129" s="36">
        <f>SUMIFS(СВЦЭМ!$C$39:$C$782,СВЦЭМ!$A$39:$A$782,$A129,СВЦЭМ!$B$39:$B$782,G$119)+'СЕТ СН'!$I$9+СВЦЭМ!$D$10+'СЕТ СН'!$I$5-'СЕТ СН'!$I$17</f>
        <v>3508.78634921</v>
      </c>
      <c r="H129" s="36">
        <f>SUMIFS(СВЦЭМ!$C$39:$C$782,СВЦЭМ!$A$39:$A$782,$A129,СВЦЭМ!$B$39:$B$782,H$119)+'СЕТ СН'!$I$9+СВЦЭМ!$D$10+'СЕТ СН'!$I$5-'СЕТ СН'!$I$17</f>
        <v>3487.3699041199998</v>
      </c>
      <c r="I129" s="36">
        <f>SUMIFS(СВЦЭМ!$C$39:$C$782,СВЦЭМ!$A$39:$A$782,$A129,СВЦЭМ!$B$39:$B$782,I$119)+'СЕТ СН'!$I$9+СВЦЭМ!$D$10+'СЕТ СН'!$I$5-'СЕТ СН'!$I$17</f>
        <v>3440.0191306500001</v>
      </c>
      <c r="J129" s="36">
        <f>SUMIFS(СВЦЭМ!$C$39:$C$782,СВЦЭМ!$A$39:$A$782,$A129,СВЦЭМ!$B$39:$B$782,J$119)+'СЕТ СН'!$I$9+СВЦЭМ!$D$10+'СЕТ СН'!$I$5-'СЕТ СН'!$I$17</f>
        <v>3440.9850066600002</v>
      </c>
      <c r="K129" s="36">
        <f>SUMIFS(СВЦЭМ!$C$39:$C$782,СВЦЭМ!$A$39:$A$782,$A129,СВЦЭМ!$B$39:$B$782,K$119)+'СЕТ СН'!$I$9+СВЦЭМ!$D$10+'СЕТ СН'!$I$5-'СЕТ СН'!$I$17</f>
        <v>3446.4253443899997</v>
      </c>
      <c r="L129" s="36">
        <f>SUMIFS(СВЦЭМ!$C$39:$C$782,СВЦЭМ!$A$39:$A$782,$A129,СВЦЭМ!$B$39:$B$782,L$119)+'СЕТ СН'!$I$9+СВЦЭМ!$D$10+'СЕТ СН'!$I$5-'СЕТ СН'!$I$17</f>
        <v>3451.9841665399999</v>
      </c>
      <c r="M129" s="36">
        <f>SUMIFS(СВЦЭМ!$C$39:$C$782,СВЦЭМ!$A$39:$A$782,$A129,СВЦЭМ!$B$39:$B$782,M$119)+'СЕТ СН'!$I$9+СВЦЭМ!$D$10+'СЕТ СН'!$I$5-'СЕТ СН'!$I$17</f>
        <v>3461.6739683800001</v>
      </c>
      <c r="N129" s="36">
        <f>SUMIFS(СВЦЭМ!$C$39:$C$782,СВЦЭМ!$A$39:$A$782,$A129,СВЦЭМ!$B$39:$B$782,N$119)+'СЕТ СН'!$I$9+СВЦЭМ!$D$10+'СЕТ СН'!$I$5-'СЕТ СН'!$I$17</f>
        <v>3522.1337683399997</v>
      </c>
      <c r="O129" s="36">
        <f>SUMIFS(СВЦЭМ!$C$39:$C$782,СВЦЭМ!$A$39:$A$782,$A129,СВЦЭМ!$B$39:$B$782,O$119)+'СЕТ СН'!$I$9+СВЦЭМ!$D$10+'СЕТ СН'!$I$5-'СЕТ СН'!$I$17</f>
        <v>3575.2462315600001</v>
      </c>
      <c r="P129" s="36">
        <f>SUMIFS(СВЦЭМ!$C$39:$C$782,СВЦЭМ!$A$39:$A$782,$A129,СВЦЭМ!$B$39:$B$782,P$119)+'СЕТ СН'!$I$9+СВЦЭМ!$D$10+'СЕТ СН'!$I$5-'СЕТ СН'!$I$17</f>
        <v>3583.2211196600001</v>
      </c>
      <c r="Q129" s="36">
        <f>SUMIFS(СВЦЭМ!$C$39:$C$782,СВЦЭМ!$A$39:$A$782,$A129,СВЦЭМ!$B$39:$B$782,Q$119)+'СЕТ СН'!$I$9+СВЦЭМ!$D$10+'СЕТ СН'!$I$5-'СЕТ СН'!$I$17</f>
        <v>3585.1130450800001</v>
      </c>
      <c r="R129" s="36">
        <f>SUMIFS(СВЦЭМ!$C$39:$C$782,СВЦЭМ!$A$39:$A$782,$A129,СВЦЭМ!$B$39:$B$782,R$119)+'СЕТ СН'!$I$9+СВЦЭМ!$D$10+'СЕТ СН'!$I$5-'СЕТ СН'!$I$17</f>
        <v>3528.0642877700002</v>
      </c>
      <c r="S129" s="36">
        <f>SUMIFS(СВЦЭМ!$C$39:$C$782,СВЦЭМ!$A$39:$A$782,$A129,СВЦЭМ!$B$39:$B$782,S$119)+'СЕТ СН'!$I$9+СВЦЭМ!$D$10+'СЕТ СН'!$I$5-'СЕТ СН'!$I$17</f>
        <v>3457.6983358500001</v>
      </c>
      <c r="T129" s="36">
        <f>SUMIFS(СВЦЭМ!$C$39:$C$782,СВЦЭМ!$A$39:$A$782,$A129,СВЦЭМ!$B$39:$B$782,T$119)+'СЕТ СН'!$I$9+СВЦЭМ!$D$10+'СЕТ СН'!$I$5-'СЕТ СН'!$I$17</f>
        <v>3446.1946079099998</v>
      </c>
      <c r="U129" s="36">
        <f>SUMIFS(СВЦЭМ!$C$39:$C$782,СВЦЭМ!$A$39:$A$782,$A129,СВЦЭМ!$B$39:$B$782,U$119)+'СЕТ СН'!$I$9+СВЦЭМ!$D$10+'СЕТ СН'!$I$5-'СЕТ СН'!$I$17</f>
        <v>3424.8291352000001</v>
      </c>
      <c r="V129" s="36">
        <f>SUMIFS(СВЦЭМ!$C$39:$C$782,СВЦЭМ!$A$39:$A$782,$A129,СВЦЭМ!$B$39:$B$782,V$119)+'СЕТ СН'!$I$9+СВЦЭМ!$D$10+'СЕТ СН'!$I$5-'СЕТ СН'!$I$17</f>
        <v>3421.6259906400001</v>
      </c>
      <c r="W129" s="36">
        <f>SUMIFS(СВЦЭМ!$C$39:$C$782,СВЦЭМ!$A$39:$A$782,$A129,СВЦЭМ!$B$39:$B$782,W$119)+'СЕТ СН'!$I$9+СВЦЭМ!$D$10+'СЕТ СН'!$I$5-'СЕТ СН'!$I$17</f>
        <v>3432.6151800899997</v>
      </c>
      <c r="X129" s="36">
        <f>SUMIFS(СВЦЭМ!$C$39:$C$782,СВЦЭМ!$A$39:$A$782,$A129,СВЦЭМ!$B$39:$B$782,X$119)+'СЕТ СН'!$I$9+СВЦЭМ!$D$10+'СЕТ СН'!$I$5-'СЕТ СН'!$I$17</f>
        <v>3417.6774580299998</v>
      </c>
      <c r="Y129" s="36">
        <f>SUMIFS(СВЦЭМ!$C$39:$C$782,СВЦЭМ!$A$39:$A$782,$A129,СВЦЭМ!$B$39:$B$782,Y$119)+'СЕТ СН'!$I$9+СВЦЭМ!$D$10+'СЕТ СН'!$I$5-'СЕТ СН'!$I$17</f>
        <v>3397.03808282</v>
      </c>
    </row>
    <row r="130" spans="1:25" ht="15.75" x14ac:dyDescent="0.2">
      <c r="A130" s="35">
        <f t="shared" si="3"/>
        <v>44358</v>
      </c>
      <c r="B130" s="36">
        <f>SUMIFS(СВЦЭМ!$C$39:$C$782,СВЦЭМ!$A$39:$A$782,$A130,СВЦЭМ!$B$39:$B$782,B$119)+'СЕТ СН'!$I$9+СВЦЭМ!$D$10+'СЕТ СН'!$I$5-'СЕТ СН'!$I$17</f>
        <v>3427.3243641499998</v>
      </c>
      <c r="C130" s="36">
        <f>SUMIFS(СВЦЭМ!$C$39:$C$782,СВЦЭМ!$A$39:$A$782,$A130,СВЦЭМ!$B$39:$B$782,C$119)+'СЕТ СН'!$I$9+СВЦЭМ!$D$10+'СЕТ СН'!$I$5-'СЕТ СН'!$I$17</f>
        <v>3486.5787769600001</v>
      </c>
      <c r="D130" s="36">
        <f>SUMIFS(СВЦЭМ!$C$39:$C$782,СВЦЭМ!$A$39:$A$782,$A130,СВЦЭМ!$B$39:$B$782,D$119)+'СЕТ СН'!$I$9+СВЦЭМ!$D$10+'СЕТ СН'!$I$5-'СЕТ СН'!$I$17</f>
        <v>3553.38802541</v>
      </c>
      <c r="E130" s="36">
        <f>SUMIFS(СВЦЭМ!$C$39:$C$782,СВЦЭМ!$A$39:$A$782,$A130,СВЦЭМ!$B$39:$B$782,E$119)+'СЕТ СН'!$I$9+СВЦЭМ!$D$10+'СЕТ СН'!$I$5-'СЕТ СН'!$I$17</f>
        <v>3561.6916702600001</v>
      </c>
      <c r="F130" s="36">
        <f>SUMIFS(СВЦЭМ!$C$39:$C$782,СВЦЭМ!$A$39:$A$782,$A130,СВЦЭМ!$B$39:$B$782,F$119)+'СЕТ СН'!$I$9+СВЦЭМ!$D$10+'СЕТ СН'!$I$5-'СЕТ СН'!$I$17</f>
        <v>3558.31604763</v>
      </c>
      <c r="G130" s="36">
        <f>SUMIFS(СВЦЭМ!$C$39:$C$782,СВЦЭМ!$A$39:$A$782,$A130,СВЦЭМ!$B$39:$B$782,G$119)+'СЕТ СН'!$I$9+СВЦЭМ!$D$10+'СЕТ СН'!$I$5-'СЕТ СН'!$I$17</f>
        <v>3562.6309336499999</v>
      </c>
      <c r="H130" s="36">
        <f>SUMIFS(СВЦЭМ!$C$39:$C$782,СВЦЭМ!$A$39:$A$782,$A130,СВЦЭМ!$B$39:$B$782,H$119)+'СЕТ СН'!$I$9+СВЦЭМ!$D$10+'СЕТ СН'!$I$5-'СЕТ СН'!$I$17</f>
        <v>3523.4646702999999</v>
      </c>
      <c r="I130" s="36">
        <f>SUMIFS(СВЦЭМ!$C$39:$C$782,СВЦЭМ!$A$39:$A$782,$A130,СВЦЭМ!$B$39:$B$782,I$119)+'СЕТ СН'!$I$9+СВЦЭМ!$D$10+'СЕТ СН'!$I$5-'СЕТ СН'!$I$17</f>
        <v>3484.7476732200003</v>
      </c>
      <c r="J130" s="36">
        <f>SUMIFS(СВЦЭМ!$C$39:$C$782,СВЦЭМ!$A$39:$A$782,$A130,СВЦЭМ!$B$39:$B$782,J$119)+'СЕТ СН'!$I$9+СВЦЭМ!$D$10+'СЕТ СН'!$I$5-'СЕТ СН'!$I$17</f>
        <v>3473.7457751399998</v>
      </c>
      <c r="K130" s="36">
        <f>SUMIFS(СВЦЭМ!$C$39:$C$782,СВЦЭМ!$A$39:$A$782,$A130,СВЦЭМ!$B$39:$B$782,K$119)+'СЕТ СН'!$I$9+СВЦЭМ!$D$10+'СЕТ СН'!$I$5-'СЕТ СН'!$I$17</f>
        <v>3464.5988815599999</v>
      </c>
      <c r="L130" s="36">
        <f>SUMIFS(СВЦЭМ!$C$39:$C$782,СВЦЭМ!$A$39:$A$782,$A130,СВЦЭМ!$B$39:$B$782,L$119)+'СЕТ СН'!$I$9+СВЦЭМ!$D$10+'СЕТ СН'!$I$5-'СЕТ СН'!$I$17</f>
        <v>3464.61317065</v>
      </c>
      <c r="M130" s="36">
        <f>SUMIFS(СВЦЭМ!$C$39:$C$782,СВЦЭМ!$A$39:$A$782,$A130,СВЦЭМ!$B$39:$B$782,M$119)+'СЕТ СН'!$I$9+СВЦЭМ!$D$10+'СЕТ СН'!$I$5-'СЕТ СН'!$I$17</f>
        <v>3486.6392711999997</v>
      </c>
      <c r="N130" s="36">
        <f>SUMIFS(СВЦЭМ!$C$39:$C$782,СВЦЭМ!$A$39:$A$782,$A130,СВЦЭМ!$B$39:$B$782,N$119)+'СЕТ СН'!$I$9+СВЦЭМ!$D$10+'СЕТ СН'!$I$5-'СЕТ СН'!$I$17</f>
        <v>3537.1719782700002</v>
      </c>
      <c r="O130" s="36">
        <f>SUMIFS(СВЦЭМ!$C$39:$C$782,СВЦЭМ!$A$39:$A$782,$A130,СВЦЭМ!$B$39:$B$782,O$119)+'СЕТ СН'!$I$9+СВЦЭМ!$D$10+'СЕТ СН'!$I$5-'СЕТ СН'!$I$17</f>
        <v>3550.4294666599999</v>
      </c>
      <c r="P130" s="36">
        <f>SUMIFS(СВЦЭМ!$C$39:$C$782,СВЦЭМ!$A$39:$A$782,$A130,СВЦЭМ!$B$39:$B$782,P$119)+'СЕТ СН'!$I$9+СВЦЭМ!$D$10+'СЕТ СН'!$I$5-'СЕТ СН'!$I$17</f>
        <v>3546.4207165500002</v>
      </c>
      <c r="Q130" s="36">
        <f>SUMIFS(СВЦЭМ!$C$39:$C$782,СВЦЭМ!$A$39:$A$782,$A130,СВЦЭМ!$B$39:$B$782,Q$119)+'СЕТ СН'!$I$9+СВЦЭМ!$D$10+'СЕТ СН'!$I$5-'СЕТ СН'!$I$17</f>
        <v>3562.0822363400002</v>
      </c>
      <c r="R130" s="36">
        <f>SUMIFS(СВЦЭМ!$C$39:$C$782,СВЦЭМ!$A$39:$A$782,$A130,СВЦЭМ!$B$39:$B$782,R$119)+'СЕТ СН'!$I$9+СВЦЭМ!$D$10+'СЕТ СН'!$I$5-'СЕТ СН'!$I$17</f>
        <v>3522.8796445399998</v>
      </c>
      <c r="S130" s="36">
        <f>SUMIFS(СВЦЭМ!$C$39:$C$782,СВЦЭМ!$A$39:$A$782,$A130,СВЦЭМ!$B$39:$B$782,S$119)+'СЕТ СН'!$I$9+СВЦЭМ!$D$10+'СЕТ СН'!$I$5-'СЕТ СН'!$I$17</f>
        <v>3448.7432871299998</v>
      </c>
      <c r="T130" s="36">
        <f>SUMIFS(СВЦЭМ!$C$39:$C$782,СВЦЭМ!$A$39:$A$782,$A130,СВЦЭМ!$B$39:$B$782,T$119)+'СЕТ СН'!$I$9+СВЦЭМ!$D$10+'СЕТ СН'!$I$5-'СЕТ СН'!$I$17</f>
        <v>3378.7151020000001</v>
      </c>
      <c r="U130" s="36">
        <f>SUMIFS(СВЦЭМ!$C$39:$C$782,СВЦЭМ!$A$39:$A$782,$A130,СВЦЭМ!$B$39:$B$782,U$119)+'СЕТ СН'!$I$9+СВЦЭМ!$D$10+'СЕТ СН'!$I$5-'СЕТ СН'!$I$17</f>
        <v>3357.1779199499997</v>
      </c>
      <c r="V130" s="36">
        <f>SUMIFS(СВЦЭМ!$C$39:$C$782,СВЦЭМ!$A$39:$A$782,$A130,СВЦЭМ!$B$39:$B$782,V$119)+'СЕТ СН'!$I$9+СВЦЭМ!$D$10+'СЕТ СН'!$I$5-'СЕТ СН'!$I$17</f>
        <v>3373.0664807100002</v>
      </c>
      <c r="W130" s="36">
        <f>SUMIFS(СВЦЭМ!$C$39:$C$782,СВЦЭМ!$A$39:$A$782,$A130,СВЦЭМ!$B$39:$B$782,W$119)+'СЕТ СН'!$I$9+СВЦЭМ!$D$10+'СЕТ СН'!$I$5-'СЕТ СН'!$I$17</f>
        <v>3379.50426075</v>
      </c>
      <c r="X130" s="36">
        <f>SUMIFS(СВЦЭМ!$C$39:$C$782,СВЦЭМ!$A$39:$A$782,$A130,СВЦЭМ!$B$39:$B$782,X$119)+'СЕТ СН'!$I$9+СВЦЭМ!$D$10+'СЕТ СН'!$I$5-'СЕТ СН'!$I$17</f>
        <v>3399.7603796799999</v>
      </c>
      <c r="Y130" s="36">
        <f>SUMIFS(СВЦЭМ!$C$39:$C$782,СВЦЭМ!$A$39:$A$782,$A130,СВЦЭМ!$B$39:$B$782,Y$119)+'СЕТ СН'!$I$9+СВЦЭМ!$D$10+'СЕТ СН'!$I$5-'СЕТ СН'!$I$17</f>
        <v>3416.7737408900002</v>
      </c>
    </row>
    <row r="131" spans="1:25" ht="15.75" x14ac:dyDescent="0.2">
      <c r="A131" s="35">
        <f t="shared" si="3"/>
        <v>44359</v>
      </c>
      <c r="B131" s="36">
        <f>SUMIFS(СВЦЭМ!$C$39:$C$782,СВЦЭМ!$A$39:$A$782,$A131,СВЦЭМ!$B$39:$B$782,B$119)+'СЕТ СН'!$I$9+СВЦЭМ!$D$10+'СЕТ СН'!$I$5-'СЕТ СН'!$I$17</f>
        <v>3446.9078973599999</v>
      </c>
      <c r="C131" s="36">
        <f>SUMIFS(СВЦЭМ!$C$39:$C$782,СВЦЭМ!$A$39:$A$782,$A131,СВЦЭМ!$B$39:$B$782,C$119)+'СЕТ СН'!$I$9+СВЦЭМ!$D$10+'СЕТ СН'!$I$5-'СЕТ СН'!$I$17</f>
        <v>3488.1256730200002</v>
      </c>
      <c r="D131" s="36">
        <f>SUMIFS(СВЦЭМ!$C$39:$C$782,СВЦЭМ!$A$39:$A$782,$A131,СВЦЭМ!$B$39:$B$782,D$119)+'СЕТ СН'!$I$9+СВЦЭМ!$D$10+'СЕТ СН'!$I$5-'СЕТ СН'!$I$17</f>
        <v>3565.4885858500002</v>
      </c>
      <c r="E131" s="36">
        <f>SUMIFS(СВЦЭМ!$C$39:$C$782,СВЦЭМ!$A$39:$A$782,$A131,СВЦЭМ!$B$39:$B$782,E$119)+'СЕТ СН'!$I$9+СВЦЭМ!$D$10+'СЕТ СН'!$I$5-'СЕТ СН'!$I$17</f>
        <v>3567.0887110599997</v>
      </c>
      <c r="F131" s="36">
        <f>SUMIFS(СВЦЭМ!$C$39:$C$782,СВЦЭМ!$A$39:$A$782,$A131,СВЦЭМ!$B$39:$B$782,F$119)+'СЕТ СН'!$I$9+СВЦЭМ!$D$10+'СЕТ СН'!$I$5-'СЕТ СН'!$I$17</f>
        <v>3562.2061800699998</v>
      </c>
      <c r="G131" s="36">
        <f>SUMIFS(СВЦЭМ!$C$39:$C$782,СВЦЭМ!$A$39:$A$782,$A131,СВЦЭМ!$B$39:$B$782,G$119)+'СЕТ СН'!$I$9+СВЦЭМ!$D$10+'СЕТ СН'!$I$5-'СЕТ СН'!$I$17</f>
        <v>3563.9069415499998</v>
      </c>
      <c r="H131" s="36">
        <f>SUMIFS(СВЦЭМ!$C$39:$C$782,СВЦЭМ!$A$39:$A$782,$A131,СВЦЭМ!$B$39:$B$782,H$119)+'СЕТ СН'!$I$9+СВЦЭМ!$D$10+'СЕТ СН'!$I$5-'СЕТ СН'!$I$17</f>
        <v>3541.8647610099997</v>
      </c>
      <c r="I131" s="36">
        <f>SUMIFS(СВЦЭМ!$C$39:$C$782,СВЦЭМ!$A$39:$A$782,$A131,СВЦЭМ!$B$39:$B$782,I$119)+'СЕТ СН'!$I$9+СВЦЭМ!$D$10+'СЕТ СН'!$I$5-'СЕТ СН'!$I$17</f>
        <v>3482.7955260999997</v>
      </c>
      <c r="J131" s="36">
        <f>SUMIFS(СВЦЭМ!$C$39:$C$782,СВЦЭМ!$A$39:$A$782,$A131,СВЦЭМ!$B$39:$B$782,J$119)+'СЕТ СН'!$I$9+СВЦЭМ!$D$10+'СЕТ СН'!$I$5-'СЕТ СН'!$I$17</f>
        <v>3446.1909542499998</v>
      </c>
      <c r="K131" s="36">
        <f>SUMIFS(СВЦЭМ!$C$39:$C$782,СВЦЭМ!$A$39:$A$782,$A131,СВЦЭМ!$B$39:$B$782,K$119)+'СЕТ СН'!$I$9+СВЦЭМ!$D$10+'СЕТ СН'!$I$5-'СЕТ СН'!$I$17</f>
        <v>3414.1643823099998</v>
      </c>
      <c r="L131" s="36">
        <f>SUMIFS(СВЦЭМ!$C$39:$C$782,СВЦЭМ!$A$39:$A$782,$A131,СВЦЭМ!$B$39:$B$782,L$119)+'СЕТ СН'!$I$9+СВЦЭМ!$D$10+'СЕТ СН'!$I$5-'СЕТ СН'!$I$17</f>
        <v>3435.0434600099998</v>
      </c>
      <c r="M131" s="36">
        <f>SUMIFS(СВЦЭМ!$C$39:$C$782,СВЦЭМ!$A$39:$A$782,$A131,СВЦЭМ!$B$39:$B$782,M$119)+'СЕТ СН'!$I$9+СВЦЭМ!$D$10+'СЕТ СН'!$I$5-'СЕТ СН'!$I$17</f>
        <v>3440.6173043700001</v>
      </c>
      <c r="N131" s="36">
        <f>SUMIFS(СВЦЭМ!$C$39:$C$782,СВЦЭМ!$A$39:$A$782,$A131,СВЦЭМ!$B$39:$B$782,N$119)+'СЕТ СН'!$I$9+СВЦЭМ!$D$10+'СЕТ СН'!$I$5-'СЕТ СН'!$I$17</f>
        <v>3514.03213766</v>
      </c>
      <c r="O131" s="36">
        <f>SUMIFS(СВЦЭМ!$C$39:$C$782,СВЦЭМ!$A$39:$A$782,$A131,СВЦЭМ!$B$39:$B$782,O$119)+'СЕТ СН'!$I$9+СВЦЭМ!$D$10+'СЕТ СН'!$I$5-'СЕТ СН'!$I$17</f>
        <v>3539.9926847699999</v>
      </c>
      <c r="P131" s="36">
        <f>SUMIFS(СВЦЭМ!$C$39:$C$782,СВЦЭМ!$A$39:$A$782,$A131,СВЦЭМ!$B$39:$B$782,P$119)+'СЕТ СН'!$I$9+СВЦЭМ!$D$10+'СЕТ СН'!$I$5-'СЕТ СН'!$I$17</f>
        <v>3537.1302938999997</v>
      </c>
      <c r="Q131" s="36">
        <f>SUMIFS(СВЦЭМ!$C$39:$C$782,СВЦЭМ!$A$39:$A$782,$A131,СВЦЭМ!$B$39:$B$782,Q$119)+'СЕТ СН'!$I$9+СВЦЭМ!$D$10+'СЕТ СН'!$I$5-'СЕТ СН'!$I$17</f>
        <v>3532.81975483</v>
      </c>
      <c r="R131" s="36">
        <f>SUMIFS(СВЦЭМ!$C$39:$C$782,СВЦЭМ!$A$39:$A$782,$A131,СВЦЭМ!$B$39:$B$782,R$119)+'СЕТ СН'!$I$9+СВЦЭМ!$D$10+'СЕТ СН'!$I$5-'СЕТ СН'!$I$17</f>
        <v>3493.5063149399998</v>
      </c>
      <c r="S131" s="36">
        <f>SUMIFS(СВЦЭМ!$C$39:$C$782,СВЦЭМ!$A$39:$A$782,$A131,СВЦЭМ!$B$39:$B$782,S$119)+'СЕТ СН'!$I$9+СВЦЭМ!$D$10+'СЕТ СН'!$I$5-'СЕТ СН'!$I$17</f>
        <v>3447.2018745599999</v>
      </c>
      <c r="T131" s="36">
        <f>SUMIFS(СВЦЭМ!$C$39:$C$782,СВЦЭМ!$A$39:$A$782,$A131,СВЦЭМ!$B$39:$B$782,T$119)+'СЕТ СН'!$I$9+СВЦЭМ!$D$10+'СЕТ СН'!$I$5-'СЕТ СН'!$I$17</f>
        <v>3406.13676721</v>
      </c>
      <c r="U131" s="36">
        <f>SUMIFS(СВЦЭМ!$C$39:$C$782,СВЦЭМ!$A$39:$A$782,$A131,СВЦЭМ!$B$39:$B$782,U$119)+'СЕТ СН'!$I$9+СВЦЭМ!$D$10+'СЕТ СН'!$I$5-'СЕТ СН'!$I$17</f>
        <v>3408.24853239</v>
      </c>
      <c r="V131" s="36">
        <f>SUMIFS(СВЦЭМ!$C$39:$C$782,СВЦЭМ!$A$39:$A$782,$A131,СВЦЭМ!$B$39:$B$782,V$119)+'СЕТ СН'!$I$9+СВЦЭМ!$D$10+'СЕТ СН'!$I$5-'СЕТ СН'!$I$17</f>
        <v>3414.7462986</v>
      </c>
      <c r="W131" s="36">
        <f>SUMIFS(СВЦЭМ!$C$39:$C$782,СВЦЭМ!$A$39:$A$782,$A131,СВЦЭМ!$B$39:$B$782,W$119)+'СЕТ СН'!$I$9+СВЦЭМ!$D$10+'СЕТ СН'!$I$5-'СЕТ СН'!$I$17</f>
        <v>3367.2706621699999</v>
      </c>
      <c r="X131" s="36">
        <f>SUMIFS(СВЦЭМ!$C$39:$C$782,СВЦЭМ!$A$39:$A$782,$A131,СВЦЭМ!$B$39:$B$782,X$119)+'СЕТ СН'!$I$9+СВЦЭМ!$D$10+'СЕТ СН'!$I$5-'СЕТ СН'!$I$17</f>
        <v>3369.6637888099999</v>
      </c>
      <c r="Y131" s="36">
        <f>SUMIFS(СВЦЭМ!$C$39:$C$782,СВЦЭМ!$A$39:$A$782,$A131,СВЦЭМ!$B$39:$B$782,Y$119)+'СЕТ СН'!$I$9+СВЦЭМ!$D$10+'СЕТ СН'!$I$5-'СЕТ СН'!$I$17</f>
        <v>3398.7941235099997</v>
      </c>
    </row>
    <row r="132" spans="1:25" ht="15.75" x14ac:dyDescent="0.2">
      <c r="A132" s="35">
        <f t="shared" si="3"/>
        <v>44360</v>
      </c>
      <c r="B132" s="36">
        <f>SUMIFS(СВЦЭМ!$C$39:$C$782,СВЦЭМ!$A$39:$A$782,$A132,СВЦЭМ!$B$39:$B$782,B$119)+'СЕТ СН'!$I$9+СВЦЭМ!$D$10+'СЕТ СН'!$I$5-'СЕТ СН'!$I$17</f>
        <v>3417.7988417199999</v>
      </c>
      <c r="C132" s="36">
        <f>SUMIFS(СВЦЭМ!$C$39:$C$782,СВЦЭМ!$A$39:$A$782,$A132,СВЦЭМ!$B$39:$B$782,C$119)+'СЕТ СН'!$I$9+СВЦЭМ!$D$10+'СЕТ СН'!$I$5-'СЕТ СН'!$I$17</f>
        <v>3460.2042630599999</v>
      </c>
      <c r="D132" s="36">
        <f>SUMIFS(СВЦЭМ!$C$39:$C$782,СВЦЭМ!$A$39:$A$782,$A132,СВЦЭМ!$B$39:$B$782,D$119)+'СЕТ СН'!$I$9+СВЦЭМ!$D$10+'СЕТ СН'!$I$5-'СЕТ СН'!$I$17</f>
        <v>3544.46379768</v>
      </c>
      <c r="E132" s="36">
        <f>SUMIFS(СВЦЭМ!$C$39:$C$782,СВЦЭМ!$A$39:$A$782,$A132,СВЦЭМ!$B$39:$B$782,E$119)+'СЕТ СН'!$I$9+СВЦЭМ!$D$10+'СЕТ СН'!$I$5-'СЕТ СН'!$I$17</f>
        <v>3544.7631346600001</v>
      </c>
      <c r="F132" s="36">
        <f>SUMIFS(СВЦЭМ!$C$39:$C$782,СВЦЭМ!$A$39:$A$782,$A132,СВЦЭМ!$B$39:$B$782,F$119)+'СЕТ СН'!$I$9+СВЦЭМ!$D$10+'СЕТ СН'!$I$5-'СЕТ СН'!$I$17</f>
        <v>3529.9861410200001</v>
      </c>
      <c r="G132" s="36">
        <f>SUMIFS(СВЦЭМ!$C$39:$C$782,СВЦЭМ!$A$39:$A$782,$A132,СВЦЭМ!$B$39:$B$782,G$119)+'СЕТ СН'!$I$9+СВЦЭМ!$D$10+'СЕТ СН'!$I$5-'СЕТ СН'!$I$17</f>
        <v>3535.7824951499997</v>
      </c>
      <c r="H132" s="36">
        <f>SUMIFS(СВЦЭМ!$C$39:$C$782,СВЦЭМ!$A$39:$A$782,$A132,СВЦЭМ!$B$39:$B$782,H$119)+'СЕТ СН'!$I$9+СВЦЭМ!$D$10+'СЕТ СН'!$I$5-'СЕТ СН'!$I$17</f>
        <v>3541.3649020499997</v>
      </c>
      <c r="I132" s="36">
        <f>SUMIFS(СВЦЭМ!$C$39:$C$782,СВЦЭМ!$A$39:$A$782,$A132,СВЦЭМ!$B$39:$B$782,I$119)+'СЕТ СН'!$I$9+СВЦЭМ!$D$10+'СЕТ СН'!$I$5-'СЕТ СН'!$I$17</f>
        <v>3471.6385129</v>
      </c>
      <c r="J132" s="36">
        <f>SUMIFS(СВЦЭМ!$C$39:$C$782,СВЦЭМ!$A$39:$A$782,$A132,СВЦЭМ!$B$39:$B$782,J$119)+'СЕТ СН'!$I$9+СВЦЭМ!$D$10+'СЕТ СН'!$I$5-'СЕТ СН'!$I$17</f>
        <v>3420.1816293900001</v>
      </c>
      <c r="K132" s="36">
        <f>SUMIFS(СВЦЭМ!$C$39:$C$782,СВЦЭМ!$A$39:$A$782,$A132,СВЦЭМ!$B$39:$B$782,K$119)+'СЕТ СН'!$I$9+СВЦЭМ!$D$10+'СЕТ СН'!$I$5-'СЕТ СН'!$I$17</f>
        <v>3410.0052972100002</v>
      </c>
      <c r="L132" s="36">
        <f>SUMIFS(СВЦЭМ!$C$39:$C$782,СВЦЭМ!$A$39:$A$782,$A132,СВЦЭМ!$B$39:$B$782,L$119)+'СЕТ СН'!$I$9+СВЦЭМ!$D$10+'СЕТ СН'!$I$5-'СЕТ СН'!$I$17</f>
        <v>3430.1333939400001</v>
      </c>
      <c r="M132" s="36">
        <f>SUMIFS(СВЦЭМ!$C$39:$C$782,СВЦЭМ!$A$39:$A$782,$A132,СВЦЭМ!$B$39:$B$782,M$119)+'СЕТ СН'!$I$9+СВЦЭМ!$D$10+'СЕТ СН'!$I$5-'СЕТ СН'!$I$17</f>
        <v>3434.1462980299998</v>
      </c>
      <c r="N132" s="36">
        <f>SUMIFS(СВЦЭМ!$C$39:$C$782,СВЦЭМ!$A$39:$A$782,$A132,СВЦЭМ!$B$39:$B$782,N$119)+'СЕТ СН'!$I$9+СВЦЭМ!$D$10+'СЕТ СН'!$I$5-'СЕТ СН'!$I$17</f>
        <v>3516.9359926100001</v>
      </c>
      <c r="O132" s="36">
        <f>SUMIFS(СВЦЭМ!$C$39:$C$782,СВЦЭМ!$A$39:$A$782,$A132,СВЦЭМ!$B$39:$B$782,O$119)+'СЕТ СН'!$I$9+СВЦЭМ!$D$10+'СЕТ СН'!$I$5-'СЕТ СН'!$I$17</f>
        <v>3539.4309920800001</v>
      </c>
      <c r="P132" s="36">
        <f>SUMIFS(СВЦЭМ!$C$39:$C$782,СВЦЭМ!$A$39:$A$782,$A132,СВЦЭМ!$B$39:$B$782,P$119)+'СЕТ СН'!$I$9+СВЦЭМ!$D$10+'СЕТ СН'!$I$5-'СЕТ СН'!$I$17</f>
        <v>3537.4569182800001</v>
      </c>
      <c r="Q132" s="36">
        <f>SUMIFS(СВЦЭМ!$C$39:$C$782,СВЦЭМ!$A$39:$A$782,$A132,СВЦЭМ!$B$39:$B$782,Q$119)+'СЕТ СН'!$I$9+СВЦЭМ!$D$10+'СЕТ СН'!$I$5-'СЕТ СН'!$I$17</f>
        <v>3529.4797274799998</v>
      </c>
      <c r="R132" s="36">
        <f>SUMIFS(СВЦЭМ!$C$39:$C$782,СВЦЭМ!$A$39:$A$782,$A132,СВЦЭМ!$B$39:$B$782,R$119)+'СЕТ СН'!$I$9+СВЦЭМ!$D$10+'СЕТ СН'!$I$5-'СЕТ СН'!$I$17</f>
        <v>3489.9777393499999</v>
      </c>
      <c r="S132" s="36">
        <f>SUMIFS(СВЦЭМ!$C$39:$C$782,СВЦЭМ!$A$39:$A$782,$A132,СВЦЭМ!$B$39:$B$782,S$119)+'СЕТ СН'!$I$9+СВЦЭМ!$D$10+'СЕТ СН'!$I$5-'СЕТ СН'!$I$17</f>
        <v>3408.7240395200001</v>
      </c>
      <c r="T132" s="36">
        <f>SUMIFS(СВЦЭМ!$C$39:$C$782,СВЦЭМ!$A$39:$A$782,$A132,СВЦЭМ!$B$39:$B$782,T$119)+'СЕТ СН'!$I$9+СВЦЭМ!$D$10+'СЕТ СН'!$I$5-'СЕТ СН'!$I$17</f>
        <v>3409.8008004100002</v>
      </c>
      <c r="U132" s="36">
        <f>SUMIFS(СВЦЭМ!$C$39:$C$782,СВЦЭМ!$A$39:$A$782,$A132,СВЦЭМ!$B$39:$B$782,U$119)+'СЕТ СН'!$I$9+СВЦЭМ!$D$10+'СЕТ СН'!$I$5-'СЕТ СН'!$I$17</f>
        <v>3421.9761228699999</v>
      </c>
      <c r="V132" s="36">
        <f>SUMIFS(СВЦЭМ!$C$39:$C$782,СВЦЭМ!$A$39:$A$782,$A132,СВЦЭМ!$B$39:$B$782,V$119)+'СЕТ СН'!$I$9+СВЦЭМ!$D$10+'СЕТ СН'!$I$5-'СЕТ СН'!$I$17</f>
        <v>3380.4752193700001</v>
      </c>
      <c r="W132" s="36">
        <f>SUMIFS(СВЦЭМ!$C$39:$C$782,СВЦЭМ!$A$39:$A$782,$A132,СВЦЭМ!$B$39:$B$782,W$119)+'СЕТ СН'!$I$9+СВЦЭМ!$D$10+'СЕТ СН'!$I$5-'СЕТ СН'!$I$17</f>
        <v>3367.6336034599999</v>
      </c>
      <c r="X132" s="36">
        <f>SUMIFS(СВЦЭМ!$C$39:$C$782,СВЦЭМ!$A$39:$A$782,$A132,СВЦЭМ!$B$39:$B$782,X$119)+'СЕТ СН'!$I$9+СВЦЭМ!$D$10+'СЕТ СН'!$I$5-'СЕТ СН'!$I$17</f>
        <v>3362.24317582</v>
      </c>
      <c r="Y132" s="36">
        <f>SUMIFS(СВЦЭМ!$C$39:$C$782,СВЦЭМ!$A$39:$A$782,$A132,СВЦЭМ!$B$39:$B$782,Y$119)+'СЕТ СН'!$I$9+СВЦЭМ!$D$10+'СЕТ СН'!$I$5-'СЕТ СН'!$I$17</f>
        <v>3371.0260358199998</v>
      </c>
    </row>
    <row r="133" spans="1:25" ht="15.75" x14ac:dyDescent="0.2">
      <c r="A133" s="35">
        <f t="shared" si="3"/>
        <v>44361</v>
      </c>
      <c r="B133" s="36">
        <f>SUMIFS(СВЦЭМ!$C$39:$C$782,СВЦЭМ!$A$39:$A$782,$A133,СВЦЭМ!$B$39:$B$782,B$119)+'СЕТ СН'!$I$9+СВЦЭМ!$D$10+'СЕТ СН'!$I$5-'СЕТ СН'!$I$17</f>
        <v>3404.1930015899998</v>
      </c>
      <c r="C133" s="36">
        <f>SUMIFS(СВЦЭМ!$C$39:$C$782,СВЦЭМ!$A$39:$A$782,$A133,СВЦЭМ!$B$39:$B$782,C$119)+'СЕТ СН'!$I$9+СВЦЭМ!$D$10+'СЕТ СН'!$I$5-'СЕТ СН'!$I$17</f>
        <v>3496.85216055</v>
      </c>
      <c r="D133" s="36">
        <f>SUMIFS(СВЦЭМ!$C$39:$C$782,СВЦЭМ!$A$39:$A$782,$A133,СВЦЭМ!$B$39:$B$782,D$119)+'СЕТ СН'!$I$9+СВЦЭМ!$D$10+'СЕТ СН'!$I$5-'СЕТ СН'!$I$17</f>
        <v>3539.4767968699998</v>
      </c>
      <c r="E133" s="36">
        <f>SUMIFS(СВЦЭМ!$C$39:$C$782,СВЦЭМ!$A$39:$A$782,$A133,СВЦЭМ!$B$39:$B$782,E$119)+'СЕТ СН'!$I$9+СВЦЭМ!$D$10+'СЕТ СН'!$I$5-'СЕТ СН'!$I$17</f>
        <v>3560.1902471100002</v>
      </c>
      <c r="F133" s="36">
        <f>SUMIFS(СВЦЭМ!$C$39:$C$782,СВЦЭМ!$A$39:$A$782,$A133,СВЦЭМ!$B$39:$B$782,F$119)+'СЕТ СН'!$I$9+СВЦЭМ!$D$10+'СЕТ СН'!$I$5-'СЕТ СН'!$I$17</f>
        <v>3554.81459004</v>
      </c>
      <c r="G133" s="36">
        <f>SUMIFS(СВЦЭМ!$C$39:$C$782,СВЦЭМ!$A$39:$A$782,$A133,СВЦЭМ!$B$39:$B$782,G$119)+'СЕТ СН'!$I$9+СВЦЭМ!$D$10+'СЕТ СН'!$I$5-'СЕТ СН'!$I$17</f>
        <v>3557.2554656799998</v>
      </c>
      <c r="H133" s="36">
        <f>SUMIFS(СВЦЭМ!$C$39:$C$782,СВЦЭМ!$A$39:$A$782,$A133,СВЦЭМ!$B$39:$B$782,H$119)+'СЕТ СН'!$I$9+СВЦЭМ!$D$10+'СЕТ СН'!$I$5-'СЕТ СН'!$I$17</f>
        <v>3551.8160823799999</v>
      </c>
      <c r="I133" s="36">
        <f>SUMIFS(СВЦЭМ!$C$39:$C$782,СВЦЭМ!$A$39:$A$782,$A133,СВЦЭМ!$B$39:$B$782,I$119)+'СЕТ СН'!$I$9+СВЦЭМ!$D$10+'СЕТ СН'!$I$5-'СЕТ СН'!$I$17</f>
        <v>3498.0614246999999</v>
      </c>
      <c r="J133" s="36">
        <f>SUMIFS(СВЦЭМ!$C$39:$C$782,СВЦЭМ!$A$39:$A$782,$A133,СВЦЭМ!$B$39:$B$782,J$119)+'СЕТ СН'!$I$9+СВЦЭМ!$D$10+'СЕТ СН'!$I$5-'СЕТ СН'!$I$17</f>
        <v>3429.5357369600001</v>
      </c>
      <c r="K133" s="36">
        <f>SUMIFS(СВЦЭМ!$C$39:$C$782,СВЦЭМ!$A$39:$A$782,$A133,СВЦЭМ!$B$39:$B$782,K$119)+'СЕТ СН'!$I$9+СВЦЭМ!$D$10+'СЕТ СН'!$I$5-'СЕТ СН'!$I$17</f>
        <v>3417.9415445200002</v>
      </c>
      <c r="L133" s="36">
        <f>SUMIFS(СВЦЭМ!$C$39:$C$782,СВЦЭМ!$A$39:$A$782,$A133,СВЦЭМ!$B$39:$B$782,L$119)+'СЕТ СН'!$I$9+СВЦЭМ!$D$10+'СЕТ СН'!$I$5-'СЕТ СН'!$I$17</f>
        <v>3436.6255309399999</v>
      </c>
      <c r="M133" s="36">
        <f>SUMIFS(СВЦЭМ!$C$39:$C$782,СВЦЭМ!$A$39:$A$782,$A133,СВЦЭМ!$B$39:$B$782,M$119)+'СЕТ СН'!$I$9+СВЦЭМ!$D$10+'СЕТ СН'!$I$5-'СЕТ СН'!$I$17</f>
        <v>3433.6294190200001</v>
      </c>
      <c r="N133" s="36">
        <f>SUMIFS(СВЦЭМ!$C$39:$C$782,СВЦЭМ!$A$39:$A$782,$A133,СВЦЭМ!$B$39:$B$782,N$119)+'СЕТ СН'!$I$9+СВЦЭМ!$D$10+'СЕТ СН'!$I$5-'СЕТ СН'!$I$17</f>
        <v>3514.9567842199999</v>
      </c>
      <c r="O133" s="36">
        <f>SUMIFS(СВЦЭМ!$C$39:$C$782,СВЦЭМ!$A$39:$A$782,$A133,СВЦЭМ!$B$39:$B$782,O$119)+'СЕТ СН'!$I$9+СВЦЭМ!$D$10+'СЕТ СН'!$I$5-'СЕТ СН'!$I$17</f>
        <v>3538.9787740699999</v>
      </c>
      <c r="P133" s="36">
        <f>SUMIFS(СВЦЭМ!$C$39:$C$782,СВЦЭМ!$A$39:$A$782,$A133,СВЦЭМ!$B$39:$B$782,P$119)+'СЕТ СН'!$I$9+СВЦЭМ!$D$10+'СЕТ СН'!$I$5-'СЕТ СН'!$I$17</f>
        <v>3529.3467157699997</v>
      </c>
      <c r="Q133" s="36">
        <f>SUMIFS(СВЦЭМ!$C$39:$C$782,СВЦЭМ!$A$39:$A$782,$A133,СВЦЭМ!$B$39:$B$782,Q$119)+'СЕТ СН'!$I$9+СВЦЭМ!$D$10+'СЕТ СН'!$I$5-'СЕТ СН'!$I$17</f>
        <v>3521.89748323</v>
      </c>
      <c r="R133" s="36">
        <f>SUMIFS(СВЦЭМ!$C$39:$C$782,СВЦЭМ!$A$39:$A$782,$A133,СВЦЭМ!$B$39:$B$782,R$119)+'СЕТ СН'!$I$9+СВЦЭМ!$D$10+'СЕТ СН'!$I$5-'СЕТ СН'!$I$17</f>
        <v>3490.47389733</v>
      </c>
      <c r="S133" s="36">
        <f>SUMIFS(СВЦЭМ!$C$39:$C$782,СВЦЭМ!$A$39:$A$782,$A133,СВЦЭМ!$B$39:$B$782,S$119)+'СЕТ СН'!$I$9+СВЦЭМ!$D$10+'СЕТ СН'!$I$5-'СЕТ СН'!$I$17</f>
        <v>3407.3341830499999</v>
      </c>
      <c r="T133" s="36">
        <f>SUMIFS(СВЦЭМ!$C$39:$C$782,СВЦЭМ!$A$39:$A$782,$A133,СВЦЭМ!$B$39:$B$782,T$119)+'СЕТ СН'!$I$9+СВЦЭМ!$D$10+'СЕТ СН'!$I$5-'СЕТ СН'!$I$17</f>
        <v>3430.7482185999997</v>
      </c>
      <c r="U133" s="36">
        <f>SUMIFS(СВЦЭМ!$C$39:$C$782,СВЦЭМ!$A$39:$A$782,$A133,СВЦЭМ!$B$39:$B$782,U$119)+'СЕТ СН'!$I$9+СВЦЭМ!$D$10+'СЕТ СН'!$I$5-'СЕТ СН'!$I$17</f>
        <v>3438.34755679</v>
      </c>
      <c r="V133" s="36">
        <f>SUMIFS(СВЦЭМ!$C$39:$C$782,СВЦЭМ!$A$39:$A$782,$A133,СВЦЭМ!$B$39:$B$782,V$119)+'СЕТ СН'!$I$9+СВЦЭМ!$D$10+'СЕТ СН'!$I$5-'СЕТ СН'!$I$17</f>
        <v>3402.4715500900002</v>
      </c>
      <c r="W133" s="36">
        <f>SUMIFS(СВЦЭМ!$C$39:$C$782,СВЦЭМ!$A$39:$A$782,$A133,СВЦЭМ!$B$39:$B$782,W$119)+'СЕТ СН'!$I$9+СВЦЭМ!$D$10+'СЕТ СН'!$I$5-'СЕТ СН'!$I$17</f>
        <v>3362.3961488</v>
      </c>
      <c r="X133" s="36">
        <f>SUMIFS(СВЦЭМ!$C$39:$C$782,СВЦЭМ!$A$39:$A$782,$A133,СВЦЭМ!$B$39:$B$782,X$119)+'СЕТ СН'!$I$9+СВЦЭМ!$D$10+'СЕТ СН'!$I$5-'СЕТ СН'!$I$17</f>
        <v>3386.5969987799999</v>
      </c>
      <c r="Y133" s="36">
        <f>SUMIFS(СВЦЭМ!$C$39:$C$782,СВЦЭМ!$A$39:$A$782,$A133,СВЦЭМ!$B$39:$B$782,Y$119)+'СЕТ СН'!$I$9+СВЦЭМ!$D$10+'СЕТ СН'!$I$5-'СЕТ СН'!$I$17</f>
        <v>3411.26369518</v>
      </c>
    </row>
    <row r="134" spans="1:25" ht="15.75" x14ac:dyDescent="0.2">
      <c r="A134" s="35">
        <f t="shared" si="3"/>
        <v>44362</v>
      </c>
      <c r="B134" s="36">
        <f>SUMIFS(СВЦЭМ!$C$39:$C$782,СВЦЭМ!$A$39:$A$782,$A134,СВЦЭМ!$B$39:$B$782,B$119)+'СЕТ СН'!$I$9+СВЦЭМ!$D$10+'СЕТ СН'!$I$5-'СЕТ СН'!$I$17</f>
        <v>3422.1575023</v>
      </c>
      <c r="C134" s="36">
        <f>SUMIFS(СВЦЭМ!$C$39:$C$782,СВЦЭМ!$A$39:$A$782,$A134,СВЦЭМ!$B$39:$B$782,C$119)+'СЕТ СН'!$I$9+СВЦЭМ!$D$10+'СЕТ СН'!$I$5-'СЕТ СН'!$I$17</f>
        <v>3510.4093860900002</v>
      </c>
      <c r="D134" s="36">
        <f>SUMIFS(СВЦЭМ!$C$39:$C$782,СВЦЭМ!$A$39:$A$782,$A134,СВЦЭМ!$B$39:$B$782,D$119)+'СЕТ СН'!$I$9+СВЦЭМ!$D$10+'СЕТ СН'!$I$5-'СЕТ СН'!$I$17</f>
        <v>3549.4195023699999</v>
      </c>
      <c r="E134" s="36">
        <f>SUMIFS(СВЦЭМ!$C$39:$C$782,СВЦЭМ!$A$39:$A$782,$A134,СВЦЭМ!$B$39:$B$782,E$119)+'СЕТ СН'!$I$9+СВЦЭМ!$D$10+'СЕТ СН'!$I$5-'СЕТ СН'!$I$17</f>
        <v>3562.1526723799998</v>
      </c>
      <c r="F134" s="36">
        <f>SUMIFS(СВЦЭМ!$C$39:$C$782,СВЦЭМ!$A$39:$A$782,$A134,СВЦЭМ!$B$39:$B$782,F$119)+'СЕТ СН'!$I$9+СВЦЭМ!$D$10+'СЕТ СН'!$I$5-'СЕТ СН'!$I$17</f>
        <v>3542.19954671</v>
      </c>
      <c r="G134" s="36">
        <f>SUMIFS(СВЦЭМ!$C$39:$C$782,СВЦЭМ!$A$39:$A$782,$A134,СВЦЭМ!$B$39:$B$782,G$119)+'СЕТ СН'!$I$9+СВЦЭМ!$D$10+'СЕТ СН'!$I$5-'СЕТ СН'!$I$17</f>
        <v>3539.06820823</v>
      </c>
      <c r="H134" s="36">
        <f>SUMIFS(СВЦЭМ!$C$39:$C$782,СВЦЭМ!$A$39:$A$782,$A134,СВЦЭМ!$B$39:$B$782,H$119)+'СЕТ СН'!$I$9+СВЦЭМ!$D$10+'СЕТ СН'!$I$5-'СЕТ СН'!$I$17</f>
        <v>3548.9447308399999</v>
      </c>
      <c r="I134" s="36">
        <f>SUMIFS(СВЦЭМ!$C$39:$C$782,СВЦЭМ!$A$39:$A$782,$A134,СВЦЭМ!$B$39:$B$782,I$119)+'СЕТ СН'!$I$9+СВЦЭМ!$D$10+'СЕТ СН'!$I$5-'СЕТ СН'!$I$17</f>
        <v>3450.7567504499998</v>
      </c>
      <c r="J134" s="36">
        <f>SUMIFS(СВЦЭМ!$C$39:$C$782,СВЦЭМ!$A$39:$A$782,$A134,СВЦЭМ!$B$39:$B$782,J$119)+'СЕТ СН'!$I$9+СВЦЭМ!$D$10+'СЕТ СН'!$I$5-'СЕТ СН'!$I$17</f>
        <v>3404.5024622800001</v>
      </c>
      <c r="K134" s="36">
        <f>SUMIFS(СВЦЭМ!$C$39:$C$782,СВЦЭМ!$A$39:$A$782,$A134,СВЦЭМ!$B$39:$B$782,K$119)+'СЕТ СН'!$I$9+СВЦЭМ!$D$10+'СЕТ СН'!$I$5-'СЕТ СН'!$I$17</f>
        <v>3385.2992945400001</v>
      </c>
      <c r="L134" s="36">
        <f>SUMIFS(СВЦЭМ!$C$39:$C$782,СВЦЭМ!$A$39:$A$782,$A134,СВЦЭМ!$B$39:$B$782,L$119)+'СЕТ СН'!$I$9+СВЦЭМ!$D$10+'СЕТ СН'!$I$5-'СЕТ СН'!$I$17</f>
        <v>3383.3749377899999</v>
      </c>
      <c r="M134" s="36">
        <f>SUMIFS(СВЦЭМ!$C$39:$C$782,СВЦЭМ!$A$39:$A$782,$A134,СВЦЭМ!$B$39:$B$782,M$119)+'СЕТ СН'!$I$9+СВЦЭМ!$D$10+'СЕТ СН'!$I$5-'СЕТ СН'!$I$17</f>
        <v>3456.6733819999999</v>
      </c>
      <c r="N134" s="36">
        <f>SUMIFS(СВЦЭМ!$C$39:$C$782,СВЦЭМ!$A$39:$A$782,$A134,СВЦЭМ!$B$39:$B$782,N$119)+'СЕТ СН'!$I$9+СВЦЭМ!$D$10+'СЕТ СН'!$I$5-'СЕТ СН'!$I$17</f>
        <v>3509.0903167799997</v>
      </c>
      <c r="O134" s="36">
        <f>SUMIFS(СВЦЭМ!$C$39:$C$782,СВЦЭМ!$A$39:$A$782,$A134,СВЦЭМ!$B$39:$B$782,O$119)+'СЕТ СН'!$I$9+СВЦЭМ!$D$10+'СЕТ СН'!$I$5-'СЕТ СН'!$I$17</f>
        <v>3559.9258734</v>
      </c>
      <c r="P134" s="36">
        <f>SUMIFS(СВЦЭМ!$C$39:$C$782,СВЦЭМ!$A$39:$A$782,$A134,СВЦЭМ!$B$39:$B$782,P$119)+'СЕТ СН'!$I$9+СВЦЭМ!$D$10+'СЕТ СН'!$I$5-'СЕТ СН'!$I$17</f>
        <v>3563.1628163699997</v>
      </c>
      <c r="Q134" s="36">
        <f>SUMIFS(СВЦЭМ!$C$39:$C$782,СВЦЭМ!$A$39:$A$782,$A134,СВЦЭМ!$B$39:$B$782,Q$119)+'СЕТ СН'!$I$9+СВЦЭМ!$D$10+'СЕТ СН'!$I$5-'СЕТ СН'!$I$17</f>
        <v>3566.0860495799998</v>
      </c>
      <c r="R134" s="36">
        <f>SUMIFS(СВЦЭМ!$C$39:$C$782,СВЦЭМ!$A$39:$A$782,$A134,СВЦЭМ!$B$39:$B$782,R$119)+'СЕТ СН'!$I$9+СВЦЭМ!$D$10+'СЕТ СН'!$I$5-'СЕТ СН'!$I$17</f>
        <v>3525.83900567</v>
      </c>
      <c r="S134" s="36">
        <f>SUMIFS(СВЦЭМ!$C$39:$C$782,СВЦЭМ!$A$39:$A$782,$A134,СВЦЭМ!$B$39:$B$782,S$119)+'СЕТ СН'!$I$9+СВЦЭМ!$D$10+'СЕТ СН'!$I$5-'СЕТ СН'!$I$17</f>
        <v>3457.2119766599999</v>
      </c>
      <c r="T134" s="36">
        <f>SUMIFS(СВЦЭМ!$C$39:$C$782,СВЦЭМ!$A$39:$A$782,$A134,СВЦЭМ!$B$39:$B$782,T$119)+'СЕТ СН'!$I$9+СВЦЭМ!$D$10+'СЕТ СН'!$I$5-'СЕТ СН'!$I$17</f>
        <v>3397.5053708599999</v>
      </c>
      <c r="U134" s="36">
        <f>SUMIFS(СВЦЭМ!$C$39:$C$782,СВЦЭМ!$A$39:$A$782,$A134,СВЦЭМ!$B$39:$B$782,U$119)+'СЕТ СН'!$I$9+СВЦЭМ!$D$10+'СЕТ СН'!$I$5-'СЕТ СН'!$I$17</f>
        <v>3390.9461218299998</v>
      </c>
      <c r="V134" s="36">
        <f>SUMIFS(СВЦЭМ!$C$39:$C$782,СВЦЭМ!$A$39:$A$782,$A134,СВЦЭМ!$B$39:$B$782,V$119)+'СЕТ СН'!$I$9+СВЦЭМ!$D$10+'СЕТ СН'!$I$5-'СЕТ СН'!$I$17</f>
        <v>3346.0006012599997</v>
      </c>
      <c r="W134" s="36">
        <f>SUMIFS(СВЦЭМ!$C$39:$C$782,СВЦЭМ!$A$39:$A$782,$A134,СВЦЭМ!$B$39:$B$782,W$119)+'СЕТ СН'!$I$9+СВЦЭМ!$D$10+'СЕТ СН'!$I$5-'СЕТ СН'!$I$17</f>
        <v>3331.2860754899998</v>
      </c>
      <c r="X134" s="36">
        <f>SUMIFS(СВЦЭМ!$C$39:$C$782,СВЦЭМ!$A$39:$A$782,$A134,СВЦЭМ!$B$39:$B$782,X$119)+'СЕТ СН'!$I$9+СВЦЭМ!$D$10+'СЕТ СН'!$I$5-'СЕТ СН'!$I$17</f>
        <v>3354.3000168399999</v>
      </c>
      <c r="Y134" s="36">
        <f>SUMIFS(СВЦЭМ!$C$39:$C$782,СВЦЭМ!$A$39:$A$782,$A134,СВЦЭМ!$B$39:$B$782,Y$119)+'СЕТ СН'!$I$9+СВЦЭМ!$D$10+'СЕТ СН'!$I$5-'СЕТ СН'!$I$17</f>
        <v>3372.9385692800001</v>
      </c>
    </row>
    <row r="135" spans="1:25" ht="15.75" x14ac:dyDescent="0.2">
      <c r="A135" s="35">
        <f t="shared" si="3"/>
        <v>44363</v>
      </c>
      <c r="B135" s="36">
        <f>SUMIFS(СВЦЭМ!$C$39:$C$782,СВЦЭМ!$A$39:$A$782,$A135,СВЦЭМ!$B$39:$B$782,B$119)+'СЕТ СН'!$I$9+СВЦЭМ!$D$10+'СЕТ СН'!$I$5-'СЕТ СН'!$I$17</f>
        <v>3402.4603065800002</v>
      </c>
      <c r="C135" s="36">
        <f>SUMIFS(СВЦЭМ!$C$39:$C$782,СВЦЭМ!$A$39:$A$782,$A135,СВЦЭМ!$B$39:$B$782,C$119)+'СЕТ СН'!$I$9+СВЦЭМ!$D$10+'СЕТ СН'!$I$5-'СЕТ СН'!$I$17</f>
        <v>3504.5597514999999</v>
      </c>
      <c r="D135" s="36">
        <f>SUMIFS(СВЦЭМ!$C$39:$C$782,СВЦЭМ!$A$39:$A$782,$A135,СВЦЭМ!$B$39:$B$782,D$119)+'СЕТ СН'!$I$9+СВЦЭМ!$D$10+'СЕТ СН'!$I$5-'СЕТ СН'!$I$17</f>
        <v>3537.24024371</v>
      </c>
      <c r="E135" s="36">
        <f>SUMIFS(СВЦЭМ!$C$39:$C$782,СВЦЭМ!$A$39:$A$782,$A135,СВЦЭМ!$B$39:$B$782,E$119)+'СЕТ СН'!$I$9+СВЦЭМ!$D$10+'СЕТ СН'!$I$5-'СЕТ СН'!$I$17</f>
        <v>3530.7433150299998</v>
      </c>
      <c r="F135" s="36">
        <f>SUMIFS(СВЦЭМ!$C$39:$C$782,СВЦЭМ!$A$39:$A$782,$A135,СВЦЭМ!$B$39:$B$782,F$119)+'СЕТ СН'!$I$9+СВЦЭМ!$D$10+'СЕТ СН'!$I$5-'СЕТ СН'!$I$17</f>
        <v>3523.6390127999998</v>
      </c>
      <c r="G135" s="36">
        <f>SUMIFS(СВЦЭМ!$C$39:$C$782,СВЦЭМ!$A$39:$A$782,$A135,СВЦЭМ!$B$39:$B$782,G$119)+'СЕТ СН'!$I$9+СВЦЭМ!$D$10+'СЕТ СН'!$I$5-'СЕТ СН'!$I$17</f>
        <v>3537.3160868200002</v>
      </c>
      <c r="H135" s="36">
        <f>SUMIFS(СВЦЭМ!$C$39:$C$782,СВЦЭМ!$A$39:$A$782,$A135,СВЦЭМ!$B$39:$B$782,H$119)+'СЕТ СН'!$I$9+СВЦЭМ!$D$10+'СЕТ СН'!$I$5-'СЕТ СН'!$I$17</f>
        <v>3526.6739751099999</v>
      </c>
      <c r="I135" s="36">
        <f>SUMIFS(СВЦЭМ!$C$39:$C$782,СВЦЭМ!$A$39:$A$782,$A135,СВЦЭМ!$B$39:$B$782,I$119)+'СЕТ СН'!$I$9+СВЦЭМ!$D$10+'СЕТ СН'!$I$5-'СЕТ СН'!$I$17</f>
        <v>3460.9952282899999</v>
      </c>
      <c r="J135" s="36">
        <f>SUMIFS(СВЦЭМ!$C$39:$C$782,СВЦЭМ!$A$39:$A$782,$A135,СВЦЭМ!$B$39:$B$782,J$119)+'СЕТ СН'!$I$9+СВЦЭМ!$D$10+'СЕТ СН'!$I$5-'СЕТ СН'!$I$17</f>
        <v>3406.11559317</v>
      </c>
      <c r="K135" s="36">
        <f>SUMIFS(СВЦЭМ!$C$39:$C$782,СВЦЭМ!$A$39:$A$782,$A135,СВЦЭМ!$B$39:$B$782,K$119)+'СЕТ СН'!$I$9+СВЦЭМ!$D$10+'СЕТ СН'!$I$5-'СЕТ СН'!$I$17</f>
        <v>3374.7890159500002</v>
      </c>
      <c r="L135" s="36">
        <f>SUMIFS(СВЦЭМ!$C$39:$C$782,СВЦЭМ!$A$39:$A$782,$A135,СВЦЭМ!$B$39:$B$782,L$119)+'СЕТ СН'!$I$9+СВЦЭМ!$D$10+'СЕТ СН'!$I$5-'СЕТ СН'!$I$17</f>
        <v>3397.9949173800001</v>
      </c>
      <c r="M135" s="36">
        <f>SUMIFS(СВЦЭМ!$C$39:$C$782,СВЦЭМ!$A$39:$A$782,$A135,СВЦЭМ!$B$39:$B$782,M$119)+'СЕТ СН'!$I$9+СВЦЭМ!$D$10+'СЕТ СН'!$I$5-'СЕТ СН'!$I$17</f>
        <v>3441.1079441699999</v>
      </c>
      <c r="N135" s="36">
        <f>SUMIFS(СВЦЭМ!$C$39:$C$782,СВЦЭМ!$A$39:$A$782,$A135,СВЦЭМ!$B$39:$B$782,N$119)+'СЕТ СН'!$I$9+СВЦЭМ!$D$10+'СЕТ СН'!$I$5-'СЕТ СН'!$I$17</f>
        <v>3508.6925524399999</v>
      </c>
      <c r="O135" s="36">
        <f>SUMIFS(СВЦЭМ!$C$39:$C$782,СВЦЭМ!$A$39:$A$782,$A135,СВЦЭМ!$B$39:$B$782,O$119)+'СЕТ СН'!$I$9+СВЦЭМ!$D$10+'СЕТ СН'!$I$5-'СЕТ СН'!$I$17</f>
        <v>3538.4963900900002</v>
      </c>
      <c r="P135" s="36">
        <f>SUMIFS(СВЦЭМ!$C$39:$C$782,СВЦЭМ!$A$39:$A$782,$A135,СВЦЭМ!$B$39:$B$782,P$119)+'СЕТ СН'!$I$9+СВЦЭМ!$D$10+'СЕТ СН'!$I$5-'СЕТ СН'!$I$17</f>
        <v>3542.7451162899997</v>
      </c>
      <c r="Q135" s="36">
        <f>SUMIFS(СВЦЭМ!$C$39:$C$782,СВЦЭМ!$A$39:$A$782,$A135,СВЦЭМ!$B$39:$B$782,Q$119)+'СЕТ СН'!$I$9+СВЦЭМ!$D$10+'СЕТ СН'!$I$5-'СЕТ СН'!$I$17</f>
        <v>3543.9389745600001</v>
      </c>
      <c r="R135" s="36">
        <f>SUMIFS(СВЦЭМ!$C$39:$C$782,СВЦЭМ!$A$39:$A$782,$A135,СВЦЭМ!$B$39:$B$782,R$119)+'СЕТ СН'!$I$9+СВЦЭМ!$D$10+'СЕТ СН'!$I$5-'СЕТ СН'!$I$17</f>
        <v>3520.4266532199999</v>
      </c>
      <c r="S135" s="36">
        <f>SUMIFS(СВЦЭМ!$C$39:$C$782,СВЦЭМ!$A$39:$A$782,$A135,СВЦЭМ!$B$39:$B$782,S$119)+'СЕТ СН'!$I$9+СВЦЭМ!$D$10+'СЕТ СН'!$I$5-'СЕТ СН'!$I$17</f>
        <v>3453.83279275</v>
      </c>
      <c r="T135" s="36">
        <f>SUMIFS(СВЦЭМ!$C$39:$C$782,СВЦЭМ!$A$39:$A$782,$A135,СВЦЭМ!$B$39:$B$782,T$119)+'СЕТ СН'!$I$9+СВЦЭМ!$D$10+'СЕТ СН'!$I$5-'СЕТ СН'!$I$17</f>
        <v>3393.3750930900001</v>
      </c>
      <c r="U135" s="36">
        <f>SUMIFS(СВЦЭМ!$C$39:$C$782,СВЦЭМ!$A$39:$A$782,$A135,СВЦЭМ!$B$39:$B$782,U$119)+'СЕТ СН'!$I$9+СВЦЭМ!$D$10+'СЕТ СН'!$I$5-'СЕТ СН'!$I$17</f>
        <v>3370.2881535299998</v>
      </c>
      <c r="V135" s="36">
        <f>SUMIFS(СВЦЭМ!$C$39:$C$782,СВЦЭМ!$A$39:$A$782,$A135,СВЦЭМ!$B$39:$B$782,V$119)+'СЕТ СН'!$I$9+СВЦЭМ!$D$10+'СЕТ СН'!$I$5-'СЕТ СН'!$I$17</f>
        <v>3345.4601606699998</v>
      </c>
      <c r="W135" s="36">
        <f>SUMIFS(СВЦЭМ!$C$39:$C$782,СВЦЭМ!$A$39:$A$782,$A135,СВЦЭМ!$B$39:$B$782,W$119)+'СЕТ СН'!$I$9+СВЦЭМ!$D$10+'СЕТ СН'!$I$5-'СЕТ СН'!$I$17</f>
        <v>3324.5463909800001</v>
      </c>
      <c r="X135" s="36">
        <f>SUMIFS(СВЦЭМ!$C$39:$C$782,СВЦЭМ!$A$39:$A$782,$A135,СВЦЭМ!$B$39:$B$782,X$119)+'СЕТ СН'!$I$9+СВЦЭМ!$D$10+'СЕТ СН'!$I$5-'СЕТ СН'!$I$17</f>
        <v>3334.66409699</v>
      </c>
      <c r="Y135" s="36">
        <f>SUMIFS(СВЦЭМ!$C$39:$C$782,СВЦЭМ!$A$39:$A$782,$A135,СВЦЭМ!$B$39:$B$782,Y$119)+'СЕТ СН'!$I$9+СВЦЭМ!$D$10+'СЕТ СН'!$I$5-'СЕТ СН'!$I$17</f>
        <v>3359.1448708299999</v>
      </c>
    </row>
    <row r="136" spans="1:25" ht="15.75" x14ac:dyDescent="0.2">
      <c r="A136" s="35">
        <f t="shared" si="3"/>
        <v>44364</v>
      </c>
      <c r="B136" s="36">
        <f>SUMIFS(СВЦЭМ!$C$39:$C$782,СВЦЭМ!$A$39:$A$782,$A136,СВЦЭМ!$B$39:$B$782,B$119)+'СЕТ СН'!$I$9+СВЦЭМ!$D$10+'СЕТ СН'!$I$5-'СЕТ СН'!$I$17</f>
        <v>3440.9841852899999</v>
      </c>
      <c r="C136" s="36">
        <f>SUMIFS(СВЦЭМ!$C$39:$C$782,СВЦЭМ!$A$39:$A$782,$A136,СВЦЭМ!$B$39:$B$782,C$119)+'СЕТ СН'!$I$9+СВЦЭМ!$D$10+'СЕТ СН'!$I$5-'СЕТ СН'!$I$17</f>
        <v>3547.47083208</v>
      </c>
      <c r="D136" s="36">
        <f>SUMIFS(СВЦЭМ!$C$39:$C$782,СВЦЭМ!$A$39:$A$782,$A136,СВЦЭМ!$B$39:$B$782,D$119)+'СЕТ СН'!$I$9+СВЦЭМ!$D$10+'СЕТ СН'!$I$5-'СЕТ СН'!$I$17</f>
        <v>3564.5686311499999</v>
      </c>
      <c r="E136" s="36">
        <f>SUMIFS(СВЦЭМ!$C$39:$C$782,СВЦЭМ!$A$39:$A$782,$A136,СВЦЭМ!$B$39:$B$782,E$119)+'СЕТ СН'!$I$9+СВЦЭМ!$D$10+'СЕТ СН'!$I$5-'СЕТ СН'!$I$17</f>
        <v>3558.39889765</v>
      </c>
      <c r="F136" s="36">
        <f>SUMIFS(СВЦЭМ!$C$39:$C$782,СВЦЭМ!$A$39:$A$782,$A136,СВЦЭМ!$B$39:$B$782,F$119)+'СЕТ СН'!$I$9+СВЦЭМ!$D$10+'СЕТ СН'!$I$5-'СЕТ СН'!$I$17</f>
        <v>3549.12769385</v>
      </c>
      <c r="G136" s="36">
        <f>SUMIFS(СВЦЭМ!$C$39:$C$782,СВЦЭМ!$A$39:$A$782,$A136,СВЦЭМ!$B$39:$B$782,G$119)+'СЕТ СН'!$I$9+СВЦЭМ!$D$10+'СЕТ СН'!$I$5-'СЕТ СН'!$I$17</f>
        <v>3561.5800029000002</v>
      </c>
      <c r="H136" s="36">
        <f>SUMIFS(СВЦЭМ!$C$39:$C$782,СВЦЭМ!$A$39:$A$782,$A136,СВЦЭМ!$B$39:$B$782,H$119)+'СЕТ СН'!$I$9+СВЦЭМ!$D$10+'СЕТ СН'!$I$5-'СЕТ СН'!$I$17</f>
        <v>3592.9376791999998</v>
      </c>
      <c r="I136" s="36">
        <f>SUMIFS(СВЦЭМ!$C$39:$C$782,СВЦЭМ!$A$39:$A$782,$A136,СВЦЭМ!$B$39:$B$782,I$119)+'СЕТ СН'!$I$9+СВЦЭМ!$D$10+'СЕТ СН'!$I$5-'СЕТ СН'!$I$17</f>
        <v>3492.4673765699999</v>
      </c>
      <c r="J136" s="36">
        <f>SUMIFS(СВЦЭМ!$C$39:$C$782,СВЦЭМ!$A$39:$A$782,$A136,СВЦЭМ!$B$39:$B$782,J$119)+'СЕТ СН'!$I$9+СВЦЭМ!$D$10+'СЕТ СН'!$I$5-'СЕТ СН'!$I$17</f>
        <v>3461.7344267899998</v>
      </c>
      <c r="K136" s="36">
        <f>SUMIFS(СВЦЭМ!$C$39:$C$782,СВЦЭМ!$A$39:$A$782,$A136,СВЦЭМ!$B$39:$B$782,K$119)+'СЕТ СН'!$I$9+СВЦЭМ!$D$10+'СЕТ СН'!$I$5-'СЕТ СН'!$I$17</f>
        <v>3444.9151059699998</v>
      </c>
      <c r="L136" s="36">
        <f>SUMIFS(СВЦЭМ!$C$39:$C$782,СВЦЭМ!$A$39:$A$782,$A136,СВЦЭМ!$B$39:$B$782,L$119)+'СЕТ СН'!$I$9+СВЦЭМ!$D$10+'СЕТ СН'!$I$5-'СЕТ СН'!$I$17</f>
        <v>3437.9403022799997</v>
      </c>
      <c r="M136" s="36">
        <f>SUMIFS(СВЦЭМ!$C$39:$C$782,СВЦЭМ!$A$39:$A$782,$A136,СВЦЭМ!$B$39:$B$782,M$119)+'СЕТ СН'!$I$9+СВЦЭМ!$D$10+'СЕТ СН'!$I$5-'СЕТ СН'!$I$17</f>
        <v>3490.2245096699999</v>
      </c>
      <c r="N136" s="36">
        <f>SUMIFS(СВЦЭМ!$C$39:$C$782,СВЦЭМ!$A$39:$A$782,$A136,СВЦЭМ!$B$39:$B$782,N$119)+'СЕТ СН'!$I$9+СВЦЭМ!$D$10+'СЕТ СН'!$I$5-'СЕТ СН'!$I$17</f>
        <v>3550.7119451799999</v>
      </c>
      <c r="O136" s="36">
        <f>SUMIFS(СВЦЭМ!$C$39:$C$782,СВЦЭМ!$A$39:$A$782,$A136,СВЦЭМ!$B$39:$B$782,O$119)+'СЕТ СН'!$I$9+СВЦЭМ!$D$10+'СЕТ СН'!$I$5-'СЕТ СН'!$I$17</f>
        <v>3552.7328983400002</v>
      </c>
      <c r="P136" s="36">
        <f>SUMIFS(СВЦЭМ!$C$39:$C$782,СВЦЭМ!$A$39:$A$782,$A136,СВЦЭМ!$B$39:$B$782,P$119)+'СЕТ СН'!$I$9+СВЦЭМ!$D$10+'СЕТ СН'!$I$5-'СЕТ СН'!$I$17</f>
        <v>3585.1420309599998</v>
      </c>
      <c r="Q136" s="36">
        <f>SUMIFS(СВЦЭМ!$C$39:$C$782,СВЦЭМ!$A$39:$A$782,$A136,СВЦЭМ!$B$39:$B$782,Q$119)+'СЕТ СН'!$I$9+СВЦЭМ!$D$10+'СЕТ СН'!$I$5-'СЕТ СН'!$I$17</f>
        <v>3576.7510732400001</v>
      </c>
      <c r="R136" s="36">
        <f>SUMIFS(СВЦЭМ!$C$39:$C$782,СВЦЭМ!$A$39:$A$782,$A136,СВЦЭМ!$B$39:$B$782,R$119)+'СЕТ СН'!$I$9+СВЦЭМ!$D$10+'СЕТ СН'!$I$5-'СЕТ СН'!$I$17</f>
        <v>3566.1169197199997</v>
      </c>
      <c r="S136" s="36">
        <f>SUMIFS(СВЦЭМ!$C$39:$C$782,СВЦЭМ!$A$39:$A$782,$A136,СВЦЭМ!$B$39:$B$782,S$119)+'СЕТ СН'!$I$9+СВЦЭМ!$D$10+'СЕТ СН'!$I$5-'СЕТ СН'!$I$17</f>
        <v>3507.7860512899997</v>
      </c>
      <c r="T136" s="36">
        <f>SUMIFS(СВЦЭМ!$C$39:$C$782,СВЦЭМ!$A$39:$A$782,$A136,СВЦЭМ!$B$39:$B$782,T$119)+'СЕТ СН'!$I$9+СВЦЭМ!$D$10+'СЕТ СН'!$I$5-'СЕТ СН'!$I$17</f>
        <v>3445.1325698000001</v>
      </c>
      <c r="U136" s="36">
        <f>SUMIFS(СВЦЭМ!$C$39:$C$782,СВЦЭМ!$A$39:$A$782,$A136,СВЦЭМ!$B$39:$B$782,U$119)+'СЕТ СН'!$I$9+СВЦЭМ!$D$10+'СЕТ СН'!$I$5-'СЕТ СН'!$I$17</f>
        <v>3440.2546159200001</v>
      </c>
      <c r="V136" s="36">
        <f>SUMIFS(СВЦЭМ!$C$39:$C$782,СВЦЭМ!$A$39:$A$782,$A136,СВЦЭМ!$B$39:$B$782,V$119)+'СЕТ СН'!$I$9+СВЦЭМ!$D$10+'СЕТ СН'!$I$5-'СЕТ СН'!$I$17</f>
        <v>3399.3701471599998</v>
      </c>
      <c r="W136" s="36">
        <f>SUMIFS(СВЦЭМ!$C$39:$C$782,СВЦЭМ!$A$39:$A$782,$A136,СВЦЭМ!$B$39:$B$782,W$119)+'СЕТ СН'!$I$9+СВЦЭМ!$D$10+'СЕТ СН'!$I$5-'СЕТ СН'!$I$17</f>
        <v>3358.8787780299999</v>
      </c>
      <c r="X136" s="36">
        <f>SUMIFS(СВЦЭМ!$C$39:$C$782,СВЦЭМ!$A$39:$A$782,$A136,СВЦЭМ!$B$39:$B$782,X$119)+'СЕТ СН'!$I$9+СВЦЭМ!$D$10+'СЕТ СН'!$I$5-'СЕТ СН'!$I$17</f>
        <v>3393.4269933199998</v>
      </c>
      <c r="Y136" s="36">
        <f>SUMIFS(СВЦЭМ!$C$39:$C$782,СВЦЭМ!$A$39:$A$782,$A136,СВЦЭМ!$B$39:$B$782,Y$119)+'СЕТ СН'!$I$9+СВЦЭМ!$D$10+'СЕТ СН'!$I$5-'СЕТ СН'!$I$17</f>
        <v>3399.06015579</v>
      </c>
    </row>
    <row r="137" spans="1:25" ht="15.75" x14ac:dyDescent="0.2">
      <c r="A137" s="35">
        <f t="shared" si="3"/>
        <v>44365</v>
      </c>
      <c r="B137" s="36">
        <f>SUMIFS(СВЦЭМ!$C$39:$C$782,СВЦЭМ!$A$39:$A$782,$A137,СВЦЭМ!$B$39:$B$782,B$119)+'СЕТ СН'!$I$9+СВЦЭМ!$D$10+'СЕТ СН'!$I$5-'СЕТ СН'!$I$17</f>
        <v>3450.09402232</v>
      </c>
      <c r="C137" s="36">
        <f>SUMIFS(СВЦЭМ!$C$39:$C$782,СВЦЭМ!$A$39:$A$782,$A137,СВЦЭМ!$B$39:$B$782,C$119)+'СЕТ СН'!$I$9+СВЦЭМ!$D$10+'СЕТ СН'!$I$5-'СЕТ СН'!$I$17</f>
        <v>3536.55812668</v>
      </c>
      <c r="D137" s="36">
        <f>SUMIFS(СВЦЭМ!$C$39:$C$782,СВЦЭМ!$A$39:$A$782,$A137,СВЦЭМ!$B$39:$B$782,D$119)+'СЕТ СН'!$I$9+СВЦЭМ!$D$10+'СЕТ СН'!$I$5-'СЕТ СН'!$I$17</f>
        <v>3553.9733133999998</v>
      </c>
      <c r="E137" s="36">
        <f>SUMIFS(СВЦЭМ!$C$39:$C$782,СВЦЭМ!$A$39:$A$782,$A137,СВЦЭМ!$B$39:$B$782,E$119)+'СЕТ СН'!$I$9+СВЦЭМ!$D$10+'СЕТ СН'!$I$5-'СЕТ СН'!$I$17</f>
        <v>3540.4782666900001</v>
      </c>
      <c r="F137" s="36">
        <f>SUMIFS(СВЦЭМ!$C$39:$C$782,СВЦЭМ!$A$39:$A$782,$A137,СВЦЭМ!$B$39:$B$782,F$119)+'СЕТ СН'!$I$9+СВЦЭМ!$D$10+'СЕТ СН'!$I$5-'СЕТ СН'!$I$17</f>
        <v>3538.77927598</v>
      </c>
      <c r="G137" s="36">
        <f>SUMIFS(СВЦЭМ!$C$39:$C$782,СВЦЭМ!$A$39:$A$782,$A137,СВЦЭМ!$B$39:$B$782,G$119)+'СЕТ СН'!$I$9+СВЦЭМ!$D$10+'СЕТ СН'!$I$5-'СЕТ СН'!$I$17</f>
        <v>3552.68591857</v>
      </c>
      <c r="H137" s="36">
        <f>SUMIFS(СВЦЭМ!$C$39:$C$782,СВЦЭМ!$A$39:$A$782,$A137,СВЦЭМ!$B$39:$B$782,H$119)+'СЕТ СН'!$I$9+СВЦЭМ!$D$10+'СЕТ СН'!$I$5-'СЕТ СН'!$I$17</f>
        <v>3594.9777376500001</v>
      </c>
      <c r="I137" s="36">
        <f>SUMIFS(СВЦЭМ!$C$39:$C$782,СВЦЭМ!$A$39:$A$782,$A137,СВЦЭМ!$B$39:$B$782,I$119)+'СЕТ СН'!$I$9+СВЦЭМ!$D$10+'СЕТ СН'!$I$5-'СЕТ СН'!$I$17</f>
        <v>3499.9915344199999</v>
      </c>
      <c r="J137" s="36">
        <f>SUMIFS(СВЦЭМ!$C$39:$C$782,СВЦЭМ!$A$39:$A$782,$A137,СВЦЭМ!$B$39:$B$782,J$119)+'СЕТ СН'!$I$9+СВЦЭМ!$D$10+'СЕТ СН'!$I$5-'СЕТ СН'!$I$17</f>
        <v>3415.9816555500001</v>
      </c>
      <c r="K137" s="36">
        <f>SUMIFS(СВЦЭМ!$C$39:$C$782,СВЦЭМ!$A$39:$A$782,$A137,СВЦЭМ!$B$39:$B$782,K$119)+'СЕТ СН'!$I$9+СВЦЭМ!$D$10+'СЕТ СН'!$I$5-'СЕТ СН'!$I$17</f>
        <v>3424.27667729</v>
      </c>
      <c r="L137" s="36">
        <f>SUMIFS(СВЦЭМ!$C$39:$C$782,СВЦЭМ!$A$39:$A$782,$A137,СВЦЭМ!$B$39:$B$782,L$119)+'СЕТ СН'!$I$9+СВЦЭМ!$D$10+'СЕТ СН'!$I$5-'СЕТ СН'!$I$17</f>
        <v>3408.8213904599997</v>
      </c>
      <c r="M137" s="36">
        <f>SUMIFS(СВЦЭМ!$C$39:$C$782,СВЦЭМ!$A$39:$A$782,$A137,СВЦЭМ!$B$39:$B$782,M$119)+'СЕТ СН'!$I$9+СВЦЭМ!$D$10+'СЕТ СН'!$I$5-'СЕТ СН'!$I$17</f>
        <v>3446.1634994000001</v>
      </c>
      <c r="N137" s="36">
        <f>SUMIFS(СВЦЭМ!$C$39:$C$782,СВЦЭМ!$A$39:$A$782,$A137,СВЦЭМ!$B$39:$B$782,N$119)+'СЕТ СН'!$I$9+СВЦЭМ!$D$10+'СЕТ СН'!$I$5-'СЕТ СН'!$I$17</f>
        <v>3502.2393792499997</v>
      </c>
      <c r="O137" s="36">
        <f>SUMIFS(СВЦЭМ!$C$39:$C$782,СВЦЭМ!$A$39:$A$782,$A137,СВЦЭМ!$B$39:$B$782,O$119)+'СЕТ СН'!$I$9+СВЦЭМ!$D$10+'СЕТ СН'!$I$5-'СЕТ СН'!$I$17</f>
        <v>3574.7270970700001</v>
      </c>
      <c r="P137" s="36">
        <f>SUMIFS(СВЦЭМ!$C$39:$C$782,СВЦЭМ!$A$39:$A$782,$A137,СВЦЭМ!$B$39:$B$782,P$119)+'СЕТ СН'!$I$9+СВЦЭМ!$D$10+'СЕТ СН'!$I$5-'СЕТ СН'!$I$17</f>
        <v>3595.9241045200001</v>
      </c>
      <c r="Q137" s="36">
        <f>SUMIFS(СВЦЭМ!$C$39:$C$782,СВЦЭМ!$A$39:$A$782,$A137,СВЦЭМ!$B$39:$B$782,Q$119)+'СЕТ СН'!$I$9+СВЦЭМ!$D$10+'СЕТ СН'!$I$5-'СЕТ СН'!$I$17</f>
        <v>3590.82911233</v>
      </c>
      <c r="R137" s="36">
        <f>SUMIFS(СВЦЭМ!$C$39:$C$782,СВЦЭМ!$A$39:$A$782,$A137,СВЦЭМ!$B$39:$B$782,R$119)+'СЕТ СН'!$I$9+СВЦЭМ!$D$10+'СЕТ СН'!$I$5-'СЕТ СН'!$I$17</f>
        <v>3530.2895597799998</v>
      </c>
      <c r="S137" s="36">
        <f>SUMIFS(СВЦЭМ!$C$39:$C$782,СВЦЭМ!$A$39:$A$782,$A137,СВЦЭМ!$B$39:$B$782,S$119)+'СЕТ СН'!$I$9+СВЦЭМ!$D$10+'СЕТ СН'!$I$5-'СЕТ СН'!$I$17</f>
        <v>3457.4779354799998</v>
      </c>
      <c r="T137" s="36">
        <f>SUMIFS(СВЦЭМ!$C$39:$C$782,СВЦЭМ!$A$39:$A$782,$A137,СВЦЭМ!$B$39:$B$782,T$119)+'СЕТ СН'!$I$9+СВЦЭМ!$D$10+'СЕТ СН'!$I$5-'СЕТ СН'!$I$17</f>
        <v>3414.0674344099998</v>
      </c>
      <c r="U137" s="36">
        <f>SUMIFS(СВЦЭМ!$C$39:$C$782,СВЦЭМ!$A$39:$A$782,$A137,СВЦЭМ!$B$39:$B$782,U$119)+'СЕТ СН'!$I$9+СВЦЭМ!$D$10+'СЕТ СН'!$I$5-'СЕТ СН'!$I$17</f>
        <v>3414.1553367400002</v>
      </c>
      <c r="V137" s="36">
        <f>SUMIFS(СВЦЭМ!$C$39:$C$782,СВЦЭМ!$A$39:$A$782,$A137,СВЦЭМ!$B$39:$B$782,V$119)+'СЕТ СН'!$I$9+СВЦЭМ!$D$10+'СЕТ СН'!$I$5-'СЕТ СН'!$I$17</f>
        <v>3413.9442391699999</v>
      </c>
      <c r="W137" s="36">
        <f>SUMIFS(СВЦЭМ!$C$39:$C$782,СВЦЭМ!$A$39:$A$782,$A137,СВЦЭМ!$B$39:$B$782,W$119)+'СЕТ СН'!$I$9+СВЦЭМ!$D$10+'СЕТ СН'!$I$5-'СЕТ СН'!$I$17</f>
        <v>3422.49471447</v>
      </c>
      <c r="X137" s="36">
        <f>SUMIFS(СВЦЭМ!$C$39:$C$782,СВЦЭМ!$A$39:$A$782,$A137,СВЦЭМ!$B$39:$B$782,X$119)+'СЕТ СН'!$I$9+СВЦЭМ!$D$10+'СЕТ СН'!$I$5-'СЕТ СН'!$I$17</f>
        <v>3415.4920641899998</v>
      </c>
      <c r="Y137" s="36">
        <f>SUMIFS(СВЦЭМ!$C$39:$C$782,СВЦЭМ!$A$39:$A$782,$A137,СВЦЭМ!$B$39:$B$782,Y$119)+'СЕТ СН'!$I$9+СВЦЭМ!$D$10+'СЕТ СН'!$I$5-'СЕТ СН'!$I$17</f>
        <v>3425.9289638999999</v>
      </c>
    </row>
    <row r="138" spans="1:25" ht="15.75" x14ac:dyDescent="0.2">
      <c r="A138" s="35">
        <f t="shared" si="3"/>
        <v>44366</v>
      </c>
      <c r="B138" s="36">
        <f>SUMIFS(СВЦЭМ!$C$39:$C$782,СВЦЭМ!$A$39:$A$782,$A138,СВЦЭМ!$B$39:$B$782,B$119)+'СЕТ СН'!$I$9+СВЦЭМ!$D$10+'СЕТ СН'!$I$5-'СЕТ СН'!$I$17</f>
        <v>3300.5422914800001</v>
      </c>
      <c r="C138" s="36">
        <f>SUMIFS(СВЦЭМ!$C$39:$C$782,СВЦЭМ!$A$39:$A$782,$A138,СВЦЭМ!$B$39:$B$782,C$119)+'СЕТ СН'!$I$9+СВЦЭМ!$D$10+'СЕТ СН'!$I$5-'СЕТ СН'!$I$17</f>
        <v>3375.5057269499998</v>
      </c>
      <c r="D138" s="36">
        <f>SUMIFS(СВЦЭМ!$C$39:$C$782,СВЦЭМ!$A$39:$A$782,$A138,СВЦЭМ!$B$39:$B$782,D$119)+'СЕТ СН'!$I$9+СВЦЭМ!$D$10+'СЕТ СН'!$I$5-'СЕТ СН'!$I$17</f>
        <v>3448.1697031799999</v>
      </c>
      <c r="E138" s="36">
        <f>SUMIFS(СВЦЭМ!$C$39:$C$782,СВЦЭМ!$A$39:$A$782,$A138,СВЦЭМ!$B$39:$B$782,E$119)+'СЕТ СН'!$I$9+СВЦЭМ!$D$10+'СЕТ СН'!$I$5-'СЕТ СН'!$I$17</f>
        <v>3462.2039840400003</v>
      </c>
      <c r="F138" s="36">
        <f>SUMIFS(СВЦЭМ!$C$39:$C$782,СВЦЭМ!$A$39:$A$782,$A138,СВЦЭМ!$B$39:$B$782,F$119)+'СЕТ СН'!$I$9+СВЦЭМ!$D$10+'СЕТ СН'!$I$5-'СЕТ СН'!$I$17</f>
        <v>3466.2949295500002</v>
      </c>
      <c r="G138" s="36">
        <f>SUMIFS(СВЦЭМ!$C$39:$C$782,СВЦЭМ!$A$39:$A$782,$A138,СВЦЭМ!$B$39:$B$782,G$119)+'СЕТ СН'!$I$9+СВЦЭМ!$D$10+'СЕТ СН'!$I$5-'СЕТ СН'!$I$17</f>
        <v>3458.1031726299998</v>
      </c>
      <c r="H138" s="36">
        <f>SUMIFS(СВЦЭМ!$C$39:$C$782,СВЦЭМ!$A$39:$A$782,$A138,СВЦЭМ!$B$39:$B$782,H$119)+'СЕТ СН'!$I$9+СВЦЭМ!$D$10+'СЕТ СН'!$I$5-'СЕТ СН'!$I$17</f>
        <v>3435.1441049200002</v>
      </c>
      <c r="I138" s="36">
        <f>SUMIFS(СВЦЭМ!$C$39:$C$782,СВЦЭМ!$A$39:$A$782,$A138,СВЦЭМ!$B$39:$B$782,I$119)+'СЕТ СН'!$I$9+СВЦЭМ!$D$10+'СЕТ СН'!$I$5-'СЕТ СН'!$I$17</f>
        <v>3354.1093503800003</v>
      </c>
      <c r="J138" s="36">
        <f>SUMIFS(СВЦЭМ!$C$39:$C$782,СВЦЭМ!$A$39:$A$782,$A138,СВЦЭМ!$B$39:$B$782,J$119)+'СЕТ СН'!$I$9+СВЦЭМ!$D$10+'СЕТ СН'!$I$5-'СЕТ СН'!$I$17</f>
        <v>3273.1538070500001</v>
      </c>
      <c r="K138" s="36">
        <f>SUMIFS(СВЦЭМ!$C$39:$C$782,СВЦЭМ!$A$39:$A$782,$A138,СВЦЭМ!$B$39:$B$782,K$119)+'СЕТ СН'!$I$9+СВЦЭМ!$D$10+'СЕТ СН'!$I$5-'СЕТ СН'!$I$17</f>
        <v>3278.3172462299999</v>
      </c>
      <c r="L138" s="36">
        <f>SUMIFS(СВЦЭМ!$C$39:$C$782,СВЦЭМ!$A$39:$A$782,$A138,СВЦЭМ!$B$39:$B$782,L$119)+'СЕТ СН'!$I$9+СВЦЭМ!$D$10+'СЕТ СН'!$I$5-'СЕТ СН'!$I$17</f>
        <v>3308.4530194899999</v>
      </c>
      <c r="M138" s="36">
        <f>SUMIFS(СВЦЭМ!$C$39:$C$782,СВЦЭМ!$A$39:$A$782,$A138,СВЦЭМ!$B$39:$B$782,M$119)+'СЕТ СН'!$I$9+СВЦЭМ!$D$10+'СЕТ СН'!$I$5-'СЕТ СН'!$I$17</f>
        <v>3303.9803106099998</v>
      </c>
      <c r="N138" s="36">
        <f>SUMIFS(СВЦЭМ!$C$39:$C$782,СВЦЭМ!$A$39:$A$782,$A138,СВЦЭМ!$B$39:$B$782,N$119)+'СЕТ СН'!$I$9+СВЦЭМ!$D$10+'СЕТ СН'!$I$5-'СЕТ СН'!$I$17</f>
        <v>3351.0833094300001</v>
      </c>
      <c r="O138" s="36">
        <f>SUMIFS(СВЦЭМ!$C$39:$C$782,СВЦЭМ!$A$39:$A$782,$A138,СВЦЭМ!$B$39:$B$782,O$119)+'СЕТ СН'!$I$9+СВЦЭМ!$D$10+'СЕТ СН'!$I$5-'СЕТ СН'!$I$17</f>
        <v>3402.48701751</v>
      </c>
      <c r="P138" s="36">
        <f>SUMIFS(СВЦЭМ!$C$39:$C$782,СВЦЭМ!$A$39:$A$782,$A138,СВЦЭМ!$B$39:$B$782,P$119)+'СЕТ СН'!$I$9+СВЦЭМ!$D$10+'СЕТ СН'!$I$5-'СЕТ СН'!$I$17</f>
        <v>3415.4962558799998</v>
      </c>
      <c r="Q138" s="36">
        <f>SUMIFS(СВЦЭМ!$C$39:$C$782,СВЦЭМ!$A$39:$A$782,$A138,СВЦЭМ!$B$39:$B$782,Q$119)+'СЕТ СН'!$I$9+СВЦЭМ!$D$10+'СЕТ СН'!$I$5-'СЕТ СН'!$I$17</f>
        <v>3418.02894866</v>
      </c>
      <c r="R138" s="36">
        <f>SUMIFS(СВЦЭМ!$C$39:$C$782,СВЦЭМ!$A$39:$A$782,$A138,СВЦЭМ!$B$39:$B$782,R$119)+'СЕТ СН'!$I$9+СВЦЭМ!$D$10+'СЕТ СН'!$I$5-'СЕТ СН'!$I$17</f>
        <v>3373.65571469</v>
      </c>
      <c r="S138" s="36">
        <f>SUMIFS(СВЦЭМ!$C$39:$C$782,СВЦЭМ!$A$39:$A$782,$A138,СВЦЭМ!$B$39:$B$782,S$119)+'СЕТ СН'!$I$9+СВЦЭМ!$D$10+'СЕТ СН'!$I$5-'СЕТ СН'!$I$17</f>
        <v>3317.4616469600001</v>
      </c>
      <c r="T138" s="36">
        <f>SUMIFS(СВЦЭМ!$C$39:$C$782,СВЦЭМ!$A$39:$A$782,$A138,СВЦЭМ!$B$39:$B$782,T$119)+'СЕТ СН'!$I$9+СВЦЭМ!$D$10+'СЕТ СН'!$I$5-'СЕТ СН'!$I$17</f>
        <v>3279.9628324999999</v>
      </c>
      <c r="U138" s="36">
        <f>SUMIFS(СВЦЭМ!$C$39:$C$782,СВЦЭМ!$A$39:$A$782,$A138,СВЦЭМ!$B$39:$B$782,U$119)+'СЕТ СН'!$I$9+СВЦЭМ!$D$10+'СЕТ СН'!$I$5-'СЕТ СН'!$I$17</f>
        <v>3269.4021708499999</v>
      </c>
      <c r="V138" s="36">
        <f>SUMIFS(СВЦЭМ!$C$39:$C$782,СВЦЭМ!$A$39:$A$782,$A138,СВЦЭМ!$B$39:$B$782,V$119)+'СЕТ СН'!$I$9+СВЦЭМ!$D$10+'СЕТ СН'!$I$5-'СЕТ СН'!$I$17</f>
        <v>3267.7081365399999</v>
      </c>
      <c r="W138" s="36">
        <f>SUMIFS(СВЦЭМ!$C$39:$C$782,СВЦЭМ!$A$39:$A$782,$A138,СВЦЭМ!$B$39:$B$782,W$119)+'СЕТ СН'!$I$9+СВЦЭМ!$D$10+'СЕТ СН'!$I$5-'СЕТ СН'!$I$17</f>
        <v>3274.54314385</v>
      </c>
      <c r="X138" s="36">
        <f>SUMIFS(СВЦЭМ!$C$39:$C$782,СВЦЭМ!$A$39:$A$782,$A138,СВЦЭМ!$B$39:$B$782,X$119)+'СЕТ СН'!$I$9+СВЦЭМ!$D$10+'СЕТ СН'!$I$5-'СЕТ СН'!$I$17</f>
        <v>3268.0401072700001</v>
      </c>
      <c r="Y138" s="36">
        <f>SUMIFS(СВЦЭМ!$C$39:$C$782,СВЦЭМ!$A$39:$A$782,$A138,СВЦЭМ!$B$39:$B$782,Y$119)+'СЕТ СН'!$I$9+СВЦЭМ!$D$10+'СЕТ СН'!$I$5-'СЕТ СН'!$I$17</f>
        <v>3286.7594355400001</v>
      </c>
    </row>
    <row r="139" spans="1:25" ht="15.75" x14ac:dyDescent="0.2">
      <c r="A139" s="35">
        <f t="shared" si="3"/>
        <v>44367</v>
      </c>
      <c r="B139" s="36">
        <f>SUMIFS(СВЦЭМ!$C$39:$C$782,СВЦЭМ!$A$39:$A$782,$A139,СВЦЭМ!$B$39:$B$782,B$119)+'СЕТ СН'!$I$9+СВЦЭМ!$D$10+'СЕТ СН'!$I$5-'СЕТ СН'!$I$17</f>
        <v>3354.42989648</v>
      </c>
      <c r="C139" s="36">
        <f>SUMIFS(СВЦЭМ!$C$39:$C$782,СВЦЭМ!$A$39:$A$782,$A139,СВЦЭМ!$B$39:$B$782,C$119)+'СЕТ СН'!$I$9+СВЦЭМ!$D$10+'СЕТ СН'!$I$5-'СЕТ СН'!$I$17</f>
        <v>3446.9682349300001</v>
      </c>
      <c r="D139" s="36">
        <f>SUMIFS(СВЦЭМ!$C$39:$C$782,СВЦЭМ!$A$39:$A$782,$A139,СВЦЭМ!$B$39:$B$782,D$119)+'СЕТ СН'!$I$9+СВЦЭМ!$D$10+'СЕТ СН'!$I$5-'СЕТ СН'!$I$17</f>
        <v>3531.9979398099999</v>
      </c>
      <c r="E139" s="36">
        <f>SUMIFS(СВЦЭМ!$C$39:$C$782,СВЦЭМ!$A$39:$A$782,$A139,СВЦЭМ!$B$39:$B$782,E$119)+'СЕТ СН'!$I$9+СВЦЭМ!$D$10+'СЕТ СН'!$I$5-'СЕТ СН'!$I$17</f>
        <v>3551.4418228999998</v>
      </c>
      <c r="F139" s="36">
        <f>SUMIFS(СВЦЭМ!$C$39:$C$782,СВЦЭМ!$A$39:$A$782,$A139,СВЦЭМ!$B$39:$B$782,F$119)+'СЕТ СН'!$I$9+СВЦЭМ!$D$10+'СЕТ СН'!$I$5-'СЕТ СН'!$I$17</f>
        <v>3556.8245434800001</v>
      </c>
      <c r="G139" s="36">
        <f>SUMIFS(СВЦЭМ!$C$39:$C$782,СВЦЭМ!$A$39:$A$782,$A139,СВЦЭМ!$B$39:$B$782,G$119)+'СЕТ СН'!$I$9+СВЦЭМ!$D$10+'СЕТ СН'!$I$5-'СЕТ СН'!$I$17</f>
        <v>3552.48351129</v>
      </c>
      <c r="H139" s="36">
        <f>SUMIFS(СВЦЭМ!$C$39:$C$782,СВЦЭМ!$A$39:$A$782,$A139,СВЦЭМ!$B$39:$B$782,H$119)+'СЕТ СН'!$I$9+СВЦЭМ!$D$10+'СЕТ СН'!$I$5-'СЕТ СН'!$I$17</f>
        <v>3524.274899</v>
      </c>
      <c r="I139" s="36">
        <f>SUMIFS(СВЦЭМ!$C$39:$C$782,СВЦЭМ!$A$39:$A$782,$A139,СВЦЭМ!$B$39:$B$782,I$119)+'СЕТ СН'!$I$9+СВЦЭМ!$D$10+'СЕТ СН'!$I$5-'СЕТ СН'!$I$17</f>
        <v>3420.7786380399998</v>
      </c>
      <c r="J139" s="36">
        <f>SUMIFS(СВЦЭМ!$C$39:$C$782,СВЦЭМ!$A$39:$A$782,$A139,СВЦЭМ!$B$39:$B$782,J$119)+'СЕТ СН'!$I$9+СВЦЭМ!$D$10+'СЕТ СН'!$I$5-'СЕТ СН'!$I$17</f>
        <v>3337.0277532700002</v>
      </c>
      <c r="K139" s="36">
        <f>SUMIFS(СВЦЭМ!$C$39:$C$782,СВЦЭМ!$A$39:$A$782,$A139,СВЦЭМ!$B$39:$B$782,K$119)+'СЕТ СН'!$I$9+СВЦЭМ!$D$10+'СЕТ СН'!$I$5-'СЕТ СН'!$I$17</f>
        <v>3305.1481059399998</v>
      </c>
      <c r="L139" s="36">
        <f>SUMIFS(СВЦЭМ!$C$39:$C$782,СВЦЭМ!$A$39:$A$782,$A139,СВЦЭМ!$B$39:$B$782,L$119)+'СЕТ СН'!$I$9+СВЦЭМ!$D$10+'СЕТ СН'!$I$5-'СЕТ СН'!$I$17</f>
        <v>3323.5407229499997</v>
      </c>
      <c r="M139" s="36">
        <f>SUMIFS(СВЦЭМ!$C$39:$C$782,СВЦЭМ!$A$39:$A$782,$A139,СВЦЭМ!$B$39:$B$782,M$119)+'СЕТ СН'!$I$9+СВЦЭМ!$D$10+'СЕТ СН'!$I$5-'СЕТ СН'!$I$17</f>
        <v>3314.5888414599999</v>
      </c>
      <c r="N139" s="36">
        <f>SUMIFS(СВЦЭМ!$C$39:$C$782,СВЦЭМ!$A$39:$A$782,$A139,СВЦЭМ!$B$39:$B$782,N$119)+'СЕТ СН'!$I$9+СВЦЭМ!$D$10+'СЕТ СН'!$I$5-'СЕТ СН'!$I$17</f>
        <v>3361.5646341500001</v>
      </c>
      <c r="O139" s="36">
        <f>SUMIFS(СВЦЭМ!$C$39:$C$782,СВЦЭМ!$A$39:$A$782,$A139,СВЦЭМ!$B$39:$B$782,O$119)+'СЕТ СН'!$I$9+СВЦЭМ!$D$10+'СЕТ СН'!$I$5-'СЕТ СН'!$I$17</f>
        <v>3402.6951033599998</v>
      </c>
      <c r="P139" s="36">
        <f>SUMIFS(СВЦЭМ!$C$39:$C$782,СВЦЭМ!$A$39:$A$782,$A139,СВЦЭМ!$B$39:$B$782,P$119)+'СЕТ СН'!$I$9+СВЦЭМ!$D$10+'СЕТ СН'!$I$5-'СЕТ СН'!$I$17</f>
        <v>3412.6728666499998</v>
      </c>
      <c r="Q139" s="36">
        <f>SUMIFS(СВЦЭМ!$C$39:$C$782,СВЦЭМ!$A$39:$A$782,$A139,СВЦЭМ!$B$39:$B$782,Q$119)+'СЕТ СН'!$I$9+СВЦЭМ!$D$10+'СЕТ СН'!$I$5-'СЕТ СН'!$I$17</f>
        <v>3416.4220279000001</v>
      </c>
      <c r="R139" s="36">
        <f>SUMIFS(СВЦЭМ!$C$39:$C$782,СВЦЭМ!$A$39:$A$782,$A139,СВЦЭМ!$B$39:$B$782,R$119)+'СЕТ СН'!$I$9+СВЦЭМ!$D$10+'СЕТ СН'!$I$5-'СЕТ СН'!$I$17</f>
        <v>3390.4565728299999</v>
      </c>
      <c r="S139" s="36">
        <f>SUMIFS(СВЦЭМ!$C$39:$C$782,СВЦЭМ!$A$39:$A$782,$A139,СВЦЭМ!$B$39:$B$782,S$119)+'СЕТ СН'!$I$9+СВЦЭМ!$D$10+'СЕТ СН'!$I$5-'СЕТ СН'!$I$17</f>
        <v>3334.3681431200002</v>
      </c>
      <c r="T139" s="36">
        <f>SUMIFS(СВЦЭМ!$C$39:$C$782,СВЦЭМ!$A$39:$A$782,$A139,СВЦЭМ!$B$39:$B$782,T$119)+'СЕТ СН'!$I$9+СВЦЭМ!$D$10+'СЕТ СН'!$I$5-'СЕТ СН'!$I$17</f>
        <v>3309.3349690499999</v>
      </c>
      <c r="U139" s="36">
        <f>SUMIFS(СВЦЭМ!$C$39:$C$782,СВЦЭМ!$A$39:$A$782,$A139,СВЦЭМ!$B$39:$B$782,U$119)+'СЕТ СН'!$I$9+СВЦЭМ!$D$10+'СЕТ СН'!$I$5-'СЕТ СН'!$I$17</f>
        <v>3274.5987557799999</v>
      </c>
      <c r="V139" s="36">
        <f>SUMIFS(СВЦЭМ!$C$39:$C$782,СВЦЭМ!$A$39:$A$782,$A139,СВЦЭМ!$B$39:$B$782,V$119)+'СЕТ СН'!$I$9+СВЦЭМ!$D$10+'СЕТ СН'!$I$5-'СЕТ СН'!$I$17</f>
        <v>3262.16752339</v>
      </c>
      <c r="W139" s="36">
        <f>SUMIFS(СВЦЭМ!$C$39:$C$782,СВЦЭМ!$A$39:$A$782,$A139,СВЦЭМ!$B$39:$B$782,W$119)+'СЕТ СН'!$I$9+СВЦЭМ!$D$10+'СЕТ СН'!$I$5-'СЕТ СН'!$I$17</f>
        <v>3281.7138509199999</v>
      </c>
      <c r="X139" s="36">
        <f>SUMIFS(СВЦЭМ!$C$39:$C$782,СВЦЭМ!$A$39:$A$782,$A139,СВЦЭМ!$B$39:$B$782,X$119)+'СЕТ СН'!$I$9+СВЦЭМ!$D$10+'СЕТ СН'!$I$5-'СЕТ СН'!$I$17</f>
        <v>3262.2971588599999</v>
      </c>
      <c r="Y139" s="36">
        <f>SUMIFS(СВЦЭМ!$C$39:$C$782,СВЦЭМ!$A$39:$A$782,$A139,СВЦЭМ!$B$39:$B$782,Y$119)+'СЕТ СН'!$I$9+СВЦЭМ!$D$10+'СЕТ СН'!$I$5-'СЕТ СН'!$I$17</f>
        <v>3269.7250369799999</v>
      </c>
    </row>
    <row r="140" spans="1:25" ht="15.75" x14ac:dyDescent="0.2">
      <c r="A140" s="35">
        <f t="shared" si="3"/>
        <v>44368</v>
      </c>
      <c r="B140" s="36">
        <f>SUMIFS(СВЦЭМ!$C$39:$C$782,СВЦЭМ!$A$39:$A$782,$A140,СВЦЭМ!$B$39:$B$782,B$119)+'СЕТ СН'!$I$9+СВЦЭМ!$D$10+'СЕТ СН'!$I$5-'СЕТ СН'!$I$17</f>
        <v>3383.9225959699997</v>
      </c>
      <c r="C140" s="36">
        <f>SUMIFS(СВЦЭМ!$C$39:$C$782,СВЦЭМ!$A$39:$A$782,$A140,СВЦЭМ!$B$39:$B$782,C$119)+'СЕТ СН'!$I$9+СВЦЭМ!$D$10+'СЕТ СН'!$I$5-'СЕТ СН'!$I$17</f>
        <v>3470.6715304300001</v>
      </c>
      <c r="D140" s="36">
        <f>SUMIFS(СВЦЭМ!$C$39:$C$782,СВЦЭМ!$A$39:$A$782,$A140,СВЦЭМ!$B$39:$B$782,D$119)+'СЕТ СН'!$I$9+СВЦЭМ!$D$10+'СЕТ СН'!$I$5-'СЕТ СН'!$I$17</f>
        <v>3531.5325041400001</v>
      </c>
      <c r="E140" s="36">
        <f>SUMIFS(СВЦЭМ!$C$39:$C$782,СВЦЭМ!$A$39:$A$782,$A140,СВЦЭМ!$B$39:$B$782,E$119)+'СЕТ СН'!$I$9+СВЦЭМ!$D$10+'СЕТ СН'!$I$5-'СЕТ СН'!$I$17</f>
        <v>3546.3443680099999</v>
      </c>
      <c r="F140" s="36">
        <f>SUMIFS(СВЦЭМ!$C$39:$C$782,СВЦЭМ!$A$39:$A$782,$A140,СВЦЭМ!$B$39:$B$782,F$119)+'СЕТ СН'!$I$9+СВЦЭМ!$D$10+'СЕТ СН'!$I$5-'СЕТ СН'!$I$17</f>
        <v>3549.3390189900001</v>
      </c>
      <c r="G140" s="36">
        <f>SUMIFS(СВЦЭМ!$C$39:$C$782,СВЦЭМ!$A$39:$A$782,$A140,СВЦЭМ!$B$39:$B$782,G$119)+'СЕТ СН'!$I$9+СВЦЭМ!$D$10+'СЕТ СН'!$I$5-'СЕТ СН'!$I$17</f>
        <v>3548.6936439000001</v>
      </c>
      <c r="H140" s="36">
        <f>SUMIFS(СВЦЭМ!$C$39:$C$782,СВЦЭМ!$A$39:$A$782,$A140,СВЦЭМ!$B$39:$B$782,H$119)+'СЕТ СН'!$I$9+СВЦЭМ!$D$10+'СЕТ СН'!$I$5-'СЕТ СН'!$I$17</f>
        <v>3492.5827496100001</v>
      </c>
      <c r="I140" s="36">
        <f>SUMIFS(СВЦЭМ!$C$39:$C$782,СВЦЭМ!$A$39:$A$782,$A140,СВЦЭМ!$B$39:$B$782,I$119)+'СЕТ СН'!$I$9+СВЦЭМ!$D$10+'СЕТ СН'!$I$5-'СЕТ СН'!$I$17</f>
        <v>3411.9145220199998</v>
      </c>
      <c r="J140" s="36">
        <f>SUMIFS(СВЦЭМ!$C$39:$C$782,СВЦЭМ!$A$39:$A$782,$A140,СВЦЭМ!$B$39:$B$782,J$119)+'СЕТ СН'!$I$9+СВЦЭМ!$D$10+'СЕТ СН'!$I$5-'СЕТ СН'!$I$17</f>
        <v>3332.36587418</v>
      </c>
      <c r="K140" s="36">
        <f>SUMIFS(СВЦЭМ!$C$39:$C$782,СВЦЭМ!$A$39:$A$782,$A140,СВЦЭМ!$B$39:$B$782,K$119)+'СЕТ СН'!$I$9+СВЦЭМ!$D$10+'СЕТ СН'!$I$5-'СЕТ СН'!$I$17</f>
        <v>3318.7113702699999</v>
      </c>
      <c r="L140" s="36">
        <f>SUMIFS(СВЦЭМ!$C$39:$C$782,СВЦЭМ!$A$39:$A$782,$A140,СВЦЭМ!$B$39:$B$782,L$119)+'СЕТ СН'!$I$9+СВЦЭМ!$D$10+'СЕТ СН'!$I$5-'СЕТ СН'!$I$17</f>
        <v>3331.76437068</v>
      </c>
      <c r="M140" s="36">
        <f>SUMIFS(СВЦЭМ!$C$39:$C$782,СВЦЭМ!$A$39:$A$782,$A140,СВЦЭМ!$B$39:$B$782,M$119)+'СЕТ СН'!$I$9+СВЦЭМ!$D$10+'СЕТ СН'!$I$5-'СЕТ СН'!$I$17</f>
        <v>3327.2716678900001</v>
      </c>
      <c r="N140" s="36">
        <f>SUMIFS(СВЦЭМ!$C$39:$C$782,СВЦЭМ!$A$39:$A$782,$A140,СВЦЭМ!$B$39:$B$782,N$119)+'СЕТ СН'!$I$9+СВЦЭМ!$D$10+'СЕТ СН'!$I$5-'СЕТ СН'!$I$17</f>
        <v>3382.8076883399999</v>
      </c>
      <c r="O140" s="36">
        <f>SUMIFS(СВЦЭМ!$C$39:$C$782,СВЦЭМ!$A$39:$A$782,$A140,СВЦЭМ!$B$39:$B$782,O$119)+'СЕТ СН'!$I$9+СВЦЭМ!$D$10+'СЕТ СН'!$I$5-'СЕТ СН'!$I$17</f>
        <v>3414.6941387900001</v>
      </c>
      <c r="P140" s="36">
        <f>SUMIFS(СВЦЭМ!$C$39:$C$782,СВЦЭМ!$A$39:$A$782,$A140,СВЦЭМ!$B$39:$B$782,P$119)+'СЕТ СН'!$I$9+СВЦЭМ!$D$10+'СЕТ СН'!$I$5-'СЕТ СН'!$I$17</f>
        <v>3422.6321182800002</v>
      </c>
      <c r="Q140" s="36">
        <f>SUMIFS(СВЦЭМ!$C$39:$C$782,СВЦЭМ!$A$39:$A$782,$A140,СВЦЭМ!$B$39:$B$782,Q$119)+'СЕТ СН'!$I$9+СВЦЭМ!$D$10+'СЕТ СН'!$I$5-'СЕТ СН'!$I$17</f>
        <v>3429.6374000300002</v>
      </c>
      <c r="R140" s="36">
        <f>SUMIFS(СВЦЭМ!$C$39:$C$782,СВЦЭМ!$A$39:$A$782,$A140,СВЦЭМ!$B$39:$B$782,R$119)+'СЕТ СН'!$I$9+СВЦЭМ!$D$10+'СЕТ СН'!$I$5-'СЕТ СН'!$I$17</f>
        <v>3403.7880091100001</v>
      </c>
      <c r="S140" s="36">
        <f>SUMIFS(СВЦЭМ!$C$39:$C$782,СВЦЭМ!$A$39:$A$782,$A140,СВЦЭМ!$B$39:$B$782,S$119)+'СЕТ СН'!$I$9+СВЦЭМ!$D$10+'СЕТ СН'!$I$5-'СЕТ СН'!$I$17</f>
        <v>3398.0669519799999</v>
      </c>
      <c r="T140" s="36">
        <f>SUMIFS(СВЦЭМ!$C$39:$C$782,СВЦЭМ!$A$39:$A$782,$A140,СВЦЭМ!$B$39:$B$782,T$119)+'СЕТ СН'!$I$9+СВЦЭМ!$D$10+'СЕТ СН'!$I$5-'СЕТ СН'!$I$17</f>
        <v>3432.7699185800002</v>
      </c>
      <c r="U140" s="36">
        <f>SUMIFS(СВЦЭМ!$C$39:$C$782,СВЦЭМ!$A$39:$A$782,$A140,СВЦЭМ!$B$39:$B$782,U$119)+'СЕТ СН'!$I$9+СВЦЭМ!$D$10+'СЕТ СН'!$I$5-'СЕТ СН'!$I$17</f>
        <v>3394.7350101100001</v>
      </c>
      <c r="V140" s="36">
        <f>SUMIFS(СВЦЭМ!$C$39:$C$782,СВЦЭМ!$A$39:$A$782,$A140,СВЦЭМ!$B$39:$B$782,V$119)+'СЕТ СН'!$I$9+СВЦЭМ!$D$10+'СЕТ СН'!$I$5-'СЕТ СН'!$I$17</f>
        <v>3353.6101536900001</v>
      </c>
      <c r="W140" s="36">
        <f>SUMIFS(СВЦЭМ!$C$39:$C$782,СВЦЭМ!$A$39:$A$782,$A140,СВЦЭМ!$B$39:$B$782,W$119)+'СЕТ СН'!$I$9+СВЦЭМ!$D$10+'СЕТ СН'!$I$5-'СЕТ СН'!$I$17</f>
        <v>3364.7571288300001</v>
      </c>
      <c r="X140" s="36">
        <f>SUMIFS(СВЦЭМ!$C$39:$C$782,СВЦЭМ!$A$39:$A$782,$A140,СВЦЭМ!$B$39:$B$782,X$119)+'СЕТ СН'!$I$9+СВЦЭМ!$D$10+'СЕТ СН'!$I$5-'СЕТ СН'!$I$17</f>
        <v>3337.7551007399998</v>
      </c>
      <c r="Y140" s="36">
        <f>SUMIFS(СВЦЭМ!$C$39:$C$782,СВЦЭМ!$A$39:$A$782,$A140,СВЦЭМ!$B$39:$B$782,Y$119)+'СЕТ СН'!$I$9+СВЦЭМ!$D$10+'СЕТ СН'!$I$5-'СЕТ СН'!$I$17</f>
        <v>3303.8349232199998</v>
      </c>
    </row>
    <row r="141" spans="1:25" ht="15.75" x14ac:dyDescent="0.2">
      <c r="A141" s="35">
        <f t="shared" si="3"/>
        <v>44369</v>
      </c>
      <c r="B141" s="36">
        <f>SUMIFS(СВЦЭМ!$C$39:$C$782,СВЦЭМ!$A$39:$A$782,$A141,СВЦЭМ!$B$39:$B$782,B$119)+'СЕТ СН'!$I$9+СВЦЭМ!$D$10+'СЕТ СН'!$I$5-'СЕТ СН'!$I$17</f>
        <v>3426.0378752199999</v>
      </c>
      <c r="C141" s="36">
        <f>SUMIFS(СВЦЭМ!$C$39:$C$782,СВЦЭМ!$A$39:$A$782,$A141,СВЦЭМ!$B$39:$B$782,C$119)+'СЕТ СН'!$I$9+СВЦЭМ!$D$10+'СЕТ СН'!$I$5-'СЕТ СН'!$I$17</f>
        <v>3519.5457570899998</v>
      </c>
      <c r="D141" s="36">
        <f>SUMIFS(СВЦЭМ!$C$39:$C$782,СВЦЭМ!$A$39:$A$782,$A141,СВЦЭМ!$B$39:$B$782,D$119)+'СЕТ СН'!$I$9+СВЦЭМ!$D$10+'СЕТ СН'!$I$5-'СЕТ СН'!$I$17</f>
        <v>3592.3620323199998</v>
      </c>
      <c r="E141" s="36">
        <f>SUMIFS(СВЦЭМ!$C$39:$C$782,СВЦЭМ!$A$39:$A$782,$A141,СВЦЭМ!$B$39:$B$782,E$119)+'СЕТ СН'!$I$9+СВЦЭМ!$D$10+'СЕТ СН'!$I$5-'СЕТ СН'!$I$17</f>
        <v>3585.44479761</v>
      </c>
      <c r="F141" s="36">
        <f>SUMIFS(СВЦЭМ!$C$39:$C$782,СВЦЭМ!$A$39:$A$782,$A141,СВЦЭМ!$B$39:$B$782,F$119)+'СЕТ СН'!$I$9+СВЦЭМ!$D$10+'СЕТ СН'!$I$5-'СЕТ СН'!$I$17</f>
        <v>3580.06355102</v>
      </c>
      <c r="G141" s="36">
        <f>SUMIFS(СВЦЭМ!$C$39:$C$782,СВЦЭМ!$A$39:$A$782,$A141,СВЦЭМ!$B$39:$B$782,G$119)+'СЕТ СН'!$I$9+СВЦЭМ!$D$10+'СЕТ СН'!$I$5-'СЕТ СН'!$I$17</f>
        <v>3581.8932577599999</v>
      </c>
      <c r="H141" s="36">
        <f>SUMIFS(СВЦЭМ!$C$39:$C$782,СВЦЭМ!$A$39:$A$782,$A141,СВЦЭМ!$B$39:$B$782,H$119)+'СЕТ СН'!$I$9+СВЦЭМ!$D$10+'СЕТ СН'!$I$5-'СЕТ СН'!$I$17</f>
        <v>3552.4661007</v>
      </c>
      <c r="I141" s="36">
        <f>SUMIFS(СВЦЭМ!$C$39:$C$782,СВЦЭМ!$A$39:$A$782,$A141,СВЦЭМ!$B$39:$B$782,I$119)+'СЕТ СН'!$I$9+СВЦЭМ!$D$10+'СЕТ СН'!$I$5-'СЕТ СН'!$I$17</f>
        <v>3433.2257524199999</v>
      </c>
      <c r="J141" s="36">
        <f>SUMIFS(СВЦЭМ!$C$39:$C$782,СВЦЭМ!$A$39:$A$782,$A141,СВЦЭМ!$B$39:$B$782,J$119)+'СЕТ СН'!$I$9+СВЦЭМ!$D$10+'СЕТ СН'!$I$5-'СЕТ СН'!$I$17</f>
        <v>3343.5013683799998</v>
      </c>
      <c r="K141" s="36">
        <f>SUMIFS(СВЦЭМ!$C$39:$C$782,СВЦЭМ!$A$39:$A$782,$A141,СВЦЭМ!$B$39:$B$782,K$119)+'СЕТ СН'!$I$9+СВЦЭМ!$D$10+'СЕТ СН'!$I$5-'СЕТ СН'!$I$17</f>
        <v>3372.8157341599999</v>
      </c>
      <c r="L141" s="36">
        <f>SUMIFS(СВЦЭМ!$C$39:$C$782,СВЦЭМ!$A$39:$A$782,$A141,СВЦЭМ!$B$39:$B$782,L$119)+'СЕТ СН'!$I$9+СВЦЭМ!$D$10+'СЕТ СН'!$I$5-'СЕТ СН'!$I$17</f>
        <v>3382.73592865</v>
      </c>
      <c r="M141" s="36">
        <f>SUMIFS(СВЦЭМ!$C$39:$C$782,СВЦЭМ!$A$39:$A$782,$A141,СВЦЭМ!$B$39:$B$782,M$119)+'СЕТ СН'!$I$9+СВЦЭМ!$D$10+'СЕТ СН'!$I$5-'СЕТ СН'!$I$17</f>
        <v>3384.0674883900001</v>
      </c>
      <c r="N141" s="36">
        <f>SUMIFS(СВЦЭМ!$C$39:$C$782,СВЦЭМ!$A$39:$A$782,$A141,СВЦЭМ!$B$39:$B$782,N$119)+'СЕТ СН'!$I$9+СВЦЭМ!$D$10+'СЕТ СН'!$I$5-'СЕТ СН'!$I$17</f>
        <v>3434.2282024699998</v>
      </c>
      <c r="O141" s="36">
        <f>SUMIFS(СВЦЭМ!$C$39:$C$782,СВЦЭМ!$A$39:$A$782,$A141,СВЦЭМ!$B$39:$B$782,O$119)+'СЕТ СН'!$I$9+СВЦЭМ!$D$10+'СЕТ СН'!$I$5-'СЕТ СН'!$I$17</f>
        <v>3475.9866385400001</v>
      </c>
      <c r="P141" s="36">
        <f>SUMIFS(СВЦЭМ!$C$39:$C$782,СВЦЭМ!$A$39:$A$782,$A141,СВЦЭМ!$B$39:$B$782,P$119)+'СЕТ СН'!$I$9+СВЦЭМ!$D$10+'СЕТ СН'!$I$5-'СЕТ СН'!$I$17</f>
        <v>3485.5508354799999</v>
      </c>
      <c r="Q141" s="36">
        <f>SUMIFS(СВЦЭМ!$C$39:$C$782,СВЦЭМ!$A$39:$A$782,$A141,СВЦЭМ!$B$39:$B$782,Q$119)+'СЕТ СН'!$I$9+СВЦЭМ!$D$10+'СЕТ СН'!$I$5-'СЕТ СН'!$I$17</f>
        <v>3491.5064844999997</v>
      </c>
      <c r="R141" s="36">
        <f>SUMIFS(СВЦЭМ!$C$39:$C$782,СВЦЭМ!$A$39:$A$782,$A141,СВЦЭМ!$B$39:$B$782,R$119)+'СЕТ СН'!$I$9+СВЦЭМ!$D$10+'СЕТ СН'!$I$5-'СЕТ СН'!$I$17</f>
        <v>3457.96969227</v>
      </c>
      <c r="S141" s="36">
        <f>SUMIFS(СВЦЭМ!$C$39:$C$782,СВЦЭМ!$A$39:$A$782,$A141,СВЦЭМ!$B$39:$B$782,S$119)+'СЕТ СН'!$I$9+СВЦЭМ!$D$10+'СЕТ СН'!$I$5-'СЕТ СН'!$I$17</f>
        <v>3406.16451852</v>
      </c>
      <c r="T141" s="36">
        <f>SUMIFS(СВЦЭМ!$C$39:$C$782,СВЦЭМ!$A$39:$A$782,$A141,СВЦЭМ!$B$39:$B$782,T$119)+'СЕТ СН'!$I$9+СВЦЭМ!$D$10+'СЕТ СН'!$I$5-'СЕТ СН'!$I$17</f>
        <v>3394.1752009900001</v>
      </c>
      <c r="U141" s="36">
        <f>SUMIFS(СВЦЭМ!$C$39:$C$782,СВЦЭМ!$A$39:$A$782,$A141,СВЦЭМ!$B$39:$B$782,U$119)+'СЕТ СН'!$I$9+СВЦЭМ!$D$10+'СЕТ СН'!$I$5-'СЕТ СН'!$I$17</f>
        <v>3397.97337569</v>
      </c>
      <c r="V141" s="36">
        <f>SUMIFS(СВЦЭМ!$C$39:$C$782,СВЦЭМ!$A$39:$A$782,$A141,СВЦЭМ!$B$39:$B$782,V$119)+'СЕТ СН'!$I$9+СВЦЭМ!$D$10+'СЕТ СН'!$I$5-'СЕТ СН'!$I$17</f>
        <v>3418.8342298500002</v>
      </c>
      <c r="W141" s="36">
        <f>SUMIFS(СВЦЭМ!$C$39:$C$782,СВЦЭМ!$A$39:$A$782,$A141,СВЦЭМ!$B$39:$B$782,W$119)+'СЕТ СН'!$I$9+СВЦЭМ!$D$10+'СЕТ СН'!$I$5-'СЕТ СН'!$I$17</f>
        <v>3431.6142067599999</v>
      </c>
      <c r="X141" s="36">
        <f>SUMIFS(СВЦЭМ!$C$39:$C$782,СВЦЭМ!$A$39:$A$782,$A141,СВЦЭМ!$B$39:$B$782,X$119)+'СЕТ СН'!$I$9+СВЦЭМ!$D$10+'СЕТ СН'!$I$5-'СЕТ СН'!$I$17</f>
        <v>3407.7586338999999</v>
      </c>
      <c r="Y141" s="36">
        <f>SUMIFS(СВЦЭМ!$C$39:$C$782,СВЦЭМ!$A$39:$A$782,$A141,СВЦЭМ!$B$39:$B$782,Y$119)+'СЕТ СН'!$I$9+СВЦЭМ!$D$10+'СЕТ СН'!$I$5-'СЕТ СН'!$I$17</f>
        <v>3385.0332686500001</v>
      </c>
    </row>
    <row r="142" spans="1:25" ht="15.75" x14ac:dyDescent="0.2">
      <c r="A142" s="35">
        <f t="shared" si="3"/>
        <v>44370</v>
      </c>
      <c r="B142" s="36">
        <f>SUMIFS(СВЦЭМ!$C$39:$C$782,СВЦЭМ!$A$39:$A$782,$A142,СВЦЭМ!$B$39:$B$782,B$119)+'СЕТ СН'!$I$9+СВЦЭМ!$D$10+'СЕТ СН'!$I$5-'СЕТ СН'!$I$17</f>
        <v>3497.6887680999998</v>
      </c>
      <c r="C142" s="36">
        <f>SUMIFS(СВЦЭМ!$C$39:$C$782,СВЦЭМ!$A$39:$A$782,$A142,СВЦЭМ!$B$39:$B$782,C$119)+'СЕТ СН'!$I$9+СВЦЭМ!$D$10+'СЕТ СН'!$I$5-'СЕТ СН'!$I$17</f>
        <v>3619.4493210700002</v>
      </c>
      <c r="D142" s="36">
        <f>SUMIFS(СВЦЭМ!$C$39:$C$782,СВЦЭМ!$A$39:$A$782,$A142,СВЦЭМ!$B$39:$B$782,D$119)+'СЕТ СН'!$I$9+СВЦЭМ!$D$10+'СЕТ СН'!$I$5-'СЕТ СН'!$I$17</f>
        <v>3664.3844841199998</v>
      </c>
      <c r="E142" s="36">
        <f>SUMIFS(СВЦЭМ!$C$39:$C$782,СВЦЭМ!$A$39:$A$782,$A142,СВЦЭМ!$B$39:$B$782,E$119)+'СЕТ СН'!$I$9+СВЦЭМ!$D$10+'СЕТ СН'!$I$5-'СЕТ СН'!$I$17</f>
        <v>3658.4314070800001</v>
      </c>
      <c r="F142" s="36">
        <f>SUMIFS(СВЦЭМ!$C$39:$C$782,СВЦЭМ!$A$39:$A$782,$A142,СВЦЭМ!$B$39:$B$782,F$119)+'СЕТ СН'!$I$9+СВЦЭМ!$D$10+'СЕТ СН'!$I$5-'СЕТ СН'!$I$17</f>
        <v>3655.9030472200002</v>
      </c>
      <c r="G142" s="36">
        <f>SUMIFS(СВЦЭМ!$C$39:$C$782,СВЦЭМ!$A$39:$A$782,$A142,СВЦЭМ!$B$39:$B$782,G$119)+'СЕТ СН'!$I$9+СВЦЭМ!$D$10+'СЕТ СН'!$I$5-'СЕТ СН'!$I$17</f>
        <v>3659.4317956099999</v>
      </c>
      <c r="H142" s="36">
        <f>SUMIFS(СВЦЭМ!$C$39:$C$782,СВЦЭМ!$A$39:$A$782,$A142,СВЦЭМ!$B$39:$B$782,H$119)+'СЕТ СН'!$I$9+СВЦЭМ!$D$10+'СЕТ СН'!$I$5-'СЕТ СН'!$I$17</f>
        <v>3666.8082606500002</v>
      </c>
      <c r="I142" s="36">
        <f>SUMIFS(СВЦЭМ!$C$39:$C$782,СВЦЭМ!$A$39:$A$782,$A142,СВЦЭМ!$B$39:$B$782,I$119)+'СЕТ СН'!$I$9+СВЦЭМ!$D$10+'СЕТ СН'!$I$5-'СЕТ СН'!$I$17</f>
        <v>3572.6286362199999</v>
      </c>
      <c r="J142" s="36">
        <f>SUMIFS(СВЦЭМ!$C$39:$C$782,СВЦЭМ!$A$39:$A$782,$A142,СВЦЭМ!$B$39:$B$782,J$119)+'СЕТ СН'!$I$9+СВЦЭМ!$D$10+'СЕТ СН'!$I$5-'СЕТ СН'!$I$17</f>
        <v>3466.61753159</v>
      </c>
      <c r="K142" s="36">
        <f>SUMIFS(СВЦЭМ!$C$39:$C$782,СВЦЭМ!$A$39:$A$782,$A142,СВЦЭМ!$B$39:$B$782,K$119)+'СЕТ СН'!$I$9+СВЦЭМ!$D$10+'СЕТ СН'!$I$5-'СЕТ СН'!$I$17</f>
        <v>3436.8628353200002</v>
      </c>
      <c r="L142" s="36">
        <f>SUMIFS(СВЦЭМ!$C$39:$C$782,СВЦЭМ!$A$39:$A$782,$A142,СВЦЭМ!$B$39:$B$782,L$119)+'СЕТ СН'!$I$9+СВЦЭМ!$D$10+'СЕТ СН'!$I$5-'СЕТ СН'!$I$17</f>
        <v>3456.5794629299999</v>
      </c>
      <c r="M142" s="36">
        <f>SUMIFS(СВЦЭМ!$C$39:$C$782,СВЦЭМ!$A$39:$A$782,$A142,СВЦЭМ!$B$39:$B$782,M$119)+'СЕТ СН'!$I$9+СВЦЭМ!$D$10+'СЕТ СН'!$I$5-'СЕТ СН'!$I$17</f>
        <v>3451.7504560100001</v>
      </c>
      <c r="N142" s="36">
        <f>SUMIFS(СВЦЭМ!$C$39:$C$782,СВЦЭМ!$A$39:$A$782,$A142,СВЦЭМ!$B$39:$B$782,N$119)+'СЕТ СН'!$I$9+СВЦЭМ!$D$10+'СЕТ СН'!$I$5-'СЕТ СН'!$I$17</f>
        <v>3518.2564992299999</v>
      </c>
      <c r="O142" s="36">
        <f>SUMIFS(СВЦЭМ!$C$39:$C$782,СВЦЭМ!$A$39:$A$782,$A142,СВЦЭМ!$B$39:$B$782,O$119)+'СЕТ СН'!$I$9+СВЦЭМ!$D$10+'СЕТ СН'!$I$5-'СЕТ СН'!$I$17</f>
        <v>3565.1973519499998</v>
      </c>
      <c r="P142" s="36">
        <f>SUMIFS(СВЦЭМ!$C$39:$C$782,СВЦЭМ!$A$39:$A$782,$A142,СВЦЭМ!$B$39:$B$782,P$119)+'СЕТ СН'!$I$9+СВЦЭМ!$D$10+'СЕТ СН'!$I$5-'СЕТ СН'!$I$17</f>
        <v>3578.9137102700001</v>
      </c>
      <c r="Q142" s="36">
        <f>SUMIFS(СВЦЭМ!$C$39:$C$782,СВЦЭМ!$A$39:$A$782,$A142,СВЦЭМ!$B$39:$B$782,Q$119)+'СЕТ СН'!$I$9+СВЦЭМ!$D$10+'СЕТ СН'!$I$5-'СЕТ СН'!$I$17</f>
        <v>3593.1313302099998</v>
      </c>
      <c r="R142" s="36">
        <f>SUMIFS(СВЦЭМ!$C$39:$C$782,СВЦЭМ!$A$39:$A$782,$A142,СВЦЭМ!$B$39:$B$782,R$119)+'СЕТ СН'!$I$9+СВЦЭМ!$D$10+'СЕТ СН'!$I$5-'СЕТ СН'!$I$17</f>
        <v>3539.2790086599998</v>
      </c>
      <c r="S142" s="36">
        <f>SUMIFS(СВЦЭМ!$C$39:$C$782,СВЦЭМ!$A$39:$A$782,$A142,СВЦЭМ!$B$39:$B$782,S$119)+'СЕТ СН'!$I$9+СВЦЭМ!$D$10+'СЕТ СН'!$I$5-'СЕТ СН'!$I$17</f>
        <v>3475.9254488799997</v>
      </c>
      <c r="T142" s="36">
        <f>SUMIFS(СВЦЭМ!$C$39:$C$782,СВЦЭМ!$A$39:$A$782,$A142,СВЦЭМ!$B$39:$B$782,T$119)+'СЕТ СН'!$I$9+СВЦЭМ!$D$10+'СЕТ СН'!$I$5-'СЕТ СН'!$I$17</f>
        <v>3442.73350312</v>
      </c>
      <c r="U142" s="36">
        <f>SUMIFS(СВЦЭМ!$C$39:$C$782,СВЦЭМ!$A$39:$A$782,$A142,СВЦЭМ!$B$39:$B$782,U$119)+'СЕТ СН'!$I$9+СВЦЭМ!$D$10+'СЕТ СН'!$I$5-'СЕТ СН'!$I$17</f>
        <v>3445.00787244</v>
      </c>
      <c r="V142" s="36">
        <f>SUMIFS(СВЦЭМ!$C$39:$C$782,СВЦЭМ!$A$39:$A$782,$A142,СВЦЭМ!$B$39:$B$782,V$119)+'СЕТ СН'!$I$9+СВЦЭМ!$D$10+'СЕТ СН'!$I$5-'СЕТ СН'!$I$17</f>
        <v>3463.3817338200001</v>
      </c>
      <c r="W142" s="36">
        <f>SUMIFS(СВЦЭМ!$C$39:$C$782,СВЦЭМ!$A$39:$A$782,$A142,СВЦЭМ!$B$39:$B$782,W$119)+'СЕТ СН'!$I$9+СВЦЭМ!$D$10+'СЕТ СН'!$I$5-'СЕТ СН'!$I$17</f>
        <v>3468.3126077100001</v>
      </c>
      <c r="X142" s="36">
        <f>SUMIFS(СВЦЭМ!$C$39:$C$782,СВЦЭМ!$A$39:$A$782,$A142,СВЦЭМ!$B$39:$B$782,X$119)+'СЕТ СН'!$I$9+СВЦЭМ!$D$10+'СЕТ СН'!$I$5-'СЕТ СН'!$I$17</f>
        <v>3453.7494158700001</v>
      </c>
      <c r="Y142" s="36">
        <f>SUMIFS(СВЦЭМ!$C$39:$C$782,СВЦЭМ!$A$39:$A$782,$A142,СВЦЭМ!$B$39:$B$782,Y$119)+'СЕТ СН'!$I$9+СВЦЭМ!$D$10+'СЕТ СН'!$I$5-'СЕТ СН'!$I$17</f>
        <v>3413.7418616699997</v>
      </c>
    </row>
    <row r="143" spans="1:25" ht="15.75" x14ac:dyDescent="0.2">
      <c r="A143" s="35">
        <f t="shared" si="3"/>
        <v>44371</v>
      </c>
      <c r="B143" s="36">
        <f>SUMIFS(СВЦЭМ!$C$39:$C$782,СВЦЭМ!$A$39:$A$782,$A143,СВЦЭМ!$B$39:$B$782,B$119)+'СЕТ СН'!$I$9+СВЦЭМ!$D$10+'СЕТ СН'!$I$5-'СЕТ СН'!$I$17</f>
        <v>3494.7113821299999</v>
      </c>
      <c r="C143" s="36">
        <f>SUMIFS(СВЦЭМ!$C$39:$C$782,СВЦЭМ!$A$39:$A$782,$A143,СВЦЭМ!$B$39:$B$782,C$119)+'СЕТ СН'!$I$9+СВЦЭМ!$D$10+'СЕТ СН'!$I$5-'СЕТ СН'!$I$17</f>
        <v>3616.1386329799998</v>
      </c>
      <c r="D143" s="36">
        <f>SUMIFS(СВЦЭМ!$C$39:$C$782,СВЦЭМ!$A$39:$A$782,$A143,СВЦЭМ!$B$39:$B$782,D$119)+'СЕТ СН'!$I$9+СВЦЭМ!$D$10+'СЕТ СН'!$I$5-'СЕТ СН'!$I$17</f>
        <v>3649.78373861</v>
      </c>
      <c r="E143" s="36">
        <f>SUMIFS(СВЦЭМ!$C$39:$C$782,СВЦЭМ!$A$39:$A$782,$A143,СВЦЭМ!$B$39:$B$782,E$119)+'СЕТ СН'!$I$9+СВЦЭМ!$D$10+'СЕТ СН'!$I$5-'СЕТ СН'!$I$17</f>
        <v>3646.6788017200001</v>
      </c>
      <c r="F143" s="36">
        <f>SUMIFS(СВЦЭМ!$C$39:$C$782,СВЦЭМ!$A$39:$A$782,$A143,СВЦЭМ!$B$39:$B$782,F$119)+'СЕТ СН'!$I$9+СВЦЭМ!$D$10+'СЕТ СН'!$I$5-'СЕТ СН'!$I$17</f>
        <v>3644.9166460299998</v>
      </c>
      <c r="G143" s="36">
        <f>SUMIFS(СВЦЭМ!$C$39:$C$782,СВЦЭМ!$A$39:$A$782,$A143,СВЦЭМ!$B$39:$B$782,G$119)+'СЕТ СН'!$I$9+СВЦЭМ!$D$10+'СЕТ СН'!$I$5-'СЕТ СН'!$I$17</f>
        <v>3654.7672169299999</v>
      </c>
      <c r="H143" s="36">
        <f>SUMIFS(СВЦЭМ!$C$39:$C$782,СВЦЭМ!$A$39:$A$782,$A143,СВЦЭМ!$B$39:$B$782,H$119)+'СЕТ СН'!$I$9+СВЦЭМ!$D$10+'СЕТ СН'!$I$5-'СЕТ СН'!$I$17</f>
        <v>3656.4114024800001</v>
      </c>
      <c r="I143" s="36">
        <f>SUMIFS(СВЦЭМ!$C$39:$C$782,СВЦЭМ!$A$39:$A$782,$A143,СВЦЭМ!$B$39:$B$782,I$119)+'СЕТ СН'!$I$9+СВЦЭМ!$D$10+'СЕТ СН'!$I$5-'СЕТ СН'!$I$17</f>
        <v>3547.0849231000002</v>
      </c>
      <c r="J143" s="36">
        <f>SUMIFS(СВЦЭМ!$C$39:$C$782,СВЦЭМ!$A$39:$A$782,$A143,СВЦЭМ!$B$39:$B$782,J$119)+'СЕТ СН'!$I$9+СВЦЭМ!$D$10+'СЕТ СН'!$I$5-'СЕТ СН'!$I$17</f>
        <v>3473.4270631499999</v>
      </c>
      <c r="K143" s="36">
        <f>SUMIFS(СВЦЭМ!$C$39:$C$782,СВЦЭМ!$A$39:$A$782,$A143,СВЦЭМ!$B$39:$B$782,K$119)+'СЕТ СН'!$I$9+СВЦЭМ!$D$10+'СЕТ СН'!$I$5-'СЕТ СН'!$I$17</f>
        <v>3485.3750764299998</v>
      </c>
      <c r="L143" s="36">
        <f>SUMIFS(СВЦЭМ!$C$39:$C$782,СВЦЭМ!$A$39:$A$782,$A143,СВЦЭМ!$B$39:$B$782,L$119)+'СЕТ СН'!$I$9+СВЦЭМ!$D$10+'СЕТ СН'!$I$5-'СЕТ СН'!$I$17</f>
        <v>3479.7929604599999</v>
      </c>
      <c r="M143" s="36">
        <f>SUMIFS(СВЦЭМ!$C$39:$C$782,СВЦЭМ!$A$39:$A$782,$A143,СВЦЭМ!$B$39:$B$782,M$119)+'СЕТ СН'!$I$9+СВЦЭМ!$D$10+'СЕТ СН'!$I$5-'СЕТ СН'!$I$17</f>
        <v>3487.0964633599997</v>
      </c>
      <c r="N143" s="36">
        <f>SUMIFS(СВЦЭМ!$C$39:$C$782,СВЦЭМ!$A$39:$A$782,$A143,СВЦЭМ!$B$39:$B$782,N$119)+'СЕТ СН'!$I$9+СВЦЭМ!$D$10+'СЕТ СН'!$I$5-'СЕТ СН'!$I$17</f>
        <v>3532.0796998300002</v>
      </c>
      <c r="O143" s="36">
        <f>SUMIFS(СВЦЭМ!$C$39:$C$782,СВЦЭМ!$A$39:$A$782,$A143,СВЦЭМ!$B$39:$B$782,O$119)+'СЕТ СН'!$I$9+СВЦЭМ!$D$10+'СЕТ СН'!$I$5-'СЕТ СН'!$I$17</f>
        <v>3603.3949613099999</v>
      </c>
      <c r="P143" s="36">
        <f>SUMIFS(СВЦЭМ!$C$39:$C$782,СВЦЭМ!$A$39:$A$782,$A143,СВЦЭМ!$B$39:$B$782,P$119)+'СЕТ СН'!$I$9+СВЦЭМ!$D$10+'СЕТ СН'!$I$5-'СЕТ СН'!$I$17</f>
        <v>3611.43919198</v>
      </c>
      <c r="Q143" s="36">
        <f>SUMIFS(СВЦЭМ!$C$39:$C$782,СВЦЭМ!$A$39:$A$782,$A143,СВЦЭМ!$B$39:$B$782,Q$119)+'СЕТ СН'!$I$9+СВЦЭМ!$D$10+'СЕТ СН'!$I$5-'СЕТ СН'!$I$17</f>
        <v>3606.4353613499998</v>
      </c>
      <c r="R143" s="36">
        <f>SUMIFS(СВЦЭМ!$C$39:$C$782,СВЦЭМ!$A$39:$A$782,$A143,СВЦЭМ!$B$39:$B$782,R$119)+'СЕТ СН'!$I$9+СВЦЭМ!$D$10+'СЕТ СН'!$I$5-'СЕТ СН'!$I$17</f>
        <v>3540.9305892900002</v>
      </c>
      <c r="S143" s="36">
        <f>SUMIFS(СВЦЭМ!$C$39:$C$782,СВЦЭМ!$A$39:$A$782,$A143,СВЦЭМ!$B$39:$B$782,S$119)+'СЕТ СН'!$I$9+СВЦЭМ!$D$10+'СЕТ СН'!$I$5-'СЕТ СН'!$I$17</f>
        <v>3487.33779091</v>
      </c>
      <c r="T143" s="36">
        <f>SUMIFS(СВЦЭМ!$C$39:$C$782,СВЦЭМ!$A$39:$A$782,$A143,СВЦЭМ!$B$39:$B$782,T$119)+'СЕТ СН'!$I$9+СВЦЭМ!$D$10+'СЕТ СН'!$I$5-'СЕТ СН'!$I$17</f>
        <v>3471.9927816099998</v>
      </c>
      <c r="U143" s="36">
        <f>SUMIFS(СВЦЭМ!$C$39:$C$782,СВЦЭМ!$A$39:$A$782,$A143,СВЦЭМ!$B$39:$B$782,U$119)+'СЕТ СН'!$I$9+СВЦЭМ!$D$10+'СЕТ СН'!$I$5-'СЕТ СН'!$I$17</f>
        <v>3480.3172623700002</v>
      </c>
      <c r="V143" s="36">
        <f>SUMIFS(СВЦЭМ!$C$39:$C$782,СВЦЭМ!$A$39:$A$782,$A143,СВЦЭМ!$B$39:$B$782,V$119)+'СЕТ СН'!$I$9+СВЦЭМ!$D$10+'СЕТ СН'!$I$5-'СЕТ СН'!$I$17</f>
        <v>3477.1184439200001</v>
      </c>
      <c r="W143" s="36">
        <f>SUMIFS(СВЦЭМ!$C$39:$C$782,СВЦЭМ!$A$39:$A$782,$A143,СВЦЭМ!$B$39:$B$782,W$119)+'СЕТ СН'!$I$9+СВЦЭМ!$D$10+'СЕТ СН'!$I$5-'СЕТ СН'!$I$17</f>
        <v>3476.8228490900001</v>
      </c>
      <c r="X143" s="36">
        <f>SUMIFS(СВЦЭМ!$C$39:$C$782,СВЦЭМ!$A$39:$A$782,$A143,СВЦЭМ!$B$39:$B$782,X$119)+'СЕТ СН'!$I$9+СВЦЭМ!$D$10+'СЕТ СН'!$I$5-'СЕТ СН'!$I$17</f>
        <v>3473.66102542</v>
      </c>
      <c r="Y143" s="36">
        <f>SUMIFS(СВЦЭМ!$C$39:$C$782,СВЦЭМ!$A$39:$A$782,$A143,СВЦЭМ!$B$39:$B$782,Y$119)+'СЕТ СН'!$I$9+СВЦЭМ!$D$10+'СЕТ СН'!$I$5-'СЕТ СН'!$I$17</f>
        <v>3428.1030352899998</v>
      </c>
    </row>
    <row r="144" spans="1:25" ht="15.75" x14ac:dyDescent="0.2">
      <c r="A144" s="35">
        <f t="shared" si="3"/>
        <v>44372</v>
      </c>
      <c r="B144" s="36">
        <f>SUMIFS(СВЦЭМ!$C$39:$C$782,СВЦЭМ!$A$39:$A$782,$A144,СВЦЭМ!$B$39:$B$782,B$119)+'СЕТ СН'!$I$9+СВЦЭМ!$D$10+'СЕТ СН'!$I$5-'СЕТ СН'!$I$17</f>
        <v>3501.5314895199999</v>
      </c>
      <c r="C144" s="36">
        <f>SUMIFS(СВЦЭМ!$C$39:$C$782,СВЦЭМ!$A$39:$A$782,$A144,СВЦЭМ!$B$39:$B$782,C$119)+'СЕТ СН'!$I$9+СВЦЭМ!$D$10+'СЕТ СН'!$I$5-'СЕТ СН'!$I$17</f>
        <v>3609.8797721800001</v>
      </c>
      <c r="D144" s="36">
        <f>SUMIFS(СВЦЭМ!$C$39:$C$782,СВЦЭМ!$A$39:$A$782,$A144,СВЦЭМ!$B$39:$B$782,D$119)+'СЕТ СН'!$I$9+СВЦЭМ!$D$10+'СЕТ СН'!$I$5-'СЕТ СН'!$I$17</f>
        <v>3649.4738022000001</v>
      </c>
      <c r="E144" s="36">
        <f>SUMIFS(СВЦЭМ!$C$39:$C$782,СВЦЭМ!$A$39:$A$782,$A144,СВЦЭМ!$B$39:$B$782,E$119)+'СЕТ СН'!$I$9+СВЦЭМ!$D$10+'СЕТ СН'!$I$5-'СЕТ СН'!$I$17</f>
        <v>3647.9336498000002</v>
      </c>
      <c r="F144" s="36">
        <f>SUMIFS(СВЦЭМ!$C$39:$C$782,СВЦЭМ!$A$39:$A$782,$A144,СВЦЭМ!$B$39:$B$782,F$119)+'СЕТ СН'!$I$9+СВЦЭМ!$D$10+'СЕТ СН'!$I$5-'СЕТ СН'!$I$17</f>
        <v>3649.9737169199998</v>
      </c>
      <c r="G144" s="36">
        <f>SUMIFS(СВЦЭМ!$C$39:$C$782,СВЦЭМ!$A$39:$A$782,$A144,СВЦЭМ!$B$39:$B$782,G$119)+'СЕТ СН'!$I$9+СВЦЭМ!$D$10+'СЕТ СН'!$I$5-'СЕТ СН'!$I$17</f>
        <v>3652.1934894999999</v>
      </c>
      <c r="H144" s="36">
        <f>SUMIFS(СВЦЭМ!$C$39:$C$782,СВЦЭМ!$A$39:$A$782,$A144,СВЦЭМ!$B$39:$B$782,H$119)+'СЕТ СН'!$I$9+СВЦЭМ!$D$10+'СЕТ СН'!$I$5-'СЕТ СН'!$I$17</f>
        <v>3651.2289366499999</v>
      </c>
      <c r="I144" s="36">
        <f>SUMIFS(СВЦЭМ!$C$39:$C$782,СВЦЭМ!$A$39:$A$782,$A144,СВЦЭМ!$B$39:$B$782,I$119)+'СЕТ СН'!$I$9+СВЦЭМ!$D$10+'СЕТ СН'!$I$5-'СЕТ СН'!$I$17</f>
        <v>3528.90855564</v>
      </c>
      <c r="J144" s="36">
        <f>SUMIFS(СВЦЭМ!$C$39:$C$782,СВЦЭМ!$A$39:$A$782,$A144,СВЦЭМ!$B$39:$B$782,J$119)+'СЕТ СН'!$I$9+СВЦЭМ!$D$10+'СЕТ СН'!$I$5-'СЕТ СН'!$I$17</f>
        <v>3461.2714526300001</v>
      </c>
      <c r="K144" s="36">
        <f>SUMIFS(СВЦЭМ!$C$39:$C$782,СВЦЭМ!$A$39:$A$782,$A144,СВЦЭМ!$B$39:$B$782,K$119)+'СЕТ СН'!$I$9+СВЦЭМ!$D$10+'СЕТ СН'!$I$5-'СЕТ СН'!$I$17</f>
        <v>3476.1393181499998</v>
      </c>
      <c r="L144" s="36">
        <f>SUMIFS(СВЦЭМ!$C$39:$C$782,СВЦЭМ!$A$39:$A$782,$A144,СВЦЭМ!$B$39:$B$782,L$119)+'СЕТ СН'!$I$9+СВЦЭМ!$D$10+'СЕТ СН'!$I$5-'СЕТ СН'!$I$17</f>
        <v>3475.6503678199997</v>
      </c>
      <c r="M144" s="36">
        <f>SUMIFS(СВЦЭМ!$C$39:$C$782,СВЦЭМ!$A$39:$A$782,$A144,СВЦЭМ!$B$39:$B$782,M$119)+'СЕТ СН'!$I$9+СВЦЭМ!$D$10+'СЕТ СН'!$I$5-'СЕТ СН'!$I$17</f>
        <v>3475.3237407299998</v>
      </c>
      <c r="N144" s="36">
        <f>SUMIFS(СВЦЭМ!$C$39:$C$782,СВЦЭМ!$A$39:$A$782,$A144,СВЦЭМ!$B$39:$B$782,N$119)+'СЕТ СН'!$I$9+СВЦЭМ!$D$10+'СЕТ СН'!$I$5-'СЕТ СН'!$I$17</f>
        <v>3534.11997617</v>
      </c>
      <c r="O144" s="36">
        <f>SUMIFS(СВЦЭМ!$C$39:$C$782,СВЦЭМ!$A$39:$A$782,$A144,СВЦЭМ!$B$39:$B$782,O$119)+'СЕТ СН'!$I$9+СВЦЭМ!$D$10+'СЕТ СН'!$I$5-'СЕТ СН'!$I$17</f>
        <v>3589.0633275</v>
      </c>
      <c r="P144" s="36">
        <f>SUMIFS(СВЦЭМ!$C$39:$C$782,СВЦЭМ!$A$39:$A$782,$A144,СВЦЭМ!$B$39:$B$782,P$119)+'СЕТ СН'!$I$9+СВЦЭМ!$D$10+'СЕТ СН'!$I$5-'СЕТ СН'!$I$17</f>
        <v>3598.02709181</v>
      </c>
      <c r="Q144" s="36">
        <f>SUMIFS(СВЦЭМ!$C$39:$C$782,СВЦЭМ!$A$39:$A$782,$A144,СВЦЭМ!$B$39:$B$782,Q$119)+'СЕТ СН'!$I$9+СВЦЭМ!$D$10+'СЕТ СН'!$I$5-'СЕТ СН'!$I$17</f>
        <v>3603.9390047799998</v>
      </c>
      <c r="R144" s="36">
        <f>SUMIFS(СВЦЭМ!$C$39:$C$782,СВЦЭМ!$A$39:$A$782,$A144,СВЦЭМ!$B$39:$B$782,R$119)+'СЕТ СН'!$I$9+СВЦЭМ!$D$10+'СЕТ СН'!$I$5-'СЕТ СН'!$I$17</f>
        <v>3566.6525065699998</v>
      </c>
      <c r="S144" s="36">
        <f>SUMIFS(СВЦЭМ!$C$39:$C$782,СВЦЭМ!$A$39:$A$782,$A144,СВЦЭМ!$B$39:$B$782,S$119)+'СЕТ СН'!$I$9+СВЦЭМ!$D$10+'СЕТ СН'!$I$5-'СЕТ СН'!$I$17</f>
        <v>3488.4922872799998</v>
      </c>
      <c r="T144" s="36">
        <f>SUMIFS(СВЦЭМ!$C$39:$C$782,СВЦЭМ!$A$39:$A$782,$A144,СВЦЭМ!$B$39:$B$782,T$119)+'СЕТ СН'!$I$9+СВЦЭМ!$D$10+'СЕТ СН'!$I$5-'СЕТ СН'!$I$17</f>
        <v>3468.18619954</v>
      </c>
      <c r="U144" s="36">
        <f>SUMIFS(СВЦЭМ!$C$39:$C$782,СВЦЭМ!$A$39:$A$782,$A144,СВЦЭМ!$B$39:$B$782,U$119)+'СЕТ СН'!$I$9+СВЦЭМ!$D$10+'СЕТ СН'!$I$5-'СЕТ СН'!$I$17</f>
        <v>3476.0111467799998</v>
      </c>
      <c r="V144" s="36">
        <f>SUMIFS(СВЦЭМ!$C$39:$C$782,СВЦЭМ!$A$39:$A$782,$A144,СВЦЭМ!$B$39:$B$782,V$119)+'СЕТ СН'!$I$9+СВЦЭМ!$D$10+'СЕТ СН'!$I$5-'СЕТ СН'!$I$17</f>
        <v>3477.05364968</v>
      </c>
      <c r="W144" s="36">
        <f>SUMIFS(СВЦЭМ!$C$39:$C$782,СВЦЭМ!$A$39:$A$782,$A144,СВЦЭМ!$B$39:$B$782,W$119)+'СЕТ СН'!$I$9+СВЦЭМ!$D$10+'СЕТ СН'!$I$5-'СЕТ СН'!$I$17</f>
        <v>3487.1146702599999</v>
      </c>
      <c r="X144" s="36">
        <f>SUMIFS(СВЦЭМ!$C$39:$C$782,СВЦЭМ!$A$39:$A$782,$A144,СВЦЭМ!$B$39:$B$782,X$119)+'СЕТ СН'!$I$9+СВЦЭМ!$D$10+'СЕТ СН'!$I$5-'СЕТ СН'!$I$17</f>
        <v>3468.9959291300001</v>
      </c>
      <c r="Y144" s="36">
        <f>SUMIFS(СВЦЭМ!$C$39:$C$782,СВЦЭМ!$A$39:$A$782,$A144,СВЦЭМ!$B$39:$B$782,Y$119)+'СЕТ СН'!$I$9+СВЦЭМ!$D$10+'СЕТ СН'!$I$5-'СЕТ СН'!$I$17</f>
        <v>3414.9201871199998</v>
      </c>
    </row>
    <row r="145" spans="1:26" ht="15.75" x14ac:dyDescent="0.2">
      <c r="A145" s="35">
        <f t="shared" si="3"/>
        <v>44373</v>
      </c>
      <c r="B145" s="36">
        <f>SUMIFS(СВЦЭМ!$C$39:$C$782,СВЦЭМ!$A$39:$A$782,$A145,СВЦЭМ!$B$39:$B$782,B$119)+'СЕТ СН'!$I$9+СВЦЭМ!$D$10+'СЕТ СН'!$I$5-'СЕТ СН'!$I$17</f>
        <v>3458.4305115500001</v>
      </c>
      <c r="C145" s="36">
        <f>SUMIFS(СВЦЭМ!$C$39:$C$782,СВЦЭМ!$A$39:$A$782,$A145,СВЦЭМ!$B$39:$B$782,C$119)+'СЕТ СН'!$I$9+СВЦЭМ!$D$10+'СЕТ СН'!$I$5-'СЕТ СН'!$I$17</f>
        <v>3565.4184407100001</v>
      </c>
      <c r="D145" s="36">
        <f>SUMIFS(СВЦЭМ!$C$39:$C$782,СВЦЭМ!$A$39:$A$782,$A145,СВЦЭМ!$B$39:$B$782,D$119)+'СЕТ СН'!$I$9+СВЦЭМ!$D$10+'СЕТ СН'!$I$5-'СЕТ СН'!$I$17</f>
        <v>3584.9501314999998</v>
      </c>
      <c r="E145" s="36">
        <f>SUMIFS(СВЦЭМ!$C$39:$C$782,СВЦЭМ!$A$39:$A$782,$A145,СВЦЭМ!$B$39:$B$782,E$119)+'СЕТ СН'!$I$9+СВЦЭМ!$D$10+'СЕТ СН'!$I$5-'СЕТ СН'!$I$17</f>
        <v>3585.0212790300002</v>
      </c>
      <c r="F145" s="36">
        <f>SUMIFS(СВЦЭМ!$C$39:$C$782,СВЦЭМ!$A$39:$A$782,$A145,СВЦЭМ!$B$39:$B$782,F$119)+'СЕТ СН'!$I$9+СВЦЭМ!$D$10+'СЕТ СН'!$I$5-'СЕТ СН'!$I$17</f>
        <v>3593.71336643</v>
      </c>
      <c r="G145" s="36">
        <f>SUMIFS(СВЦЭМ!$C$39:$C$782,СВЦЭМ!$A$39:$A$782,$A145,СВЦЭМ!$B$39:$B$782,G$119)+'СЕТ СН'!$I$9+СВЦЭМ!$D$10+'СЕТ СН'!$I$5-'СЕТ СН'!$I$17</f>
        <v>3582.22138038</v>
      </c>
      <c r="H145" s="36">
        <f>SUMIFS(СВЦЭМ!$C$39:$C$782,СВЦЭМ!$A$39:$A$782,$A145,СВЦЭМ!$B$39:$B$782,H$119)+'СЕТ СН'!$I$9+СВЦЭМ!$D$10+'СЕТ СН'!$I$5-'СЕТ СН'!$I$17</f>
        <v>3582.5763803499999</v>
      </c>
      <c r="I145" s="36">
        <f>SUMIFS(СВЦЭМ!$C$39:$C$782,СВЦЭМ!$A$39:$A$782,$A145,СВЦЭМ!$B$39:$B$782,I$119)+'СЕТ СН'!$I$9+СВЦЭМ!$D$10+'СЕТ СН'!$I$5-'СЕТ СН'!$I$17</f>
        <v>3555.32214793</v>
      </c>
      <c r="J145" s="36">
        <f>SUMIFS(СВЦЭМ!$C$39:$C$782,СВЦЭМ!$A$39:$A$782,$A145,СВЦЭМ!$B$39:$B$782,J$119)+'СЕТ СН'!$I$9+СВЦЭМ!$D$10+'СЕТ СН'!$I$5-'СЕТ СН'!$I$17</f>
        <v>3480.9357132199998</v>
      </c>
      <c r="K145" s="36">
        <f>SUMIFS(СВЦЭМ!$C$39:$C$782,СВЦЭМ!$A$39:$A$782,$A145,СВЦЭМ!$B$39:$B$782,K$119)+'СЕТ СН'!$I$9+СВЦЭМ!$D$10+'СЕТ СН'!$I$5-'СЕТ СН'!$I$17</f>
        <v>3438.9168593300001</v>
      </c>
      <c r="L145" s="36">
        <f>SUMIFS(СВЦЭМ!$C$39:$C$782,СВЦЭМ!$A$39:$A$782,$A145,СВЦЭМ!$B$39:$B$782,L$119)+'СЕТ СН'!$I$9+СВЦЭМ!$D$10+'СЕТ СН'!$I$5-'СЕТ СН'!$I$17</f>
        <v>3445.77423039</v>
      </c>
      <c r="M145" s="36">
        <f>SUMIFS(СВЦЭМ!$C$39:$C$782,СВЦЭМ!$A$39:$A$782,$A145,СВЦЭМ!$B$39:$B$782,M$119)+'СЕТ СН'!$I$9+СВЦЭМ!$D$10+'СЕТ СН'!$I$5-'СЕТ СН'!$I$17</f>
        <v>3465.7476555600001</v>
      </c>
      <c r="N145" s="36">
        <f>SUMIFS(СВЦЭМ!$C$39:$C$782,СВЦЭМ!$A$39:$A$782,$A145,СВЦЭМ!$B$39:$B$782,N$119)+'СЕТ СН'!$I$9+СВЦЭМ!$D$10+'СЕТ СН'!$I$5-'СЕТ СН'!$I$17</f>
        <v>3520.1568434000001</v>
      </c>
      <c r="O145" s="36">
        <f>SUMIFS(СВЦЭМ!$C$39:$C$782,СВЦЭМ!$A$39:$A$782,$A145,СВЦЭМ!$B$39:$B$782,O$119)+'СЕТ СН'!$I$9+СВЦЭМ!$D$10+'СЕТ СН'!$I$5-'СЕТ СН'!$I$17</f>
        <v>3529.6086688199998</v>
      </c>
      <c r="P145" s="36">
        <f>SUMIFS(СВЦЭМ!$C$39:$C$782,СВЦЭМ!$A$39:$A$782,$A145,СВЦЭМ!$B$39:$B$782,P$119)+'СЕТ СН'!$I$9+СВЦЭМ!$D$10+'СЕТ СН'!$I$5-'СЕТ СН'!$I$17</f>
        <v>3532.18519483</v>
      </c>
      <c r="Q145" s="36">
        <f>SUMIFS(СВЦЭМ!$C$39:$C$782,СВЦЭМ!$A$39:$A$782,$A145,СВЦЭМ!$B$39:$B$782,Q$119)+'СЕТ СН'!$I$9+СВЦЭМ!$D$10+'СЕТ СН'!$I$5-'СЕТ СН'!$I$17</f>
        <v>3531.8180948999998</v>
      </c>
      <c r="R145" s="36">
        <f>SUMIFS(СВЦЭМ!$C$39:$C$782,СВЦЭМ!$A$39:$A$782,$A145,СВЦЭМ!$B$39:$B$782,R$119)+'СЕТ СН'!$I$9+СВЦЭМ!$D$10+'СЕТ СН'!$I$5-'СЕТ СН'!$I$17</f>
        <v>3485.2309647500001</v>
      </c>
      <c r="S145" s="36">
        <f>SUMIFS(СВЦЭМ!$C$39:$C$782,СВЦЭМ!$A$39:$A$782,$A145,СВЦЭМ!$B$39:$B$782,S$119)+'СЕТ СН'!$I$9+СВЦЭМ!$D$10+'СЕТ СН'!$I$5-'СЕТ СН'!$I$17</f>
        <v>3449.9322628599998</v>
      </c>
      <c r="T145" s="36">
        <f>SUMIFS(СВЦЭМ!$C$39:$C$782,СВЦЭМ!$A$39:$A$782,$A145,СВЦЭМ!$B$39:$B$782,T$119)+'СЕТ СН'!$I$9+СВЦЭМ!$D$10+'СЕТ СН'!$I$5-'СЕТ СН'!$I$17</f>
        <v>3436.0758295999999</v>
      </c>
      <c r="U145" s="36">
        <f>SUMIFS(СВЦЭМ!$C$39:$C$782,СВЦЭМ!$A$39:$A$782,$A145,СВЦЭМ!$B$39:$B$782,U$119)+'СЕТ СН'!$I$9+СВЦЭМ!$D$10+'СЕТ СН'!$I$5-'СЕТ СН'!$I$17</f>
        <v>3437.8084348299999</v>
      </c>
      <c r="V145" s="36">
        <f>SUMIFS(СВЦЭМ!$C$39:$C$782,СВЦЭМ!$A$39:$A$782,$A145,СВЦЭМ!$B$39:$B$782,V$119)+'СЕТ СН'!$I$9+СВЦЭМ!$D$10+'СЕТ СН'!$I$5-'СЕТ СН'!$I$17</f>
        <v>3435.06516887</v>
      </c>
      <c r="W145" s="36">
        <f>SUMIFS(СВЦЭМ!$C$39:$C$782,СВЦЭМ!$A$39:$A$782,$A145,СВЦЭМ!$B$39:$B$782,W$119)+'СЕТ СН'!$I$9+СВЦЭМ!$D$10+'СЕТ СН'!$I$5-'СЕТ СН'!$I$17</f>
        <v>3452.0833836299998</v>
      </c>
      <c r="X145" s="36">
        <f>SUMIFS(СВЦЭМ!$C$39:$C$782,СВЦЭМ!$A$39:$A$782,$A145,СВЦЭМ!$B$39:$B$782,X$119)+'СЕТ СН'!$I$9+СВЦЭМ!$D$10+'СЕТ СН'!$I$5-'СЕТ СН'!$I$17</f>
        <v>3440.4232817100001</v>
      </c>
      <c r="Y145" s="36">
        <f>SUMIFS(СВЦЭМ!$C$39:$C$782,СВЦЭМ!$A$39:$A$782,$A145,СВЦЭМ!$B$39:$B$782,Y$119)+'СЕТ СН'!$I$9+СВЦЭМ!$D$10+'СЕТ СН'!$I$5-'СЕТ СН'!$I$17</f>
        <v>3392.0192348</v>
      </c>
    </row>
    <row r="146" spans="1:26" ht="15.75" x14ac:dyDescent="0.2">
      <c r="A146" s="35">
        <f t="shared" si="3"/>
        <v>44374</v>
      </c>
      <c r="B146" s="36">
        <f>SUMIFS(СВЦЭМ!$C$39:$C$782,СВЦЭМ!$A$39:$A$782,$A146,СВЦЭМ!$B$39:$B$782,B$119)+'СЕТ СН'!$I$9+СВЦЭМ!$D$10+'СЕТ СН'!$I$5-'СЕТ СН'!$I$17</f>
        <v>3416.0472027699998</v>
      </c>
      <c r="C146" s="36">
        <f>SUMIFS(СВЦЭМ!$C$39:$C$782,СВЦЭМ!$A$39:$A$782,$A146,СВЦЭМ!$B$39:$B$782,C$119)+'СЕТ СН'!$I$9+СВЦЭМ!$D$10+'СЕТ СН'!$I$5-'СЕТ СН'!$I$17</f>
        <v>3477.6648731199998</v>
      </c>
      <c r="D146" s="36">
        <f>SUMIFS(СВЦЭМ!$C$39:$C$782,СВЦЭМ!$A$39:$A$782,$A146,СВЦЭМ!$B$39:$B$782,D$119)+'СЕТ СН'!$I$9+СВЦЭМ!$D$10+'СЕТ СН'!$I$5-'СЕТ СН'!$I$17</f>
        <v>3559.07827374</v>
      </c>
      <c r="E146" s="36">
        <f>SUMIFS(СВЦЭМ!$C$39:$C$782,СВЦЭМ!$A$39:$A$782,$A146,СВЦЭМ!$B$39:$B$782,E$119)+'СЕТ СН'!$I$9+СВЦЭМ!$D$10+'СЕТ СН'!$I$5-'СЕТ СН'!$I$17</f>
        <v>3580.53983672</v>
      </c>
      <c r="F146" s="36">
        <f>SUMIFS(СВЦЭМ!$C$39:$C$782,СВЦЭМ!$A$39:$A$782,$A146,СВЦЭМ!$B$39:$B$782,F$119)+'СЕТ СН'!$I$9+СВЦЭМ!$D$10+'СЕТ СН'!$I$5-'СЕТ СН'!$I$17</f>
        <v>3585.6786778199998</v>
      </c>
      <c r="G146" s="36">
        <f>SUMIFS(СВЦЭМ!$C$39:$C$782,СВЦЭМ!$A$39:$A$782,$A146,СВЦЭМ!$B$39:$B$782,G$119)+'СЕТ СН'!$I$9+СВЦЭМ!$D$10+'СЕТ СН'!$I$5-'СЕТ СН'!$I$17</f>
        <v>3582.92039256</v>
      </c>
      <c r="H146" s="36">
        <f>SUMIFS(СВЦЭМ!$C$39:$C$782,СВЦЭМ!$A$39:$A$782,$A146,СВЦЭМ!$B$39:$B$782,H$119)+'СЕТ СН'!$I$9+СВЦЭМ!$D$10+'СЕТ СН'!$I$5-'СЕТ СН'!$I$17</f>
        <v>3559.7411558599997</v>
      </c>
      <c r="I146" s="36">
        <f>SUMIFS(СВЦЭМ!$C$39:$C$782,СВЦЭМ!$A$39:$A$782,$A146,СВЦЭМ!$B$39:$B$782,I$119)+'СЕТ СН'!$I$9+СВЦЭМ!$D$10+'СЕТ СН'!$I$5-'СЕТ СН'!$I$17</f>
        <v>3466.1817157300002</v>
      </c>
      <c r="J146" s="36">
        <f>SUMIFS(СВЦЭМ!$C$39:$C$782,СВЦЭМ!$A$39:$A$782,$A146,СВЦЭМ!$B$39:$B$782,J$119)+'СЕТ СН'!$I$9+СВЦЭМ!$D$10+'СЕТ СН'!$I$5-'СЕТ СН'!$I$17</f>
        <v>3414.7481028699999</v>
      </c>
      <c r="K146" s="36">
        <f>SUMIFS(СВЦЭМ!$C$39:$C$782,СВЦЭМ!$A$39:$A$782,$A146,СВЦЭМ!$B$39:$B$782,K$119)+'СЕТ СН'!$I$9+СВЦЭМ!$D$10+'СЕТ СН'!$I$5-'СЕТ СН'!$I$17</f>
        <v>3411.32806579</v>
      </c>
      <c r="L146" s="36">
        <f>SUMIFS(СВЦЭМ!$C$39:$C$782,СВЦЭМ!$A$39:$A$782,$A146,СВЦЭМ!$B$39:$B$782,L$119)+'СЕТ СН'!$I$9+СВЦЭМ!$D$10+'СЕТ СН'!$I$5-'СЕТ СН'!$I$17</f>
        <v>3398.31495584</v>
      </c>
      <c r="M146" s="36">
        <f>SUMIFS(СВЦЭМ!$C$39:$C$782,СВЦЭМ!$A$39:$A$782,$A146,СВЦЭМ!$B$39:$B$782,M$119)+'СЕТ СН'!$I$9+СВЦЭМ!$D$10+'СЕТ СН'!$I$5-'СЕТ СН'!$I$17</f>
        <v>3424.8880574699997</v>
      </c>
      <c r="N146" s="36">
        <f>SUMIFS(СВЦЭМ!$C$39:$C$782,СВЦЭМ!$A$39:$A$782,$A146,СВЦЭМ!$B$39:$B$782,N$119)+'СЕТ СН'!$I$9+СВЦЭМ!$D$10+'СЕТ СН'!$I$5-'СЕТ СН'!$I$17</f>
        <v>3497.0943974900001</v>
      </c>
      <c r="O146" s="36">
        <f>SUMIFS(СВЦЭМ!$C$39:$C$782,СВЦЭМ!$A$39:$A$782,$A146,СВЦЭМ!$B$39:$B$782,O$119)+'СЕТ СН'!$I$9+СВЦЭМ!$D$10+'СЕТ СН'!$I$5-'СЕТ СН'!$I$17</f>
        <v>3558.72146673</v>
      </c>
      <c r="P146" s="36">
        <f>SUMIFS(СВЦЭМ!$C$39:$C$782,СВЦЭМ!$A$39:$A$782,$A146,СВЦЭМ!$B$39:$B$782,P$119)+'СЕТ СН'!$I$9+СВЦЭМ!$D$10+'СЕТ СН'!$I$5-'СЕТ СН'!$I$17</f>
        <v>3567.30829408</v>
      </c>
      <c r="Q146" s="36">
        <f>SUMIFS(СВЦЭМ!$C$39:$C$782,СВЦЭМ!$A$39:$A$782,$A146,СВЦЭМ!$B$39:$B$782,Q$119)+'СЕТ СН'!$I$9+СВЦЭМ!$D$10+'СЕТ СН'!$I$5-'СЕТ СН'!$I$17</f>
        <v>3568.3346553900001</v>
      </c>
      <c r="R146" s="36">
        <f>SUMIFS(СВЦЭМ!$C$39:$C$782,СВЦЭМ!$A$39:$A$782,$A146,СВЦЭМ!$B$39:$B$782,R$119)+'СЕТ СН'!$I$9+СВЦЭМ!$D$10+'СЕТ СН'!$I$5-'СЕТ СН'!$I$17</f>
        <v>3523.73478707</v>
      </c>
      <c r="S146" s="36">
        <f>SUMIFS(СВЦЭМ!$C$39:$C$782,СВЦЭМ!$A$39:$A$782,$A146,СВЦЭМ!$B$39:$B$782,S$119)+'СЕТ СН'!$I$9+СВЦЭМ!$D$10+'СЕТ СН'!$I$5-'СЕТ СН'!$I$17</f>
        <v>3455.1836247399997</v>
      </c>
      <c r="T146" s="36">
        <f>SUMIFS(СВЦЭМ!$C$39:$C$782,СВЦЭМ!$A$39:$A$782,$A146,СВЦЭМ!$B$39:$B$782,T$119)+'СЕТ СН'!$I$9+СВЦЭМ!$D$10+'СЕТ СН'!$I$5-'СЕТ СН'!$I$17</f>
        <v>3411.79427949</v>
      </c>
      <c r="U146" s="36">
        <f>SUMIFS(СВЦЭМ!$C$39:$C$782,СВЦЭМ!$A$39:$A$782,$A146,СВЦЭМ!$B$39:$B$782,U$119)+'СЕТ СН'!$I$9+СВЦЭМ!$D$10+'СЕТ СН'!$I$5-'СЕТ СН'!$I$17</f>
        <v>3403.1082949000001</v>
      </c>
      <c r="V146" s="36">
        <f>SUMIFS(СВЦЭМ!$C$39:$C$782,СВЦЭМ!$A$39:$A$782,$A146,СВЦЭМ!$B$39:$B$782,V$119)+'СЕТ СН'!$I$9+СВЦЭМ!$D$10+'СЕТ СН'!$I$5-'СЕТ СН'!$I$17</f>
        <v>3384.7144011</v>
      </c>
      <c r="W146" s="36">
        <f>SUMIFS(СВЦЭМ!$C$39:$C$782,СВЦЭМ!$A$39:$A$782,$A146,СВЦЭМ!$B$39:$B$782,W$119)+'СЕТ СН'!$I$9+СВЦЭМ!$D$10+'СЕТ СН'!$I$5-'СЕТ СН'!$I$17</f>
        <v>3385.8743795999999</v>
      </c>
      <c r="X146" s="36">
        <f>SUMIFS(СВЦЭМ!$C$39:$C$782,СВЦЭМ!$A$39:$A$782,$A146,СВЦЭМ!$B$39:$B$782,X$119)+'СЕТ СН'!$I$9+СВЦЭМ!$D$10+'СЕТ СН'!$I$5-'СЕТ СН'!$I$17</f>
        <v>3382.7546994499999</v>
      </c>
      <c r="Y146" s="36">
        <f>SUMIFS(СВЦЭМ!$C$39:$C$782,СВЦЭМ!$A$39:$A$782,$A146,СВЦЭМ!$B$39:$B$782,Y$119)+'СЕТ СН'!$I$9+СВЦЭМ!$D$10+'СЕТ СН'!$I$5-'СЕТ СН'!$I$17</f>
        <v>3386.2541726999998</v>
      </c>
    </row>
    <row r="147" spans="1:26" ht="15.75" x14ac:dyDescent="0.2">
      <c r="A147" s="35">
        <f t="shared" si="3"/>
        <v>44375</v>
      </c>
      <c r="B147" s="36">
        <f>SUMIFS(СВЦЭМ!$C$39:$C$782,СВЦЭМ!$A$39:$A$782,$A147,СВЦЭМ!$B$39:$B$782,B$119)+'СЕТ СН'!$I$9+СВЦЭМ!$D$10+'СЕТ СН'!$I$5-'СЕТ СН'!$I$17</f>
        <v>3440.2299609399997</v>
      </c>
      <c r="C147" s="36">
        <f>SUMIFS(СВЦЭМ!$C$39:$C$782,СВЦЭМ!$A$39:$A$782,$A147,СВЦЭМ!$B$39:$B$782,C$119)+'СЕТ СН'!$I$9+СВЦЭМ!$D$10+'СЕТ СН'!$I$5-'СЕТ СН'!$I$17</f>
        <v>3530.08297485</v>
      </c>
      <c r="D147" s="36">
        <f>SUMIFS(СВЦЭМ!$C$39:$C$782,СВЦЭМ!$A$39:$A$782,$A147,СВЦЭМ!$B$39:$B$782,D$119)+'СЕТ СН'!$I$9+СВЦЭМ!$D$10+'СЕТ СН'!$I$5-'СЕТ СН'!$I$17</f>
        <v>3543.7712734699999</v>
      </c>
      <c r="E147" s="36">
        <f>SUMIFS(СВЦЭМ!$C$39:$C$782,СВЦЭМ!$A$39:$A$782,$A147,СВЦЭМ!$B$39:$B$782,E$119)+'СЕТ СН'!$I$9+СВЦЭМ!$D$10+'СЕТ СН'!$I$5-'СЕТ СН'!$I$17</f>
        <v>3557.58859992</v>
      </c>
      <c r="F147" s="36">
        <f>SUMIFS(СВЦЭМ!$C$39:$C$782,СВЦЭМ!$A$39:$A$782,$A147,СВЦЭМ!$B$39:$B$782,F$119)+'СЕТ СН'!$I$9+СВЦЭМ!$D$10+'СЕТ СН'!$I$5-'СЕТ СН'!$I$17</f>
        <v>3556.1642449800001</v>
      </c>
      <c r="G147" s="36">
        <f>SUMIFS(СВЦЭМ!$C$39:$C$782,СВЦЭМ!$A$39:$A$782,$A147,СВЦЭМ!$B$39:$B$782,G$119)+'СЕТ СН'!$I$9+СВЦЭМ!$D$10+'СЕТ СН'!$I$5-'СЕТ СН'!$I$17</f>
        <v>3534.76430884</v>
      </c>
      <c r="H147" s="36">
        <f>SUMIFS(СВЦЭМ!$C$39:$C$782,СВЦЭМ!$A$39:$A$782,$A147,СВЦЭМ!$B$39:$B$782,H$119)+'СЕТ СН'!$I$9+СВЦЭМ!$D$10+'СЕТ СН'!$I$5-'СЕТ СН'!$I$17</f>
        <v>3534.4576588700002</v>
      </c>
      <c r="I147" s="36">
        <f>SUMIFS(СВЦЭМ!$C$39:$C$782,СВЦЭМ!$A$39:$A$782,$A147,СВЦЭМ!$B$39:$B$782,I$119)+'СЕТ СН'!$I$9+СВЦЭМ!$D$10+'СЕТ СН'!$I$5-'СЕТ СН'!$I$17</f>
        <v>3597.3262054699999</v>
      </c>
      <c r="J147" s="36">
        <f>SUMIFS(СВЦЭМ!$C$39:$C$782,СВЦЭМ!$A$39:$A$782,$A147,СВЦЭМ!$B$39:$B$782,J$119)+'СЕТ СН'!$I$9+СВЦЭМ!$D$10+'СЕТ СН'!$I$5-'СЕТ СН'!$I$17</f>
        <v>3520.3846218499998</v>
      </c>
      <c r="K147" s="36">
        <f>SUMIFS(СВЦЭМ!$C$39:$C$782,СВЦЭМ!$A$39:$A$782,$A147,СВЦЭМ!$B$39:$B$782,K$119)+'СЕТ СН'!$I$9+СВЦЭМ!$D$10+'СЕТ СН'!$I$5-'СЕТ СН'!$I$17</f>
        <v>3471.7215922199998</v>
      </c>
      <c r="L147" s="36">
        <f>SUMIFS(СВЦЭМ!$C$39:$C$782,СВЦЭМ!$A$39:$A$782,$A147,СВЦЭМ!$B$39:$B$782,L$119)+'СЕТ СН'!$I$9+СВЦЭМ!$D$10+'СЕТ СН'!$I$5-'СЕТ СН'!$I$17</f>
        <v>3437.0422859999999</v>
      </c>
      <c r="M147" s="36">
        <f>SUMIFS(СВЦЭМ!$C$39:$C$782,СВЦЭМ!$A$39:$A$782,$A147,СВЦЭМ!$B$39:$B$782,M$119)+'СЕТ СН'!$I$9+СВЦЭМ!$D$10+'СЕТ СН'!$I$5-'СЕТ СН'!$I$17</f>
        <v>3476.9892239000001</v>
      </c>
      <c r="N147" s="36">
        <f>SUMIFS(СВЦЭМ!$C$39:$C$782,СВЦЭМ!$A$39:$A$782,$A147,СВЦЭМ!$B$39:$B$782,N$119)+'СЕТ СН'!$I$9+СВЦЭМ!$D$10+'СЕТ СН'!$I$5-'СЕТ СН'!$I$17</f>
        <v>3557.0314113700001</v>
      </c>
      <c r="O147" s="36">
        <f>SUMIFS(СВЦЭМ!$C$39:$C$782,СВЦЭМ!$A$39:$A$782,$A147,СВЦЭМ!$B$39:$B$782,O$119)+'СЕТ СН'!$I$9+СВЦЭМ!$D$10+'СЕТ СН'!$I$5-'СЕТ СН'!$I$17</f>
        <v>3591.9686228999999</v>
      </c>
      <c r="P147" s="36">
        <f>SUMIFS(СВЦЭМ!$C$39:$C$782,СВЦЭМ!$A$39:$A$782,$A147,СВЦЭМ!$B$39:$B$782,P$119)+'СЕТ СН'!$I$9+СВЦЭМ!$D$10+'СЕТ СН'!$I$5-'СЕТ СН'!$I$17</f>
        <v>3597.1420837999999</v>
      </c>
      <c r="Q147" s="36">
        <f>SUMIFS(СВЦЭМ!$C$39:$C$782,СВЦЭМ!$A$39:$A$782,$A147,СВЦЭМ!$B$39:$B$782,Q$119)+'СЕТ СН'!$I$9+СВЦЭМ!$D$10+'СЕТ СН'!$I$5-'СЕТ СН'!$I$17</f>
        <v>3588.5870814</v>
      </c>
      <c r="R147" s="36">
        <f>SUMIFS(СВЦЭМ!$C$39:$C$782,СВЦЭМ!$A$39:$A$782,$A147,СВЦЭМ!$B$39:$B$782,R$119)+'СЕТ СН'!$I$9+СВЦЭМ!$D$10+'СЕТ СН'!$I$5-'СЕТ СН'!$I$17</f>
        <v>3548.08712556</v>
      </c>
      <c r="S147" s="36">
        <f>SUMIFS(СВЦЭМ!$C$39:$C$782,СВЦЭМ!$A$39:$A$782,$A147,СВЦЭМ!$B$39:$B$782,S$119)+'СЕТ СН'!$I$9+СВЦЭМ!$D$10+'СЕТ СН'!$I$5-'СЕТ СН'!$I$17</f>
        <v>3500.5282127700002</v>
      </c>
      <c r="T147" s="36">
        <f>SUMIFS(СВЦЭМ!$C$39:$C$782,СВЦЭМ!$A$39:$A$782,$A147,СВЦЭМ!$B$39:$B$782,T$119)+'СЕТ СН'!$I$9+СВЦЭМ!$D$10+'СЕТ СН'!$I$5-'СЕТ СН'!$I$17</f>
        <v>3433.7504058099998</v>
      </c>
      <c r="U147" s="36">
        <f>SUMIFS(СВЦЭМ!$C$39:$C$782,СВЦЭМ!$A$39:$A$782,$A147,СВЦЭМ!$B$39:$B$782,U$119)+'СЕТ СН'!$I$9+СВЦЭМ!$D$10+'СЕТ СН'!$I$5-'СЕТ СН'!$I$17</f>
        <v>3441.2549946999998</v>
      </c>
      <c r="V147" s="36">
        <f>SUMIFS(СВЦЭМ!$C$39:$C$782,СВЦЭМ!$A$39:$A$782,$A147,СВЦЭМ!$B$39:$B$782,V$119)+'СЕТ СН'!$I$9+СВЦЭМ!$D$10+'СЕТ СН'!$I$5-'СЕТ СН'!$I$17</f>
        <v>3414.5381033499998</v>
      </c>
      <c r="W147" s="36">
        <f>SUMIFS(СВЦЭМ!$C$39:$C$782,СВЦЭМ!$A$39:$A$782,$A147,СВЦЭМ!$B$39:$B$782,W$119)+'СЕТ СН'!$I$9+СВЦЭМ!$D$10+'СЕТ СН'!$I$5-'СЕТ СН'!$I$17</f>
        <v>3424.9303132999999</v>
      </c>
      <c r="X147" s="36">
        <f>SUMIFS(СВЦЭМ!$C$39:$C$782,СВЦЭМ!$A$39:$A$782,$A147,СВЦЭМ!$B$39:$B$782,X$119)+'СЕТ СН'!$I$9+СВЦЭМ!$D$10+'СЕТ СН'!$I$5-'СЕТ СН'!$I$17</f>
        <v>3439.0647205699997</v>
      </c>
      <c r="Y147" s="36">
        <f>SUMIFS(СВЦЭМ!$C$39:$C$782,СВЦЭМ!$A$39:$A$782,$A147,СВЦЭМ!$B$39:$B$782,Y$119)+'СЕТ СН'!$I$9+СВЦЭМ!$D$10+'СЕТ СН'!$I$5-'СЕТ СН'!$I$17</f>
        <v>3488.8451709199999</v>
      </c>
    </row>
    <row r="148" spans="1:26" ht="15.75" x14ac:dyDescent="0.2">
      <c r="A148" s="35">
        <f t="shared" si="3"/>
        <v>44376</v>
      </c>
      <c r="B148" s="36">
        <f>SUMIFS(СВЦЭМ!$C$39:$C$782,СВЦЭМ!$A$39:$A$782,$A148,СВЦЭМ!$B$39:$B$782,B$119)+'СЕТ СН'!$I$9+СВЦЭМ!$D$10+'СЕТ СН'!$I$5-'СЕТ СН'!$I$17</f>
        <v>3481.79665591</v>
      </c>
      <c r="C148" s="36">
        <f>SUMIFS(СВЦЭМ!$C$39:$C$782,СВЦЭМ!$A$39:$A$782,$A148,СВЦЭМ!$B$39:$B$782,C$119)+'СЕТ СН'!$I$9+СВЦЭМ!$D$10+'СЕТ СН'!$I$5-'СЕТ СН'!$I$17</f>
        <v>3524.0364629000001</v>
      </c>
      <c r="D148" s="36">
        <f>SUMIFS(СВЦЭМ!$C$39:$C$782,СВЦЭМ!$A$39:$A$782,$A148,СВЦЭМ!$B$39:$B$782,D$119)+'СЕТ СН'!$I$9+СВЦЭМ!$D$10+'СЕТ СН'!$I$5-'СЕТ СН'!$I$17</f>
        <v>3537.1149391999998</v>
      </c>
      <c r="E148" s="36">
        <f>SUMIFS(СВЦЭМ!$C$39:$C$782,СВЦЭМ!$A$39:$A$782,$A148,СВЦЭМ!$B$39:$B$782,E$119)+'СЕТ СН'!$I$9+СВЦЭМ!$D$10+'СЕТ СН'!$I$5-'СЕТ СН'!$I$17</f>
        <v>3554.5581643400001</v>
      </c>
      <c r="F148" s="36">
        <f>SUMIFS(СВЦЭМ!$C$39:$C$782,СВЦЭМ!$A$39:$A$782,$A148,СВЦЭМ!$B$39:$B$782,F$119)+'СЕТ СН'!$I$9+СВЦЭМ!$D$10+'СЕТ СН'!$I$5-'СЕТ СН'!$I$17</f>
        <v>3556.3605792099997</v>
      </c>
      <c r="G148" s="36">
        <f>SUMIFS(СВЦЭМ!$C$39:$C$782,СВЦЭМ!$A$39:$A$782,$A148,СВЦЭМ!$B$39:$B$782,G$119)+'СЕТ СН'!$I$9+СВЦЭМ!$D$10+'СЕТ СН'!$I$5-'СЕТ СН'!$I$17</f>
        <v>3546.6906359</v>
      </c>
      <c r="H148" s="36">
        <f>SUMIFS(СВЦЭМ!$C$39:$C$782,СВЦЭМ!$A$39:$A$782,$A148,СВЦЭМ!$B$39:$B$782,H$119)+'СЕТ СН'!$I$9+СВЦЭМ!$D$10+'СЕТ СН'!$I$5-'СЕТ СН'!$I$17</f>
        <v>3537.3628754000001</v>
      </c>
      <c r="I148" s="36">
        <f>SUMIFS(СВЦЭМ!$C$39:$C$782,СВЦЭМ!$A$39:$A$782,$A148,СВЦЭМ!$B$39:$B$782,I$119)+'СЕТ СН'!$I$9+СВЦЭМ!$D$10+'СЕТ СН'!$I$5-'СЕТ СН'!$I$17</f>
        <v>3579.0936721099997</v>
      </c>
      <c r="J148" s="36">
        <f>SUMIFS(СВЦЭМ!$C$39:$C$782,СВЦЭМ!$A$39:$A$782,$A148,СВЦЭМ!$B$39:$B$782,J$119)+'СЕТ СН'!$I$9+СВЦЭМ!$D$10+'СЕТ СН'!$I$5-'СЕТ СН'!$I$17</f>
        <v>3511.8213027900001</v>
      </c>
      <c r="K148" s="36">
        <f>SUMIFS(СВЦЭМ!$C$39:$C$782,СВЦЭМ!$A$39:$A$782,$A148,СВЦЭМ!$B$39:$B$782,K$119)+'СЕТ СН'!$I$9+СВЦЭМ!$D$10+'СЕТ СН'!$I$5-'СЕТ СН'!$I$17</f>
        <v>3469.5473713399997</v>
      </c>
      <c r="L148" s="36">
        <f>SUMIFS(СВЦЭМ!$C$39:$C$782,СВЦЭМ!$A$39:$A$782,$A148,СВЦЭМ!$B$39:$B$782,L$119)+'СЕТ СН'!$I$9+СВЦЭМ!$D$10+'СЕТ СН'!$I$5-'СЕТ СН'!$I$17</f>
        <v>3435.6454635499999</v>
      </c>
      <c r="M148" s="36">
        <f>SUMIFS(СВЦЭМ!$C$39:$C$782,СВЦЭМ!$A$39:$A$782,$A148,СВЦЭМ!$B$39:$B$782,M$119)+'СЕТ СН'!$I$9+СВЦЭМ!$D$10+'СЕТ СН'!$I$5-'СЕТ СН'!$I$17</f>
        <v>3467.2443869499998</v>
      </c>
      <c r="N148" s="36">
        <f>SUMIFS(СВЦЭМ!$C$39:$C$782,СВЦЭМ!$A$39:$A$782,$A148,СВЦЭМ!$B$39:$B$782,N$119)+'СЕТ СН'!$I$9+СВЦЭМ!$D$10+'СЕТ СН'!$I$5-'СЕТ СН'!$I$17</f>
        <v>3549.89220032</v>
      </c>
      <c r="O148" s="36">
        <f>SUMIFS(СВЦЭМ!$C$39:$C$782,СВЦЭМ!$A$39:$A$782,$A148,СВЦЭМ!$B$39:$B$782,O$119)+'СЕТ СН'!$I$9+СВЦЭМ!$D$10+'СЕТ СН'!$I$5-'СЕТ СН'!$I$17</f>
        <v>3596.87001646</v>
      </c>
      <c r="P148" s="36">
        <f>SUMIFS(СВЦЭМ!$C$39:$C$782,СВЦЭМ!$A$39:$A$782,$A148,СВЦЭМ!$B$39:$B$782,P$119)+'СЕТ СН'!$I$9+СВЦЭМ!$D$10+'СЕТ СН'!$I$5-'СЕТ СН'!$I$17</f>
        <v>3603.4697348099999</v>
      </c>
      <c r="Q148" s="36">
        <f>SUMIFS(СВЦЭМ!$C$39:$C$782,СВЦЭМ!$A$39:$A$782,$A148,СВЦЭМ!$B$39:$B$782,Q$119)+'СЕТ СН'!$I$9+СВЦЭМ!$D$10+'СЕТ СН'!$I$5-'СЕТ СН'!$I$17</f>
        <v>3592.75573274</v>
      </c>
      <c r="R148" s="36">
        <f>SUMIFS(СВЦЭМ!$C$39:$C$782,СВЦЭМ!$A$39:$A$782,$A148,СВЦЭМ!$B$39:$B$782,R$119)+'СЕТ СН'!$I$9+СВЦЭМ!$D$10+'СЕТ СН'!$I$5-'СЕТ СН'!$I$17</f>
        <v>3560.99936308</v>
      </c>
      <c r="S148" s="36">
        <f>SUMIFS(СВЦЭМ!$C$39:$C$782,СВЦЭМ!$A$39:$A$782,$A148,СВЦЭМ!$B$39:$B$782,S$119)+'СЕТ СН'!$I$9+СВЦЭМ!$D$10+'СЕТ СН'!$I$5-'СЕТ СН'!$I$17</f>
        <v>3508.0348702000001</v>
      </c>
      <c r="T148" s="36">
        <f>SUMIFS(СВЦЭМ!$C$39:$C$782,СВЦЭМ!$A$39:$A$782,$A148,СВЦЭМ!$B$39:$B$782,T$119)+'СЕТ СН'!$I$9+СВЦЭМ!$D$10+'СЕТ СН'!$I$5-'СЕТ СН'!$I$17</f>
        <v>3447.6150225399997</v>
      </c>
      <c r="U148" s="36">
        <f>SUMIFS(СВЦЭМ!$C$39:$C$782,СВЦЭМ!$A$39:$A$782,$A148,СВЦЭМ!$B$39:$B$782,U$119)+'СЕТ СН'!$I$9+СВЦЭМ!$D$10+'СЕТ СН'!$I$5-'СЕТ СН'!$I$17</f>
        <v>3444.4186764199999</v>
      </c>
      <c r="V148" s="36">
        <f>SUMIFS(СВЦЭМ!$C$39:$C$782,СВЦЭМ!$A$39:$A$782,$A148,СВЦЭМ!$B$39:$B$782,V$119)+'СЕТ СН'!$I$9+СВЦЭМ!$D$10+'СЕТ СН'!$I$5-'СЕТ СН'!$I$17</f>
        <v>3420.9000091500002</v>
      </c>
      <c r="W148" s="36">
        <f>SUMIFS(СВЦЭМ!$C$39:$C$782,СВЦЭМ!$A$39:$A$782,$A148,СВЦЭМ!$B$39:$B$782,W$119)+'СЕТ СН'!$I$9+СВЦЭМ!$D$10+'СЕТ СН'!$I$5-'СЕТ СН'!$I$17</f>
        <v>3437.8178237100001</v>
      </c>
      <c r="X148" s="36">
        <f>SUMIFS(СВЦЭМ!$C$39:$C$782,СВЦЭМ!$A$39:$A$782,$A148,СВЦЭМ!$B$39:$B$782,X$119)+'СЕТ СН'!$I$9+СВЦЭМ!$D$10+'СЕТ СН'!$I$5-'СЕТ СН'!$I$17</f>
        <v>3443.2894925700002</v>
      </c>
      <c r="Y148" s="36">
        <f>SUMIFS(СВЦЭМ!$C$39:$C$782,СВЦЭМ!$A$39:$A$782,$A148,СВЦЭМ!$B$39:$B$782,Y$119)+'СЕТ СН'!$I$9+СВЦЭМ!$D$10+'СЕТ СН'!$I$5-'СЕТ СН'!$I$17</f>
        <v>3482.31363904</v>
      </c>
    </row>
    <row r="149" spans="1:26" ht="15.75" x14ac:dyDescent="0.2">
      <c r="A149" s="35">
        <f t="shared" si="3"/>
        <v>44377</v>
      </c>
      <c r="B149" s="36">
        <f>SUMIFS(СВЦЭМ!$C$39:$C$782,СВЦЭМ!$A$39:$A$782,$A149,СВЦЭМ!$B$39:$B$782,B$119)+'СЕТ СН'!$I$9+СВЦЭМ!$D$10+'СЕТ СН'!$I$5-'СЕТ СН'!$I$17</f>
        <v>3485.2741398200001</v>
      </c>
      <c r="C149" s="36">
        <f>SUMIFS(СВЦЭМ!$C$39:$C$782,СВЦЭМ!$A$39:$A$782,$A149,СВЦЭМ!$B$39:$B$782,C$119)+'СЕТ СН'!$I$9+СВЦЭМ!$D$10+'СЕТ СН'!$I$5-'СЕТ СН'!$I$17</f>
        <v>3593.3252995399998</v>
      </c>
      <c r="D149" s="36">
        <f>SUMIFS(СВЦЭМ!$C$39:$C$782,СВЦЭМ!$A$39:$A$782,$A149,СВЦЭМ!$B$39:$B$782,D$119)+'СЕТ СН'!$I$9+СВЦЭМ!$D$10+'СЕТ СН'!$I$5-'СЕТ СН'!$I$17</f>
        <v>3679.5601194199999</v>
      </c>
      <c r="E149" s="36">
        <f>SUMIFS(СВЦЭМ!$C$39:$C$782,СВЦЭМ!$A$39:$A$782,$A149,СВЦЭМ!$B$39:$B$782,E$119)+'СЕТ СН'!$I$9+СВЦЭМ!$D$10+'СЕТ СН'!$I$5-'СЕТ СН'!$I$17</f>
        <v>3676.6040900099997</v>
      </c>
      <c r="F149" s="36">
        <f>SUMIFS(СВЦЭМ!$C$39:$C$782,СВЦЭМ!$A$39:$A$782,$A149,СВЦЭМ!$B$39:$B$782,F$119)+'СЕТ СН'!$I$9+СВЦЭМ!$D$10+'СЕТ СН'!$I$5-'СЕТ СН'!$I$17</f>
        <v>3675.1718353900001</v>
      </c>
      <c r="G149" s="36">
        <f>SUMIFS(СВЦЭМ!$C$39:$C$782,СВЦЭМ!$A$39:$A$782,$A149,СВЦЭМ!$B$39:$B$782,G$119)+'СЕТ СН'!$I$9+СВЦЭМ!$D$10+'СЕТ СН'!$I$5-'СЕТ СН'!$I$17</f>
        <v>3674.6504013799999</v>
      </c>
      <c r="H149" s="36">
        <f>SUMIFS(СВЦЭМ!$C$39:$C$782,СВЦЭМ!$A$39:$A$782,$A149,СВЦЭМ!$B$39:$B$782,H$119)+'СЕТ СН'!$I$9+СВЦЭМ!$D$10+'СЕТ СН'!$I$5-'СЕТ СН'!$I$17</f>
        <v>3645.2181887900001</v>
      </c>
      <c r="I149" s="36">
        <f>SUMIFS(СВЦЭМ!$C$39:$C$782,СВЦЭМ!$A$39:$A$782,$A149,СВЦЭМ!$B$39:$B$782,I$119)+'СЕТ СН'!$I$9+СВЦЭМ!$D$10+'СЕТ СН'!$I$5-'СЕТ СН'!$I$17</f>
        <v>3539.6073502099998</v>
      </c>
      <c r="J149" s="36">
        <f>SUMIFS(СВЦЭМ!$C$39:$C$782,СВЦЭМ!$A$39:$A$782,$A149,СВЦЭМ!$B$39:$B$782,J$119)+'СЕТ СН'!$I$9+СВЦЭМ!$D$10+'СЕТ СН'!$I$5-'СЕТ СН'!$I$17</f>
        <v>3456.0439838799998</v>
      </c>
      <c r="K149" s="36">
        <f>SUMIFS(СВЦЭМ!$C$39:$C$782,СВЦЭМ!$A$39:$A$782,$A149,СВЦЭМ!$B$39:$B$782,K$119)+'СЕТ СН'!$I$9+СВЦЭМ!$D$10+'СЕТ СН'!$I$5-'СЕТ СН'!$I$17</f>
        <v>3406.8785666200001</v>
      </c>
      <c r="L149" s="36">
        <f>SUMIFS(СВЦЭМ!$C$39:$C$782,СВЦЭМ!$A$39:$A$782,$A149,СВЦЭМ!$B$39:$B$782,L$119)+'СЕТ СН'!$I$9+СВЦЭМ!$D$10+'СЕТ СН'!$I$5-'СЕТ СН'!$I$17</f>
        <v>3382.8581453799998</v>
      </c>
      <c r="M149" s="36">
        <f>SUMIFS(СВЦЭМ!$C$39:$C$782,СВЦЭМ!$A$39:$A$782,$A149,СВЦЭМ!$B$39:$B$782,M$119)+'СЕТ СН'!$I$9+СВЦЭМ!$D$10+'СЕТ СН'!$I$5-'СЕТ СН'!$I$17</f>
        <v>3419.78189591</v>
      </c>
      <c r="N149" s="36">
        <f>SUMIFS(СВЦЭМ!$C$39:$C$782,СВЦЭМ!$A$39:$A$782,$A149,СВЦЭМ!$B$39:$B$782,N$119)+'СЕТ СН'!$I$9+СВЦЭМ!$D$10+'СЕТ СН'!$I$5-'СЕТ СН'!$I$17</f>
        <v>3487.6509295199999</v>
      </c>
      <c r="O149" s="36">
        <f>SUMIFS(СВЦЭМ!$C$39:$C$782,СВЦЭМ!$A$39:$A$782,$A149,СВЦЭМ!$B$39:$B$782,O$119)+'СЕТ СН'!$I$9+СВЦЭМ!$D$10+'СЕТ СН'!$I$5-'СЕТ СН'!$I$17</f>
        <v>3537.5191734700002</v>
      </c>
      <c r="P149" s="36">
        <f>SUMIFS(СВЦЭМ!$C$39:$C$782,СВЦЭМ!$A$39:$A$782,$A149,СВЦЭМ!$B$39:$B$782,P$119)+'СЕТ СН'!$I$9+СВЦЭМ!$D$10+'СЕТ СН'!$I$5-'СЕТ СН'!$I$17</f>
        <v>3563.0299562999999</v>
      </c>
      <c r="Q149" s="36">
        <f>SUMIFS(СВЦЭМ!$C$39:$C$782,СВЦЭМ!$A$39:$A$782,$A149,СВЦЭМ!$B$39:$B$782,Q$119)+'СЕТ СН'!$I$9+СВЦЭМ!$D$10+'СЕТ СН'!$I$5-'СЕТ СН'!$I$17</f>
        <v>3544.54161454</v>
      </c>
      <c r="R149" s="36">
        <f>SUMIFS(СВЦЭМ!$C$39:$C$782,СВЦЭМ!$A$39:$A$782,$A149,СВЦЭМ!$B$39:$B$782,R$119)+'СЕТ СН'!$I$9+СВЦЭМ!$D$10+'СЕТ СН'!$I$5-'СЕТ СН'!$I$17</f>
        <v>3496.9784590999998</v>
      </c>
      <c r="S149" s="36">
        <f>SUMIFS(СВЦЭМ!$C$39:$C$782,СВЦЭМ!$A$39:$A$782,$A149,СВЦЭМ!$B$39:$B$782,S$119)+'СЕТ СН'!$I$9+СВЦЭМ!$D$10+'СЕТ СН'!$I$5-'СЕТ СН'!$I$17</f>
        <v>3436.0365142400001</v>
      </c>
      <c r="T149" s="36">
        <f>SUMIFS(СВЦЭМ!$C$39:$C$782,СВЦЭМ!$A$39:$A$782,$A149,СВЦЭМ!$B$39:$B$782,T$119)+'СЕТ СН'!$I$9+СВЦЭМ!$D$10+'СЕТ СН'!$I$5-'СЕТ СН'!$I$17</f>
        <v>3396.1122311499998</v>
      </c>
      <c r="U149" s="36">
        <f>SUMIFS(СВЦЭМ!$C$39:$C$782,СВЦЭМ!$A$39:$A$782,$A149,СВЦЭМ!$B$39:$B$782,U$119)+'СЕТ СН'!$I$9+СВЦЭМ!$D$10+'СЕТ СН'!$I$5-'СЕТ СН'!$I$17</f>
        <v>3398.46135542</v>
      </c>
      <c r="V149" s="36">
        <f>SUMIFS(СВЦЭМ!$C$39:$C$782,СВЦЭМ!$A$39:$A$782,$A149,СВЦЭМ!$B$39:$B$782,V$119)+'СЕТ СН'!$I$9+СВЦЭМ!$D$10+'СЕТ СН'!$I$5-'СЕТ СН'!$I$17</f>
        <v>3379.7628562800001</v>
      </c>
      <c r="W149" s="36">
        <f>SUMIFS(СВЦЭМ!$C$39:$C$782,СВЦЭМ!$A$39:$A$782,$A149,СВЦЭМ!$B$39:$B$782,W$119)+'СЕТ СН'!$I$9+СВЦЭМ!$D$10+'СЕТ СН'!$I$5-'СЕТ СН'!$I$17</f>
        <v>3381.1206238300001</v>
      </c>
      <c r="X149" s="36">
        <f>SUMIFS(СВЦЭМ!$C$39:$C$782,СВЦЭМ!$A$39:$A$782,$A149,СВЦЭМ!$B$39:$B$782,X$119)+'СЕТ СН'!$I$9+СВЦЭМ!$D$10+'СЕТ СН'!$I$5-'СЕТ СН'!$I$17</f>
        <v>3391.8967665700002</v>
      </c>
      <c r="Y149" s="36">
        <f>SUMIFS(СВЦЭМ!$C$39:$C$782,СВЦЭМ!$A$39:$A$782,$A149,СВЦЭМ!$B$39:$B$782,Y$119)+'СЕТ СН'!$I$9+СВЦЭМ!$D$10+'СЕТ СН'!$I$5-'СЕТ СН'!$I$17</f>
        <v>3396.5993564800001</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3" t="s">
        <v>77</v>
      </c>
      <c r="B153" s="133"/>
      <c r="C153" s="133"/>
      <c r="D153" s="133"/>
      <c r="E153" s="133"/>
      <c r="F153" s="133"/>
      <c r="G153" s="133"/>
      <c r="H153" s="133"/>
      <c r="I153" s="133"/>
      <c r="J153" s="133"/>
      <c r="K153" s="133"/>
      <c r="L153" s="133"/>
      <c r="M153" s="133"/>
      <c r="N153" s="134" t="s">
        <v>29</v>
      </c>
      <c r="O153" s="134"/>
      <c r="P153" s="134"/>
      <c r="Q153" s="134"/>
      <c r="R153" s="134"/>
      <c r="S153" s="134"/>
      <c r="T153" s="134"/>
      <c r="U153" s="134"/>
      <c r="V153" s="39"/>
      <c r="W153" s="39"/>
      <c r="X153" s="39"/>
      <c r="Y153" s="39"/>
      <c r="Z153" s="39"/>
    </row>
    <row r="154" spans="1:26" ht="15.75" x14ac:dyDescent="0.2">
      <c r="A154" s="133"/>
      <c r="B154" s="133"/>
      <c r="C154" s="133"/>
      <c r="D154" s="133"/>
      <c r="E154" s="133"/>
      <c r="F154" s="133"/>
      <c r="G154" s="133"/>
      <c r="H154" s="133"/>
      <c r="I154" s="133"/>
      <c r="J154" s="133"/>
      <c r="K154" s="133"/>
      <c r="L154" s="133"/>
      <c r="M154" s="133"/>
      <c r="N154" s="135" t="s">
        <v>0</v>
      </c>
      <c r="O154" s="135"/>
      <c r="P154" s="135" t="s">
        <v>1</v>
      </c>
      <c r="Q154" s="135"/>
      <c r="R154" s="135" t="s">
        <v>2</v>
      </c>
      <c r="S154" s="135"/>
      <c r="T154" s="135" t="s">
        <v>3</v>
      </c>
      <c r="U154" s="135"/>
      <c r="V154" s="39"/>
      <c r="W154" s="39"/>
      <c r="X154" s="39"/>
      <c r="Y154" s="39"/>
      <c r="Z154" s="39"/>
    </row>
    <row r="155" spans="1:26" ht="15.75" customHeight="1" x14ac:dyDescent="0.2">
      <c r="A155" s="133"/>
      <c r="B155" s="133"/>
      <c r="C155" s="133"/>
      <c r="D155" s="133"/>
      <c r="E155" s="133"/>
      <c r="F155" s="133"/>
      <c r="G155" s="133"/>
      <c r="H155" s="133"/>
      <c r="I155" s="133"/>
      <c r="J155" s="133"/>
      <c r="K155" s="133"/>
      <c r="L155" s="133"/>
      <c r="M155" s="133"/>
      <c r="N155" s="136">
        <f>СВЦЭМ!$D$12+'СЕТ СН'!$F$10-'СЕТ СН'!$F$18</f>
        <v>380947.17428228178</v>
      </c>
      <c r="O155" s="137"/>
      <c r="P155" s="136">
        <f>СВЦЭМ!$D$12+'СЕТ СН'!$F$10-'СЕТ СН'!$G$18</f>
        <v>380947.17428228178</v>
      </c>
      <c r="Q155" s="137"/>
      <c r="R155" s="136">
        <f>СВЦЭМ!$D$12+'СЕТ СН'!$F$10-'СЕТ СН'!$H$18</f>
        <v>380947.17428228178</v>
      </c>
      <c r="S155" s="137"/>
      <c r="T155" s="136">
        <f>СВЦЭМ!$D$12+'СЕТ СН'!$F$10-'СЕТ СН'!$I$18</f>
        <v>380947.17428228178</v>
      </c>
      <c r="U155" s="137"/>
      <c r="V155" s="40"/>
      <c r="W155" s="40"/>
      <c r="X155" s="40"/>
      <c r="Y155" s="30"/>
    </row>
    <row r="156" spans="1:26" x14ac:dyDescent="0.25">
      <c r="A156" s="131"/>
      <c r="B156" s="131"/>
      <c r="C156" s="131"/>
      <c r="D156" s="131"/>
      <c r="E156" s="131"/>
      <c r="F156" s="132"/>
      <c r="G156" s="132"/>
      <c r="H156" s="132"/>
      <c r="I156" s="132"/>
      <c r="J156" s="132"/>
      <c r="K156" s="132"/>
      <c r="L156" s="132"/>
      <c r="M156" s="132"/>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2021г.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1" t="s">
        <v>39</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3" customHeight="1" x14ac:dyDescent="0.2">
      <c r="A4" s="138" t="s">
        <v>9</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01.06.2021</v>
      </c>
      <c r="B12" s="36">
        <f>SUMIFS(СВЦЭМ!$C$39:$C$782,СВЦЭМ!$A$39:$A$782,$A12,СВЦЭМ!$B$39:$B$782,B$11)+'СЕТ СН'!$F$9+СВЦЭМ!$D$10+'СЕТ СН'!$F$6-'СЕТ СН'!$F$19</f>
        <v>875.07259479999993</v>
      </c>
      <c r="C12" s="36">
        <f>SUMIFS(СВЦЭМ!$C$39:$C$782,СВЦЭМ!$A$39:$A$782,$A12,СВЦЭМ!$B$39:$B$782,C$11)+'СЕТ СН'!$F$9+СВЦЭМ!$D$10+'СЕТ СН'!$F$6-'СЕТ СН'!$F$19</f>
        <v>945.39051655000003</v>
      </c>
      <c r="D12" s="36">
        <f>SUMIFS(СВЦЭМ!$C$39:$C$782,СВЦЭМ!$A$39:$A$782,$A12,СВЦЭМ!$B$39:$B$782,D$11)+'СЕТ СН'!$F$9+СВЦЭМ!$D$10+'СЕТ СН'!$F$6-'СЕТ СН'!$F$19</f>
        <v>967.48070746999997</v>
      </c>
      <c r="E12" s="36">
        <f>SUMIFS(СВЦЭМ!$C$39:$C$782,СВЦЭМ!$A$39:$A$782,$A12,СВЦЭМ!$B$39:$B$782,E$11)+'СЕТ СН'!$F$9+СВЦЭМ!$D$10+'СЕТ СН'!$F$6-'СЕТ СН'!$F$19</f>
        <v>980.78914553000004</v>
      </c>
      <c r="F12" s="36">
        <f>SUMIFS(СВЦЭМ!$C$39:$C$782,СВЦЭМ!$A$39:$A$782,$A12,СВЦЭМ!$B$39:$B$782,F$11)+'СЕТ СН'!$F$9+СВЦЭМ!$D$10+'СЕТ СН'!$F$6-'СЕТ СН'!$F$19</f>
        <v>983.88961200999995</v>
      </c>
      <c r="G12" s="36">
        <f>SUMIFS(СВЦЭМ!$C$39:$C$782,СВЦЭМ!$A$39:$A$782,$A12,СВЦЭМ!$B$39:$B$782,G$11)+'СЕТ СН'!$F$9+СВЦЭМ!$D$10+'СЕТ СН'!$F$6-'СЕТ СН'!$F$19</f>
        <v>963.06512566999993</v>
      </c>
      <c r="H12" s="36">
        <f>SUMIFS(СВЦЭМ!$C$39:$C$782,СВЦЭМ!$A$39:$A$782,$A12,СВЦЭМ!$B$39:$B$782,H$11)+'СЕТ СН'!$F$9+СВЦЭМ!$D$10+'СЕТ СН'!$F$6-'СЕТ СН'!$F$19</f>
        <v>916.29729579000002</v>
      </c>
      <c r="I12" s="36">
        <f>SUMIFS(СВЦЭМ!$C$39:$C$782,СВЦЭМ!$A$39:$A$782,$A12,СВЦЭМ!$B$39:$B$782,I$11)+'СЕТ СН'!$F$9+СВЦЭМ!$D$10+'СЕТ СН'!$F$6-'СЕТ СН'!$F$19</f>
        <v>811.25361630999998</v>
      </c>
      <c r="J12" s="36">
        <f>SUMIFS(СВЦЭМ!$C$39:$C$782,СВЦЭМ!$A$39:$A$782,$A12,СВЦЭМ!$B$39:$B$782,J$11)+'СЕТ СН'!$F$9+СВЦЭМ!$D$10+'СЕТ СН'!$F$6-'СЕТ СН'!$F$19</f>
        <v>759.66165809999995</v>
      </c>
      <c r="K12" s="36">
        <f>SUMIFS(СВЦЭМ!$C$39:$C$782,СВЦЭМ!$A$39:$A$782,$A12,СВЦЭМ!$B$39:$B$782,K$11)+'СЕТ СН'!$F$9+СВЦЭМ!$D$10+'СЕТ СН'!$F$6-'СЕТ СН'!$F$19</f>
        <v>876.01585440999997</v>
      </c>
      <c r="L12" s="36">
        <f>SUMIFS(СВЦЭМ!$C$39:$C$782,СВЦЭМ!$A$39:$A$782,$A12,СВЦЭМ!$B$39:$B$782,L$11)+'СЕТ СН'!$F$9+СВЦЭМ!$D$10+'СЕТ СН'!$F$6-'СЕТ СН'!$F$19</f>
        <v>855.70435974999998</v>
      </c>
      <c r="M12" s="36">
        <f>SUMIFS(СВЦЭМ!$C$39:$C$782,СВЦЭМ!$A$39:$A$782,$A12,СВЦЭМ!$B$39:$B$782,M$11)+'СЕТ СН'!$F$9+СВЦЭМ!$D$10+'СЕТ СН'!$F$6-'СЕТ СН'!$F$19</f>
        <v>841.18964741000002</v>
      </c>
      <c r="N12" s="36">
        <f>SUMIFS(СВЦЭМ!$C$39:$C$782,СВЦЭМ!$A$39:$A$782,$A12,СВЦЭМ!$B$39:$B$782,N$11)+'СЕТ СН'!$F$9+СВЦЭМ!$D$10+'СЕТ СН'!$F$6-'СЕТ СН'!$F$19</f>
        <v>852.86601408000001</v>
      </c>
      <c r="O12" s="36">
        <f>SUMIFS(СВЦЭМ!$C$39:$C$782,СВЦЭМ!$A$39:$A$782,$A12,СВЦЭМ!$B$39:$B$782,O$11)+'СЕТ СН'!$F$9+СВЦЭМ!$D$10+'СЕТ СН'!$F$6-'СЕТ СН'!$F$19</f>
        <v>900.23757837999995</v>
      </c>
      <c r="P12" s="36">
        <f>SUMIFS(СВЦЭМ!$C$39:$C$782,СВЦЭМ!$A$39:$A$782,$A12,СВЦЭМ!$B$39:$B$782,P$11)+'СЕТ СН'!$F$9+СВЦЭМ!$D$10+'СЕТ СН'!$F$6-'СЕТ СН'!$F$19</f>
        <v>915.68004760999997</v>
      </c>
      <c r="Q12" s="36">
        <f>SUMIFS(СВЦЭМ!$C$39:$C$782,СВЦЭМ!$A$39:$A$782,$A12,СВЦЭМ!$B$39:$B$782,Q$11)+'СЕТ СН'!$F$9+СВЦЭМ!$D$10+'СЕТ СН'!$F$6-'СЕТ СН'!$F$19</f>
        <v>910.84929731</v>
      </c>
      <c r="R12" s="36">
        <f>SUMIFS(СВЦЭМ!$C$39:$C$782,СВЦЭМ!$A$39:$A$782,$A12,СВЦЭМ!$B$39:$B$782,R$11)+'СЕТ СН'!$F$9+СВЦЭМ!$D$10+'СЕТ СН'!$F$6-'СЕТ СН'!$F$19</f>
        <v>857.44181760999993</v>
      </c>
      <c r="S12" s="36">
        <f>SUMIFS(СВЦЭМ!$C$39:$C$782,СВЦЭМ!$A$39:$A$782,$A12,СВЦЭМ!$B$39:$B$782,S$11)+'СЕТ СН'!$F$9+СВЦЭМ!$D$10+'СЕТ СН'!$F$6-'СЕТ СН'!$F$19</f>
        <v>861.75001697999994</v>
      </c>
      <c r="T12" s="36">
        <f>SUMIFS(СВЦЭМ!$C$39:$C$782,СВЦЭМ!$A$39:$A$782,$A12,СВЦЭМ!$B$39:$B$782,T$11)+'СЕТ СН'!$F$9+СВЦЭМ!$D$10+'СЕТ СН'!$F$6-'СЕТ СН'!$F$19</f>
        <v>875.64281198000003</v>
      </c>
      <c r="U12" s="36">
        <f>SUMIFS(СВЦЭМ!$C$39:$C$782,СВЦЭМ!$A$39:$A$782,$A12,СВЦЭМ!$B$39:$B$782,U$11)+'СЕТ СН'!$F$9+СВЦЭМ!$D$10+'СЕТ СН'!$F$6-'СЕТ СН'!$F$19</f>
        <v>865.37845475999995</v>
      </c>
      <c r="V12" s="36">
        <f>SUMIFS(СВЦЭМ!$C$39:$C$782,СВЦЭМ!$A$39:$A$782,$A12,СВЦЭМ!$B$39:$B$782,V$11)+'СЕТ СН'!$F$9+СВЦЭМ!$D$10+'СЕТ СН'!$F$6-'СЕТ СН'!$F$19</f>
        <v>874.92163685000003</v>
      </c>
      <c r="W12" s="36">
        <f>SUMIFS(СВЦЭМ!$C$39:$C$782,СВЦЭМ!$A$39:$A$782,$A12,СВЦЭМ!$B$39:$B$782,W$11)+'СЕТ СН'!$F$9+СВЦЭМ!$D$10+'СЕТ СН'!$F$6-'СЕТ СН'!$F$19</f>
        <v>891.63881147999996</v>
      </c>
      <c r="X12" s="36">
        <f>SUMIFS(СВЦЭМ!$C$39:$C$782,СВЦЭМ!$A$39:$A$782,$A12,СВЦЭМ!$B$39:$B$782,X$11)+'СЕТ СН'!$F$9+СВЦЭМ!$D$10+'СЕТ СН'!$F$6-'СЕТ СН'!$F$19</f>
        <v>896.81083210999998</v>
      </c>
      <c r="Y12" s="36">
        <f>SUMIFS(СВЦЭМ!$C$39:$C$782,СВЦЭМ!$A$39:$A$782,$A12,СВЦЭМ!$B$39:$B$782,Y$11)+'СЕТ СН'!$F$9+СВЦЭМ!$D$10+'СЕТ СН'!$F$6-'СЕТ СН'!$F$19</f>
        <v>843.20192736000001</v>
      </c>
      <c r="AA12" s="37"/>
    </row>
    <row r="13" spans="1:27" ht="15.75" x14ac:dyDescent="0.2">
      <c r="A13" s="35">
        <f>A12+1</f>
        <v>44349</v>
      </c>
      <c r="B13" s="36">
        <f>SUMIFS(СВЦЭМ!$C$39:$C$782,СВЦЭМ!$A$39:$A$782,$A13,СВЦЭМ!$B$39:$B$782,B$11)+'СЕТ СН'!$F$9+СВЦЭМ!$D$10+'СЕТ СН'!$F$6-'СЕТ СН'!$F$19</f>
        <v>810.48120931999995</v>
      </c>
      <c r="C13" s="36">
        <f>SUMIFS(СВЦЭМ!$C$39:$C$782,СВЦЭМ!$A$39:$A$782,$A13,СВЦЭМ!$B$39:$B$782,C$11)+'СЕТ СН'!$F$9+СВЦЭМ!$D$10+'СЕТ СН'!$F$6-'СЕТ СН'!$F$19</f>
        <v>877.70523789000003</v>
      </c>
      <c r="D13" s="36">
        <f>SUMIFS(СВЦЭМ!$C$39:$C$782,СВЦЭМ!$A$39:$A$782,$A13,СВЦЭМ!$B$39:$B$782,D$11)+'СЕТ СН'!$F$9+СВЦЭМ!$D$10+'СЕТ СН'!$F$6-'СЕТ СН'!$F$19</f>
        <v>960.13091192000002</v>
      </c>
      <c r="E13" s="36">
        <f>SUMIFS(СВЦЭМ!$C$39:$C$782,СВЦЭМ!$A$39:$A$782,$A13,СВЦЭМ!$B$39:$B$782,E$11)+'СЕТ СН'!$F$9+СВЦЭМ!$D$10+'СЕТ СН'!$F$6-'СЕТ СН'!$F$19</f>
        <v>961.53988174999995</v>
      </c>
      <c r="F13" s="36">
        <f>SUMIFS(СВЦЭМ!$C$39:$C$782,СВЦЭМ!$A$39:$A$782,$A13,СВЦЭМ!$B$39:$B$782,F$11)+'СЕТ СН'!$F$9+СВЦЭМ!$D$10+'СЕТ СН'!$F$6-'СЕТ СН'!$F$19</f>
        <v>966.40547462999996</v>
      </c>
      <c r="G13" s="36">
        <f>SUMIFS(СВЦЭМ!$C$39:$C$782,СВЦЭМ!$A$39:$A$782,$A13,СВЦЭМ!$B$39:$B$782,G$11)+'СЕТ СН'!$F$9+СВЦЭМ!$D$10+'СЕТ СН'!$F$6-'СЕТ СН'!$F$19</f>
        <v>944.59324932999994</v>
      </c>
      <c r="H13" s="36">
        <f>SUMIFS(СВЦЭМ!$C$39:$C$782,СВЦЭМ!$A$39:$A$782,$A13,СВЦЭМ!$B$39:$B$782,H$11)+'СЕТ СН'!$F$9+СВЦЭМ!$D$10+'СЕТ СН'!$F$6-'СЕТ СН'!$F$19</f>
        <v>914.45323045999999</v>
      </c>
      <c r="I13" s="36">
        <f>SUMIFS(СВЦЭМ!$C$39:$C$782,СВЦЭМ!$A$39:$A$782,$A13,СВЦЭМ!$B$39:$B$782,I$11)+'СЕТ СН'!$F$9+СВЦЭМ!$D$10+'СЕТ СН'!$F$6-'СЕТ СН'!$F$19</f>
        <v>843.26569441000004</v>
      </c>
      <c r="J13" s="36">
        <f>SUMIFS(СВЦЭМ!$C$39:$C$782,СВЦЭМ!$A$39:$A$782,$A13,СВЦЭМ!$B$39:$B$782,J$11)+'СЕТ СН'!$F$9+СВЦЭМ!$D$10+'СЕТ СН'!$F$6-'СЕТ СН'!$F$19</f>
        <v>802.24293425999997</v>
      </c>
      <c r="K13" s="36">
        <f>SUMIFS(СВЦЭМ!$C$39:$C$782,СВЦЭМ!$A$39:$A$782,$A13,СВЦЭМ!$B$39:$B$782,K$11)+'СЕТ СН'!$F$9+СВЦЭМ!$D$10+'СЕТ СН'!$F$6-'СЕТ СН'!$F$19</f>
        <v>824.33376804</v>
      </c>
      <c r="L13" s="36">
        <f>SUMIFS(СВЦЭМ!$C$39:$C$782,СВЦЭМ!$A$39:$A$782,$A13,СВЦЭМ!$B$39:$B$782,L$11)+'СЕТ СН'!$F$9+СВЦЭМ!$D$10+'СЕТ СН'!$F$6-'СЕТ СН'!$F$19</f>
        <v>829.75086211999997</v>
      </c>
      <c r="M13" s="36">
        <f>SUMIFS(СВЦЭМ!$C$39:$C$782,СВЦЭМ!$A$39:$A$782,$A13,СВЦЭМ!$B$39:$B$782,M$11)+'СЕТ СН'!$F$9+СВЦЭМ!$D$10+'СЕТ СН'!$F$6-'СЕТ СН'!$F$19</f>
        <v>835.05703540000002</v>
      </c>
      <c r="N13" s="36">
        <f>SUMIFS(СВЦЭМ!$C$39:$C$782,СВЦЭМ!$A$39:$A$782,$A13,СВЦЭМ!$B$39:$B$782,N$11)+'СЕТ СН'!$F$9+СВЦЭМ!$D$10+'СЕТ СН'!$F$6-'СЕТ СН'!$F$19</f>
        <v>896.73178065000002</v>
      </c>
      <c r="O13" s="36">
        <f>SUMIFS(СВЦЭМ!$C$39:$C$782,СВЦЭМ!$A$39:$A$782,$A13,СВЦЭМ!$B$39:$B$782,O$11)+'СЕТ СН'!$F$9+СВЦЭМ!$D$10+'СЕТ СН'!$F$6-'СЕТ СН'!$F$19</f>
        <v>943.21997217000001</v>
      </c>
      <c r="P13" s="36">
        <f>SUMIFS(СВЦЭМ!$C$39:$C$782,СВЦЭМ!$A$39:$A$782,$A13,СВЦЭМ!$B$39:$B$782,P$11)+'СЕТ СН'!$F$9+СВЦЭМ!$D$10+'СЕТ СН'!$F$6-'СЕТ СН'!$F$19</f>
        <v>949.68522160999999</v>
      </c>
      <c r="Q13" s="36">
        <f>SUMIFS(СВЦЭМ!$C$39:$C$782,СВЦЭМ!$A$39:$A$782,$A13,СВЦЭМ!$B$39:$B$782,Q$11)+'СЕТ СН'!$F$9+СВЦЭМ!$D$10+'СЕТ СН'!$F$6-'СЕТ СН'!$F$19</f>
        <v>951.33008203999998</v>
      </c>
      <c r="R13" s="36">
        <f>SUMIFS(СВЦЭМ!$C$39:$C$782,СВЦЭМ!$A$39:$A$782,$A13,СВЦЭМ!$B$39:$B$782,R$11)+'СЕТ СН'!$F$9+СВЦЭМ!$D$10+'СЕТ СН'!$F$6-'СЕТ СН'!$F$19</f>
        <v>906.24027336999995</v>
      </c>
      <c r="S13" s="36">
        <f>SUMIFS(СВЦЭМ!$C$39:$C$782,СВЦЭМ!$A$39:$A$782,$A13,СВЦЭМ!$B$39:$B$782,S$11)+'СЕТ СН'!$F$9+СВЦЭМ!$D$10+'СЕТ СН'!$F$6-'СЕТ СН'!$F$19</f>
        <v>901.76866196000003</v>
      </c>
      <c r="T13" s="36">
        <f>SUMIFS(СВЦЭМ!$C$39:$C$782,СВЦЭМ!$A$39:$A$782,$A13,СВЦЭМ!$B$39:$B$782,T$11)+'СЕТ СН'!$F$9+СВЦЭМ!$D$10+'СЕТ СН'!$F$6-'СЕТ СН'!$F$19</f>
        <v>876.72239694999996</v>
      </c>
      <c r="U13" s="36">
        <f>SUMIFS(СВЦЭМ!$C$39:$C$782,СВЦЭМ!$A$39:$A$782,$A13,СВЦЭМ!$B$39:$B$782,U$11)+'СЕТ СН'!$F$9+СВЦЭМ!$D$10+'СЕТ СН'!$F$6-'СЕТ СН'!$F$19</f>
        <v>839.49420122000004</v>
      </c>
      <c r="V13" s="36">
        <f>SUMIFS(СВЦЭМ!$C$39:$C$782,СВЦЭМ!$A$39:$A$782,$A13,СВЦЭМ!$B$39:$B$782,V$11)+'СЕТ СН'!$F$9+СВЦЭМ!$D$10+'СЕТ СН'!$F$6-'СЕТ СН'!$F$19</f>
        <v>825.69304237999995</v>
      </c>
      <c r="W13" s="36">
        <f>SUMIFS(СВЦЭМ!$C$39:$C$782,СВЦЭМ!$A$39:$A$782,$A13,СВЦЭМ!$B$39:$B$782,W$11)+'СЕТ СН'!$F$9+СВЦЭМ!$D$10+'СЕТ СН'!$F$6-'СЕТ СН'!$F$19</f>
        <v>838.28048952999995</v>
      </c>
      <c r="X13" s="36">
        <f>SUMIFS(СВЦЭМ!$C$39:$C$782,СВЦЭМ!$A$39:$A$782,$A13,СВЦЭМ!$B$39:$B$782,X$11)+'СЕТ СН'!$F$9+СВЦЭМ!$D$10+'СЕТ СН'!$F$6-'СЕТ СН'!$F$19</f>
        <v>914.09558305999997</v>
      </c>
      <c r="Y13" s="36">
        <f>SUMIFS(СВЦЭМ!$C$39:$C$782,СВЦЭМ!$A$39:$A$782,$A13,СВЦЭМ!$B$39:$B$782,Y$11)+'СЕТ СН'!$F$9+СВЦЭМ!$D$10+'СЕТ СН'!$F$6-'СЕТ СН'!$F$19</f>
        <v>865.55589994000002</v>
      </c>
    </row>
    <row r="14" spans="1:27" ht="15.75" x14ac:dyDescent="0.2">
      <c r="A14" s="35">
        <f t="shared" ref="A14:A41" si="0">A13+1</f>
        <v>44350</v>
      </c>
      <c r="B14" s="36">
        <f>SUMIFS(СВЦЭМ!$C$39:$C$782,СВЦЭМ!$A$39:$A$782,$A14,СВЦЭМ!$B$39:$B$782,B$11)+'СЕТ СН'!$F$9+СВЦЭМ!$D$10+'СЕТ СН'!$F$6-'СЕТ СН'!$F$19</f>
        <v>779.37336972000003</v>
      </c>
      <c r="C14" s="36">
        <f>SUMIFS(СВЦЭМ!$C$39:$C$782,СВЦЭМ!$A$39:$A$782,$A14,СВЦЭМ!$B$39:$B$782,C$11)+'СЕТ СН'!$F$9+СВЦЭМ!$D$10+'СЕТ СН'!$F$6-'СЕТ СН'!$F$19</f>
        <v>855.67799994999996</v>
      </c>
      <c r="D14" s="36">
        <f>SUMIFS(СВЦЭМ!$C$39:$C$782,СВЦЭМ!$A$39:$A$782,$A14,СВЦЭМ!$B$39:$B$782,D$11)+'СЕТ СН'!$F$9+СВЦЭМ!$D$10+'СЕТ СН'!$F$6-'СЕТ СН'!$F$19</f>
        <v>933.07113319999996</v>
      </c>
      <c r="E14" s="36">
        <f>SUMIFS(СВЦЭМ!$C$39:$C$782,СВЦЭМ!$A$39:$A$782,$A14,СВЦЭМ!$B$39:$B$782,E$11)+'СЕТ СН'!$F$9+СВЦЭМ!$D$10+'СЕТ СН'!$F$6-'СЕТ СН'!$F$19</f>
        <v>955.34058309</v>
      </c>
      <c r="F14" s="36">
        <f>SUMIFS(СВЦЭМ!$C$39:$C$782,СВЦЭМ!$A$39:$A$782,$A14,СВЦЭМ!$B$39:$B$782,F$11)+'СЕТ СН'!$F$9+СВЦЭМ!$D$10+'СЕТ СН'!$F$6-'СЕТ СН'!$F$19</f>
        <v>962.59460452999997</v>
      </c>
      <c r="G14" s="36">
        <f>SUMIFS(СВЦЭМ!$C$39:$C$782,СВЦЭМ!$A$39:$A$782,$A14,СВЦЭМ!$B$39:$B$782,G$11)+'СЕТ СН'!$F$9+СВЦЭМ!$D$10+'СЕТ СН'!$F$6-'СЕТ СН'!$F$19</f>
        <v>939.50875057999997</v>
      </c>
      <c r="H14" s="36">
        <f>SUMIFS(СВЦЭМ!$C$39:$C$782,СВЦЭМ!$A$39:$A$782,$A14,СВЦЭМ!$B$39:$B$782,H$11)+'СЕТ СН'!$F$9+СВЦЭМ!$D$10+'СЕТ СН'!$F$6-'СЕТ СН'!$F$19</f>
        <v>892.87492063000002</v>
      </c>
      <c r="I14" s="36">
        <f>SUMIFS(СВЦЭМ!$C$39:$C$782,СВЦЭМ!$A$39:$A$782,$A14,СВЦЭМ!$B$39:$B$782,I$11)+'СЕТ СН'!$F$9+СВЦЭМ!$D$10+'СЕТ СН'!$F$6-'СЕТ СН'!$F$19</f>
        <v>867.89522284999998</v>
      </c>
      <c r="J14" s="36">
        <f>SUMIFS(СВЦЭМ!$C$39:$C$782,СВЦЭМ!$A$39:$A$782,$A14,СВЦЭМ!$B$39:$B$782,J$11)+'СЕТ СН'!$F$9+СВЦЭМ!$D$10+'СЕТ СН'!$F$6-'СЕТ СН'!$F$19</f>
        <v>912.49001781999993</v>
      </c>
      <c r="K14" s="36">
        <f>SUMIFS(СВЦЭМ!$C$39:$C$782,СВЦЭМ!$A$39:$A$782,$A14,СВЦЭМ!$B$39:$B$782,K$11)+'СЕТ СН'!$F$9+СВЦЭМ!$D$10+'СЕТ СН'!$F$6-'СЕТ СН'!$F$19</f>
        <v>938.40808333999996</v>
      </c>
      <c r="L14" s="36">
        <f>SUMIFS(СВЦЭМ!$C$39:$C$782,СВЦЭМ!$A$39:$A$782,$A14,СВЦЭМ!$B$39:$B$782,L$11)+'СЕТ СН'!$F$9+СВЦЭМ!$D$10+'СЕТ СН'!$F$6-'СЕТ СН'!$F$19</f>
        <v>942.38087226999994</v>
      </c>
      <c r="M14" s="36">
        <f>SUMIFS(СВЦЭМ!$C$39:$C$782,СВЦЭМ!$A$39:$A$782,$A14,СВЦЭМ!$B$39:$B$782,M$11)+'СЕТ СН'!$F$9+СВЦЭМ!$D$10+'СЕТ СН'!$F$6-'СЕТ СН'!$F$19</f>
        <v>924.70346121</v>
      </c>
      <c r="N14" s="36">
        <f>SUMIFS(СВЦЭМ!$C$39:$C$782,СВЦЭМ!$A$39:$A$782,$A14,СВЦЭМ!$B$39:$B$782,N$11)+'СЕТ СН'!$F$9+СВЦЭМ!$D$10+'СЕТ СН'!$F$6-'СЕТ СН'!$F$19</f>
        <v>917.30478535999998</v>
      </c>
      <c r="O14" s="36">
        <f>SUMIFS(СВЦЭМ!$C$39:$C$782,СВЦЭМ!$A$39:$A$782,$A14,СВЦЭМ!$B$39:$B$782,O$11)+'СЕТ СН'!$F$9+СВЦЭМ!$D$10+'СЕТ СН'!$F$6-'СЕТ СН'!$F$19</f>
        <v>945.62943211000004</v>
      </c>
      <c r="P14" s="36">
        <f>SUMIFS(СВЦЭМ!$C$39:$C$782,СВЦЭМ!$A$39:$A$782,$A14,СВЦЭМ!$B$39:$B$782,P$11)+'СЕТ СН'!$F$9+СВЦЭМ!$D$10+'СЕТ СН'!$F$6-'СЕТ СН'!$F$19</f>
        <v>957.99976404999995</v>
      </c>
      <c r="Q14" s="36">
        <f>SUMIFS(СВЦЭМ!$C$39:$C$782,СВЦЭМ!$A$39:$A$782,$A14,СВЦЭМ!$B$39:$B$782,Q$11)+'СЕТ СН'!$F$9+СВЦЭМ!$D$10+'СЕТ СН'!$F$6-'СЕТ СН'!$F$19</f>
        <v>951.78216247</v>
      </c>
      <c r="R14" s="36">
        <f>SUMIFS(СВЦЭМ!$C$39:$C$782,СВЦЭМ!$A$39:$A$782,$A14,СВЦЭМ!$B$39:$B$782,R$11)+'СЕТ СН'!$F$9+СВЦЭМ!$D$10+'СЕТ СН'!$F$6-'СЕТ СН'!$F$19</f>
        <v>913.35139792999996</v>
      </c>
      <c r="S14" s="36">
        <f>SUMIFS(СВЦЭМ!$C$39:$C$782,СВЦЭМ!$A$39:$A$782,$A14,СВЦЭМ!$B$39:$B$782,S$11)+'СЕТ СН'!$F$9+СВЦЭМ!$D$10+'СЕТ СН'!$F$6-'СЕТ СН'!$F$19</f>
        <v>939.63417820999996</v>
      </c>
      <c r="T14" s="36">
        <f>SUMIFS(СВЦЭМ!$C$39:$C$782,СВЦЭМ!$A$39:$A$782,$A14,СВЦЭМ!$B$39:$B$782,T$11)+'СЕТ СН'!$F$9+СВЦЭМ!$D$10+'СЕТ СН'!$F$6-'СЕТ СН'!$F$19</f>
        <v>907.97585646999994</v>
      </c>
      <c r="U14" s="36">
        <f>SUMIFS(СВЦЭМ!$C$39:$C$782,СВЦЭМ!$A$39:$A$782,$A14,СВЦЭМ!$B$39:$B$782,U$11)+'СЕТ СН'!$F$9+СВЦЭМ!$D$10+'СЕТ СН'!$F$6-'СЕТ СН'!$F$19</f>
        <v>863.62665939999999</v>
      </c>
      <c r="V14" s="36">
        <f>SUMIFS(СВЦЭМ!$C$39:$C$782,СВЦЭМ!$A$39:$A$782,$A14,СВЦЭМ!$B$39:$B$782,V$11)+'СЕТ СН'!$F$9+СВЦЭМ!$D$10+'СЕТ СН'!$F$6-'СЕТ СН'!$F$19</f>
        <v>879.63220216000002</v>
      </c>
      <c r="W14" s="36">
        <f>SUMIFS(СВЦЭМ!$C$39:$C$782,СВЦЭМ!$A$39:$A$782,$A14,СВЦЭМ!$B$39:$B$782,W$11)+'СЕТ СН'!$F$9+СВЦЭМ!$D$10+'СЕТ СН'!$F$6-'СЕТ СН'!$F$19</f>
        <v>892.20236393999994</v>
      </c>
      <c r="X14" s="36">
        <f>SUMIFS(СВЦЭМ!$C$39:$C$782,СВЦЭМ!$A$39:$A$782,$A14,СВЦЭМ!$B$39:$B$782,X$11)+'СЕТ СН'!$F$9+СВЦЭМ!$D$10+'СЕТ СН'!$F$6-'СЕТ СН'!$F$19</f>
        <v>871.07475252999996</v>
      </c>
      <c r="Y14" s="36">
        <f>SUMIFS(СВЦЭМ!$C$39:$C$782,СВЦЭМ!$A$39:$A$782,$A14,СВЦЭМ!$B$39:$B$782,Y$11)+'СЕТ СН'!$F$9+СВЦЭМ!$D$10+'СЕТ СН'!$F$6-'СЕТ СН'!$F$19</f>
        <v>810.21730986</v>
      </c>
    </row>
    <row r="15" spans="1:27" ht="15.75" x14ac:dyDescent="0.2">
      <c r="A15" s="35">
        <f t="shared" si="0"/>
        <v>44351</v>
      </c>
      <c r="B15" s="36">
        <f>SUMIFS(СВЦЭМ!$C$39:$C$782,СВЦЭМ!$A$39:$A$782,$A15,СВЦЭМ!$B$39:$B$782,B$11)+'СЕТ СН'!$F$9+СВЦЭМ!$D$10+'СЕТ СН'!$F$6-'СЕТ СН'!$F$19</f>
        <v>783.60794980000003</v>
      </c>
      <c r="C15" s="36">
        <f>SUMIFS(СВЦЭМ!$C$39:$C$782,СВЦЭМ!$A$39:$A$782,$A15,СВЦЭМ!$B$39:$B$782,C$11)+'СЕТ СН'!$F$9+СВЦЭМ!$D$10+'СЕТ СН'!$F$6-'СЕТ СН'!$F$19</f>
        <v>864.88006526999993</v>
      </c>
      <c r="D15" s="36">
        <f>SUMIFS(СВЦЭМ!$C$39:$C$782,СВЦЭМ!$A$39:$A$782,$A15,СВЦЭМ!$B$39:$B$782,D$11)+'СЕТ СН'!$F$9+СВЦЭМ!$D$10+'СЕТ СН'!$F$6-'СЕТ СН'!$F$19</f>
        <v>944.08686104000003</v>
      </c>
      <c r="E15" s="36">
        <f>SUMIFS(СВЦЭМ!$C$39:$C$782,СВЦЭМ!$A$39:$A$782,$A15,СВЦЭМ!$B$39:$B$782,E$11)+'СЕТ СН'!$F$9+СВЦЭМ!$D$10+'СЕТ СН'!$F$6-'СЕТ СН'!$F$19</f>
        <v>955.09959931000003</v>
      </c>
      <c r="F15" s="36">
        <f>SUMIFS(СВЦЭМ!$C$39:$C$782,СВЦЭМ!$A$39:$A$782,$A15,СВЦЭМ!$B$39:$B$782,F$11)+'СЕТ СН'!$F$9+СВЦЭМ!$D$10+'СЕТ СН'!$F$6-'СЕТ СН'!$F$19</f>
        <v>951.78315940999994</v>
      </c>
      <c r="G15" s="36">
        <f>SUMIFS(СВЦЭМ!$C$39:$C$782,СВЦЭМ!$A$39:$A$782,$A15,СВЦЭМ!$B$39:$B$782,G$11)+'СЕТ СН'!$F$9+СВЦЭМ!$D$10+'СЕТ СН'!$F$6-'СЕТ СН'!$F$19</f>
        <v>941.79824378000001</v>
      </c>
      <c r="H15" s="36">
        <f>SUMIFS(СВЦЭМ!$C$39:$C$782,СВЦЭМ!$A$39:$A$782,$A15,СВЦЭМ!$B$39:$B$782,H$11)+'СЕТ СН'!$F$9+СВЦЭМ!$D$10+'СЕТ СН'!$F$6-'СЕТ СН'!$F$19</f>
        <v>896.84318241999995</v>
      </c>
      <c r="I15" s="36">
        <f>SUMIFS(СВЦЭМ!$C$39:$C$782,СВЦЭМ!$A$39:$A$782,$A15,СВЦЭМ!$B$39:$B$782,I$11)+'СЕТ СН'!$F$9+СВЦЭМ!$D$10+'СЕТ СН'!$F$6-'СЕТ СН'!$F$19</f>
        <v>859.81002068999999</v>
      </c>
      <c r="J15" s="36">
        <f>SUMIFS(СВЦЭМ!$C$39:$C$782,СВЦЭМ!$A$39:$A$782,$A15,СВЦЭМ!$B$39:$B$782,J$11)+'СЕТ СН'!$F$9+СВЦЭМ!$D$10+'СЕТ СН'!$F$6-'СЕТ СН'!$F$19</f>
        <v>919.81444190000002</v>
      </c>
      <c r="K15" s="36">
        <f>SUMIFS(СВЦЭМ!$C$39:$C$782,СВЦЭМ!$A$39:$A$782,$A15,СВЦЭМ!$B$39:$B$782,K$11)+'СЕТ СН'!$F$9+СВЦЭМ!$D$10+'СЕТ СН'!$F$6-'СЕТ СН'!$F$19</f>
        <v>941.31210205000002</v>
      </c>
      <c r="L15" s="36">
        <f>SUMIFS(СВЦЭМ!$C$39:$C$782,СВЦЭМ!$A$39:$A$782,$A15,СВЦЭМ!$B$39:$B$782,L$11)+'СЕТ СН'!$F$9+СВЦЭМ!$D$10+'СЕТ СН'!$F$6-'СЕТ СН'!$F$19</f>
        <v>944.17952662999994</v>
      </c>
      <c r="M15" s="36">
        <f>SUMIFS(СВЦЭМ!$C$39:$C$782,СВЦЭМ!$A$39:$A$782,$A15,СВЦЭМ!$B$39:$B$782,M$11)+'СЕТ СН'!$F$9+СВЦЭМ!$D$10+'СЕТ СН'!$F$6-'СЕТ СН'!$F$19</f>
        <v>947.52712276</v>
      </c>
      <c r="N15" s="36">
        <f>SUMIFS(СВЦЭМ!$C$39:$C$782,СВЦЭМ!$A$39:$A$782,$A15,СВЦЭМ!$B$39:$B$782,N$11)+'СЕТ СН'!$F$9+СВЦЭМ!$D$10+'СЕТ СН'!$F$6-'СЕТ СН'!$F$19</f>
        <v>936.25592602999996</v>
      </c>
      <c r="O15" s="36">
        <f>SUMIFS(СВЦЭМ!$C$39:$C$782,СВЦЭМ!$A$39:$A$782,$A15,СВЦЭМ!$B$39:$B$782,O$11)+'СЕТ СН'!$F$9+СВЦЭМ!$D$10+'СЕТ СН'!$F$6-'СЕТ СН'!$F$19</f>
        <v>993.98326023000004</v>
      </c>
      <c r="P15" s="36">
        <f>SUMIFS(СВЦЭМ!$C$39:$C$782,СВЦЭМ!$A$39:$A$782,$A15,СВЦЭМ!$B$39:$B$782,P$11)+'СЕТ СН'!$F$9+СВЦЭМ!$D$10+'СЕТ СН'!$F$6-'СЕТ СН'!$F$19</f>
        <v>999.34938854999996</v>
      </c>
      <c r="Q15" s="36">
        <f>SUMIFS(СВЦЭМ!$C$39:$C$782,СВЦЭМ!$A$39:$A$782,$A15,СВЦЭМ!$B$39:$B$782,Q$11)+'СЕТ СН'!$F$9+СВЦЭМ!$D$10+'СЕТ СН'!$F$6-'СЕТ СН'!$F$19</f>
        <v>987.92309799999998</v>
      </c>
      <c r="R15" s="36">
        <f>SUMIFS(СВЦЭМ!$C$39:$C$782,СВЦЭМ!$A$39:$A$782,$A15,СВЦЭМ!$B$39:$B$782,R$11)+'СЕТ СН'!$F$9+СВЦЭМ!$D$10+'СЕТ СН'!$F$6-'СЕТ СН'!$F$19</f>
        <v>919.83088903999999</v>
      </c>
      <c r="S15" s="36">
        <f>SUMIFS(СВЦЭМ!$C$39:$C$782,СВЦЭМ!$A$39:$A$782,$A15,СВЦЭМ!$B$39:$B$782,S$11)+'СЕТ СН'!$F$9+СВЦЭМ!$D$10+'СЕТ СН'!$F$6-'СЕТ СН'!$F$19</f>
        <v>925.15411000999995</v>
      </c>
      <c r="T15" s="36">
        <f>SUMIFS(СВЦЭМ!$C$39:$C$782,СВЦЭМ!$A$39:$A$782,$A15,СВЦЭМ!$B$39:$B$782,T$11)+'СЕТ СН'!$F$9+СВЦЭМ!$D$10+'СЕТ СН'!$F$6-'СЕТ СН'!$F$19</f>
        <v>890.09577396999998</v>
      </c>
      <c r="U15" s="36">
        <f>SUMIFS(СВЦЭМ!$C$39:$C$782,СВЦЭМ!$A$39:$A$782,$A15,СВЦЭМ!$B$39:$B$782,U$11)+'СЕТ СН'!$F$9+СВЦЭМ!$D$10+'СЕТ СН'!$F$6-'СЕТ СН'!$F$19</f>
        <v>854.00616375000004</v>
      </c>
      <c r="V15" s="36">
        <f>SUMIFS(СВЦЭМ!$C$39:$C$782,СВЦЭМ!$A$39:$A$782,$A15,СВЦЭМ!$B$39:$B$782,V$11)+'СЕТ СН'!$F$9+СВЦЭМ!$D$10+'СЕТ СН'!$F$6-'СЕТ СН'!$F$19</f>
        <v>860.85465886999998</v>
      </c>
      <c r="W15" s="36">
        <f>SUMIFS(СВЦЭМ!$C$39:$C$782,СВЦЭМ!$A$39:$A$782,$A15,СВЦЭМ!$B$39:$B$782,W$11)+'СЕТ СН'!$F$9+СВЦЭМ!$D$10+'СЕТ СН'!$F$6-'СЕТ СН'!$F$19</f>
        <v>865.74984366000001</v>
      </c>
      <c r="X15" s="36">
        <f>SUMIFS(СВЦЭМ!$C$39:$C$782,СВЦЭМ!$A$39:$A$782,$A15,СВЦЭМ!$B$39:$B$782,X$11)+'СЕТ СН'!$F$9+СВЦЭМ!$D$10+'СЕТ СН'!$F$6-'СЕТ СН'!$F$19</f>
        <v>835.72698734999994</v>
      </c>
      <c r="Y15" s="36">
        <f>SUMIFS(СВЦЭМ!$C$39:$C$782,СВЦЭМ!$A$39:$A$782,$A15,СВЦЭМ!$B$39:$B$782,Y$11)+'СЕТ СН'!$F$9+СВЦЭМ!$D$10+'СЕТ СН'!$F$6-'СЕТ СН'!$F$19</f>
        <v>796.99499876999994</v>
      </c>
    </row>
    <row r="16" spans="1:27" ht="15.75" x14ac:dyDescent="0.2">
      <c r="A16" s="35">
        <f t="shared" si="0"/>
        <v>44352</v>
      </c>
      <c r="B16" s="36">
        <f>SUMIFS(СВЦЭМ!$C$39:$C$782,СВЦЭМ!$A$39:$A$782,$A16,СВЦЭМ!$B$39:$B$782,B$11)+'СЕТ СН'!$F$9+СВЦЭМ!$D$10+'СЕТ СН'!$F$6-'СЕТ СН'!$F$19</f>
        <v>778.07532366999999</v>
      </c>
      <c r="C16" s="36">
        <f>SUMIFS(СВЦЭМ!$C$39:$C$782,СВЦЭМ!$A$39:$A$782,$A16,СВЦЭМ!$B$39:$B$782,C$11)+'СЕТ СН'!$F$9+СВЦЭМ!$D$10+'СЕТ СН'!$F$6-'СЕТ СН'!$F$19</f>
        <v>832.1742395</v>
      </c>
      <c r="D16" s="36">
        <f>SUMIFS(СВЦЭМ!$C$39:$C$782,СВЦЭМ!$A$39:$A$782,$A16,СВЦЭМ!$B$39:$B$782,D$11)+'СЕТ СН'!$F$9+СВЦЭМ!$D$10+'СЕТ СН'!$F$6-'СЕТ СН'!$F$19</f>
        <v>913.43088568999997</v>
      </c>
      <c r="E16" s="36">
        <f>SUMIFS(СВЦЭМ!$C$39:$C$782,СВЦЭМ!$A$39:$A$782,$A16,СВЦЭМ!$B$39:$B$782,E$11)+'СЕТ СН'!$F$9+СВЦЭМ!$D$10+'СЕТ СН'!$F$6-'СЕТ СН'!$F$19</f>
        <v>928.30499635000001</v>
      </c>
      <c r="F16" s="36">
        <f>SUMIFS(СВЦЭМ!$C$39:$C$782,СВЦЭМ!$A$39:$A$782,$A16,СВЦЭМ!$B$39:$B$782,F$11)+'СЕТ СН'!$F$9+СВЦЭМ!$D$10+'СЕТ СН'!$F$6-'СЕТ СН'!$F$19</f>
        <v>932.54778625999995</v>
      </c>
      <c r="G16" s="36">
        <f>SUMIFS(СВЦЭМ!$C$39:$C$782,СВЦЭМ!$A$39:$A$782,$A16,СВЦЭМ!$B$39:$B$782,G$11)+'СЕТ СН'!$F$9+СВЦЭМ!$D$10+'СЕТ СН'!$F$6-'СЕТ СН'!$F$19</f>
        <v>922.52562711999997</v>
      </c>
      <c r="H16" s="36">
        <f>SUMIFS(СВЦЭМ!$C$39:$C$782,СВЦЭМ!$A$39:$A$782,$A16,СВЦЭМ!$B$39:$B$782,H$11)+'СЕТ СН'!$F$9+СВЦЭМ!$D$10+'СЕТ СН'!$F$6-'СЕТ СН'!$F$19</f>
        <v>894.20892187999993</v>
      </c>
      <c r="I16" s="36">
        <f>SUMIFS(СВЦЭМ!$C$39:$C$782,СВЦЭМ!$A$39:$A$782,$A16,СВЦЭМ!$B$39:$B$782,I$11)+'СЕТ СН'!$F$9+СВЦЭМ!$D$10+'СЕТ СН'!$F$6-'СЕТ СН'!$F$19</f>
        <v>805.26895191999995</v>
      </c>
      <c r="J16" s="36">
        <f>SUMIFS(СВЦЭМ!$C$39:$C$782,СВЦЭМ!$A$39:$A$782,$A16,СВЦЭМ!$B$39:$B$782,J$11)+'СЕТ СН'!$F$9+СВЦЭМ!$D$10+'СЕТ СН'!$F$6-'СЕТ СН'!$F$19</f>
        <v>812.40526423999995</v>
      </c>
      <c r="K16" s="36">
        <f>SUMIFS(СВЦЭМ!$C$39:$C$782,СВЦЭМ!$A$39:$A$782,$A16,СВЦЭМ!$B$39:$B$782,K$11)+'СЕТ СН'!$F$9+СВЦЭМ!$D$10+'СЕТ СН'!$F$6-'СЕТ СН'!$F$19</f>
        <v>902.74761744</v>
      </c>
      <c r="L16" s="36">
        <f>SUMIFS(СВЦЭМ!$C$39:$C$782,СВЦЭМ!$A$39:$A$782,$A16,СВЦЭМ!$B$39:$B$782,L$11)+'СЕТ СН'!$F$9+СВЦЭМ!$D$10+'СЕТ СН'!$F$6-'СЕТ СН'!$F$19</f>
        <v>908.98184115999993</v>
      </c>
      <c r="M16" s="36">
        <f>SUMIFS(СВЦЭМ!$C$39:$C$782,СВЦЭМ!$A$39:$A$782,$A16,СВЦЭМ!$B$39:$B$782,M$11)+'СЕТ СН'!$F$9+СВЦЭМ!$D$10+'СЕТ СН'!$F$6-'СЕТ СН'!$F$19</f>
        <v>908.62189548000003</v>
      </c>
      <c r="N16" s="36">
        <f>SUMIFS(СВЦЭМ!$C$39:$C$782,СВЦЭМ!$A$39:$A$782,$A16,СВЦЭМ!$B$39:$B$782,N$11)+'СЕТ СН'!$F$9+СВЦЭМ!$D$10+'СЕТ СН'!$F$6-'СЕТ СН'!$F$19</f>
        <v>903.96070505</v>
      </c>
      <c r="O16" s="36">
        <f>SUMIFS(СВЦЭМ!$C$39:$C$782,СВЦЭМ!$A$39:$A$782,$A16,СВЦЭМ!$B$39:$B$782,O$11)+'СЕТ СН'!$F$9+СВЦЭМ!$D$10+'СЕТ СН'!$F$6-'СЕТ СН'!$F$19</f>
        <v>941.02227456000003</v>
      </c>
      <c r="P16" s="36">
        <f>SUMIFS(СВЦЭМ!$C$39:$C$782,СВЦЭМ!$A$39:$A$782,$A16,СВЦЭМ!$B$39:$B$782,P$11)+'СЕТ СН'!$F$9+СВЦЭМ!$D$10+'СЕТ СН'!$F$6-'СЕТ СН'!$F$19</f>
        <v>942.75220112</v>
      </c>
      <c r="Q16" s="36">
        <f>SUMIFS(СВЦЭМ!$C$39:$C$782,СВЦЭМ!$A$39:$A$782,$A16,СВЦЭМ!$B$39:$B$782,Q$11)+'СЕТ СН'!$F$9+СВЦЭМ!$D$10+'СЕТ СН'!$F$6-'СЕТ СН'!$F$19</f>
        <v>933.68613241000003</v>
      </c>
      <c r="R16" s="36">
        <f>SUMIFS(СВЦЭМ!$C$39:$C$782,СВЦЭМ!$A$39:$A$782,$A16,СВЦЭМ!$B$39:$B$782,R$11)+'СЕТ СН'!$F$9+СВЦЭМ!$D$10+'СЕТ СН'!$F$6-'СЕТ СН'!$F$19</f>
        <v>868.58504559999994</v>
      </c>
      <c r="S16" s="36">
        <f>SUMIFS(СВЦЭМ!$C$39:$C$782,СВЦЭМ!$A$39:$A$782,$A16,СВЦЭМ!$B$39:$B$782,S$11)+'СЕТ СН'!$F$9+СВЦЭМ!$D$10+'СЕТ СН'!$F$6-'СЕТ СН'!$F$19</f>
        <v>866.51168268999993</v>
      </c>
      <c r="T16" s="36">
        <f>SUMIFS(СВЦЭМ!$C$39:$C$782,СВЦЭМ!$A$39:$A$782,$A16,СВЦЭМ!$B$39:$B$782,T$11)+'СЕТ СН'!$F$9+СВЦЭМ!$D$10+'СЕТ СН'!$F$6-'СЕТ СН'!$F$19</f>
        <v>850.63691808999999</v>
      </c>
      <c r="U16" s="36">
        <f>SUMIFS(СВЦЭМ!$C$39:$C$782,СВЦЭМ!$A$39:$A$782,$A16,СВЦЭМ!$B$39:$B$782,U$11)+'СЕТ СН'!$F$9+СВЦЭМ!$D$10+'СЕТ СН'!$F$6-'СЕТ СН'!$F$19</f>
        <v>815.75923678000004</v>
      </c>
      <c r="V16" s="36">
        <f>SUMIFS(СВЦЭМ!$C$39:$C$782,СВЦЭМ!$A$39:$A$782,$A16,СВЦЭМ!$B$39:$B$782,V$11)+'СЕТ СН'!$F$9+СВЦЭМ!$D$10+'СЕТ СН'!$F$6-'СЕТ СН'!$F$19</f>
        <v>789.54867612999999</v>
      </c>
      <c r="W16" s="36">
        <f>SUMIFS(СВЦЭМ!$C$39:$C$782,СВЦЭМ!$A$39:$A$782,$A16,СВЦЭМ!$B$39:$B$782,W$11)+'СЕТ СН'!$F$9+СВЦЭМ!$D$10+'СЕТ СН'!$F$6-'СЕТ СН'!$F$19</f>
        <v>794.51847563000001</v>
      </c>
      <c r="X16" s="36">
        <f>SUMIFS(СВЦЭМ!$C$39:$C$782,СВЦЭМ!$A$39:$A$782,$A16,СВЦЭМ!$B$39:$B$782,X$11)+'СЕТ СН'!$F$9+СВЦЭМ!$D$10+'СЕТ СН'!$F$6-'СЕТ СН'!$F$19</f>
        <v>793.16318824999996</v>
      </c>
      <c r="Y16" s="36">
        <f>SUMIFS(СВЦЭМ!$C$39:$C$782,СВЦЭМ!$A$39:$A$782,$A16,СВЦЭМ!$B$39:$B$782,Y$11)+'СЕТ СН'!$F$9+СВЦЭМ!$D$10+'СЕТ СН'!$F$6-'СЕТ СН'!$F$19</f>
        <v>777.28345949000004</v>
      </c>
    </row>
    <row r="17" spans="1:25" ht="15.75" x14ac:dyDescent="0.2">
      <c r="A17" s="35">
        <f t="shared" si="0"/>
        <v>44353</v>
      </c>
      <c r="B17" s="36">
        <f>SUMIFS(СВЦЭМ!$C$39:$C$782,СВЦЭМ!$A$39:$A$782,$A17,СВЦЭМ!$B$39:$B$782,B$11)+'СЕТ СН'!$F$9+СВЦЭМ!$D$10+'СЕТ СН'!$F$6-'СЕТ СН'!$F$19</f>
        <v>812.17989270999999</v>
      </c>
      <c r="C17" s="36">
        <f>SUMIFS(СВЦЭМ!$C$39:$C$782,СВЦЭМ!$A$39:$A$782,$A17,СВЦЭМ!$B$39:$B$782,C$11)+'СЕТ СН'!$F$9+СВЦЭМ!$D$10+'СЕТ СН'!$F$6-'СЕТ СН'!$F$19</f>
        <v>840.66563537000002</v>
      </c>
      <c r="D17" s="36">
        <f>SUMIFS(СВЦЭМ!$C$39:$C$782,СВЦЭМ!$A$39:$A$782,$A17,СВЦЭМ!$B$39:$B$782,D$11)+'СЕТ СН'!$F$9+СВЦЭМ!$D$10+'СЕТ СН'!$F$6-'СЕТ СН'!$F$19</f>
        <v>924.29043419000004</v>
      </c>
      <c r="E17" s="36">
        <f>SUMIFS(СВЦЭМ!$C$39:$C$782,СВЦЭМ!$A$39:$A$782,$A17,СВЦЭМ!$B$39:$B$782,E$11)+'СЕТ СН'!$F$9+СВЦЭМ!$D$10+'СЕТ СН'!$F$6-'СЕТ СН'!$F$19</f>
        <v>939.94074364999994</v>
      </c>
      <c r="F17" s="36">
        <f>SUMIFS(СВЦЭМ!$C$39:$C$782,СВЦЭМ!$A$39:$A$782,$A17,СВЦЭМ!$B$39:$B$782,F$11)+'СЕТ СН'!$F$9+СВЦЭМ!$D$10+'СЕТ СН'!$F$6-'СЕТ СН'!$F$19</f>
        <v>941.59992463000003</v>
      </c>
      <c r="G17" s="36">
        <f>SUMIFS(СВЦЭМ!$C$39:$C$782,СВЦЭМ!$A$39:$A$782,$A17,СВЦЭМ!$B$39:$B$782,G$11)+'СЕТ СН'!$F$9+СВЦЭМ!$D$10+'СЕТ СН'!$F$6-'СЕТ СН'!$F$19</f>
        <v>940.74678992999998</v>
      </c>
      <c r="H17" s="36">
        <f>SUMIFS(СВЦЭМ!$C$39:$C$782,СВЦЭМ!$A$39:$A$782,$A17,СВЦЭМ!$B$39:$B$782,H$11)+'СЕТ СН'!$F$9+СВЦЭМ!$D$10+'СЕТ СН'!$F$6-'СЕТ СН'!$F$19</f>
        <v>929.09496108999997</v>
      </c>
      <c r="I17" s="36">
        <f>SUMIFS(СВЦЭМ!$C$39:$C$782,СВЦЭМ!$A$39:$A$782,$A17,СВЦЭМ!$B$39:$B$782,I$11)+'СЕТ СН'!$F$9+СВЦЭМ!$D$10+'СЕТ СН'!$F$6-'СЕТ СН'!$F$19</f>
        <v>823.59600537999995</v>
      </c>
      <c r="J17" s="36">
        <f>SUMIFS(СВЦЭМ!$C$39:$C$782,СВЦЭМ!$A$39:$A$782,$A17,СВЦЭМ!$B$39:$B$782,J$11)+'СЕТ СН'!$F$9+СВЦЭМ!$D$10+'СЕТ СН'!$F$6-'СЕТ СН'!$F$19</f>
        <v>786.93036441999993</v>
      </c>
      <c r="K17" s="36">
        <f>SUMIFS(СВЦЭМ!$C$39:$C$782,СВЦЭМ!$A$39:$A$782,$A17,СВЦЭМ!$B$39:$B$782,K$11)+'СЕТ СН'!$F$9+СВЦЭМ!$D$10+'СЕТ СН'!$F$6-'СЕТ СН'!$F$19</f>
        <v>811.94370968999999</v>
      </c>
      <c r="L17" s="36">
        <f>SUMIFS(СВЦЭМ!$C$39:$C$782,СВЦЭМ!$A$39:$A$782,$A17,СВЦЭМ!$B$39:$B$782,L$11)+'СЕТ СН'!$F$9+СВЦЭМ!$D$10+'СЕТ СН'!$F$6-'СЕТ СН'!$F$19</f>
        <v>827.31095558999994</v>
      </c>
      <c r="M17" s="36">
        <f>SUMIFS(СВЦЭМ!$C$39:$C$782,СВЦЭМ!$A$39:$A$782,$A17,СВЦЭМ!$B$39:$B$782,M$11)+'СЕТ СН'!$F$9+СВЦЭМ!$D$10+'СЕТ СН'!$F$6-'СЕТ СН'!$F$19</f>
        <v>846.64688959</v>
      </c>
      <c r="N17" s="36">
        <f>SUMIFS(СВЦЭМ!$C$39:$C$782,СВЦЭМ!$A$39:$A$782,$A17,СВЦЭМ!$B$39:$B$782,N$11)+'СЕТ СН'!$F$9+СВЦЭМ!$D$10+'СЕТ СН'!$F$6-'СЕТ СН'!$F$19</f>
        <v>886.16492220999999</v>
      </c>
      <c r="O17" s="36">
        <f>SUMIFS(СВЦЭМ!$C$39:$C$782,СВЦЭМ!$A$39:$A$782,$A17,СВЦЭМ!$B$39:$B$782,O$11)+'СЕТ СН'!$F$9+СВЦЭМ!$D$10+'СЕТ СН'!$F$6-'СЕТ СН'!$F$19</f>
        <v>916.58084945999997</v>
      </c>
      <c r="P17" s="36">
        <f>SUMIFS(СВЦЭМ!$C$39:$C$782,СВЦЭМ!$A$39:$A$782,$A17,СВЦЭМ!$B$39:$B$782,P$11)+'СЕТ СН'!$F$9+СВЦЭМ!$D$10+'СЕТ СН'!$F$6-'СЕТ СН'!$F$19</f>
        <v>920.41636159999996</v>
      </c>
      <c r="Q17" s="36">
        <f>SUMIFS(СВЦЭМ!$C$39:$C$782,СВЦЭМ!$A$39:$A$782,$A17,СВЦЭМ!$B$39:$B$782,Q$11)+'СЕТ СН'!$F$9+СВЦЭМ!$D$10+'СЕТ СН'!$F$6-'СЕТ СН'!$F$19</f>
        <v>921.48165113999994</v>
      </c>
      <c r="R17" s="36">
        <f>SUMIFS(СВЦЭМ!$C$39:$C$782,СВЦЭМ!$A$39:$A$782,$A17,СВЦЭМ!$B$39:$B$782,R$11)+'СЕТ СН'!$F$9+СВЦЭМ!$D$10+'СЕТ СН'!$F$6-'СЕТ СН'!$F$19</f>
        <v>866.60400258999994</v>
      </c>
      <c r="S17" s="36">
        <f>SUMIFS(СВЦЭМ!$C$39:$C$782,СВЦЭМ!$A$39:$A$782,$A17,СВЦЭМ!$B$39:$B$782,S$11)+'СЕТ СН'!$F$9+СВЦЭМ!$D$10+'СЕТ СН'!$F$6-'СЕТ СН'!$F$19</f>
        <v>831.56918919999998</v>
      </c>
      <c r="T17" s="36">
        <f>SUMIFS(СВЦЭМ!$C$39:$C$782,СВЦЭМ!$A$39:$A$782,$A17,СВЦЭМ!$B$39:$B$782,T$11)+'СЕТ СН'!$F$9+СВЦЭМ!$D$10+'СЕТ СН'!$F$6-'СЕТ СН'!$F$19</f>
        <v>809.34555548000003</v>
      </c>
      <c r="U17" s="36">
        <f>SUMIFS(СВЦЭМ!$C$39:$C$782,СВЦЭМ!$A$39:$A$782,$A17,СВЦЭМ!$B$39:$B$782,U$11)+'СЕТ СН'!$F$9+СВЦЭМ!$D$10+'СЕТ СН'!$F$6-'СЕТ СН'!$F$19</f>
        <v>806.44016454999996</v>
      </c>
      <c r="V17" s="36">
        <f>SUMIFS(СВЦЭМ!$C$39:$C$782,СВЦЭМ!$A$39:$A$782,$A17,СВЦЭМ!$B$39:$B$782,V$11)+'СЕТ СН'!$F$9+СВЦЭМ!$D$10+'СЕТ СН'!$F$6-'СЕТ СН'!$F$19</f>
        <v>808.46832223000001</v>
      </c>
      <c r="W17" s="36">
        <f>SUMIFS(СВЦЭМ!$C$39:$C$782,СВЦЭМ!$A$39:$A$782,$A17,СВЦЭМ!$B$39:$B$782,W$11)+'СЕТ СН'!$F$9+СВЦЭМ!$D$10+'СЕТ СН'!$F$6-'СЕТ СН'!$F$19</f>
        <v>832.04624296999998</v>
      </c>
      <c r="X17" s="36">
        <f>SUMIFS(СВЦЭМ!$C$39:$C$782,СВЦЭМ!$A$39:$A$782,$A17,СВЦЭМ!$B$39:$B$782,X$11)+'СЕТ СН'!$F$9+СВЦЭМ!$D$10+'СЕТ СН'!$F$6-'СЕТ СН'!$F$19</f>
        <v>827.65485340999999</v>
      </c>
      <c r="Y17" s="36">
        <f>SUMIFS(СВЦЭМ!$C$39:$C$782,СВЦЭМ!$A$39:$A$782,$A17,СВЦЭМ!$B$39:$B$782,Y$11)+'СЕТ СН'!$F$9+СВЦЭМ!$D$10+'СЕТ СН'!$F$6-'СЕТ СН'!$F$19</f>
        <v>790.79756272999998</v>
      </c>
    </row>
    <row r="18" spans="1:25" ht="15.75" x14ac:dyDescent="0.2">
      <c r="A18" s="35">
        <f t="shared" si="0"/>
        <v>44354</v>
      </c>
      <c r="B18" s="36">
        <f>SUMIFS(СВЦЭМ!$C$39:$C$782,СВЦЭМ!$A$39:$A$782,$A18,СВЦЭМ!$B$39:$B$782,B$11)+'СЕТ СН'!$F$9+СВЦЭМ!$D$10+'СЕТ СН'!$F$6-'СЕТ СН'!$F$19</f>
        <v>769.18201176000002</v>
      </c>
      <c r="C18" s="36">
        <f>SUMIFS(СВЦЭМ!$C$39:$C$782,СВЦЭМ!$A$39:$A$782,$A18,СВЦЭМ!$B$39:$B$782,C$11)+'СЕТ СН'!$F$9+СВЦЭМ!$D$10+'СЕТ СН'!$F$6-'СЕТ СН'!$F$19</f>
        <v>844.86381541000003</v>
      </c>
      <c r="D18" s="36">
        <f>SUMIFS(СВЦЭМ!$C$39:$C$782,СВЦЭМ!$A$39:$A$782,$A18,СВЦЭМ!$B$39:$B$782,D$11)+'СЕТ СН'!$F$9+СВЦЭМ!$D$10+'СЕТ СН'!$F$6-'СЕТ СН'!$F$19</f>
        <v>928.39837763000003</v>
      </c>
      <c r="E18" s="36">
        <f>SUMIFS(СВЦЭМ!$C$39:$C$782,СВЦЭМ!$A$39:$A$782,$A18,СВЦЭМ!$B$39:$B$782,E$11)+'СЕТ СН'!$F$9+СВЦЭМ!$D$10+'СЕТ СН'!$F$6-'СЕТ СН'!$F$19</f>
        <v>950.62269201999993</v>
      </c>
      <c r="F18" s="36">
        <f>SUMIFS(СВЦЭМ!$C$39:$C$782,СВЦЭМ!$A$39:$A$782,$A18,СВЦЭМ!$B$39:$B$782,F$11)+'СЕТ СН'!$F$9+СВЦЭМ!$D$10+'СЕТ СН'!$F$6-'СЕТ СН'!$F$19</f>
        <v>950.28235115999996</v>
      </c>
      <c r="G18" s="36">
        <f>SUMIFS(СВЦЭМ!$C$39:$C$782,СВЦЭМ!$A$39:$A$782,$A18,СВЦЭМ!$B$39:$B$782,G$11)+'СЕТ СН'!$F$9+СВЦЭМ!$D$10+'СЕТ СН'!$F$6-'СЕТ СН'!$F$19</f>
        <v>937.85654782999995</v>
      </c>
      <c r="H18" s="36">
        <f>SUMIFS(СВЦЭМ!$C$39:$C$782,СВЦЭМ!$A$39:$A$782,$A18,СВЦЭМ!$B$39:$B$782,H$11)+'СЕТ СН'!$F$9+СВЦЭМ!$D$10+'СЕТ СН'!$F$6-'СЕТ СН'!$F$19</f>
        <v>907.47387742000001</v>
      </c>
      <c r="I18" s="36">
        <f>SUMIFS(СВЦЭМ!$C$39:$C$782,СВЦЭМ!$A$39:$A$782,$A18,СВЦЭМ!$B$39:$B$782,I$11)+'СЕТ СН'!$F$9+СВЦЭМ!$D$10+'СЕТ СН'!$F$6-'СЕТ СН'!$F$19</f>
        <v>812.03441802999998</v>
      </c>
      <c r="J18" s="36">
        <f>SUMIFS(СВЦЭМ!$C$39:$C$782,СВЦЭМ!$A$39:$A$782,$A18,СВЦЭМ!$B$39:$B$782,J$11)+'СЕТ СН'!$F$9+СВЦЭМ!$D$10+'СЕТ СН'!$F$6-'СЕТ СН'!$F$19</f>
        <v>809.94124205000003</v>
      </c>
      <c r="K18" s="36">
        <f>SUMIFS(СВЦЭМ!$C$39:$C$782,СВЦЭМ!$A$39:$A$782,$A18,СВЦЭМ!$B$39:$B$782,K$11)+'СЕТ СН'!$F$9+СВЦЭМ!$D$10+'СЕТ СН'!$F$6-'СЕТ СН'!$F$19</f>
        <v>841.19835244000001</v>
      </c>
      <c r="L18" s="36">
        <f>SUMIFS(СВЦЭМ!$C$39:$C$782,СВЦЭМ!$A$39:$A$782,$A18,СВЦЭМ!$B$39:$B$782,L$11)+'СЕТ СН'!$F$9+СВЦЭМ!$D$10+'СЕТ СН'!$F$6-'СЕТ СН'!$F$19</f>
        <v>863.30625121000003</v>
      </c>
      <c r="M18" s="36">
        <f>SUMIFS(СВЦЭМ!$C$39:$C$782,СВЦЭМ!$A$39:$A$782,$A18,СВЦЭМ!$B$39:$B$782,M$11)+'СЕТ СН'!$F$9+СВЦЭМ!$D$10+'СЕТ СН'!$F$6-'СЕТ СН'!$F$19</f>
        <v>850.11678791999998</v>
      </c>
      <c r="N18" s="36">
        <f>SUMIFS(СВЦЭМ!$C$39:$C$782,СВЦЭМ!$A$39:$A$782,$A18,СВЦЭМ!$B$39:$B$782,N$11)+'СЕТ СН'!$F$9+СВЦЭМ!$D$10+'СЕТ СН'!$F$6-'СЕТ СН'!$F$19</f>
        <v>879.43736568999998</v>
      </c>
      <c r="O18" s="36">
        <f>SUMIFS(СВЦЭМ!$C$39:$C$782,СВЦЭМ!$A$39:$A$782,$A18,СВЦЭМ!$B$39:$B$782,O$11)+'СЕТ СН'!$F$9+СВЦЭМ!$D$10+'СЕТ СН'!$F$6-'СЕТ СН'!$F$19</f>
        <v>923.95453448000001</v>
      </c>
      <c r="P18" s="36">
        <f>SUMIFS(СВЦЭМ!$C$39:$C$782,СВЦЭМ!$A$39:$A$782,$A18,СВЦЭМ!$B$39:$B$782,P$11)+'СЕТ СН'!$F$9+СВЦЭМ!$D$10+'СЕТ СН'!$F$6-'СЕТ СН'!$F$19</f>
        <v>936.28206135999994</v>
      </c>
      <c r="Q18" s="36">
        <f>SUMIFS(СВЦЭМ!$C$39:$C$782,СВЦЭМ!$A$39:$A$782,$A18,СВЦЭМ!$B$39:$B$782,Q$11)+'СЕТ СН'!$F$9+СВЦЭМ!$D$10+'СЕТ СН'!$F$6-'СЕТ СН'!$F$19</f>
        <v>934.93778732999999</v>
      </c>
      <c r="R18" s="36">
        <f>SUMIFS(СВЦЭМ!$C$39:$C$782,СВЦЭМ!$A$39:$A$782,$A18,СВЦЭМ!$B$39:$B$782,R$11)+'СЕТ СН'!$F$9+СВЦЭМ!$D$10+'СЕТ СН'!$F$6-'СЕТ СН'!$F$19</f>
        <v>863.62904967999998</v>
      </c>
      <c r="S18" s="36">
        <f>SUMIFS(СВЦЭМ!$C$39:$C$782,СВЦЭМ!$A$39:$A$782,$A18,СВЦЭМ!$B$39:$B$782,S$11)+'СЕТ СН'!$F$9+СВЦЭМ!$D$10+'СЕТ СН'!$F$6-'СЕТ СН'!$F$19</f>
        <v>812.10906822999993</v>
      </c>
      <c r="T18" s="36">
        <f>SUMIFS(СВЦЭМ!$C$39:$C$782,СВЦЭМ!$A$39:$A$782,$A18,СВЦЭМ!$B$39:$B$782,T$11)+'СЕТ СН'!$F$9+СВЦЭМ!$D$10+'СЕТ СН'!$F$6-'СЕТ СН'!$F$19</f>
        <v>818.75386040000001</v>
      </c>
      <c r="U18" s="36">
        <f>SUMIFS(СВЦЭМ!$C$39:$C$782,СВЦЭМ!$A$39:$A$782,$A18,СВЦЭМ!$B$39:$B$782,U$11)+'СЕТ СН'!$F$9+СВЦЭМ!$D$10+'СЕТ СН'!$F$6-'СЕТ СН'!$F$19</f>
        <v>832.75209367000002</v>
      </c>
      <c r="V18" s="36">
        <f>SUMIFS(СВЦЭМ!$C$39:$C$782,СВЦЭМ!$A$39:$A$782,$A18,СВЦЭМ!$B$39:$B$782,V$11)+'СЕТ СН'!$F$9+СВЦЭМ!$D$10+'СЕТ СН'!$F$6-'СЕТ СН'!$F$19</f>
        <v>854.00348128999997</v>
      </c>
      <c r="W18" s="36">
        <f>SUMIFS(СВЦЭМ!$C$39:$C$782,СВЦЭМ!$A$39:$A$782,$A18,СВЦЭМ!$B$39:$B$782,W$11)+'СЕТ СН'!$F$9+СВЦЭМ!$D$10+'СЕТ СН'!$F$6-'СЕТ СН'!$F$19</f>
        <v>873.75502064</v>
      </c>
      <c r="X18" s="36">
        <f>SUMIFS(СВЦЭМ!$C$39:$C$782,СВЦЭМ!$A$39:$A$782,$A18,СВЦЭМ!$B$39:$B$782,X$11)+'СЕТ СН'!$F$9+СВЦЭМ!$D$10+'СЕТ СН'!$F$6-'СЕТ СН'!$F$19</f>
        <v>858.66331344000002</v>
      </c>
      <c r="Y18" s="36">
        <f>SUMIFS(СВЦЭМ!$C$39:$C$782,СВЦЭМ!$A$39:$A$782,$A18,СВЦЭМ!$B$39:$B$782,Y$11)+'СЕТ СН'!$F$9+СВЦЭМ!$D$10+'СЕТ СН'!$F$6-'СЕТ СН'!$F$19</f>
        <v>769.57226810999998</v>
      </c>
    </row>
    <row r="19" spans="1:25" ht="15.75" x14ac:dyDescent="0.2">
      <c r="A19" s="35">
        <f t="shared" si="0"/>
        <v>44355</v>
      </c>
      <c r="B19" s="36">
        <f>SUMIFS(СВЦЭМ!$C$39:$C$782,СВЦЭМ!$A$39:$A$782,$A19,СВЦЭМ!$B$39:$B$782,B$11)+'СЕТ СН'!$F$9+СВЦЭМ!$D$10+'СЕТ СН'!$F$6-'СЕТ СН'!$F$19</f>
        <v>750.35309241999994</v>
      </c>
      <c r="C19" s="36">
        <f>SUMIFS(СВЦЭМ!$C$39:$C$782,СВЦЭМ!$A$39:$A$782,$A19,СВЦЭМ!$B$39:$B$782,C$11)+'СЕТ СН'!$F$9+СВЦЭМ!$D$10+'СЕТ СН'!$F$6-'СЕТ СН'!$F$19</f>
        <v>836.85552239000003</v>
      </c>
      <c r="D19" s="36">
        <f>SUMIFS(СВЦЭМ!$C$39:$C$782,СВЦЭМ!$A$39:$A$782,$A19,СВЦЭМ!$B$39:$B$782,D$11)+'СЕТ СН'!$F$9+СВЦЭМ!$D$10+'СЕТ СН'!$F$6-'СЕТ СН'!$F$19</f>
        <v>929.31612071999996</v>
      </c>
      <c r="E19" s="36">
        <f>SUMIFS(СВЦЭМ!$C$39:$C$782,СВЦЭМ!$A$39:$A$782,$A19,СВЦЭМ!$B$39:$B$782,E$11)+'СЕТ СН'!$F$9+СВЦЭМ!$D$10+'СЕТ СН'!$F$6-'СЕТ СН'!$F$19</f>
        <v>947.83285619000003</v>
      </c>
      <c r="F19" s="36">
        <f>SUMIFS(СВЦЭМ!$C$39:$C$782,СВЦЭМ!$A$39:$A$782,$A19,СВЦЭМ!$B$39:$B$782,F$11)+'СЕТ СН'!$F$9+СВЦЭМ!$D$10+'СЕТ СН'!$F$6-'СЕТ СН'!$F$19</f>
        <v>943.92516351999996</v>
      </c>
      <c r="G19" s="36">
        <f>SUMIFS(СВЦЭМ!$C$39:$C$782,СВЦЭМ!$A$39:$A$782,$A19,СВЦЭМ!$B$39:$B$782,G$11)+'СЕТ СН'!$F$9+СВЦЭМ!$D$10+'СЕТ СН'!$F$6-'СЕТ СН'!$F$19</f>
        <v>932.55843883</v>
      </c>
      <c r="H19" s="36">
        <f>SUMIFS(СВЦЭМ!$C$39:$C$782,СВЦЭМ!$A$39:$A$782,$A19,СВЦЭМ!$B$39:$B$782,H$11)+'СЕТ СН'!$F$9+СВЦЭМ!$D$10+'СЕТ СН'!$F$6-'СЕТ СН'!$F$19</f>
        <v>881.17163987000004</v>
      </c>
      <c r="I19" s="36">
        <f>SUMIFS(СВЦЭМ!$C$39:$C$782,СВЦЭМ!$A$39:$A$782,$A19,СВЦЭМ!$B$39:$B$782,I$11)+'СЕТ СН'!$F$9+СВЦЭМ!$D$10+'СЕТ СН'!$F$6-'СЕТ СН'!$F$19</f>
        <v>789.76474855000004</v>
      </c>
      <c r="J19" s="36">
        <f>SUMIFS(СВЦЭМ!$C$39:$C$782,СВЦЭМ!$A$39:$A$782,$A19,СВЦЭМ!$B$39:$B$782,J$11)+'СЕТ СН'!$F$9+СВЦЭМ!$D$10+'СЕТ СН'!$F$6-'СЕТ СН'!$F$19</f>
        <v>768.80615122999995</v>
      </c>
      <c r="K19" s="36">
        <f>SUMIFS(СВЦЭМ!$C$39:$C$782,СВЦЭМ!$A$39:$A$782,$A19,СВЦЭМ!$B$39:$B$782,K$11)+'СЕТ СН'!$F$9+СВЦЭМ!$D$10+'СЕТ СН'!$F$6-'СЕТ СН'!$F$19</f>
        <v>766.77110391999997</v>
      </c>
      <c r="L19" s="36">
        <f>SUMIFS(СВЦЭМ!$C$39:$C$782,СВЦЭМ!$A$39:$A$782,$A19,СВЦЭМ!$B$39:$B$782,L$11)+'СЕТ СН'!$F$9+СВЦЭМ!$D$10+'СЕТ СН'!$F$6-'СЕТ СН'!$F$19</f>
        <v>764.58775659000003</v>
      </c>
      <c r="M19" s="36">
        <f>SUMIFS(СВЦЭМ!$C$39:$C$782,СВЦЭМ!$A$39:$A$782,$A19,СВЦЭМ!$B$39:$B$782,M$11)+'СЕТ СН'!$F$9+СВЦЭМ!$D$10+'СЕТ СН'!$F$6-'СЕТ СН'!$F$19</f>
        <v>775.72115484999995</v>
      </c>
      <c r="N19" s="36">
        <f>SUMIFS(СВЦЭМ!$C$39:$C$782,СВЦЭМ!$A$39:$A$782,$A19,СВЦЭМ!$B$39:$B$782,N$11)+'СЕТ СН'!$F$9+СВЦЭМ!$D$10+'СЕТ СН'!$F$6-'СЕТ СН'!$F$19</f>
        <v>826.71489136000002</v>
      </c>
      <c r="O19" s="36">
        <f>SUMIFS(СВЦЭМ!$C$39:$C$782,СВЦЭМ!$A$39:$A$782,$A19,СВЦЭМ!$B$39:$B$782,O$11)+'СЕТ СН'!$F$9+СВЦЭМ!$D$10+'СЕТ СН'!$F$6-'СЕТ СН'!$F$19</f>
        <v>880.55890431</v>
      </c>
      <c r="P19" s="36">
        <f>SUMIFS(СВЦЭМ!$C$39:$C$782,СВЦЭМ!$A$39:$A$782,$A19,СВЦЭМ!$B$39:$B$782,P$11)+'СЕТ СН'!$F$9+СВЦЭМ!$D$10+'СЕТ СН'!$F$6-'СЕТ СН'!$F$19</f>
        <v>887.34437821999995</v>
      </c>
      <c r="Q19" s="36">
        <f>SUMIFS(СВЦЭМ!$C$39:$C$782,СВЦЭМ!$A$39:$A$782,$A19,СВЦЭМ!$B$39:$B$782,Q$11)+'СЕТ СН'!$F$9+СВЦЭМ!$D$10+'СЕТ СН'!$F$6-'СЕТ СН'!$F$19</f>
        <v>887.35458800000004</v>
      </c>
      <c r="R19" s="36">
        <f>SUMIFS(СВЦЭМ!$C$39:$C$782,СВЦЭМ!$A$39:$A$782,$A19,СВЦЭМ!$B$39:$B$782,R$11)+'СЕТ СН'!$F$9+СВЦЭМ!$D$10+'СЕТ СН'!$F$6-'СЕТ СН'!$F$19</f>
        <v>827.11313164000001</v>
      </c>
      <c r="S19" s="36">
        <f>SUMIFS(СВЦЭМ!$C$39:$C$782,СВЦЭМ!$A$39:$A$782,$A19,СВЦЭМ!$B$39:$B$782,S$11)+'СЕТ СН'!$F$9+СВЦЭМ!$D$10+'СЕТ СН'!$F$6-'СЕТ СН'!$F$19</f>
        <v>764.08503643999995</v>
      </c>
      <c r="T19" s="36">
        <f>SUMIFS(СВЦЭМ!$C$39:$C$782,СВЦЭМ!$A$39:$A$782,$A19,СВЦЭМ!$B$39:$B$782,T$11)+'СЕТ СН'!$F$9+СВЦЭМ!$D$10+'СЕТ СН'!$F$6-'СЕТ СН'!$F$19</f>
        <v>743.01314743</v>
      </c>
      <c r="U19" s="36">
        <f>SUMIFS(СВЦЭМ!$C$39:$C$782,СВЦЭМ!$A$39:$A$782,$A19,СВЦЭМ!$B$39:$B$782,U$11)+'СЕТ СН'!$F$9+СВЦЭМ!$D$10+'СЕТ СН'!$F$6-'СЕТ СН'!$F$19</f>
        <v>734.67458935000002</v>
      </c>
      <c r="V19" s="36">
        <f>SUMIFS(СВЦЭМ!$C$39:$C$782,СВЦЭМ!$A$39:$A$782,$A19,СВЦЭМ!$B$39:$B$782,V$11)+'СЕТ СН'!$F$9+СВЦЭМ!$D$10+'СЕТ СН'!$F$6-'СЕТ СН'!$F$19</f>
        <v>733.22325333000003</v>
      </c>
      <c r="W19" s="36">
        <f>SUMIFS(СВЦЭМ!$C$39:$C$782,СВЦЭМ!$A$39:$A$782,$A19,СВЦЭМ!$B$39:$B$782,W$11)+'СЕТ СН'!$F$9+СВЦЭМ!$D$10+'СЕТ СН'!$F$6-'СЕТ СН'!$F$19</f>
        <v>753.37757801999999</v>
      </c>
      <c r="X19" s="36">
        <f>SUMIFS(СВЦЭМ!$C$39:$C$782,СВЦЭМ!$A$39:$A$782,$A19,СВЦЭМ!$B$39:$B$782,X$11)+'СЕТ СН'!$F$9+СВЦЭМ!$D$10+'СЕТ СН'!$F$6-'СЕТ СН'!$F$19</f>
        <v>737.47480138000003</v>
      </c>
      <c r="Y19" s="36">
        <f>SUMIFS(СВЦЭМ!$C$39:$C$782,СВЦЭМ!$A$39:$A$782,$A19,СВЦЭМ!$B$39:$B$782,Y$11)+'СЕТ СН'!$F$9+СВЦЭМ!$D$10+'СЕТ СН'!$F$6-'СЕТ СН'!$F$19</f>
        <v>721.37601975999996</v>
      </c>
    </row>
    <row r="20" spans="1:25" ht="15.75" x14ac:dyDescent="0.2">
      <c r="A20" s="35">
        <f t="shared" si="0"/>
        <v>44356</v>
      </c>
      <c r="B20" s="36">
        <f>SUMIFS(СВЦЭМ!$C$39:$C$782,СВЦЭМ!$A$39:$A$782,$A20,СВЦЭМ!$B$39:$B$782,B$11)+'СЕТ СН'!$F$9+СВЦЭМ!$D$10+'СЕТ СН'!$F$6-'СЕТ СН'!$F$19</f>
        <v>768.09118635999994</v>
      </c>
      <c r="C20" s="36">
        <f>SUMIFS(СВЦЭМ!$C$39:$C$782,СВЦЭМ!$A$39:$A$782,$A20,СВЦЭМ!$B$39:$B$782,C$11)+'СЕТ СН'!$F$9+СВЦЭМ!$D$10+'СЕТ СН'!$F$6-'СЕТ СН'!$F$19</f>
        <v>847.48127087</v>
      </c>
      <c r="D20" s="36">
        <f>SUMIFS(СВЦЭМ!$C$39:$C$782,СВЦЭМ!$A$39:$A$782,$A20,СВЦЭМ!$B$39:$B$782,D$11)+'СЕТ СН'!$F$9+СВЦЭМ!$D$10+'СЕТ СН'!$F$6-'СЕТ СН'!$F$19</f>
        <v>925.51980135999997</v>
      </c>
      <c r="E20" s="36">
        <f>SUMIFS(СВЦЭМ!$C$39:$C$782,СВЦЭМ!$A$39:$A$782,$A20,СВЦЭМ!$B$39:$B$782,E$11)+'СЕТ СН'!$F$9+СВЦЭМ!$D$10+'СЕТ СН'!$F$6-'СЕТ СН'!$F$19</f>
        <v>936.68603698000004</v>
      </c>
      <c r="F20" s="36">
        <f>SUMIFS(СВЦЭМ!$C$39:$C$782,СВЦЭМ!$A$39:$A$782,$A20,СВЦЭМ!$B$39:$B$782,F$11)+'СЕТ СН'!$F$9+СВЦЭМ!$D$10+'СЕТ СН'!$F$6-'СЕТ СН'!$F$19</f>
        <v>937.15883409000003</v>
      </c>
      <c r="G20" s="36">
        <f>SUMIFS(СВЦЭМ!$C$39:$C$782,СВЦЭМ!$A$39:$A$782,$A20,СВЦЭМ!$B$39:$B$782,G$11)+'СЕТ СН'!$F$9+СВЦЭМ!$D$10+'СЕТ СН'!$F$6-'СЕТ СН'!$F$19</f>
        <v>920.21906877999993</v>
      </c>
      <c r="H20" s="36">
        <f>SUMIFS(СВЦЭМ!$C$39:$C$782,СВЦЭМ!$A$39:$A$782,$A20,СВЦЭМ!$B$39:$B$782,H$11)+'СЕТ СН'!$F$9+СВЦЭМ!$D$10+'СЕТ СН'!$F$6-'СЕТ СН'!$F$19</f>
        <v>876.40874176</v>
      </c>
      <c r="I20" s="36">
        <f>SUMIFS(СВЦЭМ!$C$39:$C$782,СВЦЭМ!$A$39:$A$782,$A20,СВЦЭМ!$B$39:$B$782,I$11)+'СЕТ СН'!$F$9+СВЦЭМ!$D$10+'СЕТ СН'!$F$6-'СЕТ СН'!$F$19</f>
        <v>785.16951215999995</v>
      </c>
      <c r="J20" s="36">
        <f>SUMIFS(СВЦЭМ!$C$39:$C$782,СВЦЭМ!$A$39:$A$782,$A20,СВЦЭМ!$B$39:$B$782,J$11)+'СЕТ СН'!$F$9+СВЦЭМ!$D$10+'СЕТ СН'!$F$6-'СЕТ СН'!$F$19</f>
        <v>766.86732630999995</v>
      </c>
      <c r="K20" s="36">
        <f>SUMIFS(СВЦЭМ!$C$39:$C$782,СВЦЭМ!$A$39:$A$782,$A20,СВЦЭМ!$B$39:$B$782,K$11)+'СЕТ СН'!$F$9+СВЦЭМ!$D$10+'СЕТ СН'!$F$6-'СЕТ СН'!$F$19</f>
        <v>775.26472325999998</v>
      </c>
      <c r="L20" s="36">
        <f>SUMIFS(СВЦЭМ!$C$39:$C$782,СВЦЭМ!$A$39:$A$782,$A20,СВЦЭМ!$B$39:$B$782,L$11)+'СЕТ СН'!$F$9+СВЦЭМ!$D$10+'СЕТ СН'!$F$6-'СЕТ СН'!$F$19</f>
        <v>781.13338125999996</v>
      </c>
      <c r="M20" s="36">
        <f>SUMIFS(СВЦЭМ!$C$39:$C$782,СВЦЭМ!$A$39:$A$782,$A20,СВЦЭМ!$B$39:$B$782,M$11)+'СЕТ СН'!$F$9+СВЦЭМ!$D$10+'СЕТ СН'!$F$6-'СЕТ СН'!$F$19</f>
        <v>792.79129561000002</v>
      </c>
      <c r="N20" s="36">
        <f>SUMIFS(СВЦЭМ!$C$39:$C$782,СВЦЭМ!$A$39:$A$782,$A20,СВЦЭМ!$B$39:$B$782,N$11)+'СЕТ СН'!$F$9+СВЦЭМ!$D$10+'СЕТ СН'!$F$6-'СЕТ СН'!$F$19</f>
        <v>840.13529536999999</v>
      </c>
      <c r="O20" s="36">
        <f>SUMIFS(СВЦЭМ!$C$39:$C$782,СВЦЭМ!$A$39:$A$782,$A20,СВЦЭМ!$B$39:$B$782,O$11)+'СЕТ СН'!$F$9+СВЦЭМ!$D$10+'СЕТ СН'!$F$6-'СЕТ СН'!$F$19</f>
        <v>905.43600877999995</v>
      </c>
      <c r="P20" s="36">
        <f>SUMIFS(СВЦЭМ!$C$39:$C$782,СВЦЭМ!$A$39:$A$782,$A20,СВЦЭМ!$B$39:$B$782,P$11)+'СЕТ СН'!$F$9+СВЦЭМ!$D$10+'СЕТ СН'!$F$6-'СЕТ СН'!$F$19</f>
        <v>904.17011981999997</v>
      </c>
      <c r="Q20" s="36">
        <f>SUMIFS(СВЦЭМ!$C$39:$C$782,СВЦЭМ!$A$39:$A$782,$A20,СВЦЭМ!$B$39:$B$782,Q$11)+'СЕТ СН'!$F$9+СВЦЭМ!$D$10+'СЕТ СН'!$F$6-'СЕТ СН'!$F$19</f>
        <v>894.95488010999998</v>
      </c>
      <c r="R20" s="36">
        <f>SUMIFS(СВЦЭМ!$C$39:$C$782,СВЦЭМ!$A$39:$A$782,$A20,СВЦЭМ!$B$39:$B$782,R$11)+'СЕТ СН'!$F$9+СВЦЭМ!$D$10+'СЕТ СН'!$F$6-'СЕТ СН'!$F$19</f>
        <v>832.40110277999997</v>
      </c>
      <c r="S20" s="36">
        <f>SUMIFS(СВЦЭМ!$C$39:$C$782,СВЦЭМ!$A$39:$A$782,$A20,СВЦЭМ!$B$39:$B$782,S$11)+'СЕТ СН'!$F$9+СВЦЭМ!$D$10+'СЕТ СН'!$F$6-'СЕТ СН'!$F$19</f>
        <v>764.91353670000001</v>
      </c>
      <c r="T20" s="36">
        <f>SUMIFS(СВЦЭМ!$C$39:$C$782,СВЦЭМ!$A$39:$A$782,$A20,СВЦЭМ!$B$39:$B$782,T$11)+'СЕТ СН'!$F$9+СВЦЭМ!$D$10+'СЕТ СН'!$F$6-'СЕТ СН'!$F$19</f>
        <v>743.74958583</v>
      </c>
      <c r="U20" s="36">
        <f>SUMIFS(СВЦЭМ!$C$39:$C$782,СВЦЭМ!$A$39:$A$782,$A20,СВЦЭМ!$B$39:$B$782,U$11)+'СЕТ СН'!$F$9+СВЦЭМ!$D$10+'СЕТ СН'!$F$6-'СЕТ СН'!$F$19</f>
        <v>724.84344328999998</v>
      </c>
      <c r="V20" s="36">
        <f>SUMIFS(СВЦЭМ!$C$39:$C$782,СВЦЭМ!$A$39:$A$782,$A20,СВЦЭМ!$B$39:$B$782,V$11)+'СЕТ СН'!$F$9+СВЦЭМ!$D$10+'СЕТ СН'!$F$6-'СЕТ СН'!$F$19</f>
        <v>729.76710672000002</v>
      </c>
      <c r="W20" s="36">
        <f>SUMIFS(СВЦЭМ!$C$39:$C$782,СВЦЭМ!$A$39:$A$782,$A20,СВЦЭМ!$B$39:$B$782,W$11)+'СЕТ СН'!$F$9+СВЦЭМ!$D$10+'СЕТ СН'!$F$6-'СЕТ СН'!$F$19</f>
        <v>746.84611207</v>
      </c>
      <c r="X20" s="36">
        <f>SUMIFS(СВЦЭМ!$C$39:$C$782,СВЦЭМ!$A$39:$A$782,$A20,СВЦЭМ!$B$39:$B$782,X$11)+'СЕТ СН'!$F$9+СВЦЭМ!$D$10+'СЕТ СН'!$F$6-'СЕТ СН'!$F$19</f>
        <v>737.40657951000003</v>
      </c>
      <c r="Y20" s="36">
        <f>SUMIFS(СВЦЭМ!$C$39:$C$782,СВЦЭМ!$A$39:$A$782,$A20,СВЦЭМ!$B$39:$B$782,Y$11)+'СЕТ СН'!$F$9+СВЦЭМ!$D$10+'СЕТ СН'!$F$6-'СЕТ СН'!$F$19</f>
        <v>711.77270669999996</v>
      </c>
    </row>
    <row r="21" spans="1:25" ht="15.75" x14ac:dyDescent="0.2">
      <c r="A21" s="35">
        <f t="shared" si="0"/>
        <v>44357</v>
      </c>
      <c r="B21" s="36">
        <f>SUMIFS(СВЦЭМ!$C$39:$C$782,СВЦЭМ!$A$39:$A$782,$A21,СВЦЭМ!$B$39:$B$782,B$11)+'СЕТ СН'!$F$9+СВЦЭМ!$D$10+'СЕТ СН'!$F$6-'СЕТ СН'!$F$19</f>
        <v>715.86346086000003</v>
      </c>
      <c r="C21" s="36">
        <f>SUMIFS(СВЦЭМ!$C$39:$C$782,СВЦЭМ!$A$39:$A$782,$A21,СВЦЭМ!$B$39:$B$782,C$11)+'СЕТ СН'!$F$9+СВЦЭМ!$D$10+'СЕТ СН'!$F$6-'СЕТ СН'!$F$19</f>
        <v>778.09621865999998</v>
      </c>
      <c r="D21" s="36">
        <f>SUMIFS(СВЦЭМ!$C$39:$C$782,СВЦЭМ!$A$39:$A$782,$A21,СВЦЭМ!$B$39:$B$782,D$11)+'СЕТ СН'!$F$9+СВЦЭМ!$D$10+'СЕТ СН'!$F$6-'СЕТ СН'!$F$19</f>
        <v>848.75469378000003</v>
      </c>
      <c r="E21" s="36">
        <f>SUMIFS(СВЦЭМ!$C$39:$C$782,СВЦЭМ!$A$39:$A$782,$A21,СВЦЭМ!$B$39:$B$782,E$11)+'СЕТ СН'!$F$9+СВЦЭМ!$D$10+'СЕТ СН'!$F$6-'СЕТ СН'!$F$19</f>
        <v>868.65461750999998</v>
      </c>
      <c r="F21" s="36">
        <f>SUMIFS(СВЦЭМ!$C$39:$C$782,СВЦЭМ!$A$39:$A$782,$A21,СВЦЭМ!$B$39:$B$782,F$11)+'СЕТ СН'!$F$9+СВЦЭМ!$D$10+'СЕТ СН'!$F$6-'СЕТ СН'!$F$19</f>
        <v>864.28830847999996</v>
      </c>
      <c r="G21" s="36">
        <f>SUMIFS(СВЦЭМ!$C$39:$C$782,СВЦЭМ!$A$39:$A$782,$A21,СВЦЭМ!$B$39:$B$782,G$11)+'СЕТ СН'!$F$9+СВЦЭМ!$D$10+'СЕТ СН'!$F$6-'СЕТ СН'!$F$19</f>
        <v>852.01634920999993</v>
      </c>
      <c r="H21" s="36">
        <f>SUMIFS(СВЦЭМ!$C$39:$C$782,СВЦЭМ!$A$39:$A$782,$A21,СВЦЭМ!$B$39:$B$782,H$11)+'СЕТ СН'!$F$9+СВЦЭМ!$D$10+'СЕТ СН'!$F$6-'СЕТ СН'!$F$19</f>
        <v>830.59990412000002</v>
      </c>
      <c r="I21" s="36">
        <f>SUMIFS(СВЦЭМ!$C$39:$C$782,СВЦЭМ!$A$39:$A$782,$A21,СВЦЭМ!$B$39:$B$782,I$11)+'СЕТ СН'!$F$9+СВЦЭМ!$D$10+'СЕТ СН'!$F$6-'СЕТ СН'!$F$19</f>
        <v>783.24913064999998</v>
      </c>
      <c r="J21" s="36">
        <f>SUMIFS(СВЦЭМ!$C$39:$C$782,СВЦЭМ!$A$39:$A$782,$A21,СВЦЭМ!$B$39:$B$782,J$11)+'СЕТ СН'!$F$9+СВЦЭМ!$D$10+'СЕТ СН'!$F$6-'СЕТ СН'!$F$19</f>
        <v>784.21500665999997</v>
      </c>
      <c r="K21" s="36">
        <f>SUMIFS(СВЦЭМ!$C$39:$C$782,СВЦЭМ!$A$39:$A$782,$A21,СВЦЭМ!$B$39:$B$782,K$11)+'СЕТ СН'!$F$9+СВЦЭМ!$D$10+'СЕТ СН'!$F$6-'СЕТ СН'!$F$19</f>
        <v>789.65534438999998</v>
      </c>
      <c r="L21" s="36">
        <f>SUMIFS(СВЦЭМ!$C$39:$C$782,СВЦЭМ!$A$39:$A$782,$A21,СВЦЭМ!$B$39:$B$782,L$11)+'СЕТ СН'!$F$9+СВЦЭМ!$D$10+'СЕТ СН'!$F$6-'СЕТ СН'!$F$19</f>
        <v>795.21416653999995</v>
      </c>
      <c r="M21" s="36">
        <f>SUMIFS(СВЦЭМ!$C$39:$C$782,СВЦЭМ!$A$39:$A$782,$A21,СВЦЭМ!$B$39:$B$782,M$11)+'СЕТ СН'!$F$9+СВЦЭМ!$D$10+'СЕТ СН'!$F$6-'СЕТ СН'!$F$19</f>
        <v>804.90396838000004</v>
      </c>
      <c r="N21" s="36">
        <f>SUMIFS(СВЦЭМ!$C$39:$C$782,СВЦЭМ!$A$39:$A$782,$A21,СВЦЭМ!$B$39:$B$782,N$11)+'СЕТ СН'!$F$9+СВЦЭМ!$D$10+'СЕТ СН'!$F$6-'СЕТ СН'!$F$19</f>
        <v>865.36376833999998</v>
      </c>
      <c r="O21" s="36">
        <f>SUMIFS(СВЦЭМ!$C$39:$C$782,СВЦЭМ!$A$39:$A$782,$A21,СВЦЭМ!$B$39:$B$782,O$11)+'СЕТ СН'!$F$9+СВЦЭМ!$D$10+'СЕТ СН'!$F$6-'СЕТ СН'!$F$19</f>
        <v>918.47623155999997</v>
      </c>
      <c r="P21" s="36">
        <f>SUMIFS(СВЦЭМ!$C$39:$C$782,СВЦЭМ!$A$39:$A$782,$A21,СВЦЭМ!$B$39:$B$782,P$11)+'СЕТ СН'!$F$9+СВЦЭМ!$D$10+'СЕТ СН'!$F$6-'СЕТ СН'!$F$19</f>
        <v>926.45111966000002</v>
      </c>
      <c r="Q21" s="36">
        <f>SUMIFS(СВЦЭМ!$C$39:$C$782,СВЦЭМ!$A$39:$A$782,$A21,СВЦЭМ!$B$39:$B$782,Q$11)+'СЕТ СН'!$F$9+СВЦЭМ!$D$10+'СЕТ СН'!$F$6-'СЕТ СН'!$F$19</f>
        <v>928.34304508000002</v>
      </c>
      <c r="R21" s="36">
        <f>SUMIFS(СВЦЭМ!$C$39:$C$782,СВЦЭМ!$A$39:$A$782,$A21,СВЦЭМ!$B$39:$B$782,R$11)+'СЕТ СН'!$F$9+СВЦЭМ!$D$10+'СЕТ СН'!$F$6-'СЕТ СН'!$F$19</f>
        <v>871.29428776999998</v>
      </c>
      <c r="S21" s="36">
        <f>SUMIFS(СВЦЭМ!$C$39:$C$782,СВЦЭМ!$A$39:$A$782,$A21,СВЦЭМ!$B$39:$B$782,S$11)+'СЕТ СН'!$F$9+СВЦЭМ!$D$10+'СЕТ СН'!$F$6-'СЕТ СН'!$F$19</f>
        <v>800.92833584999994</v>
      </c>
      <c r="T21" s="36">
        <f>SUMIFS(СВЦЭМ!$C$39:$C$782,СВЦЭМ!$A$39:$A$782,$A21,СВЦЭМ!$B$39:$B$782,T$11)+'СЕТ СН'!$F$9+СВЦЭМ!$D$10+'СЕТ СН'!$F$6-'СЕТ СН'!$F$19</f>
        <v>789.42460790999996</v>
      </c>
      <c r="U21" s="36">
        <f>SUMIFS(СВЦЭМ!$C$39:$C$782,СВЦЭМ!$A$39:$A$782,$A21,СВЦЭМ!$B$39:$B$782,U$11)+'СЕТ СН'!$F$9+СВЦЭМ!$D$10+'СЕТ СН'!$F$6-'СЕТ СН'!$F$19</f>
        <v>768.05913520000001</v>
      </c>
      <c r="V21" s="36">
        <f>SUMIFS(СВЦЭМ!$C$39:$C$782,СВЦЭМ!$A$39:$A$782,$A21,СВЦЭМ!$B$39:$B$782,V$11)+'СЕТ СН'!$F$9+СВЦЭМ!$D$10+'СЕТ СН'!$F$6-'СЕТ СН'!$F$19</f>
        <v>764.85599063999996</v>
      </c>
      <c r="W21" s="36">
        <f>SUMIFS(СВЦЭМ!$C$39:$C$782,СВЦЭМ!$A$39:$A$782,$A21,СВЦЭМ!$B$39:$B$782,W$11)+'СЕТ СН'!$F$9+СВЦЭМ!$D$10+'СЕТ СН'!$F$6-'СЕТ СН'!$F$19</f>
        <v>775.84518008999999</v>
      </c>
      <c r="X21" s="36">
        <f>SUMIFS(СВЦЭМ!$C$39:$C$782,СВЦЭМ!$A$39:$A$782,$A21,СВЦЭМ!$B$39:$B$782,X$11)+'СЕТ СН'!$F$9+СВЦЭМ!$D$10+'СЕТ СН'!$F$6-'СЕТ СН'!$F$19</f>
        <v>760.90745802999993</v>
      </c>
      <c r="Y21" s="36">
        <f>SUMIFS(СВЦЭМ!$C$39:$C$782,СВЦЭМ!$A$39:$A$782,$A21,СВЦЭМ!$B$39:$B$782,Y$11)+'СЕТ СН'!$F$9+СВЦЭМ!$D$10+'СЕТ СН'!$F$6-'СЕТ СН'!$F$19</f>
        <v>740.26808282000002</v>
      </c>
    </row>
    <row r="22" spans="1:25" ht="15.75" x14ac:dyDescent="0.2">
      <c r="A22" s="35">
        <f t="shared" si="0"/>
        <v>44358</v>
      </c>
      <c r="B22" s="36">
        <f>SUMIFS(СВЦЭМ!$C$39:$C$782,СВЦЭМ!$A$39:$A$782,$A22,СВЦЭМ!$B$39:$B$782,B$11)+'СЕТ СН'!$F$9+СВЦЭМ!$D$10+'СЕТ СН'!$F$6-'СЕТ СН'!$F$19</f>
        <v>770.55436414999997</v>
      </c>
      <c r="C22" s="36">
        <f>SUMIFS(СВЦЭМ!$C$39:$C$782,СВЦЭМ!$A$39:$A$782,$A22,СВЦЭМ!$B$39:$B$782,C$11)+'СЕТ СН'!$F$9+СВЦЭМ!$D$10+'СЕТ СН'!$F$6-'СЕТ СН'!$F$19</f>
        <v>829.80877695999993</v>
      </c>
      <c r="D22" s="36">
        <f>SUMIFS(СВЦЭМ!$C$39:$C$782,СВЦЭМ!$A$39:$A$782,$A22,СВЦЭМ!$B$39:$B$782,D$11)+'СЕТ СН'!$F$9+СВЦЭМ!$D$10+'СЕТ СН'!$F$6-'СЕТ СН'!$F$19</f>
        <v>896.61802540999997</v>
      </c>
      <c r="E22" s="36">
        <f>SUMIFS(СВЦЭМ!$C$39:$C$782,СВЦЭМ!$A$39:$A$782,$A22,СВЦЭМ!$B$39:$B$782,E$11)+'СЕТ СН'!$F$9+СВЦЭМ!$D$10+'СЕТ СН'!$F$6-'СЕТ СН'!$F$19</f>
        <v>904.92167026000004</v>
      </c>
      <c r="F22" s="36">
        <f>SUMIFS(СВЦЭМ!$C$39:$C$782,СВЦЭМ!$A$39:$A$782,$A22,СВЦЭМ!$B$39:$B$782,F$11)+'СЕТ СН'!$F$9+СВЦЭМ!$D$10+'СЕТ СН'!$F$6-'СЕТ СН'!$F$19</f>
        <v>901.54604762999998</v>
      </c>
      <c r="G22" s="36">
        <f>SUMIFS(СВЦЭМ!$C$39:$C$782,СВЦЭМ!$A$39:$A$782,$A22,СВЦЭМ!$B$39:$B$782,G$11)+'СЕТ СН'!$F$9+СВЦЭМ!$D$10+'СЕТ СН'!$F$6-'СЕТ СН'!$F$19</f>
        <v>905.86093364999999</v>
      </c>
      <c r="H22" s="36">
        <f>SUMIFS(СВЦЭМ!$C$39:$C$782,СВЦЭМ!$A$39:$A$782,$A22,СВЦЭМ!$B$39:$B$782,H$11)+'СЕТ СН'!$F$9+СВЦЭМ!$D$10+'СЕТ СН'!$F$6-'СЕТ СН'!$F$19</f>
        <v>866.69467029999998</v>
      </c>
      <c r="I22" s="36">
        <f>SUMIFS(СВЦЭМ!$C$39:$C$782,СВЦЭМ!$A$39:$A$782,$A22,СВЦЭМ!$B$39:$B$782,I$11)+'СЕТ СН'!$F$9+СВЦЭМ!$D$10+'СЕТ СН'!$F$6-'СЕТ СН'!$F$19</f>
        <v>827.97767322000004</v>
      </c>
      <c r="J22" s="36">
        <f>SUMIFS(СВЦЭМ!$C$39:$C$782,СВЦЭМ!$A$39:$A$782,$A22,СВЦЭМ!$B$39:$B$782,J$11)+'СЕТ СН'!$F$9+СВЦЭМ!$D$10+'СЕТ СН'!$F$6-'СЕТ СН'!$F$19</f>
        <v>816.97577514</v>
      </c>
      <c r="K22" s="36">
        <f>SUMIFS(СВЦЭМ!$C$39:$C$782,СВЦЭМ!$A$39:$A$782,$A22,СВЦЭМ!$B$39:$B$782,K$11)+'СЕТ СН'!$F$9+СВЦЭМ!$D$10+'СЕТ СН'!$F$6-'СЕТ СН'!$F$19</f>
        <v>807.82888156000001</v>
      </c>
      <c r="L22" s="36">
        <f>SUMIFS(СВЦЭМ!$C$39:$C$782,СВЦЭМ!$A$39:$A$782,$A22,СВЦЭМ!$B$39:$B$782,L$11)+'СЕТ СН'!$F$9+СВЦЭМ!$D$10+'СЕТ СН'!$F$6-'СЕТ СН'!$F$19</f>
        <v>807.84317064999993</v>
      </c>
      <c r="M22" s="36">
        <f>SUMIFS(СВЦЭМ!$C$39:$C$782,СВЦЭМ!$A$39:$A$782,$A22,СВЦЭМ!$B$39:$B$782,M$11)+'СЕТ СН'!$F$9+СВЦЭМ!$D$10+'СЕТ СН'!$F$6-'СЕТ СН'!$F$19</f>
        <v>829.86927119999996</v>
      </c>
      <c r="N22" s="36">
        <f>SUMIFS(СВЦЭМ!$C$39:$C$782,СВЦЭМ!$A$39:$A$782,$A22,СВЦЭМ!$B$39:$B$782,N$11)+'СЕТ СН'!$F$9+СВЦЭМ!$D$10+'СЕТ СН'!$F$6-'СЕТ СН'!$F$19</f>
        <v>880.40197826999997</v>
      </c>
      <c r="O22" s="36">
        <f>SUMIFS(СВЦЭМ!$C$39:$C$782,СВЦЭМ!$A$39:$A$782,$A22,СВЦЭМ!$B$39:$B$782,O$11)+'СЕТ СН'!$F$9+СВЦЭМ!$D$10+'СЕТ СН'!$F$6-'СЕТ СН'!$F$19</f>
        <v>893.65946666000002</v>
      </c>
      <c r="P22" s="36">
        <f>SUMIFS(СВЦЭМ!$C$39:$C$782,СВЦЭМ!$A$39:$A$782,$A22,СВЦЭМ!$B$39:$B$782,P$11)+'СЕТ СН'!$F$9+СВЦЭМ!$D$10+'СЕТ СН'!$F$6-'СЕТ СН'!$F$19</f>
        <v>889.65071654999997</v>
      </c>
      <c r="Q22" s="36">
        <f>SUMIFS(СВЦЭМ!$C$39:$C$782,СВЦЭМ!$A$39:$A$782,$A22,СВЦЭМ!$B$39:$B$782,Q$11)+'СЕТ СН'!$F$9+СВЦЭМ!$D$10+'СЕТ СН'!$F$6-'СЕТ СН'!$F$19</f>
        <v>905.31223634000003</v>
      </c>
      <c r="R22" s="36">
        <f>SUMIFS(СВЦЭМ!$C$39:$C$782,СВЦЭМ!$A$39:$A$782,$A22,СВЦЭМ!$B$39:$B$782,R$11)+'СЕТ СН'!$F$9+СВЦЭМ!$D$10+'СЕТ СН'!$F$6-'СЕТ СН'!$F$19</f>
        <v>866.10964453999998</v>
      </c>
      <c r="S22" s="36">
        <f>SUMIFS(СВЦЭМ!$C$39:$C$782,СВЦЭМ!$A$39:$A$782,$A22,СВЦЭМ!$B$39:$B$782,S$11)+'СЕТ СН'!$F$9+СВЦЭМ!$D$10+'СЕТ СН'!$F$6-'СЕТ СН'!$F$19</f>
        <v>791.97328713000002</v>
      </c>
      <c r="T22" s="36">
        <f>SUMIFS(СВЦЭМ!$C$39:$C$782,СВЦЭМ!$A$39:$A$782,$A22,СВЦЭМ!$B$39:$B$782,T$11)+'СЕТ СН'!$F$9+СВЦЭМ!$D$10+'СЕТ СН'!$F$6-'СЕТ СН'!$F$19</f>
        <v>721.94510200000002</v>
      </c>
      <c r="U22" s="36">
        <f>SUMIFS(СВЦЭМ!$C$39:$C$782,СВЦЭМ!$A$39:$A$782,$A22,СВЦЭМ!$B$39:$B$782,U$11)+'СЕТ СН'!$F$9+СВЦЭМ!$D$10+'СЕТ СН'!$F$6-'СЕТ СН'!$F$19</f>
        <v>700.40791994999995</v>
      </c>
      <c r="V22" s="36">
        <f>SUMIFS(СВЦЭМ!$C$39:$C$782,СВЦЭМ!$A$39:$A$782,$A22,СВЦЭМ!$B$39:$B$782,V$11)+'СЕТ СН'!$F$9+СВЦЭМ!$D$10+'СЕТ СН'!$F$6-'СЕТ СН'!$F$19</f>
        <v>716.29648070999997</v>
      </c>
      <c r="W22" s="36">
        <f>SUMIFS(СВЦЭМ!$C$39:$C$782,СВЦЭМ!$A$39:$A$782,$A22,СВЦЭМ!$B$39:$B$782,W$11)+'СЕТ СН'!$F$9+СВЦЭМ!$D$10+'СЕТ СН'!$F$6-'СЕТ СН'!$F$19</f>
        <v>722.73426074999998</v>
      </c>
      <c r="X22" s="36">
        <f>SUMIFS(СВЦЭМ!$C$39:$C$782,СВЦЭМ!$A$39:$A$782,$A22,СВЦЭМ!$B$39:$B$782,X$11)+'СЕТ СН'!$F$9+СВЦЭМ!$D$10+'СЕТ СН'!$F$6-'СЕТ СН'!$F$19</f>
        <v>742.99037967999993</v>
      </c>
      <c r="Y22" s="36">
        <f>SUMIFS(СВЦЭМ!$C$39:$C$782,СВЦЭМ!$A$39:$A$782,$A22,СВЦЭМ!$B$39:$B$782,Y$11)+'СЕТ СН'!$F$9+СВЦЭМ!$D$10+'СЕТ СН'!$F$6-'СЕТ СН'!$F$19</f>
        <v>760.00374089000002</v>
      </c>
    </row>
    <row r="23" spans="1:25" ht="15.75" x14ac:dyDescent="0.2">
      <c r="A23" s="35">
        <f t="shared" si="0"/>
        <v>44359</v>
      </c>
      <c r="B23" s="36">
        <f>SUMIFS(СВЦЭМ!$C$39:$C$782,СВЦЭМ!$A$39:$A$782,$A23,СВЦЭМ!$B$39:$B$782,B$11)+'СЕТ СН'!$F$9+СВЦЭМ!$D$10+'СЕТ СН'!$F$6-'СЕТ СН'!$F$19</f>
        <v>790.13789736000001</v>
      </c>
      <c r="C23" s="36">
        <f>SUMIFS(СВЦЭМ!$C$39:$C$782,СВЦЭМ!$A$39:$A$782,$A23,СВЦЭМ!$B$39:$B$782,C$11)+'СЕТ СН'!$F$9+СВЦЭМ!$D$10+'СЕТ СН'!$F$6-'СЕТ СН'!$F$19</f>
        <v>831.35567302000004</v>
      </c>
      <c r="D23" s="36">
        <f>SUMIFS(СВЦЭМ!$C$39:$C$782,СВЦЭМ!$A$39:$A$782,$A23,СВЦЭМ!$B$39:$B$782,D$11)+'СЕТ СН'!$F$9+СВЦЭМ!$D$10+'СЕТ СН'!$F$6-'СЕТ СН'!$F$19</f>
        <v>908.71858584999995</v>
      </c>
      <c r="E23" s="36">
        <f>SUMIFS(СВЦЭМ!$C$39:$C$782,СВЦЭМ!$A$39:$A$782,$A23,СВЦЭМ!$B$39:$B$782,E$11)+'СЕТ СН'!$F$9+СВЦЭМ!$D$10+'СЕТ СН'!$F$6-'СЕТ СН'!$F$19</f>
        <v>910.31871105999994</v>
      </c>
      <c r="F23" s="36">
        <f>SUMIFS(СВЦЭМ!$C$39:$C$782,СВЦЭМ!$A$39:$A$782,$A23,СВЦЭМ!$B$39:$B$782,F$11)+'СЕТ СН'!$F$9+СВЦЭМ!$D$10+'СЕТ СН'!$F$6-'СЕТ СН'!$F$19</f>
        <v>905.43618006999998</v>
      </c>
      <c r="G23" s="36">
        <f>SUMIFS(СВЦЭМ!$C$39:$C$782,СВЦЭМ!$A$39:$A$782,$A23,СВЦЭМ!$B$39:$B$782,G$11)+'СЕТ СН'!$F$9+СВЦЭМ!$D$10+'СЕТ СН'!$F$6-'СЕТ СН'!$F$19</f>
        <v>907.13694154999996</v>
      </c>
      <c r="H23" s="36">
        <f>SUMIFS(СВЦЭМ!$C$39:$C$782,СВЦЭМ!$A$39:$A$782,$A23,СВЦЭМ!$B$39:$B$782,H$11)+'СЕТ СН'!$F$9+СВЦЭМ!$D$10+'СЕТ СН'!$F$6-'СЕТ СН'!$F$19</f>
        <v>885.09476100999996</v>
      </c>
      <c r="I23" s="36">
        <f>SUMIFS(СВЦЭМ!$C$39:$C$782,СВЦЭМ!$A$39:$A$782,$A23,СВЦЭМ!$B$39:$B$782,I$11)+'СЕТ СН'!$F$9+СВЦЭМ!$D$10+'СЕТ СН'!$F$6-'СЕТ СН'!$F$19</f>
        <v>826.02552609999998</v>
      </c>
      <c r="J23" s="36">
        <f>SUMIFS(СВЦЭМ!$C$39:$C$782,СВЦЭМ!$A$39:$A$782,$A23,СВЦЭМ!$B$39:$B$782,J$11)+'СЕТ СН'!$F$9+СВЦЭМ!$D$10+'СЕТ СН'!$F$6-'СЕТ СН'!$F$19</f>
        <v>789.42095425000002</v>
      </c>
      <c r="K23" s="36">
        <f>SUMIFS(СВЦЭМ!$C$39:$C$782,СВЦЭМ!$A$39:$A$782,$A23,СВЦЭМ!$B$39:$B$782,K$11)+'СЕТ СН'!$F$9+СВЦЭМ!$D$10+'СЕТ СН'!$F$6-'СЕТ СН'!$F$19</f>
        <v>757.39438230999997</v>
      </c>
      <c r="L23" s="36">
        <f>SUMIFS(СВЦЭМ!$C$39:$C$782,СВЦЭМ!$A$39:$A$782,$A23,СВЦЭМ!$B$39:$B$782,L$11)+'СЕТ СН'!$F$9+СВЦЭМ!$D$10+'СЕТ СН'!$F$6-'СЕТ СН'!$F$19</f>
        <v>778.27346001000001</v>
      </c>
      <c r="M23" s="36">
        <f>SUMIFS(СВЦЭМ!$C$39:$C$782,СВЦЭМ!$A$39:$A$782,$A23,СВЦЭМ!$B$39:$B$782,M$11)+'СЕТ СН'!$F$9+СВЦЭМ!$D$10+'СЕТ СН'!$F$6-'СЕТ СН'!$F$19</f>
        <v>783.84730436999996</v>
      </c>
      <c r="N23" s="36">
        <f>SUMIFS(СВЦЭМ!$C$39:$C$782,СВЦЭМ!$A$39:$A$782,$A23,СВЦЭМ!$B$39:$B$782,N$11)+'СЕТ СН'!$F$9+СВЦЭМ!$D$10+'СЕТ СН'!$F$6-'СЕТ СН'!$F$19</f>
        <v>857.26213766000001</v>
      </c>
      <c r="O23" s="36">
        <f>SUMIFS(СВЦЭМ!$C$39:$C$782,СВЦЭМ!$A$39:$A$782,$A23,СВЦЭМ!$B$39:$B$782,O$11)+'СЕТ СН'!$F$9+СВЦЭМ!$D$10+'СЕТ СН'!$F$6-'СЕТ СН'!$F$19</f>
        <v>883.22268477</v>
      </c>
      <c r="P23" s="36">
        <f>SUMIFS(СВЦЭМ!$C$39:$C$782,СВЦЭМ!$A$39:$A$782,$A23,СВЦЭМ!$B$39:$B$782,P$11)+'СЕТ СН'!$F$9+СВЦЭМ!$D$10+'СЕТ СН'!$F$6-'СЕТ СН'!$F$19</f>
        <v>880.36029389999999</v>
      </c>
      <c r="Q23" s="36">
        <f>SUMIFS(СВЦЭМ!$C$39:$C$782,СВЦЭМ!$A$39:$A$782,$A23,СВЦЭМ!$B$39:$B$782,Q$11)+'СЕТ СН'!$F$9+СВЦЭМ!$D$10+'СЕТ СН'!$F$6-'СЕТ СН'!$F$19</f>
        <v>876.04975482999998</v>
      </c>
      <c r="R23" s="36">
        <f>SUMIFS(СВЦЭМ!$C$39:$C$782,СВЦЭМ!$A$39:$A$782,$A23,СВЦЭМ!$B$39:$B$782,R$11)+'СЕТ СН'!$F$9+СВЦЭМ!$D$10+'СЕТ СН'!$F$6-'СЕТ СН'!$F$19</f>
        <v>836.73631493999994</v>
      </c>
      <c r="S23" s="36">
        <f>SUMIFS(СВЦЭМ!$C$39:$C$782,СВЦЭМ!$A$39:$A$782,$A23,СВЦЭМ!$B$39:$B$782,S$11)+'СЕТ СН'!$F$9+СВЦЭМ!$D$10+'СЕТ СН'!$F$6-'СЕТ СН'!$F$19</f>
        <v>790.43187455999998</v>
      </c>
      <c r="T23" s="36">
        <f>SUMIFS(СВЦЭМ!$C$39:$C$782,СВЦЭМ!$A$39:$A$782,$A23,СВЦЭМ!$B$39:$B$782,T$11)+'СЕТ СН'!$F$9+СВЦЭМ!$D$10+'СЕТ СН'!$F$6-'СЕТ СН'!$F$19</f>
        <v>749.36676721000003</v>
      </c>
      <c r="U23" s="36">
        <f>SUMIFS(СВЦЭМ!$C$39:$C$782,СВЦЭМ!$A$39:$A$782,$A23,СВЦЭМ!$B$39:$B$782,U$11)+'СЕТ СН'!$F$9+СВЦЭМ!$D$10+'СЕТ СН'!$F$6-'СЕТ СН'!$F$19</f>
        <v>751.47853238999994</v>
      </c>
      <c r="V23" s="36">
        <f>SUMIFS(СВЦЭМ!$C$39:$C$782,СВЦЭМ!$A$39:$A$782,$A23,СВЦЭМ!$B$39:$B$782,V$11)+'СЕТ СН'!$F$9+СВЦЭМ!$D$10+'СЕТ СН'!$F$6-'СЕТ СН'!$F$19</f>
        <v>757.97629859999995</v>
      </c>
      <c r="W23" s="36">
        <f>SUMIFS(СВЦЭМ!$C$39:$C$782,СВЦЭМ!$A$39:$A$782,$A23,СВЦЭМ!$B$39:$B$782,W$11)+'СЕТ СН'!$F$9+СВЦЭМ!$D$10+'СЕТ СН'!$F$6-'СЕТ СН'!$F$19</f>
        <v>710.50066216999994</v>
      </c>
      <c r="X23" s="36">
        <f>SUMIFS(СВЦЭМ!$C$39:$C$782,СВЦЭМ!$A$39:$A$782,$A23,СВЦЭМ!$B$39:$B$782,X$11)+'СЕТ СН'!$F$9+СВЦЭМ!$D$10+'СЕТ СН'!$F$6-'СЕТ СН'!$F$19</f>
        <v>712.89378880999993</v>
      </c>
      <c r="Y23" s="36">
        <f>SUMIFS(СВЦЭМ!$C$39:$C$782,СВЦЭМ!$A$39:$A$782,$A23,СВЦЭМ!$B$39:$B$782,Y$11)+'СЕТ СН'!$F$9+СВЦЭМ!$D$10+'СЕТ СН'!$F$6-'СЕТ СН'!$F$19</f>
        <v>742.02412350999998</v>
      </c>
    </row>
    <row r="24" spans="1:25" ht="15.75" x14ac:dyDescent="0.2">
      <c r="A24" s="35">
        <f t="shared" si="0"/>
        <v>44360</v>
      </c>
      <c r="B24" s="36">
        <f>SUMIFS(СВЦЭМ!$C$39:$C$782,СВЦЭМ!$A$39:$A$782,$A24,СВЦЭМ!$B$39:$B$782,B$11)+'СЕТ СН'!$F$9+СВЦЭМ!$D$10+'СЕТ СН'!$F$6-'СЕТ СН'!$F$19</f>
        <v>761.02884171999995</v>
      </c>
      <c r="C24" s="36">
        <f>SUMIFS(СВЦЭМ!$C$39:$C$782,СВЦЭМ!$A$39:$A$782,$A24,СВЦЭМ!$B$39:$B$782,C$11)+'СЕТ СН'!$F$9+СВЦЭМ!$D$10+'СЕТ СН'!$F$6-'СЕТ СН'!$F$19</f>
        <v>803.43426306000003</v>
      </c>
      <c r="D24" s="36">
        <f>SUMIFS(СВЦЭМ!$C$39:$C$782,СВЦЭМ!$A$39:$A$782,$A24,СВЦЭМ!$B$39:$B$782,D$11)+'СЕТ СН'!$F$9+СВЦЭМ!$D$10+'СЕТ СН'!$F$6-'СЕТ СН'!$F$19</f>
        <v>887.69379767999999</v>
      </c>
      <c r="E24" s="36">
        <f>SUMIFS(СВЦЭМ!$C$39:$C$782,СВЦЭМ!$A$39:$A$782,$A24,СВЦЭМ!$B$39:$B$782,E$11)+'СЕТ СН'!$F$9+СВЦЭМ!$D$10+'СЕТ СН'!$F$6-'СЕТ СН'!$F$19</f>
        <v>887.99313466000001</v>
      </c>
      <c r="F24" s="36">
        <f>SUMIFS(СВЦЭМ!$C$39:$C$782,СВЦЭМ!$A$39:$A$782,$A24,СВЦЭМ!$B$39:$B$782,F$11)+'СЕТ СН'!$F$9+СВЦЭМ!$D$10+'СЕТ СН'!$F$6-'СЕТ СН'!$F$19</f>
        <v>873.21614102000001</v>
      </c>
      <c r="G24" s="36">
        <f>SUMIFS(СВЦЭМ!$C$39:$C$782,СВЦЭМ!$A$39:$A$782,$A24,СВЦЭМ!$B$39:$B$782,G$11)+'СЕТ СН'!$F$9+СВЦЭМ!$D$10+'СЕТ СН'!$F$6-'СЕТ СН'!$F$19</f>
        <v>879.01249514999995</v>
      </c>
      <c r="H24" s="36">
        <f>SUMIFS(СВЦЭМ!$C$39:$C$782,СВЦЭМ!$A$39:$A$782,$A24,СВЦЭМ!$B$39:$B$782,H$11)+'СЕТ СН'!$F$9+СВЦЭМ!$D$10+'СЕТ СН'!$F$6-'СЕТ СН'!$F$19</f>
        <v>884.59490204999997</v>
      </c>
      <c r="I24" s="36">
        <f>SUMIFS(СВЦЭМ!$C$39:$C$782,СВЦЭМ!$A$39:$A$782,$A24,СВЦЭМ!$B$39:$B$782,I$11)+'СЕТ СН'!$F$9+СВЦЭМ!$D$10+'СЕТ СН'!$F$6-'СЕТ СН'!$F$19</f>
        <v>814.86851290000004</v>
      </c>
      <c r="J24" s="36">
        <f>SUMIFS(СВЦЭМ!$C$39:$C$782,СВЦЭМ!$A$39:$A$782,$A24,СВЦЭМ!$B$39:$B$782,J$11)+'СЕТ СН'!$F$9+СВЦЭМ!$D$10+'СЕТ СН'!$F$6-'СЕТ СН'!$F$19</f>
        <v>763.41162939000003</v>
      </c>
      <c r="K24" s="36">
        <f>SUMIFS(СВЦЭМ!$C$39:$C$782,СВЦЭМ!$A$39:$A$782,$A24,СВЦЭМ!$B$39:$B$782,K$11)+'СЕТ СН'!$F$9+СВЦЭМ!$D$10+'СЕТ СН'!$F$6-'СЕТ СН'!$F$19</f>
        <v>753.23529721</v>
      </c>
      <c r="L24" s="36">
        <f>SUMIFS(СВЦЭМ!$C$39:$C$782,СВЦЭМ!$A$39:$A$782,$A24,СВЦЭМ!$B$39:$B$782,L$11)+'СЕТ СН'!$F$9+СВЦЭМ!$D$10+'СЕТ СН'!$F$6-'СЕТ СН'!$F$19</f>
        <v>773.36339394000004</v>
      </c>
      <c r="M24" s="36">
        <f>SUMIFS(СВЦЭМ!$C$39:$C$782,СВЦЭМ!$A$39:$A$782,$A24,СВЦЭМ!$B$39:$B$782,M$11)+'СЕТ СН'!$F$9+СВЦЭМ!$D$10+'СЕТ СН'!$F$6-'СЕТ СН'!$F$19</f>
        <v>777.37629802999993</v>
      </c>
      <c r="N24" s="36">
        <f>SUMIFS(СВЦЭМ!$C$39:$C$782,СВЦЭМ!$A$39:$A$782,$A24,СВЦЭМ!$B$39:$B$782,N$11)+'СЕТ СН'!$F$9+СВЦЭМ!$D$10+'СЕТ СН'!$F$6-'СЕТ СН'!$F$19</f>
        <v>860.16599260999999</v>
      </c>
      <c r="O24" s="36">
        <f>SUMIFS(СВЦЭМ!$C$39:$C$782,СВЦЭМ!$A$39:$A$782,$A24,СВЦЭМ!$B$39:$B$782,O$11)+'СЕТ СН'!$F$9+СВЦЭМ!$D$10+'СЕТ СН'!$F$6-'СЕТ СН'!$F$19</f>
        <v>882.66099208000003</v>
      </c>
      <c r="P24" s="36">
        <f>SUMIFS(СВЦЭМ!$C$39:$C$782,СВЦЭМ!$A$39:$A$782,$A24,СВЦЭМ!$B$39:$B$782,P$11)+'СЕТ СН'!$F$9+СВЦЭМ!$D$10+'СЕТ СН'!$F$6-'СЕТ СН'!$F$19</f>
        <v>880.68691827999999</v>
      </c>
      <c r="Q24" s="36">
        <f>SUMIFS(СВЦЭМ!$C$39:$C$782,СВЦЭМ!$A$39:$A$782,$A24,СВЦЭМ!$B$39:$B$782,Q$11)+'СЕТ СН'!$F$9+СВЦЭМ!$D$10+'СЕТ СН'!$F$6-'СЕТ СН'!$F$19</f>
        <v>872.70972747999997</v>
      </c>
      <c r="R24" s="36">
        <f>SUMIFS(СВЦЭМ!$C$39:$C$782,СВЦЭМ!$A$39:$A$782,$A24,СВЦЭМ!$B$39:$B$782,R$11)+'СЕТ СН'!$F$9+СВЦЭМ!$D$10+'СЕТ СН'!$F$6-'СЕТ СН'!$F$19</f>
        <v>833.20773935</v>
      </c>
      <c r="S24" s="36">
        <f>SUMIFS(СВЦЭМ!$C$39:$C$782,СВЦЭМ!$A$39:$A$782,$A24,СВЦЭМ!$B$39:$B$782,S$11)+'СЕТ СН'!$F$9+СВЦЭМ!$D$10+'СЕТ СН'!$F$6-'СЕТ СН'!$F$19</f>
        <v>751.95403952000004</v>
      </c>
      <c r="T24" s="36">
        <f>SUMIFS(СВЦЭМ!$C$39:$C$782,СВЦЭМ!$A$39:$A$782,$A24,СВЦЭМ!$B$39:$B$782,T$11)+'СЕТ СН'!$F$9+СВЦЭМ!$D$10+'СЕТ СН'!$F$6-'СЕТ СН'!$F$19</f>
        <v>753.03080040999998</v>
      </c>
      <c r="U24" s="36">
        <f>SUMIFS(СВЦЭМ!$C$39:$C$782,СВЦЭМ!$A$39:$A$782,$A24,СВЦЭМ!$B$39:$B$782,U$11)+'СЕТ СН'!$F$9+СВЦЭМ!$D$10+'СЕТ СН'!$F$6-'СЕТ СН'!$F$19</f>
        <v>765.20612286999994</v>
      </c>
      <c r="V24" s="36">
        <f>SUMIFS(СВЦЭМ!$C$39:$C$782,СВЦЭМ!$A$39:$A$782,$A24,СВЦЭМ!$B$39:$B$782,V$11)+'СЕТ СН'!$F$9+СВЦЭМ!$D$10+'СЕТ СН'!$F$6-'СЕТ СН'!$F$19</f>
        <v>723.70521937000001</v>
      </c>
      <c r="W24" s="36">
        <f>SUMIFS(СВЦЭМ!$C$39:$C$782,СВЦЭМ!$A$39:$A$782,$A24,СВЦЭМ!$B$39:$B$782,W$11)+'СЕТ СН'!$F$9+СВЦЭМ!$D$10+'СЕТ СН'!$F$6-'СЕТ СН'!$F$19</f>
        <v>710.86360346000004</v>
      </c>
      <c r="X24" s="36">
        <f>SUMIFS(СВЦЭМ!$C$39:$C$782,СВЦЭМ!$A$39:$A$782,$A24,СВЦЭМ!$B$39:$B$782,X$11)+'СЕТ СН'!$F$9+СВЦЭМ!$D$10+'СЕТ СН'!$F$6-'СЕТ СН'!$F$19</f>
        <v>705.47317581999994</v>
      </c>
      <c r="Y24" s="36">
        <f>SUMIFS(СВЦЭМ!$C$39:$C$782,СВЦЭМ!$A$39:$A$782,$A24,СВЦЭМ!$B$39:$B$782,Y$11)+'СЕТ СН'!$F$9+СВЦЭМ!$D$10+'СЕТ СН'!$F$6-'СЕТ СН'!$F$19</f>
        <v>714.25603581999997</v>
      </c>
    </row>
    <row r="25" spans="1:25" ht="15.75" x14ac:dyDescent="0.2">
      <c r="A25" s="35">
        <f t="shared" si="0"/>
        <v>44361</v>
      </c>
      <c r="B25" s="36">
        <f>SUMIFS(СВЦЭМ!$C$39:$C$782,СВЦЭМ!$A$39:$A$782,$A25,СВЦЭМ!$B$39:$B$782,B$11)+'СЕТ СН'!$F$9+СВЦЭМ!$D$10+'СЕТ СН'!$F$6-'СЕТ СН'!$F$19</f>
        <v>747.42300159000001</v>
      </c>
      <c r="C25" s="36">
        <f>SUMIFS(СВЦЭМ!$C$39:$C$782,СВЦЭМ!$A$39:$A$782,$A25,СВЦЭМ!$B$39:$B$782,C$11)+'СЕТ СН'!$F$9+СВЦЭМ!$D$10+'СЕТ СН'!$F$6-'СЕТ СН'!$F$19</f>
        <v>840.08216055000003</v>
      </c>
      <c r="D25" s="36">
        <f>SUMIFS(СВЦЭМ!$C$39:$C$782,СВЦЭМ!$A$39:$A$782,$A25,СВЦЭМ!$B$39:$B$782,D$11)+'СЕТ СН'!$F$9+СВЦЭМ!$D$10+'СЕТ СН'!$F$6-'СЕТ СН'!$F$19</f>
        <v>882.70679686999995</v>
      </c>
      <c r="E25" s="36">
        <f>SUMIFS(СВЦЭМ!$C$39:$C$782,СВЦЭМ!$A$39:$A$782,$A25,СВЦЭМ!$B$39:$B$782,E$11)+'СЕТ СН'!$F$9+СВЦЭМ!$D$10+'СЕТ СН'!$F$6-'СЕТ СН'!$F$19</f>
        <v>903.42024710999999</v>
      </c>
      <c r="F25" s="36">
        <f>SUMIFS(СВЦЭМ!$C$39:$C$782,СВЦЭМ!$A$39:$A$782,$A25,СВЦЭМ!$B$39:$B$782,F$11)+'СЕТ СН'!$F$9+СВЦЭМ!$D$10+'СЕТ СН'!$F$6-'СЕТ СН'!$F$19</f>
        <v>898.04459004</v>
      </c>
      <c r="G25" s="36">
        <f>SUMIFS(СВЦЭМ!$C$39:$C$782,СВЦЭМ!$A$39:$A$782,$A25,СВЦЭМ!$B$39:$B$782,G$11)+'СЕТ СН'!$F$9+СВЦЭМ!$D$10+'СЕТ СН'!$F$6-'СЕТ СН'!$F$19</f>
        <v>900.48546567999995</v>
      </c>
      <c r="H25" s="36">
        <f>SUMIFS(СВЦЭМ!$C$39:$C$782,СВЦЭМ!$A$39:$A$782,$A25,СВЦЭМ!$B$39:$B$782,H$11)+'СЕТ СН'!$F$9+СВЦЭМ!$D$10+'СЕТ СН'!$F$6-'СЕТ СН'!$F$19</f>
        <v>895.04608238000003</v>
      </c>
      <c r="I25" s="36">
        <f>SUMIFS(СВЦЭМ!$C$39:$C$782,СВЦЭМ!$A$39:$A$782,$A25,СВЦЭМ!$B$39:$B$782,I$11)+'СЕТ СН'!$F$9+СВЦЭМ!$D$10+'СЕТ СН'!$F$6-'СЕТ СН'!$F$19</f>
        <v>841.29142469999999</v>
      </c>
      <c r="J25" s="36">
        <f>SUMIFS(СВЦЭМ!$C$39:$C$782,СВЦЭМ!$A$39:$A$782,$A25,СВЦЭМ!$B$39:$B$782,J$11)+'СЕТ СН'!$F$9+СВЦЭМ!$D$10+'СЕТ СН'!$F$6-'СЕТ СН'!$F$19</f>
        <v>772.76573696000003</v>
      </c>
      <c r="K25" s="36">
        <f>SUMIFS(СВЦЭМ!$C$39:$C$782,СВЦЭМ!$A$39:$A$782,$A25,СВЦЭМ!$B$39:$B$782,K$11)+'СЕТ СН'!$F$9+СВЦЭМ!$D$10+'СЕТ СН'!$F$6-'СЕТ СН'!$F$19</f>
        <v>761.17154452</v>
      </c>
      <c r="L25" s="36">
        <f>SUMIFS(СВЦЭМ!$C$39:$C$782,СВЦЭМ!$A$39:$A$782,$A25,СВЦЭМ!$B$39:$B$782,L$11)+'СЕТ СН'!$F$9+СВЦЭМ!$D$10+'СЕТ СН'!$F$6-'СЕТ СН'!$F$19</f>
        <v>779.85553093999999</v>
      </c>
      <c r="M25" s="36">
        <f>SUMIFS(СВЦЭМ!$C$39:$C$782,СВЦЭМ!$A$39:$A$782,$A25,СВЦЭМ!$B$39:$B$782,M$11)+'СЕТ СН'!$F$9+СВЦЭМ!$D$10+'СЕТ СН'!$F$6-'СЕТ СН'!$F$19</f>
        <v>776.85941902000002</v>
      </c>
      <c r="N25" s="36">
        <f>SUMIFS(СВЦЭМ!$C$39:$C$782,СВЦЭМ!$A$39:$A$782,$A25,СВЦЭМ!$B$39:$B$782,N$11)+'СЕТ СН'!$F$9+СВЦЭМ!$D$10+'СЕТ СН'!$F$6-'СЕТ СН'!$F$19</f>
        <v>858.18678421999994</v>
      </c>
      <c r="O25" s="36">
        <f>SUMIFS(СВЦЭМ!$C$39:$C$782,СВЦЭМ!$A$39:$A$782,$A25,СВЦЭМ!$B$39:$B$782,O$11)+'СЕТ СН'!$F$9+СВЦЭМ!$D$10+'СЕТ СН'!$F$6-'СЕТ СН'!$F$19</f>
        <v>882.20877407</v>
      </c>
      <c r="P25" s="36">
        <f>SUMIFS(СВЦЭМ!$C$39:$C$782,СВЦЭМ!$A$39:$A$782,$A25,СВЦЭМ!$B$39:$B$782,P$11)+'СЕТ СН'!$F$9+СВЦЭМ!$D$10+'СЕТ СН'!$F$6-'СЕТ СН'!$F$19</f>
        <v>872.57671576999996</v>
      </c>
      <c r="Q25" s="36">
        <f>SUMIFS(СВЦЭМ!$C$39:$C$782,СВЦЭМ!$A$39:$A$782,$A25,СВЦЭМ!$B$39:$B$782,Q$11)+'СЕТ СН'!$F$9+СВЦЭМ!$D$10+'СЕТ СН'!$F$6-'СЕТ СН'!$F$19</f>
        <v>865.12748322999994</v>
      </c>
      <c r="R25" s="36">
        <f>SUMIFS(СВЦЭМ!$C$39:$C$782,СВЦЭМ!$A$39:$A$782,$A25,СВЦЭМ!$B$39:$B$782,R$11)+'СЕТ СН'!$F$9+СВЦЭМ!$D$10+'СЕТ СН'!$F$6-'СЕТ СН'!$F$19</f>
        <v>833.70389733000002</v>
      </c>
      <c r="S25" s="36">
        <f>SUMIFS(СВЦЭМ!$C$39:$C$782,СВЦЭМ!$A$39:$A$782,$A25,СВЦЭМ!$B$39:$B$782,S$11)+'СЕТ СН'!$F$9+СВЦЭМ!$D$10+'СЕТ СН'!$F$6-'СЕТ СН'!$F$19</f>
        <v>750.56418305</v>
      </c>
      <c r="T25" s="36">
        <f>SUMIFS(СВЦЭМ!$C$39:$C$782,СВЦЭМ!$A$39:$A$782,$A25,СВЦЭМ!$B$39:$B$782,T$11)+'СЕТ СН'!$F$9+СВЦЭМ!$D$10+'СЕТ СН'!$F$6-'СЕТ СН'!$F$19</f>
        <v>773.97821859999999</v>
      </c>
      <c r="U25" s="36">
        <f>SUMIFS(СВЦЭМ!$C$39:$C$782,СВЦЭМ!$A$39:$A$782,$A25,СВЦЭМ!$B$39:$B$782,U$11)+'СЕТ СН'!$F$9+СВЦЭМ!$D$10+'СЕТ СН'!$F$6-'СЕТ СН'!$F$19</f>
        <v>781.57755679000002</v>
      </c>
      <c r="V25" s="36">
        <f>SUMIFS(СВЦЭМ!$C$39:$C$782,СВЦЭМ!$A$39:$A$782,$A25,СВЦЭМ!$B$39:$B$782,V$11)+'СЕТ СН'!$F$9+СВЦЭМ!$D$10+'СЕТ СН'!$F$6-'СЕТ СН'!$F$19</f>
        <v>745.70155008999996</v>
      </c>
      <c r="W25" s="36">
        <f>SUMIFS(СВЦЭМ!$C$39:$C$782,СВЦЭМ!$A$39:$A$782,$A25,СВЦЭМ!$B$39:$B$782,W$11)+'СЕТ СН'!$F$9+СВЦЭМ!$D$10+'СЕТ СН'!$F$6-'СЕТ СН'!$F$19</f>
        <v>705.62614880000001</v>
      </c>
      <c r="X25" s="36">
        <f>SUMIFS(СВЦЭМ!$C$39:$C$782,СВЦЭМ!$A$39:$A$782,$A25,СВЦЭМ!$B$39:$B$782,X$11)+'СЕТ СН'!$F$9+СВЦЭМ!$D$10+'СЕТ СН'!$F$6-'СЕТ СН'!$F$19</f>
        <v>729.82699877999994</v>
      </c>
      <c r="Y25" s="36">
        <f>SUMIFS(СВЦЭМ!$C$39:$C$782,СВЦЭМ!$A$39:$A$782,$A25,СВЦЭМ!$B$39:$B$782,Y$11)+'СЕТ СН'!$F$9+СВЦЭМ!$D$10+'СЕТ СН'!$F$6-'СЕТ СН'!$F$19</f>
        <v>754.49369518000003</v>
      </c>
    </row>
    <row r="26" spans="1:25" ht="15.75" x14ac:dyDescent="0.2">
      <c r="A26" s="35">
        <f t="shared" si="0"/>
        <v>44362</v>
      </c>
      <c r="B26" s="36">
        <f>SUMIFS(СВЦЭМ!$C$39:$C$782,СВЦЭМ!$A$39:$A$782,$A26,СВЦЭМ!$B$39:$B$782,B$11)+'СЕТ СН'!$F$9+СВЦЭМ!$D$10+'СЕТ СН'!$F$6-'СЕТ СН'!$F$19</f>
        <v>765.38750229999994</v>
      </c>
      <c r="C26" s="36">
        <f>SUMIFS(СВЦЭМ!$C$39:$C$782,СВЦЭМ!$A$39:$A$782,$A26,СВЦЭМ!$B$39:$B$782,C$11)+'СЕТ СН'!$F$9+СВЦЭМ!$D$10+'СЕТ СН'!$F$6-'СЕТ СН'!$F$19</f>
        <v>853.63938609000002</v>
      </c>
      <c r="D26" s="36">
        <f>SUMIFS(СВЦЭМ!$C$39:$C$782,СВЦЭМ!$A$39:$A$782,$A26,СВЦЭМ!$B$39:$B$782,D$11)+'СЕТ СН'!$F$9+СВЦЭМ!$D$10+'СЕТ СН'!$F$6-'СЕТ СН'!$F$19</f>
        <v>892.64950236999994</v>
      </c>
      <c r="E26" s="36">
        <f>SUMIFS(СВЦЭМ!$C$39:$C$782,СВЦЭМ!$A$39:$A$782,$A26,СВЦЭМ!$B$39:$B$782,E$11)+'СЕТ СН'!$F$9+СВЦЭМ!$D$10+'СЕТ СН'!$F$6-'СЕТ СН'!$F$19</f>
        <v>905.38267238000003</v>
      </c>
      <c r="F26" s="36">
        <f>SUMIFS(СВЦЭМ!$C$39:$C$782,СВЦЭМ!$A$39:$A$782,$A26,СВЦЭМ!$B$39:$B$782,F$11)+'СЕТ СН'!$F$9+СВЦЭМ!$D$10+'СЕТ СН'!$F$6-'СЕТ СН'!$F$19</f>
        <v>885.42954670999995</v>
      </c>
      <c r="G26" s="36">
        <f>SUMIFS(СВЦЭМ!$C$39:$C$782,СВЦЭМ!$A$39:$A$782,$A26,СВЦЭМ!$B$39:$B$782,G$11)+'СЕТ СН'!$F$9+СВЦЭМ!$D$10+'СЕТ СН'!$F$6-'СЕТ СН'!$F$19</f>
        <v>882.29820823</v>
      </c>
      <c r="H26" s="36">
        <f>SUMIFS(СВЦЭМ!$C$39:$C$782,СВЦЭМ!$A$39:$A$782,$A26,СВЦЭМ!$B$39:$B$782,H$11)+'СЕТ СН'!$F$9+СВЦЭМ!$D$10+'СЕТ СН'!$F$6-'СЕТ СН'!$F$19</f>
        <v>892.17473083999994</v>
      </c>
      <c r="I26" s="36">
        <f>SUMIFS(СВЦЭМ!$C$39:$C$782,СВЦЭМ!$A$39:$A$782,$A26,СВЦЭМ!$B$39:$B$782,I$11)+'СЕТ СН'!$F$9+СВЦЭМ!$D$10+'СЕТ СН'!$F$6-'СЕТ СН'!$F$19</f>
        <v>793.98675044999993</v>
      </c>
      <c r="J26" s="36">
        <f>SUMIFS(СВЦЭМ!$C$39:$C$782,СВЦЭМ!$A$39:$A$782,$A26,СВЦЭМ!$B$39:$B$782,J$11)+'СЕТ СН'!$F$9+СВЦЭМ!$D$10+'СЕТ СН'!$F$6-'СЕТ СН'!$F$19</f>
        <v>747.73246227999994</v>
      </c>
      <c r="K26" s="36">
        <f>SUMIFS(СВЦЭМ!$C$39:$C$782,СВЦЭМ!$A$39:$A$782,$A26,СВЦЭМ!$B$39:$B$782,K$11)+'СЕТ СН'!$F$9+СВЦЭМ!$D$10+'СЕТ СН'!$F$6-'СЕТ СН'!$F$19</f>
        <v>728.52929454000002</v>
      </c>
      <c r="L26" s="36">
        <f>SUMIFS(СВЦЭМ!$C$39:$C$782,СВЦЭМ!$A$39:$A$782,$A26,СВЦЭМ!$B$39:$B$782,L$11)+'СЕТ СН'!$F$9+СВЦЭМ!$D$10+'СЕТ СН'!$F$6-'СЕТ СН'!$F$19</f>
        <v>726.60493779000001</v>
      </c>
      <c r="M26" s="36">
        <f>SUMIFS(СВЦЭМ!$C$39:$C$782,СВЦЭМ!$A$39:$A$782,$A26,СВЦЭМ!$B$39:$B$782,M$11)+'СЕТ СН'!$F$9+СВЦЭМ!$D$10+'СЕТ СН'!$F$6-'СЕТ СН'!$F$19</f>
        <v>799.90338199999997</v>
      </c>
      <c r="N26" s="36">
        <f>SUMIFS(СВЦЭМ!$C$39:$C$782,СВЦЭМ!$A$39:$A$782,$A26,СВЦЭМ!$B$39:$B$782,N$11)+'СЕТ СН'!$F$9+СВЦЭМ!$D$10+'СЕТ СН'!$F$6-'СЕТ СН'!$F$19</f>
        <v>852.32031677999998</v>
      </c>
      <c r="O26" s="36">
        <f>SUMIFS(СВЦЭМ!$C$39:$C$782,СВЦЭМ!$A$39:$A$782,$A26,СВЦЭМ!$B$39:$B$782,O$11)+'СЕТ СН'!$F$9+СВЦЭМ!$D$10+'СЕТ СН'!$F$6-'СЕТ СН'!$F$19</f>
        <v>903.15587340000002</v>
      </c>
      <c r="P26" s="36">
        <f>SUMIFS(СВЦЭМ!$C$39:$C$782,СВЦЭМ!$A$39:$A$782,$A26,СВЦЭМ!$B$39:$B$782,P$11)+'СЕТ СН'!$F$9+СВЦЭМ!$D$10+'СЕТ СН'!$F$6-'СЕТ СН'!$F$19</f>
        <v>906.39281636999999</v>
      </c>
      <c r="Q26" s="36">
        <f>SUMIFS(СВЦЭМ!$C$39:$C$782,СВЦЭМ!$A$39:$A$782,$A26,СВЦЭМ!$B$39:$B$782,Q$11)+'СЕТ СН'!$F$9+СВЦЭМ!$D$10+'СЕТ СН'!$F$6-'СЕТ СН'!$F$19</f>
        <v>909.31604958000003</v>
      </c>
      <c r="R26" s="36">
        <f>SUMIFS(СВЦЭМ!$C$39:$C$782,СВЦЭМ!$A$39:$A$782,$A26,СВЦЭМ!$B$39:$B$782,R$11)+'СЕТ СН'!$F$9+СВЦЭМ!$D$10+'СЕТ СН'!$F$6-'СЕТ СН'!$F$19</f>
        <v>869.06900567000002</v>
      </c>
      <c r="S26" s="36">
        <f>SUMIFS(СВЦЭМ!$C$39:$C$782,СВЦЭМ!$A$39:$A$782,$A26,СВЦЭМ!$B$39:$B$782,S$11)+'СЕТ СН'!$F$9+СВЦЭМ!$D$10+'СЕТ СН'!$F$6-'СЕТ СН'!$F$19</f>
        <v>800.44197666000002</v>
      </c>
      <c r="T26" s="36">
        <f>SUMIFS(СВЦЭМ!$C$39:$C$782,СВЦЭМ!$A$39:$A$782,$A26,СВЦЭМ!$B$39:$B$782,T$11)+'СЕТ СН'!$F$9+СВЦЭМ!$D$10+'СЕТ СН'!$F$6-'СЕТ СН'!$F$19</f>
        <v>740.73537085999999</v>
      </c>
      <c r="U26" s="36">
        <f>SUMIFS(СВЦЭМ!$C$39:$C$782,СВЦЭМ!$A$39:$A$782,$A26,СВЦЭМ!$B$39:$B$782,U$11)+'СЕТ СН'!$F$9+СВЦЭМ!$D$10+'СЕТ СН'!$F$6-'СЕТ СН'!$F$19</f>
        <v>734.17612182999994</v>
      </c>
      <c r="V26" s="36">
        <f>SUMIFS(СВЦЭМ!$C$39:$C$782,СВЦЭМ!$A$39:$A$782,$A26,СВЦЭМ!$B$39:$B$782,V$11)+'СЕТ СН'!$F$9+СВЦЭМ!$D$10+'СЕТ СН'!$F$6-'СЕТ СН'!$F$19</f>
        <v>689.23060125999996</v>
      </c>
      <c r="W26" s="36">
        <f>SUMIFS(СВЦЭМ!$C$39:$C$782,СВЦЭМ!$A$39:$A$782,$A26,СВЦЭМ!$B$39:$B$782,W$11)+'СЕТ СН'!$F$9+СВЦЭМ!$D$10+'СЕТ СН'!$F$6-'СЕТ СН'!$F$19</f>
        <v>674.51607548999993</v>
      </c>
      <c r="X26" s="36">
        <f>SUMIFS(СВЦЭМ!$C$39:$C$782,СВЦЭМ!$A$39:$A$782,$A26,СВЦЭМ!$B$39:$B$782,X$11)+'СЕТ СН'!$F$9+СВЦЭМ!$D$10+'СЕТ СН'!$F$6-'СЕТ СН'!$F$19</f>
        <v>697.53001684000003</v>
      </c>
      <c r="Y26" s="36">
        <f>SUMIFS(СВЦЭМ!$C$39:$C$782,СВЦЭМ!$A$39:$A$782,$A26,СВЦЭМ!$B$39:$B$782,Y$11)+'СЕТ СН'!$F$9+СВЦЭМ!$D$10+'СЕТ СН'!$F$6-'СЕТ СН'!$F$19</f>
        <v>716.16856928000004</v>
      </c>
    </row>
    <row r="27" spans="1:25" ht="15.75" x14ac:dyDescent="0.2">
      <c r="A27" s="35">
        <f t="shared" si="0"/>
        <v>44363</v>
      </c>
      <c r="B27" s="36">
        <f>SUMIFS(СВЦЭМ!$C$39:$C$782,СВЦЭМ!$A$39:$A$782,$A27,СВЦЭМ!$B$39:$B$782,B$11)+'СЕТ СН'!$F$9+СВЦЭМ!$D$10+'СЕТ СН'!$F$6-'СЕТ СН'!$F$19</f>
        <v>745.69030657999997</v>
      </c>
      <c r="C27" s="36">
        <f>SUMIFS(СВЦЭМ!$C$39:$C$782,СВЦЭМ!$A$39:$A$782,$A27,СВЦЭМ!$B$39:$B$782,C$11)+'СЕТ СН'!$F$9+СВЦЭМ!$D$10+'СЕТ СН'!$F$6-'СЕТ СН'!$F$19</f>
        <v>847.78975149999997</v>
      </c>
      <c r="D27" s="36">
        <f>SUMIFS(СВЦЭМ!$C$39:$C$782,СВЦЭМ!$A$39:$A$782,$A27,СВЦЭМ!$B$39:$B$782,D$11)+'СЕТ СН'!$F$9+СВЦЭМ!$D$10+'СЕТ СН'!$F$6-'СЕТ СН'!$F$19</f>
        <v>880.47024370999998</v>
      </c>
      <c r="E27" s="36">
        <f>SUMIFS(СВЦЭМ!$C$39:$C$782,СВЦЭМ!$A$39:$A$782,$A27,СВЦЭМ!$B$39:$B$782,E$11)+'СЕТ СН'!$F$9+СВЦЭМ!$D$10+'СЕТ СН'!$F$6-'СЕТ СН'!$F$19</f>
        <v>873.97331502999998</v>
      </c>
      <c r="F27" s="36">
        <f>SUMIFS(СВЦЭМ!$C$39:$C$782,СВЦЭМ!$A$39:$A$782,$A27,СВЦЭМ!$B$39:$B$782,F$11)+'СЕТ СН'!$F$9+СВЦЭМ!$D$10+'СЕТ СН'!$F$6-'СЕТ СН'!$F$19</f>
        <v>866.86901279999995</v>
      </c>
      <c r="G27" s="36">
        <f>SUMIFS(СВЦЭМ!$C$39:$C$782,СВЦЭМ!$A$39:$A$782,$A27,СВЦЭМ!$B$39:$B$782,G$11)+'СЕТ СН'!$F$9+СВЦЭМ!$D$10+'СЕТ СН'!$F$6-'СЕТ СН'!$F$19</f>
        <v>880.54608682000003</v>
      </c>
      <c r="H27" s="36">
        <f>SUMIFS(СВЦЭМ!$C$39:$C$782,СВЦЭМ!$A$39:$A$782,$A27,СВЦЭМ!$B$39:$B$782,H$11)+'СЕТ СН'!$F$9+СВЦЭМ!$D$10+'СЕТ СН'!$F$6-'СЕТ СН'!$F$19</f>
        <v>869.90397511000003</v>
      </c>
      <c r="I27" s="36">
        <f>SUMIFS(СВЦЭМ!$C$39:$C$782,СВЦЭМ!$A$39:$A$782,$A27,СВЦЭМ!$B$39:$B$782,I$11)+'СЕТ СН'!$F$9+СВЦЭМ!$D$10+'СЕТ СН'!$F$6-'СЕТ СН'!$F$19</f>
        <v>804.22522829000002</v>
      </c>
      <c r="J27" s="36">
        <f>SUMIFS(СВЦЭМ!$C$39:$C$782,СВЦЭМ!$A$39:$A$782,$A27,СВЦЭМ!$B$39:$B$782,J$11)+'СЕТ СН'!$F$9+СВЦЭМ!$D$10+'СЕТ СН'!$F$6-'СЕТ СН'!$F$19</f>
        <v>749.34559317000003</v>
      </c>
      <c r="K27" s="36">
        <f>SUMIFS(СВЦЭМ!$C$39:$C$782,СВЦЭМ!$A$39:$A$782,$A27,СВЦЭМ!$B$39:$B$782,K$11)+'СЕТ СН'!$F$9+СВЦЭМ!$D$10+'СЕТ СН'!$F$6-'СЕТ СН'!$F$19</f>
        <v>718.01901595000004</v>
      </c>
      <c r="L27" s="36">
        <f>SUMIFS(СВЦЭМ!$C$39:$C$782,СВЦЭМ!$A$39:$A$782,$A27,СВЦЭМ!$B$39:$B$782,L$11)+'СЕТ СН'!$F$9+СВЦЭМ!$D$10+'СЕТ СН'!$F$6-'СЕТ СН'!$F$19</f>
        <v>741.22491737999997</v>
      </c>
      <c r="M27" s="36">
        <f>SUMIFS(СВЦЭМ!$C$39:$C$782,СВЦЭМ!$A$39:$A$782,$A27,СВЦЭМ!$B$39:$B$782,M$11)+'СЕТ СН'!$F$9+СВЦЭМ!$D$10+'СЕТ СН'!$F$6-'СЕТ СН'!$F$19</f>
        <v>784.33794417000001</v>
      </c>
      <c r="N27" s="36">
        <f>SUMIFS(СВЦЭМ!$C$39:$C$782,СВЦЭМ!$A$39:$A$782,$A27,СВЦЭМ!$B$39:$B$782,N$11)+'СЕТ СН'!$F$9+СВЦЭМ!$D$10+'СЕТ СН'!$F$6-'СЕТ СН'!$F$19</f>
        <v>851.92255244</v>
      </c>
      <c r="O27" s="36">
        <f>SUMIFS(СВЦЭМ!$C$39:$C$782,СВЦЭМ!$A$39:$A$782,$A27,СВЦЭМ!$B$39:$B$782,O$11)+'СЕТ СН'!$F$9+СВЦЭМ!$D$10+'СЕТ СН'!$F$6-'СЕТ СН'!$F$19</f>
        <v>881.72639009</v>
      </c>
      <c r="P27" s="36">
        <f>SUMIFS(СВЦЭМ!$C$39:$C$782,СВЦЭМ!$A$39:$A$782,$A27,СВЦЭМ!$B$39:$B$782,P$11)+'СЕТ СН'!$F$9+СВЦЭМ!$D$10+'СЕТ СН'!$F$6-'СЕТ СН'!$F$19</f>
        <v>885.97511628999996</v>
      </c>
      <c r="Q27" s="36">
        <f>SUMIFS(СВЦЭМ!$C$39:$C$782,СВЦЭМ!$A$39:$A$782,$A27,СВЦЭМ!$B$39:$B$782,Q$11)+'СЕТ СН'!$F$9+СВЦЭМ!$D$10+'СЕТ СН'!$F$6-'СЕТ СН'!$F$19</f>
        <v>887.16897456000004</v>
      </c>
      <c r="R27" s="36">
        <f>SUMIFS(СВЦЭМ!$C$39:$C$782,СВЦЭМ!$A$39:$A$782,$A27,СВЦЭМ!$B$39:$B$782,R$11)+'СЕТ СН'!$F$9+СВЦЭМ!$D$10+'СЕТ СН'!$F$6-'СЕТ СН'!$F$19</f>
        <v>863.65665321999995</v>
      </c>
      <c r="S27" s="36">
        <f>SUMIFS(СВЦЭМ!$C$39:$C$782,СВЦЭМ!$A$39:$A$782,$A27,СВЦЭМ!$B$39:$B$782,S$11)+'СЕТ СН'!$F$9+СВЦЭМ!$D$10+'СЕТ СН'!$F$6-'СЕТ СН'!$F$19</f>
        <v>797.06279274999997</v>
      </c>
      <c r="T27" s="36">
        <f>SUMIFS(СВЦЭМ!$C$39:$C$782,СВЦЭМ!$A$39:$A$782,$A27,СВЦЭМ!$B$39:$B$782,T$11)+'СЕТ СН'!$F$9+СВЦЭМ!$D$10+'СЕТ СН'!$F$6-'СЕТ СН'!$F$19</f>
        <v>736.60509308999997</v>
      </c>
      <c r="U27" s="36">
        <f>SUMIFS(СВЦЭМ!$C$39:$C$782,СВЦЭМ!$A$39:$A$782,$A27,СВЦЭМ!$B$39:$B$782,U$11)+'СЕТ СН'!$F$9+СВЦЭМ!$D$10+'СЕТ СН'!$F$6-'СЕТ СН'!$F$19</f>
        <v>713.51815352999995</v>
      </c>
      <c r="V27" s="36">
        <f>SUMIFS(СВЦЭМ!$C$39:$C$782,СВЦЭМ!$A$39:$A$782,$A27,СВЦЭМ!$B$39:$B$782,V$11)+'СЕТ СН'!$F$9+СВЦЭМ!$D$10+'СЕТ СН'!$F$6-'СЕТ СН'!$F$19</f>
        <v>688.69016066999995</v>
      </c>
      <c r="W27" s="36">
        <f>SUMIFS(СВЦЭМ!$C$39:$C$782,СВЦЭМ!$A$39:$A$782,$A27,СВЦЭМ!$B$39:$B$782,W$11)+'СЕТ СН'!$F$9+СВЦЭМ!$D$10+'СЕТ СН'!$F$6-'СЕТ СН'!$F$19</f>
        <v>667.77639097999997</v>
      </c>
      <c r="X27" s="36">
        <f>SUMIFS(СВЦЭМ!$C$39:$C$782,СВЦЭМ!$A$39:$A$782,$A27,СВЦЭМ!$B$39:$B$782,X$11)+'СЕТ СН'!$F$9+СВЦЭМ!$D$10+'СЕТ СН'!$F$6-'СЕТ СН'!$F$19</f>
        <v>677.89409698999998</v>
      </c>
      <c r="Y27" s="36">
        <f>SUMIFS(СВЦЭМ!$C$39:$C$782,СВЦЭМ!$A$39:$A$782,$A27,СВЦЭМ!$B$39:$B$782,Y$11)+'СЕТ СН'!$F$9+СВЦЭМ!$D$10+'СЕТ СН'!$F$6-'СЕТ СН'!$F$19</f>
        <v>702.37487082999996</v>
      </c>
    </row>
    <row r="28" spans="1:25" ht="15.75" x14ac:dyDescent="0.2">
      <c r="A28" s="35">
        <f t="shared" si="0"/>
        <v>44364</v>
      </c>
      <c r="B28" s="36">
        <f>SUMIFS(СВЦЭМ!$C$39:$C$782,СВЦЭМ!$A$39:$A$782,$A28,СВЦЭМ!$B$39:$B$782,B$11)+'СЕТ СН'!$F$9+СВЦЭМ!$D$10+'СЕТ СН'!$F$6-'СЕТ СН'!$F$19</f>
        <v>784.21418528999993</v>
      </c>
      <c r="C28" s="36">
        <f>SUMIFS(СВЦЭМ!$C$39:$C$782,СВЦЭМ!$A$39:$A$782,$A28,СВЦЭМ!$B$39:$B$782,C$11)+'СЕТ СН'!$F$9+СВЦЭМ!$D$10+'СЕТ СН'!$F$6-'СЕТ СН'!$F$19</f>
        <v>890.70083207999994</v>
      </c>
      <c r="D28" s="36">
        <f>SUMIFS(СВЦЭМ!$C$39:$C$782,СВЦЭМ!$A$39:$A$782,$A28,СВЦЭМ!$B$39:$B$782,D$11)+'СЕТ СН'!$F$9+СВЦЭМ!$D$10+'СЕТ СН'!$F$6-'СЕТ СН'!$F$19</f>
        <v>907.79863115000001</v>
      </c>
      <c r="E28" s="36">
        <f>SUMIFS(СВЦЭМ!$C$39:$C$782,СВЦЭМ!$A$39:$A$782,$A28,СВЦЭМ!$B$39:$B$782,E$11)+'СЕТ СН'!$F$9+СВЦЭМ!$D$10+'СЕТ СН'!$F$6-'СЕТ СН'!$F$19</f>
        <v>901.62889765</v>
      </c>
      <c r="F28" s="36">
        <f>SUMIFS(СВЦЭМ!$C$39:$C$782,СВЦЭМ!$A$39:$A$782,$A28,СВЦЭМ!$B$39:$B$782,F$11)+'СЕТ СН'!$F$9+СВЦЭМ!$D$10+'СЕТ СН'!$F$6-'СЕТ СН'!$F$19</f>
        <v>892.35769385000003</v>
      </c>
      <c r="G28" s="36">
        <f>SUMIFS(СВЦЭМ!$C$39:$C$782,СВЦЭМ!$A$39:$A$782,$A28,СВЦЭМ!$B$39:$B$782,G$11)+'СЕТ СН'!$F$9+СВЦЭМ!$D$10+'СЕТ СН'!$F$6-'СЕТ СН'!$F$19</f>
        <v>904.81000289999997</v>
      </c>
      <c r="H28" s="36">
        <f>SUMIFS(СВЦЭМ!$C$39:$C$782,СВЦЭМ!$A$39:$A$782,$A28,СВЦЭМ!$B$39:$B$782,H$11)+'СЕТ СН'!$F$9+СВЦЭМ!$D$10+'СЕТ СН'!$F$6-'СЕТ СН'!$F$19</f>
        <v>936.16767919999995</v>
      </c>
      <c r="I28" s="36">
        <f>SUMIFS(СВЦЭМ!$C$39:$C$782,СВЦЭМ!$A$39:$A$782,$A28,СВЦЭМ!$B$39:$B$782,I$11)+'СЕТ СН'!$F$9+СВЦЭМ!$D$10+'СЕТ СН'!$F$6-'СЕТ СН'!$F$19</f>
        <v>835.69737656999996</v>
      </c>
      <c r="J28" s="36">
        <f>SUMIFS(СВЦЭМ!$C$39:$C$782,СВЦЭМ!$A$39:$A$782,$A28,СВЦЭМ!$B$39:$B$782,J$11)+'СЕТ СН'!$F$9+СВЦЭМ!$D$10+'СЕТ СН'!$F$6-'СЕТ СН'!$F$19</f>
        <v>804.96442678999995</v>
      </c>
      <c r="K28" s="36">
        <f>SUMIFS(СВЦЭМ!$C$39:$C$782,СВЦЭМ!$A$39:$A$782,$A28,СВЦЭМ!$B$39:$B$782,K$11)+'СЕТ СН'!$F$9+СВЦЭМ!$D$10+'СЕТ СН'!$F$6-'СЕТ СН'!$F$19</f>
        <v>788.14510597000003</v>
      </c>
      <c r="L28" s="36">
        <f>SUMIFS(СВЦЭМ!$C$39:$C$782,СВЦЭМ!$A$39:$A$782,$A28,СВЦЭМ!$B$39:$B$782,L$11)+'СЕТ СН'!$F$9+СВЦЭМ!$D$10+'СЕТ СН'!$F$6-'СЕТ СН'!$F$19</f>
        <v>781.17030227999999</v>
      </c>
      <c r="M28" s="36">
        <f>SUMIFS(СВЦЭМ!$C$39:$C$782,СВЦЭМ!$A$39:$A$782,$A28,СВЦЭМ!$B$39:$B$782,M$11)+'СЕТ СН'!$F$9+СВЦЭМ!$D$10+'СЕТ СН'!$F$6-'СЕТ СН'!$F$19</f>
        <v>833.45450966999999</v>
      </c>
      <c r="N28" s="36">
        <f>SUMIFS(СВЦЭМ!$C$39:$C$782,СВЦЭМ!$A$39:$A$782,$A28,СВЦЭМ!$B$39:$B$782,N$11)+'СЕТ СН'!$F$9+СВЦЭМ!$D$10+'СЕТ СН'!$F$6-'СЕТ СН'!$F$19</f>
        <v>893.94194517999995</v>
      </c>
      <c r="O28" s="36">
        <f>SUMIFS(СВЦЭМ!$C$39:$C$782,СВЦЭМ!$A$39:$A$782,$A28,СВЦЭМ!$B$39:$B$782,O$11)+'СЕТ СН'!$F$9+СВЦЭМ!$D$10+'СЕТ СН'!$F$6-'СЕТ СН'!$F$19</f>
        <v>895.96289834000004</v>
      </c>
      <c r="P28" s="36">
        <f>SUMIFS(СВЦЭМ!$C$39:$C$782,СВЦЭМ!$A$39:$A$782,$A28,СВЦЭМ!$B$39:$B$782,P$11)+'СЕТ СН'!$F$9+СВЦЭМ!$D$10+'СЕТ СН'!$F$6-'СЕТ СН'!$F$19</f>
        <v>928.37203095999996</v>
      </c>
      <c r="Q28" s="36">
        <f>SUMIFS(СВЦЭМ!$C$39:$C$782,СВЦЭМ!$A$39:$A$782,$A28,СВЦЭМ!$B$39:$B$782,Q$11)+'СЕТ СН'!$F$9+СВЦЭМ!$D$10+'СЕТ СН'!$F$6-'СЕТ СН'!$F$19</f>
        <v>919.98107324</v>
      </c>
      <c r="R28" s="36">
        <f>SUMIFS(СВЦЭМ!$C$39:$C$782,СВЦЭМ!$A$39:$A$782,$A28,СВЦЭМ!$B$39:$B$782,R$11)+'СЕТ СН'!$F$9+СВЦЭМ!$D$10+'СЕТ СН'!$F$6-'СЕТ СН'!$F$19</f>
        <v>909.34691971999996</v>
      </c>
      <c r="S28" s="36">
        <f>SUMIFS(СВЦЭМ!$C$39:$C$782,СВЦЭМ!$A$39:$A$782,$A28,СВЦЭМ!$B$39:$B$782,S$11)+'СЕТ СН'!$F$9+СВЦЭМ!$D$10+'СЕТ СН'!$F$6-'СЕТ СН'!$F$19</f>
        <v>851.01605128999995</v>
      </c>
      <c r="T28" s="36">
        <f>SUMIFS(СВЦЭМ!$C$39:$C$782,СВЦЭМ!$A$39:$A$782,$A28,СВЦЭМ!$B$39:$B$782,T$11)+'СЕТ СН'!$F$9+СВЦЭМ!$D$10+'СЕТ СН'!$F$6-'СЕТ СН'!$F$19</f>
        <v>788.36256979999996</v>
      </c>
      <c r="U28" s="36">
        <f>SUMIFS(СВЦЭМ!$C$39:$C$782,СВЦЭМ!$A$39:$A$782,$A28,СВЦЭМ!$B$39:$B$782,U$11)+'СЕТ СН'!$F$9+СВЦЭМ!$D$10+'СЕТ СН'!$F$6-'СЕТ СН'!$F$19</f>
        <v>783.48461592000001</v>
      </c>
      <c r="V28" s="36">
        <f>SUMIFS(СВЦЭМ!$C$39:$C$782,СВЦЭМ!$A$39:$A$782,$A28,СВЦЭМ!$B$39:$B$782,V$11)+'СЕТ СН'!$F$9+СВЦЭМ!$D$10+'СЕТ СН'!$F$6-'СЕТ СН'!$F$19</f>
        <v>742.60014716000001</v>
      </c>
      <c r="W28" s="36">
        <f>SUMIFS(СВЦЭМ!$C$39:$C$782,СВЦЭМ!$A$39:$A$782,$A28,СВЦЭМ!$B$39:$B$782,W$11)+'СЕТ СН'!$F$9+СВЦЭМ!$D$10+'СЕТ СН'!$F$6-'СЕТ СН'!$F$19</f>
        <v>702.10877802999994</v>
      </c>
      <c r="X28" s="36">
        <f>SUMIFS(СВЦЭМ!$C$39:$C$782,СВЦЭМ!$A$39:$A$782,$A28,СВЦЭМ!$B$39:$B$782,X$11)+'СЕТ СН'!$F$9+СВЦЭМ!$D$10+'СЕТ СН'!$F$6-'СЕТ СН'!$F$19</f>
        <v>736.65699331999997</v>
      </c>
      <c r="Y28" s="36">
        <f>SUMIFS(СВЦЭМ!$C$39:$C$782,СВЦЭМ!$A$39:$A$782,$A28,СВЦЭМ!$B$39:$B$782,Y$11)+'СЕТ СН'!$F$9+СВЦЭМ!$D$10+'СЕТ СН'!$F$6-'СЕТ СН'!$F$19</f>
        <v>742.29015578999997</v>
      </c>
    </row>
    <row r="29" spans="1:25" ht="15.75" x14ac:dyDescent="0.2">
      <c r="A29" s="35">
        <f t="shared" si="0"/>
        <v>44365</v>
      </c>
      <c r="B29" s="36">
        <f>SUMIFS(СВЦЭМ!$C$39:$C$782,СВЦЭМ!$A$39:$A$782,$A29,СВЦЭМ!$B$39:$B$782,B$11)+'СЕТ СН'!$F$9+СВЦЭМ!$D$10+'СЕТ СН'!$F$6-'СЕТ СН'!$F$19</f>
        <v>793.32402232000004</v>
      </c>
      <c r="C29" s="36">
        <f>SUMIFS(СВЦЭМ!$C$39:$C$782,СВЦЭМ!$A$39:$A$782,$A29,СВЦЭМ!$B$39:$B$782,C$11)+'СЕТ СН'!$F$9+СВЦЭМ!$D$10+'СЕТ СН'!$F$6-'СЕТ СН'!$F$19</f>
        <v>879.78812668</v>
      </c>
      <c r="D29" s="36">
        <f>SUMIFS(СВЦЭМ!$C$39:$C$782,СВЦЭМ!$A$39:$A$782,$A29,СВЦЭМ!$B$39:$B$782,D$11)+'СЕТ СН'!$F$9+СВЦЭМ!$D$10+'СЕТ СН'!$F$6-'СЕТ СН'!$F$19</f>
        <v>897.20331339999996</v>
      </c>
      <c r="E29" s="36">
        <f>SUMIFS(СВЦЭМ!$C$39:$C$782,СВЦЭМ!$A$39:$A$782,$A29,СВЦЭМ!$B$39:$B$782,E$11)+'СЕТ СН'!$F$9+СВЦЭМ!$D$10+'СЕТ СН'!$F$6-'СЕТ СН'!$F$19</f>
        <v>883.70826668999996</v>
      </c>
      <c r="F29" s="36">
        <f>SUMIFS(СВЦЭМ!$C$39:$C$782,СВЦЭМ!$A$39:$A$782,$A29,СВЦЭМ!$B$39:$B$782,F$11)+'СЕТ СН'!$F$9+СВЦЭМ!$D$10+'СЕТ СН'!$F$6-'СЕТ СН'!$F$19</f>
        <v>882.00927597999998</v>
      </c>
      <c r="G29" s="36">
        <f>SUMIFS(СВЦЭМ!$C$39:$C$782,СВЦЭМ!$A$39:$A$782,$A29,СВЦЭМ!$B$39:$B$782,G$11)+'СЕТ СН'!$F$9+СВЦЭМ!$D$10+'СЕТ СН'!$F$6-'СЕТ СН'!$F$19</f>
        <v>895.91591857000003</v>
      </c>
      <c r="H29" s="36">
        <f>SUMIFS(СВЦЭМ!$C$39:$C$782,СВЦЭМ!$A$39:$A$782,$A29,СВЦЭМ!$B$39:$B$782,H$11)+'СЕТ СН'!$F$9+СВЦЭМ!$D$10+'СЕТ СН'!$F$6-'СЕТ СН'!$F$19</f>
        <v>938.20773765000001</v>
      </c>
      <c r="I29" s="36">
        <f>SUMIFS(СВЦЭМ!$C$39:$C$782,СВЦЭМ!$A$39:$A$782,$A29,СВЦЭМ!$B$39:$B$782,I$11)+'СЕТ СН'!$F$9+СВЦЭМ!$D$10+'СЕТ СН'!$F$6-'СЕТ СН'!$F$19</f>
        <v>843.22153442000001</v>
      </c>
      <c r="J29" s="36">
        <f>SUMIFS(СВЦЭМ!$C$39:$C$782,СВЦЭМ!$A$39:$A$782,$A29,СВЦЭМ!$B$39:$B$782,J$11)+'СЕТ СН'!$F$9+СВЦЭМ!$D$10+'СЕТ СН'!$F$6-'СЕТ СН'!$F$19</f>
        <v>759.21165554999993</v>
      </c>
      <c r="K29" s="36">
        <f>SUMIFS(СВЦЭМ!$C$39:$C$782,СВЦЭМ!$A$39:$A$782,$A29,СВЦЭМ!$B$39:$B$782,K$11)+'СЕТ СН'!$F$9+СВЦЭМ!$D$10+'СЕТ СН'!$F$6-'СЕТ СН'!$F$19</f>
        <v>767.50667728999997</v>
      </c>
      <c r="L29" s="36">
        <f>SUMIFS(СВЦЭМ!$C$39:$C$782,СВЦЭМ!$A$39:$A$782,$A29,СВЦЭМ!$B$39:$B$782,L$11)+'СЕТ СН'!$F$9+СВЦЭМ!$D$10+'СЕТ СН'!$F$6-'СЕТ СН'!$F$19</f>
        <v>752.05139045999999</v>
      </c>
      <c r="M29" s="36">
        <f>SUMIFS(СВЦЭМ!$C$39:$C$782,СВЦЭМ!$A$39:$A$782,$A29,СВЦЭМ!$B$39:$B$782,M$11)+'СЕТ СН'!$F$9+СВЦЭМ!$D$10+'СЕТ СН'!$F$6-'СЕТ СН'!$F$19</f>
        <v>789.3934994</v>
      </c>
      <c r="N29" s="36">
        <f>SUMIFS(СВЦЭМ!$C$39:$C$782,СВЦЭМ!$A$39:$A$782,$A29,СВЦЭМ!$B$39:$B$782,N$11)+'СЕТ СН'!$F$9+СВЦЭМ!$D$10+'СЕТ СН'!$F$6-'СЕТ СН'!$F$19</f>
        <v>845.46937924999997</v>
      </c>
      <c r="O29" s="36">
        <f>SUMIFS(СВЦЭМ!$C$39:$C$782,СВЦЭМ!$A$39:$A$782,$A29,СВЦЭМ!$B$39:$B$782,O$11)+'СЕТ СН'!$F$9+СВЦЭМ!$D$10+'СЕТ СН'!$F$6-'СЕТ СН'!$F$19</f>
        <v>917.95709707000003</v>
      </c>
      <c r="P29" s="36">
        <f>SUMIFS(СВЦЭМ!$C$39:$C$782,СВЦЭМ!$A$39:$A$782,$A29,СВЦЭМ!$B$39:$B$782,P$11)+'СЕТ СН'!$F$9+СВЦЭМ!$D$10+'СЕТ СН'!$F$6-'СЕТ СН'!$F$19</f>
        <v>939.15410452000003</v>
      </c>
      <c r="Q29" s="36">
        <f>SUMIFS(СВЦЭМ!$C$39:$C$782,СВЦЭМ!$A$39:$A$782,$A29,СВЦЭМ!$B$39:$B$782,Q$11)+'СЕТ СН'!$F$9+СВЦЭМ!$D$10+'СЕТ СН'!$F$6-'СЕТ СН'!$F$19</f>
        <v>934.05911232999995</v>
      </c>
      <c r="R29" s="36">
        <f>SUMIFS(СВЦЭМ!$C$39:$C$782,СВЦЭМ!$A$39:$A$782,$A29,СВЦЭМ!$B$39:$B$782,R$11)+'СЕТ СН'!$F$9+СВЦЭМ!$D$10+'СЕТ СН'!$F$6-'СЕТ СН'!$F$19</f>
        <v>873.51955978000001</v>
      </c>
      <c r="S29" s="36">
        <f>SUMIFS(СВЦЭМ!$C$39:$C$782,СВЦЭМ!$A$39:$A$782,$A29,СВЦЭМ!$B$39:$B$782,S$11)+'СЕТ СН'!$F$9+СВЦЭМ!$D$10+'СЕТ СН'!$F$6-'СЕТ СН'!$F$19</f>
        <v>800.70793547999995</v>
      </c>
      <c r="T29" s="36">
        <f>SUMIFS(СВЦЭМ!$C$39:$C$782,СВЦЭМ!$A$39:$A$782,$A29,СВЦЭМ!$B$39:$B$782,T$11)+'СЕТ СН'!$F$9+СВЦЭМ!$D$10+'СЕТ СН'!$F$6-'СЕТ СН'!$F$19</f>
        <v>757.29743440999994</v>
      </c>
      <c r="U29" s="36">
        <f>SUMIFS(СВЦЭМ!$C$39:$C$782,СВЦЭМ!$A$39:$A$782,$A29,СВЦЭМ!$B$39:$B$782,U$11)+'СЕТ СН'!$F$9+СВЦЭМ!$D$10+'СЕТ СН'!$F$6-'СЕТ СН'!$F$19</f>
        <v>757.38533673999996</v>
      </c>
      <c r="V29" s="36">
        <f>SUMIFS(СВЦЭМ!$C$39:$C$782,СВЦЭМ!$A$39:$A$782,$A29,СВЦЭМ!$B$39:$B$782,V$11)+'СЕТ СН'!$F$9+СВЦЭМ!$D$10+'СЕТ СН'!$F$6-'СЕТ СН'!$F$19</f>
        <v>757.17423916999996</v>
      </c>
      <c r="W29" s="36">
        <f>SUMIFS(СВЦЭМ!$C$39:$C$782,СВЦЭМ!$A$39:$A$782,$A29,СВЦЭМ!$B$39:$B$782,W$11)+'СЕТ СН'!$F$9+СВЦЭМ!$D$10+'СЕТ СН'!$F$6-'СЕТ СН'!$F$19</f>
        <v>765.72471446999998</v>
      </c>
      <c r="X29" s="36">
        <f>SUMIFS(СВЦЭМ!$C$39:$C$782,СВЦЭМ!$A$39:$A$782,$A29,СВЦЭМ!$B$39:$B$782,X$11)+'СЕТ СН'!$F$9+СВЦЭМ!$D$10+'СЕТ СН'!$F$6-'СЕТ СН'!$F$19</f>
        <v>758.72206418999997</v>
      </c>
      <c r="Y29" s="36">
        <f>SUMIFS(СВЦЭМ!$C$39:$C$782,СВЦЭМ!$A$39:$A$782,$A29,СВЦЭМ!$B$39:$B$782,Y$11)+'СЕТ СН'!$F$9+СВЦЭМ!$D$10+'СЕТ СН'!$F$6-'СЕТ СН'!$F$19</f>
        <v>769.1589639</v>
      </c>
    </row>
    <row r="30" spans="1:25" ht="15.75" x14ac:dyDescent="0.2">
      <c r="A30" s="35">
        <f t="shared" si="0"/>
        <v>44366</v>
      </c>
      <c r="B30" s="36">
        <f>SUMIFS(СВЦЭМ!$C$39:$C$782,СВЦЭМ!$A$39:$A$782,$A30,СВЦЭМ!$B$39:$B$782,B$11)+'СЕТ СН'!$F$9+СВЦЭМ!$D$10+'СЕТ СН'!$F$6-'СЕТ СН'!$F$19</f>
        <v>643.77229148000004</v>
      </c>
      <c r="C30" s="36">
        <f>SUMIFS(СВЦЭМ!$C$39:$C$782,СВЦЭМ!$A$39:$A$782,$A30,СВЦЭМ!$B$39:$B$782,C$11)+'СЕТ СН'!$F$9+СВЦЭМ!$D$10+'СЕТ СН'!$F$6-'СЕТ СН'!$F$19</f>
        <v>718.73572694999996</v>
      </c>
      <c r="D30" s="36">
        <f>SUMIFS(СВЦЭМ!$C$39:$C$782,СВЦЭМ!$A$39:$A$782,$A30,СВЦЭМ!$B$39:$B$782,D$11)+'СЕТ СН'!$F$9+СВЦЭМ!$D$10+'СЕТ СН'!$F$6-'СЕТ СН'!$F$19</f>
        <v>791.39970317999996</v>
      </c>
      <c r="E30" s="36">
        <f>SUMIFS(СВЦЭМ!$C$39:$C$782,СВЦЭМ!$A$39:$A$782,$A30,СВЦЭМ!$B$39:$B$782,E$11)+'СЕТ СН'!$F$9+СВЦЭМ!$D$10+'СЕТ СН'!$F$6-'СЕТ СН'!$F$19</f>
        <v>805.43398404000004</v>
      </c>
      <c r="F30" s="36">
        <f>SUMIFS(СВЦЭМ!$C$39:$C$782,СВЦЭМ!$A$39:$A$782,$A30,СВЦЭМ!$B$39:$B$782,F$11)+'СЕТ СН'!$F$9+СВЦЭМ!$D$10+'СЕТ СН'!$F$6-'СЕТ СН'!$F$19</f>
        <v>809.52492955000002</v>
      </c>
      <c r="G30" s="36">
        <f>SUMIFS(СВЦЭМ!$C$39:$C$782,СВЦЭМ!$A$39:$A$782,$A30,СВЦЭМ!$B$39:$B$782,G$11)+'СЕТ СН'!$F$9+СВЦЭМ!$D$10+'СЕТ СН'!$F$6-'СЕТ СН'!$F$19</f>
        <v>801.33317263000004</v>
      </c>
      <c r="H30" s="36">
        <f>SUMIFS(СВЦЭМ!$C$39:$C$782,СВЦЭМ!$A$39:$A$782,$A30,СВЦЭМ!$B$39:$B$782,H$11)+'СЕТ СН'!$F$9+СВЦЭМ!$D$10+'СЕТ СН'!$F$6-'СЕТ СН'!$F$19</f>
        <v>778.37410492000004</v>
      </c>
      <c r="I30" s="36">
        <f>SUMIFS(СВЦЭМ!$C$39:$C$782,СВЦЭМ!$A$39:$A$782,$A30,СВЦЭМ!$B$39:$B$782,I$11)+'СЕТ СН'!$F$9+СВЦЭМ!$D$10+'СЕТ СН'!$F$6-'СЕТ СН'!$F$19</f>
        <v>697.33935038000004</v>
      </c>
      <c r="J30" s="36">
        <f>SUMIFS(СВЦЭМ!$C$39:$C$782,СВЦЭМ!$A$39:$A$782,$A30,СВЦЭМ!$B$39:$B$782,J$11)+'СЕТ СН'!$F$9+СВЦЭМ!$D$10+'СЕТ СН'!$F$6-'СЕТ СН'!$F$19</f>
        <v>616.38380704999997</v>
      </c>
      <c r="K30" s="36">
        <f>SUMIFS(СВЦЭМ!$C$39:$C$782,СВЦЭМ!$A$39:$A$782,$A30,СВЦЭМ!$B$39:$B$782,K$11)+'СЕТ СН'!$F$9+СВЦЭМ!$D$10+'СЕТ СН'!$F$6-'СЕТ СН'!$F$19</f>
        <v>621.54724623000004</v>
      </c>
      <c r="L30" s="36">
        <f>SUMIFS(СВЦЭМ!$C$39:$C$782,СВЦЭМ!$A$39:$A$782,$A30,СВЦЭМ!$B$39:$B$782,L$11)+'СЕТ СН'!$F$9+СВЦЭМ!$D$10+'СЕТ СН'!$F$6-'СЕТ СН'!$F$19</f>
        <v>651.68301948999999</v>
      </c>
      <c r="M30" s="36">
        <f>SUMIFS(СВЦЭМ!$C$39:$C$782,СВЦЭМ!$A$39:$A$782,$A30,СВЦЭМ!$B$39:$B$782,M$11)+'СЕТ СН'!$F$9+СВЦЭМ!$D$10+'СЕТ СН'!$F$6-'СЕТ СН'!$F$19</f>
        <v>647.21031060999996</v>
      </c>
      <c r="N30" s="36">
        <f>SUMIFS(СВЦЭМ!$C$39:$C$782,СВЦЭМ!$A$39:$A$782,$A30,СВЦЭМ!$B$39:$B$782,N$11)+'СЕТ СН'!$F$9+СВЦЭМ!$D$10+'СЕТ СН'!$F$6-'СЕТ СН'!$F$19</f>
        <v>694.31330943</v>
      </c>
      <c r="O30" s="36">
        <f>SUMIFS(СВЦЭМ!$C$39:$C$782,СВЦЭМ!$A$39:$A$782,$A30,СВЦЭМ!$B$39:$B$782,O$11)+'СЕТ СН'!$F$9+СВЦЭМ!$D$10+'СЕТ СН'!$F$6-'СЕТ СН'!$F$19</f>
        <v>745.71701751000001</v>
      </c>
      <c r="P30" s="36">
        <f>SUMIFS(СВЦЭМ!$C$39:$C$782,СВЦЭМ!$A$39:$A$782,$A30,СВЦЭМ!$B$39:$B$782,P$11)+'СЕТ СН'!$F$9+СВЦЭМ!$D$10+'СЕТ СН'!$F$6-'СЕТ СН'!$F$19</f>
        <v>758.72625587999994</v>
      </c>
      <c r="Q30" s="36">
        <f>SUMIFS(СВЦЭМ!$C$39:$C$782,СВЦЭМ!$A$39:$A$782,$A30,СВЦЭМ!$B$39:$B$782,Q$11)+'СЕТ СН'!$F$9+СВЦЭМ!$D$10+'СЕТ СН'!$F$6-'СЕТ СН'!$F$19</f>
        <v>761.25894865999999</v>
      </c>
      <c r="R30" s="36">
        <f>SUMIFS(СВЦЭМ!$C$39:$C$782,СВЦЭМ!$A$39:$A$782,$A30,СВЦЭМ!$B$39:$B$782,R$11)+'СЕТ СН'!$F$9+СВЦЭМ!$D$10+'СЕТ СН'!$F$6-'СЕТ СН'!$F$19</f>
        <v>716.88571468999999</v>
      </c>
      <c r="S30" s="36">
        <f>SUMIFS(СВЦЭМ!$C$39:$C$782,СВЦЭМ!$A$39:$A$782,$A30,СВЦЭМ!$B$39:$B$782,S$11)+'СЕТ СН'!$F$9+СВЦЭМ!$D$10+'СЕТ СН'!$F$6-'СЕТ СН'!$F$19</f>
        <v>660.69164695999996</v>
      </c>
      <c r="T30" s="36">
        <f>SUMIFS(СВЦЭМ!$C$39:$C$782,СВЦЭМ!$A$39:$A$782,$A30,СВЦЭМ!$B$39:$B$782,T$11)+'СЕТ СН'!$F$9+СВЦЭМ!$D$10+'СЕТ СН'!$F$6-'СЕТ СН'!$F$19</f>
        <v>623.19283250000001</v>
      </c>
      <c r="U30" s="36">
        <f>SUMIFS(СВЦЭМ!$C$39:$C$782,СВЦЭМ!$A$39:$A$782,$A30,СВЦЭМ!$B$39:$B$782,U$11)+'СЕТ СН'!$F$9+СВЦЭМ!$D$10+'СЕТ СН'!$F$6-'СЕТ СН'!$F$19</f>
        <v>612.63217084999997</v>
      </c>
      <c r="V30" s="36">
        <f>SUMIFS(СВЦЭМ!$C$39:$C$782,СВЦЭМ!$A$39:$A$782,$A30,СВЦЭМ!$B$39:$B$782,V$11)+'СЕТ СН'!$F$9+СВЦЭМ!$D$10+'СЕТ СН'!$F$6-'СЕТ СН'!$F$19</f>
        <v>610.93813653999996</v>
      </c>
      <c r="W30" s="36">
        <f>SUMIFS(СВЦЭМ!$C$39:$C$782,СВЦЭМ!$A$39:$A$782,$A30,СВЦЭМ!$B$39:$B$782,W$11)+'СЕТ СН'!$F$9+СВЦЭМ!$D$10+'СЕТ СН'!$F$6-'СЕТ СН'!$F$19</f>
        <v>617.77314385</v>
      </c>
      <c r="X30" s="36">
        <f>SUMIFS(СВЦЭМ!$C$39:$C$782,СВЦЭМ!$A$39:$A$782,$A30,СВЦЭМ!$B$39:$B$782,X$11)+'СЕТ СН'!$F$9+СВЦЭМ!$D$10+'СЕТ СН'!$F$6-'СЕТ СН'!$F$19</f>
        <v>611.27010727000004</v>
      </c>
      <c r="Y30" s="36">
        <f>SUMIFS(СВЦЭМ!$C$39:$C$782,СВЦЭМ!$A$39:$A$782,$A30,СВЦЭМ!$B$39:$B$782,Y$11)+'СЕТ СН'!$F$9+СВЦЭМ!$D$10+'СЕТ СН'!$F$6-'СЕТ СН'!$F$19</f>
        <v>629.98943554000004</v>
      </c>
    </row>
    <row r="31" spans="1:25" ht="15.75" x14ac:dyDescent="0.2">
      <c r="A31" s="35">
        <f t="shared" si="0"/>
        <v>44367</v>
      </c>
      <c r="B31" s="36">
        <f>SUMIFS(СВЦЭМ!$C$39:$C$782,СВЦЭМ!$A$39:$A$782,$A31,СВЦЭМ!$B$39:$B$782,B$11)+'СЕТ СН'!$F$9+СВЦЭМ!$D$10+'СЕТ СН'!$F$6-'СЕТ СН'!$F$19</f>
        <v>697.65989647999993</v>
      </c>
      <c r="C31" s="36">
        <f>SUMIFS(СВЦЭМ!$C$39:$C$782,СВЦЭМ!$A$39:$A$782,$A31,СВЦЭМ!$B$39:$B$782,C$11)+'СЕТ СН'!$F$9+СВЦЭМ!$D$10+'СЕТ СН'!$F$6-'СЕТ СН'!$F$19</f>
        <v>790.19823493000001</v>
      </c>
      <c r="D31" s="36">
        <f>SUMIFS(СВЦЭМ!$C$39:$C$782,СВЦЭМ!$A$39:$A$782,$A31,СВЦЭМ!$B$39:$B$782,D$11)+'СЕТ СН'!$F$9+СВЦЭМ!$D$10+'СЕТ СН'!$F$6-'СЕТ СН'!$F$19</f>
        <v>875.22793980999995</v>
      </c>
      <c r="E31" s="36">
        <f>SUMIFS(СВЦЭМ!$C$39:$C$782,СВЦЭМ!$A$39:$A$782,$A31,СВЦЭМ!$B$39:$B$782,E$11)+'СЕТ СН'!$F$9+СВЦЭМ!$D$10+'СЕТ СН'!$F$6-'СЕТ СН'!$F$19</f>
        <v>894.67182289999994</v>
      </c>
      <c r="F31" s="36">
        <f>SUMIFS(СВЦЭМ!$C$39:$C$782,СВЦЭМ!$A$39:$A$782,$A31,СВЦЭМ!$B$39:$B$782,F$11)+'СЕТ СН'!$F$9+СВЦЭМ!$D$10+'СЕТ СН'!$F$6-'СЕТ СН'!$F$19</f>
        <v>900.05454348000001</v>
      </c>
      <c r="G31" s="36">
        <f>SUMIFS(СВЦЭМ!$C$39:$C$782,СВЦЭМ!$A$39:$A$782,$A31,СВЦЭМ!$B$39:$B$782,G$11)+'СЕТ СН'!$F$9+СВЦЭМ!$D$10+'СЕТ СН'!$F$6-'СЕТ СН'!$F$19</f>
        <v>895.71351129000004</v>
      </c>
      <c r="H31" s="36">
        <f>SUMIFS(СВЦЭМ!$C$39:$C$782,СВЦЭМ!$A$39:$A$782,$A31,СВЦЭМ!$B$39:$B$782,H$11)+'СЕТ СН'!$F$9+СВЦЭМ!$D$10+'СЕТ СН'!$F$6-'СЕТ СН'!$F$19</f>
        <v>867.50489900000002</v>
      </c>
      <c r="I31" s="36">
        <f>SUMIFS(СВЦЭМ!$C$39:$C$782,СВЦЭМ!$A$39:$A$782,$A31,СВЦЭМ!$B$39:$B$782,I$11)+'СЕТ СН'!$F$9+СВЦЭМ!$D$10+'СЕТ СН'!$F$6-'СЕТ СН'!$F$19</f>
        <v>764.00863803999994</v>
      </c>
      <c r="J31" s="36">
        <f>SUMIFS(СВЦЭМ!$C$39:$C$782,СВЦЭМ!$A$39:$A$782,$A31,СВЦЭМ!$B$39:$B$782,J$11)+'СЕТ СН'!$F$9+СВЦЭМ!$D$10+'СЕТ СН'!$F$6-'СЕТ СН'!$F$19</f>
        <v>680.25775326999997</v>
      </c>
      <c r="K31" s="36">
        <f>SUMIFS(СВЦЭМ!$C$39:$C$782,СВЦЭМ!$A$39:$A$782,$A31,СВЦЭМ!$B$39:$B$782,K$11)+'СЕТ СН'!$F$9+СВЦЭМ!$D$10+'СЕТ СН'!$F$6-'СЕТ СН'!$F$19</f>
        <v>648.37810593999995</v>
      </c>
      <c r="L31" s="36">
        <f>SUMIFS(СВЦЭМ!$C$39:$C$782,СВЦЭМ!$A$39:$A$782,$A31,СВЦЭМ!$B$39:$B$782,L$11)+'СЕТ СН'!$F$9+СВЦЭМ!$D$10+'СЕТ СН'!$F$6-'СЕТ СН'!$F$19</f>
        <v>666.77072294999994</v>
      </c>
      <c r="M31" s="36">
        <f>SUMIFS(СВЦЭМ!$C$39:$C$782,СВЦЭМ!$A$39:$A$782,$A31,СВЦЭМ!$B$39:$B$782,M$11)+'СЕТ СН'!$F$9+СВЦЭМ!$D$10+'СЕТ СН'!$F$6-'СЕТ СН'!$F$19</f>
        <v>657.81884145999993</v>
      </c>
      <c r="N31" s="36">
        <f>SUMIFS(СВЦЭМ!$C$39:$C$782,СВЦЭМ!$A$39:$A$782,$A31,СВЦЭМ!$B$39:$B$782,N$11)+'СЕТ СН'!$F$9+СВЦЭМ!$D$10+'СЕТ СН'!$F$6-'СЕТ СН'!$F$19</f>
        <v>704.79463414999998</v>
      </c>
      <c r="O31" s="36">
        <f>SUMIFS(СВЦЭМ!$C$39:$C$782,СВЦЭМ!$A$39:$A$782,$A31,СВЦЭМ!$B$39:$B$782,O$11)+'СЕТ СН'!$F$9+СВЦЭМ!$D$10+'СЕТ СН'!$F$6-'СЕТ СН'!$F$19</f>
        <v>745.92510335999998</v>
      </c>
      <c r="P31" s="36">
        <f>SUMIFS(СВЦЭМ!$C$39:$C$782,СВЦЭМ!$A$39:$A$782,$A31,СВЦЭМ!$B$39:$B$782,P$11)+'СЕТ СН'!$F$9+СВЦЭМ!$D$10+'СЕТ СН'!$F$6-'СЕТ СН'!$F$19</f>
        <v>755.90286664999996</v>
      </c>
      <c r="Q31" s="36">
        <f>SUMIFS(СВЦЭМ!$C$39:$C$782,СВЦЭМ!$A$39:$A$782,$A31,СВЦЭМ!$B$39:$B$782,Q$11)+'СЕТ СН'!$F$9+СВЦЭМ!$D$10+'СЕТ СН'!$F$6-'СЕТ СН'!$F$19</f>
        <v>759.65202790000001</v>
      </c>
      <c r="R31" s="36">
        <f>SUMIFS(СВЦЭМ!$C$39:$C$782,СВЦЭМ!$A$39:$A$782,$A31,СВЦЭМ!$B$39:$B$782,R$11)+'СЕТ СН'!$F$9+СВЦЭМ!$D$10+'СЕТ СН'!$F$6-'СЕТ СН'!$F$19</f>
        <v>733.68657282999993</v>
      </c>
      <c r="S31" s="36">
        <f>SUMIFS(СВЦЭМ!$C$39:$C$782,СВЦЭМ!$A$39:$A$782,$A31,СВЦЭМ!$B$39:$B$782,S$11)+'СЕТ СН'!$F$9+СВЦЭМ!$D$10+'СЕТ СН'!$F$6-'СЕТ СН'!$F$19</f>
        <v>677.59814312000003</v>
      </c>
      <c r="T31" s="36">
        <f>SUMIFS(СВЦЭМ!$C$39:$C$782,СВЦЭМ!$A$39:$A$782,$A31,СВЦЭМ!$B$39:$B$782,T$11)+'СЕТ СН'!$F$9+СВЦЭМ!$D$10+'СЕТ СН'!$F$6-'СЕТ СН'!$F$19</f>
        <v>652.56496904999995</v>
      </c>
      <c r="U31" s="36">
        <f>SUMIFS(СВЦЭМ!$C$39:$C$782,СВЦЭМ!$A$39:$A$782,$A31,СВЦЭМ!$B$39:$B$782,U$11)+'СЕТ СН'!$F$9+СВЦЭМ!$D$10+'СЕТ СН'!$F$6-'СЕТ СН'!$F$19</f>
        <v>617.82875578000005</v>
      </c>
      <c r="V31" s="36">
        <f>SUMIFS(СВЦЭМ!$C$39:$C$782,СВЦЭМ!$A$39:$A$782,$A31,СВЦЭМ!$B$39:$B$782,V$11)+'СЕТ СН'!$F$9+СВЦЭМ!$D$10+'СЕТ СН'!$F$6-'СЕТ СН'!$F$19</f>
        <v>605.39752338999995</v>
      </c>
      <c r="W31" s="36">
        <f>SUMIFS(СВЦЭМ!$C$39:$C$782,СВЦЭМ!$A$39:$A$782,$A31,СВЦЭМ!$B$39:$B$782,W$11)+'СЕТ СН'!$F$9+СВЦЭМ!$D$10+'СЕТ СН'!$F$6-'СЕТ СН'!$F$19</f>
        <v>624.94385092000005</v>
      </c>
      <c r="X31" s="36">
        <f>SUMIFS(СВЦЭМ!$C$39:$C$782,СВЦЭМ!$A$39:$A$782,$A31,СВЦЭМ!$B$39:$B$782,X$11)+'СЕТ СН'!$F$9+СВЦЭМ!$D$10+'СЕТ СН'!$F$6-'СЕТ СН'!$F$19</f>
        <v>605.52715885999999</v>
      </c>
      <c r="Y31" s="36">
        <f>SUMIFS(СВЦЭМ!$C$39:$C$782,СВЦЭМ!$A$39:$A$782,$A31,СВЦЭМ!$B$39:$B$782,Y$11)+'СЕТ СН'!$F$9+СВЦЭМ!$D$10+'СЕТ СН'!$F$6-'СЕТ СН'!$F$19</f>
        <v>612.95503698000005</v>
      </c>
    </row>
    <row r="32" spans="1:25" ht="15.75" x14ac:dyDescent="0.2">
      <c r="A32" s="35">
        <f t="shared" si="0"/>
        <v>44368</v>
      </c>
      <c r="B32" s="36">
        <f>SUMIFS(СВЦЭМ!$C$39:$C$782,СВЦЭМ!$A$39:$A$782,$A32,СВЦЭМ!$B$39:$B$782,B$11)+'СЕТ СН'!$F$9+СВЦЭМ!$D$10+'СЕТ СН'!$F$6-'СЕТ СН'!$F$19</f>
        <v>727.15259596999999</v>
      </c>
      <c r="C32" s="36">
        <f>SUMIFS(СВЦЭМ!$C$39:$C$782,СВЦЭМ!$A$39:$A$782,$A32,СВЦЭМ!$B$39:$B$782,C$11)+'СЕТ СН'!$F$9+СВЦЭМ!$D$10+'СЕТ СН'!$F$6-'СЕТ СН'!$F$19</f>
        <v>813.90153042999998</v>
      </c>
      <c r="D32" s="36">
        <f>SUMIFS(СВЦЭМ!$C$39:$C$782,СВЦЭМ!$A$39:$A$782,$A32,СВЦЭМ!$B$39:$B$782,D$11)+'СЕТ СН'!$F$9+СВЦЭМ!$D$10+'СЕТ СН'!$F$6-'СЕТ СН'!$F$19</f>
        <v>874.76250414000003</v>
      </c>
      <c r="E32" s="36">
        <f>SUMIFS(СВЦЭМ!$C$39:$C$782,СВЦЭМ!$A$39:$A$782,$A32,СВЦЭМ!$B$39:$B$782,E$11)+'СЕТ СН'!$F$9+СВЦЭМ!$D$10+'СЕТ СН'!$F$6-'СЕТ СН'!$F$19</f>
        <v>889.57436800999994</v>
      </c>
      <c r="F32" s="36">
        <f>SUMIFS(СВЦЭМ!$C$39:$C$782,СВЦЭМ!$A$39:$A$782,$A32,СВЦЭМ!$B$39:$B$782,F$11)+'СЕТ СН'!$F$9+СВЦЭМ!$D$10+'СЕТ СН'!$F$6-'СЕТ СН'!$F$19</f>
        <v>892.56901899000002</v>
      </c>
      <c r="G32" s="36">
        <f>SUMIFS(СВЦЭМ!$C$39:$C$782,СВЦЭМ!$A$39:$A$782,$A32,СВЦЭМ!$B$39:$B$782,G$11)+'СЕТ СН'!$F$9+СВЦЭМ!$D$10+'СЕТ СН'!$F$6-'СЕТ СН'!$F$19</f>
        <v>891.9236439</v>
      </c>
      <c r="H32" s="36">
        <f>SUMIFS(СВЦЭМ!$C$39:$C$782,СВЦЭМ!$A$39:$A$782,$A32,СВЦЭМ!$B$39:$B$782,H$11)+'СЕТ СН'!$F$9+СВЦЭМ!$D$10+'СЕТ СН'!$F$6-'СЕТ СН'!$F$19</f>
        <v>835.81274960999997</v>
      </c>
      <c r="I32" s="36">
        <f>SUMIFS(СВЦЭМ!$C$39:$C$782,СВЦЭМ!$A$39:$A$782,$A32,СВЦЭМ!$B$39:$B$782,I$11)+'СЕТ СН'!$F$9+СВЦЭМ!$D$10+'СЕТ СН'!$F$6-'СЕТ СН'!$F$19</f>
        <v>755.14452201999995</v>
      </c>
      <c r="J32" s="36">
        <f>SUMIFS(СВЦЭМ!$C$39:$C$782,СВЦЭМ!$A$39:$A$782,$A32,СВЦЭМ!$B$39:$B$782,J$11)+'СЕТ СН'!$F$9+СВЦЭМ!$D$10+'СЕТ СН'!$F$6-'СЕТ СН'!$F$19</f>
        <v>675.59587418000001</v>
      </c>
      <c r="K32" s="36">
        <f>SUMIFS(СВЦЭМ!$C$39:$C$782,СВЦЭМ!$A$39:$A$782,$A32,СВЦЭМ!$B$39:$B$782,K$11)+'СЕТ СН'!$F$9+СВЦЭМ!$D$10+'СЕТ СН'!$F$6-'СЕТ СН'!$F$19</f>
        <v>661.94137026999999</v>
      </c>
      <c r="L32" s="36">
        <f>SUMIFS(СВЦЭМ!$C$39:$C$782,СВЦЭМ!$A$39:$A$782,$A32,СВЦЭМ!$B$39:$B$782,L$11)+'СЕТ СН'!$F$9+СВЦЭМ!$D$10+'СЕТ СН'!$F$6-'СЕТ СН'!$F$19</f>
        <v>674.99437067999997</v>
      </c>
      <c r="M32" s="36">
        <f>SUMIFS(СВЦЭМ!$C$39:$C$782,СВЦЭМ!$A$39:$A$782,$A32,СВЦЭМ!$B$39:$B$782,M$11)+'СЕТ СН'!$F$9+СВЦЭМ!$D$10+'СЕТ СН'!$F$6-'СЕТ СН'!$F$19</f>
        <v>670.50166789000002</v>
      </c>
      <c r="N32" s="36">
        <f>SUMIFS(СВЦЭМ!$C$39:$C$782,СВЦЭМ!$A$39:$A$782,$A32,СВЦЭМ!$B$39:$B$782,N$11)+'СЕТ СН'!$F$9+СВЦЭМ!$D$10+'СЕТ СН'!$F$6-'СЕТ СН'!$F$19</f>
        <v>726.03768833999993</v>
      </c>
      <c r="O32" s="36">
        <f>SUMIFS(СВЦЭМ!$C$39:$C$782,СВЦЭМ!$A$39:$A$782,$A32,СВЦЭМ!$B$39:$B$782,O$11)+'СЕТ СН'!$F$9+СВЦЭМ!$D$10+'СЕТ СН'!$F$6-'СЕТ СН'!$F$19</f>
        <v>757.92413879000003</v>
      </c>
      <c r="P32" s="36">
        <f>SUMIFS(СВЦЭМ!$C$39:$C$782,СВЦЭМ!$A$39:$A$782,$A32,СВЦЭМ!$B$39:$B$782,P$11)+'СЕТ СН'!$F$9+СВЦЭМ!$D$10+'СЕТ СН'!$F$6-'СЕТ СН'!$F$19</f>
        <v>765.86211828</v>
      </c>
      <c r="Q32" s="36">
        <f>SUMIFS(СВЦЭМ!$C$39:$C$782,СВЦЭМ!$A$39:$A$782,$A32,СВЦЭМ!$B$39:$B$782,Q$11)+'СЕТ СН'!$F$9+СВЦЭМ!$D$10+'СЕТ СН'!$F$6-'СЕТ СН'!$F$19</f>
        <v>772.86740003</v>
      </c>
      <c r="R32" s="36">
        <f>SUMIFS(СВЦЭМ!$C$39:$C$782,СВЦЭМ!$A$39:$A$782,$A32,СВЦЭМ!$B$39:$B$782,R$11)+'СЕТ СН'!$F$9+СВЦЭМ!$D$10+'СЕТ СН'!$F$6-'СЕТ СН'!$F$19</f>
        <v>747.01800910999998</v>
      </c>
      <c r="S32" s="36">
        <f>SUMIFS(СВЦЭМ!$C$39:$C$782,СВЦЭМ!$A$39:$A$782,$A32,СВЦЭМ!$B$39:$B$782,S$11)+'СЕТ СН'!$F$9+СВЦЭМ!$D$10+'СЕТ СН'!$F$6-'СЕТ СН'!$F$19</f>
        <v>741.29695198000002</v>
      </c>
      <c r="T32" s="36">
        <f>SUMIFS(СВЦЭМ!$C$39:$C$782,СВЦЭМ!$A$39:$A$782,$A32,СВЦЭМ!$B$39:$B$782,T$11)+'СЕТ СН'!$F$9+СВЦЭМ!$D$10+'СЕТ СН'!$F$6-'СЕТ СН'!$F$19</f>
        <v>775.99991857999999</v>
      </c>
      <c r="U32" s="36">
        <f>SUMIFS(СВЦЭМ!$C$39:$C$782,СВЦЭМ!$A$39:$A$782,$A32,СВЦЭМ!$B$39:$B$782,U$11)+'СЕТ СН'!$F$9+СВЦЭМ!$D$10+'СЕТ СН'!$F$6-'СЕТ СН'!$F$19</f>
        <v>737.96501010999998</v>
      </c>
      <c r="V32" s="36">
        <f>SUMIFS(СВЦЭМ!$C$39:$C$782,СВЦЭМ!$A$39:$A$782,$A32,СВЦЭМ!$B$39:$B$782,V$11)+'СЕТ СН'!$F$9+СВЦЭМ!$D$10+'СЕТ СН'!$F$6-'СЕТ СН'!$F$19</f>
        <v>696.84015368999997</v>
      </c>
      <c r="W32" s="36">
        <f>SUMIFS(СВЦЭМ!$C$39:$C$782,СВЦЭМ!$A$39:$A$782,$A32,СВЦЭМ!$B$39:$B$782,W$11)+'СЕТ СН'!$F$9+СВЦЭМ!$D$10+'СЕТ СН'!$F$6-'СЕТ СН'!$F$19</f>
        <v>707.98712882999996</v>
      </c>
      <c r="X32" s="36">
        <f>SUMIFS(СВЦЭМ!$C$39:$C$782,СВЦЭМ!$A$39:$A$782,$A32,СВЦЭМ!$B$39:$B$782,X$11)+'СЕТ СН'!$F$9+СВЦЭМ!$D$10+'СЕТ СН'!$F$6-'СЕТ СН'!$F$19</f>
        <v>680.98510074000001</v>
      </c>
      <c r="Y32" s="36">
        <f>SUMIFS(СВЦЭМ!$C$39:$C$782,СВЦЭМ!$A$39:$A$782,$A32,СВЦЭМ!$B$39:$B$782,Y$11)+'СЕТ СН'!$F$9+СВЦЭМ!$D$10+'СЕТ СН'!$F$6-'СЕТ СН'!$F$19</f>
        <v>647.06492321999997</v>
      </c>
    </row>
    <row r="33" spans="1:25" ht="15.75" x14ac:dyDescent="0.2">
      <c r="A33" s="35">
        <f t="shared" si="0"/>
        <v>44369</v>
      </c>
      <c r="B33" s="36">
        <f>SUMIFS(СВЦЭМ!$C$39:$C$782,СВЦЭМ!$A$39:$A$782,$A33,СВЦЭМ!$B$39:$B$782,B$11)+'СЕТ СН'!$F$9+СВЦЭМ!$D$10+'СЕТ СН'!$F$6-'СЕТ СН'!$F$19</f>
        <v>769.26787521999995</v>
      </c>
      <c r="C33" s="36">
        <f>SUMIFS(СВЦЭМ!$C$39:$C$782,СВЦЭМ!$A$39:$A$782,$A33,СВЦЭМ!$B$39:$B$782,C$11)+'СЕТ СН'!$F$9+СВЦЭМ!$D$10+'СЕТ СН'!$F$6-'СЕТ СН'!$F$19</f>
        <v>862.77575708999996</v>
      </c>
      <c r="D33" s="36">
        <f>SUMIFS(СВЦЭМ!$C$39:$C$782,СВЦЭМ!$A$39:$A$782,$A33,СВЦЭМ!$B$39:$B$782,D$11)+'СЕТ СН'!$F$9+СВЦЭМ!$D$10+'СЕТ СН'!$F$6-'СЕТ СН'!$F$19</f>
        <v>935.59203231999993</v>
      </c>
      <c r="E33" s="36">
        <f>SUMIFS(СВЦЭМ!$C$39:$C$782,СВЦЭМ!$A$39:$A$782,$A33,СВЦЭМ!$B$39:$B$782,E$11)+'СЕТ СН'!$F$9+СВЦЭМ!$D$10+'СЕТ СН'!$F$6-'СЕТ СН'!$F$19</f>
        <v>928.67479761000004</v>
      </c>
      <c r="F33" s="36">
        <f>SUMIFS(СВЦЭМ!$C$39:$C$782,СВЦЭМ!$A$39:$A$782,$A33,СВЦЭМ!$B$39:$B$782,F$11)+'СЕТ СН'!$F$9+СВЦЭМ!$D$10+'СЕТ СН'!$F$6-'СЕТ СН'!$F$19</f>
        <v>923.29355102</v>
      </c>
      <c r="G33" s="36">
        <f>SUMIFS(СВЦЭМ!$C$39:$C$782,СВЦЭМ!$A$39:$A$782,$A33,СВЦЭМ!$B$39:$B$782,G$11)+'СЕТ СН'!$F$9+СВЦЭМ!$D$10+'СЕТ СН'!$F$6-'СЕТ СН'!$F$19</f>
        <v>925.12325776</v>
      </c>
      <c r="H33" s="36">
        <f>SUMIFS(СВЦЭМ!$C$39:$C$782,СВЦЭМ!$A$39:$A$782,$A33,СВЦЭМ!$B$39:$B$782,H$11)+'СЕТ СН'!$F$9+СВЦЭМ!$D$10+'СЕТ СН'!$F$6-'СЕТ СН'!$F$19</f>
        <v>895.69610069999999</v>
      </c>
      <c r="I33" s="36">
        <f>SUMIFS(СВЦЭМ!$C$39:$C$782,СВЦЭМ!$A$39:$A$782,$A33,СВЦЭМ!$B$39:$B$782,I$11)+'СЕТ СН'!$F$9+СВЦЭМ!$D$10+'СЕТ СН'!$F$6-'СЕТ СН'!$F$19</f>
        <v>776.45575241999995</v>
      </c>
      <c r="J33" s="36">
        <f>SUMIFS(СВЦЭМ!$C$39:$C$782,СВЦЭМ!$A$39:$A$782,$A33,СВЦЭМ!$B$39:$B$782,J$11)+'СЕТ СН'!$F$9+СВЦЭМ!$D$10+'СЕТ СН'!$F$6-'СЕТ СН'!$F$19</f>
        <v>686.73136837999994</v>
      </c>
      <c r="K33" s="36">
        <f>SUMIFS(СВЦЭМ!$C$39:$C$782,СВЦЭМ!$A$39:$A$782,$A33,СВЦЭМ!$B$39:$B$782,K$11)+'СЕТ СН'!$F$9+СВЦЭМ!$D$10+'СЕТ СН'!$F$6-'СЕТ СН'!$F$19</f>
        <v>716.04573415999994</v>
      </c>
      <c r="L33" s="36">
        <f>SUMIFS(СВЦЭМ!$C$39:$C$782,СВЦЭМ!$A$39:$A$782,$A33,СВЦЭМ!$B$39:$B$782,L$11)+'СЕТ СН'!$F$9+СВЦЭМ!$D$10+'СЕТ СН'!$F$6-'СЕТ СН'!$F$19</f>
        <v>725.96592865000002</v>
      </c>
      <c r="M33" s="36">
        <f>SUMIFS(СВЦЭМ!$C$39:$C$782,СВЦЭМ!$A$39:$A$782,$A33,СВЦЭМ!$B$39:$B$782,M$11)+'СЕТ СН'!$F$9+СВЦЭМ!$D$10+'СЕТ СН'!$F$6-'СЕТ СН'!$F$19</f>
        <v>727.29748839000001</v>
      </c>
      <c r="N33" s="36">
        <f>SUMIFS(СВЦЭМ!$C$39:$C$782,СВЦЭМ!$A$39:$A$782,$A33,СВЦЭМ!$B$39:$B$782,N$11)+'СЕТ СН'!$F$9+СВЦЭМ!$D$10+'СЕТ СН'!$F$6-'СЕТ СН'!$F$19</f>
        <v>777.45820246999995</v>
      </c>
      <c r="O33" s="36">
        <f>SUMIFS(СВЦЭМ!$C$39:$C$782,СВЦЭМ!$A$39:$A$782,$A33,СВЦЭМ!$B$39:$B$782,O$11)+'СЕТ СН'!$F$9+СВЦЭМ!$D$10+'СЕТ СН'!$F$6-'СЕТ СН'!$F$19</f>
        <v>819.21663853999996</v>
      </c>
      <c r="P33" s="36">
        <f>SUMIFS(СВЦЭМ!$C$39:$C$782,СВЦЭМ!$A$39:$A$782,$A33,СВЦЭМ!$B$39:$B$782,P$11)+'СЕТ СН'!$F$9+СВЦЭМ!$D$10+'СЕТ СН'!$F$6-'СЕТ СН'!$F$19</f>
        <v>828.78083547999995</v>
      </c>
      <c r="Q33" s="36">
        <f>SUMIFS(СВЦЭМ!$C$39:$C$782,СВЦЭМ!$A$39:$A$782,$A33,СВЦЭМ!$B$39:$B$782,Q$11)+'СЕТ СН'!$F$9+СВЦЭМ!$D$10+'СЕТ СН'!$F$6-'СЕТ СН'!$F$19</f>
        <v>834.73648449999996</v>
      </c>
      <c r="R33" s="36">
        <f>SUMIFS(СВЦЭМ!$C$39:$C$782,СВЦЭМ!$A$39:$A$782,$A33,СВЦЭМ!$B$39:$B$782,R$11)+'СЕТ СН'!$F$9+СВЦЭМ!$D$10+'СЕТ СН'!$F$6-'СЕТ СН'!$F$19</f>
        <v>801.19969227000001</v>
      </c>
      <c r="S33" s="36">
        <f>SUMIFS(СВЦЭМ!$C$39:$C$782,СВЦЭМ!$A$39:$A$782,$A33,СВЦЭМ!$B$39:$B$782,S$11)+'СЕТ СН'!$F$9+СВЦЭМ!$D$10+'СЕТ СН'!$F$6-'СЕТ СН'!$F$19</f>
        <v>749.39451852000002</v>
      </c>
      <c r="T33" s="36">
        <f>SUMIFS(СВЦЭМ!$C$39:$C$782,СВЦЭМ!$A$39:$A$782,$A33,СВЦЭМ!$B$39:$B$782,T$11)+'СЕТ СН'!$F$9+СВЦЭМ!$D$10+'СЕТ СН'!$F$6-'СЕТ СН'!$F$19</f>
        <v>737.40520099000003</v>
      </c>
      <c r="U33" s="36">
        <f>SUMIFS(СВЦЭМ!$C$39:$C$782,СВЦЭМ!$A$39:$A$782,$A33,СВЦЭМ!$B$39:$B$782,U$11)+'СЕТ СН'!$F$9+СВЦЭМ!$D$10+'СЕТ СН'!$F$6-'СЕТ СН'!$F$19</f>
        <v>741.20337569000003</v>
      </c>
      <c r="V33" s="36">
        <f>SUMIFS(СВЦЭМ!$C$39:$C$782,СВЦЭМ!$A$39:$A$782,$A33,СВЦЭМ!$B$39:$B$782,V$11)+'СЕТ СН'!$F$9+СВЦЭМ!$D$10+'СЕТ СН'!$F$6-'СЕТ СН'!$F$19</f>
        <v>762.06422984999995</v>
      </c>
      <c r="W33" s="36">
        <f>SUMIFS(СВЦЭМ!$C$39:$C$782,СВЦЭМ!$A$39:$A$782,$A33,СВЦЭМ!$B$39:$B$782,W$11)+'СЕТ СН'!$F$9+СВЦЭМ!$D$10+'СЕТ СН'!$F$6-'СЕТ СН'!$F$19</f>
        <v>774.84420676000002</v>
      </c>
      <c r="X33" s="36">
        <f>SUMIFS(СВЦЭМ!$C$39:$C$782,СВЦЭМ!$A$39:$A$782,$A33,СВЦЭМ!$B$39:$B$782,X$11)+'СЕТ СН'!$F$9+СВЦЭМ!$D$10+'СЕТ СН'!$F$6-'СЕТ СН'!$F$19</f>
        <v>750.98863389999997</v>
      </c>
      <c r="Y33" s="36">
        <f>SUMIFS(СВЦЭМ!$C$39:$C$782,СВЦЭМ!$A$39:$A$782,$A33,СВЦЭМ!$B$39:$B$782,Y$11)+'СЕТ СН'!$F$9+СВЦЭМ!$D$10+'СЕТ СН'!$F$6-'СЕТ СН'!$F$19</f>
        <v>728.26326864999999</v>
      </c>
    </row>
    <row r="34" spans="1:25" ht="15.75" x14ac:dyDescent="0.2">
      <c r="A34" s="35">
        <f t="shared" si="0"/>
        <v>44370</v>
      </c>
      <c r="B34" s="36">
        <f>SUMIFS(СВЦЭМ!$C$39:$C$782,СВЦЭМ!$A$39:$A$782,$A34,СВЦЭМ!$B$39:$B$782,B$11)+'СЕТ СН'!$F$9+СВЦЭМ!$D$10+'СЕТ СН'!$F$6-'СЕТ СН'!$F$19</f>
        <v>840.91876809999997</v>
      </c>
      <c r="C34" s="36">
        <f>SUMIFS(СВЦЭМ!$C$39:$C$782,СВЦЭМ!$A$39:$A$782,$A34,СВЦЭМ!$B$39:$B$782,C$11)+'СЕТ СН'!$F$9+СВЦЭМ!$D$10+'СЕТ СН'!$F$6-'СЕТ СН'!$F$19</f>
        <v>962.67932107000001</v>
      </c>
      <c r="D34" s="36">
        <f>SUMIFS(СВЦЭМ!$C$39:$C$782,СВЦЭМ!$A$39:$A$782,$A34,СВЦЭМ!$B$39:$B$782,D$11)+'СЕТ СН'!$F$9+СВЦЭМ!$D$10+'СЕТ СН'!$F$6-'СЕТ СН'!$F$19</f>
        <v>1007.61448412</v>
      </c>
      <c r="E34" s="36">
        <f>SUMIFS(СВЦЭМ!$C$39:$C$782,СВЦЭМ!$A$39:$A$782,$A34,СВЦЭМ!$B$39:$B$782,E$11)+'СЕТ СН'!$F$9+СВЦЭМ!$D$10+'СЕТ СН'!$F$6-'СЕТ СН'!$F$19</f>
        <v>1001.66140708</v>
      </c>
      <c r="F34" s="36">
        <f>SUMIFS(СВЦЭМ!$C$39:$C$782,СВЦЭМ!$A$39:$A$782,$A34,СВЦЭМ!$B$39:$B$782,F$11)+'СЕТ СН'!$F$9+СВЦЭМ!$D$10+'СЕТ СН'!$F$6-'СЕТ СН'!$F$19</f>
        <v>999.13304721999998</v>
      </c>
      <c r="G34" s="36">
        <f>SUMIFS(СВЦЭМ!$C$39:$C$782,СВЦЭМ!$A$39:$A$782,$A34,СВЦЭМ!$B$39:$B$782,G$11)+'СЕТ СН'!$F$9+СВЦЭМ!$D$10+'СЕТ СН'!$F$6-'СЕТ СН'!$F$19</f>
        <v>1002.66179561</v>
      </c>
      <c r="H34" s="36">
        <f>SUMIFS(СВЦЭМ!$C$39:$C$782,СВЦЭМ!$A$39:$A$782,$A34,СВЦЭМ!$B$39:$B$782,H$11)+'СЕТ СН'!$F$9+СВЦЭМ!$D$10+'СЕТ СН'!$F$6-'СЕТ СН'!$F$19</f>
        <v>1010.03826065</v>
      </c>
      <c r="I34" s="36">
        <f>SUMIFS(СВЦЭМ!$C$39:$C$782,СВЦЭМ!$A$39:$A$782,$A34,СВЦЭМ!$B$39:$B$782,I$11)+'СЕТ СН'!$F$9+СВЦЭМ!$D$10+'СЕТ СН'!$F$6-'СЕТ СН'!$F$19</f>
        <v>915.85863621999999</v>
      </c>
      <c r="J34" s="36">
        <f>SUMIFS(СВЦЭМ!$C$39:$C$782,СВЦЭМ!$A$39:$A$782,$A34,СВЦЭМ!$B$39:$B$782,J$11)+'СЕТ СН'!$F$9+СВЦЭМ!$D$10+'СЕТ СН'!$F$6-'СЕТ СН'!$F$19</f>
        <v>809.84753159000002</v>
      </c>
      <c r="K34" s="36">
        <f>SUMIFS(СВЦЭМ!$C$39:$C$782,СВЦЭМ!$A$39:$A$782,$A34,СВЦЭМ!$B$39:$B$782,K$11)+'СЕТ СН'!$F$9+СВЦЭМ!$D$10+'СЕТ СН'!$F$6-'СЕТ СН'!$F$19</f>
        <v>780.09283531999995</v>
      </c>
      <c r="L34" s="36">
        <f>SUMIFS(СВЦЭМ!$C$39:$C$782,СВЦЭМ!$A$39:$A$782,$A34,СВЦЭМ!$B$39:$B$782,L$11)+'СЕТ СН'!$F$9+СВЦЭМ!$D$10+'СЕТ СН'!$F$6-'СЕТ СН'!$F$19</f>
        <v>799.80946293</v>
      </c>
      <c r="M34" s="36">
        <f>SUMIFS(СВЦЭМ!$C$39:$C$782,СВЦЭМ!$A$39:$A$782,$A34,СВЦЭМ!$B$39:$B$782,M$11)+'СЕТ СН'!$F$9+СВЦЭМ!$D$10+'СЕТ СН'!$F$6-'СЕТ СН'!$F$19</f>
        <v>794.98045601000001</v>
      </c>
      <c r="N34" s="36">
        <f>SUMIFS(СВЦЭМ!$C$39:$C$782,СВЦЭМ!$A$39:$A$782,$A34,СВЦЭМ!$B$39:$B$782,N$11)+'СЕТ СН'!$F$9+СВЦЭМ!$D$10+'СЕТ СН'!$F$6-'СЕТ СН'!$F$19</f>
        <v>861.48649922999994</v>
      </c>
      <c r="O34" s="36">
        <f>SUMIFS(СВЦЭМ!$C$39:$C$782,СВЦЭМ!$A$39:$A$782,$A34,СВЦЭМ!$B$39:$B$782,O$11)+'СЕТ СН'!$F$9+СВЦЭМ!$D$10+'СЕТ СН'!$F$6-'СЕТ СН'!$F$19</f>
        <v>908.42735195</v>
      </c>
      <c r="P34" s="36">
        <f>SUMIFS(СВЦЭМ!$C$39:$C$782,СВЦЭМ!$A$39:$A$782,$A34,СВЦЭМ!$B$39:$B$782,P$11)+'СЕТ СН'!$F$9+СВЦЭМ!$D$10+'СЕТ СН'!$F$6-'СЕТ СН'!$F$19</f>
        <v>922.14371027000004</v>
      </c>
      <c r="Q34" s="36">
        <f>SUMIFS(СВЦЭМ!$C$39:$C$782,СВЦЭМ!$A$39:$A$782,$A34,СВЦЭМ!$B$39:$B$782,Q$11)+'СЕТ СН'!$F$9+СВЦЭМ!$D$10+'СЕТ СН'!$F$6-'СЕТ СН'!$F$19</f>
        <v>936.36133021000001</v>
      </c>
      <c r="R34" s="36">
        <f>SUMIFS(СВЦЭМ!$C$39:$C$782,СВЦЭМ!$A$39:$A$782,$A34,СВЦЭМ!$B$39:$B$782,R$11)+'СЕТ СН'!$F$9+СВЦЭМ!$D$10+'СЕТ СН'!$F$6-'СЕТ СН'!$F$19</f>
        <v>882.50900865999995</v>
      </c>
      <c r="S34" s="36">
        <f>SUMIFS(СВЦЭМ!$C$39:$C$782,СВЦЭМ!$A$39:$A$782,$A34,СВЦЭМ!$B$39:$B$782,S$11)+'СЕТ СН'!$F$9+СВЦЭМ!$D$10+'СЕТ СН'!$F$6-'СЕТ СН'!$F$19</f>
        <v>819.15544887999999</v>
      </c>
      <c r="T34" s="36">
        <f>SUMIFS(СВЦЭМ!$C$39:$C$782,СВЦЭМ!$A$39:$A$782,$A34,СВЦЭМ!$B$39:$B$782,T$11)+'СЕТ СН'!$F$9+СВЦЭМ!$D$10+'СЕТ СН'!$F$6-'СЕТ СН'!$F$19</f>
        <v>785.96350312000004</v>
      </c>
      <c r="U34" s="36">
        <f>SUMIFS(СВЦЭМ!$C$39:$C$782,СВЦЭМ!$A$39:$A$782,$A34,СВЦЭМ!$B$39:$B$782,U$11)+'СЕТ СН'!$F$9+СВЦЭМ!$D$10+'СЕТ СН'!$F$6-'СЕТ СН'!$F$19</f>
        <v>788.23787243999993</v>
      </c>
      <c r="V34" s="36">
        <f>SUMIFS(СВЦЭМ!$C$39:$C$782,СВЦЭМ!$A$39:$A$782,$A34,СВЦЭМ!$B$39:$B$782,V$11)+'СЕТ СН'!$F$9+СВЦЭМ!$D$10+'СЕТ СН'!$F$6-'СЕТ СН'!$F$19</f>
        <v>806.61173382000004</v>
      </c>
      <c r="W34" s="36">
        <f>SUMIFS(СВЦЭМ!$C$39:$C$782,СВЦЭМ!$A$39:$A$782,$A34,СВЦЭМ!$B$39:$B$782,W$11)+'СЕТ СН'!$F$9+СВЦЭМ!$D$10+'СЕТ СН'!$F$6-'СЕТ СН'!$F$19</f>
        <v>811.54260770999997</v>
      </c>
      <c r="X34" s="36">
        <f>SUMIFS(СВЦЭМ!$C$39:$C$782,СВЦЭМ!$A$39:$A$782,$A34,СВЦЭМ!$B$39:$B$782,X$11)+'СЕТ СН'!$F$9+СВЦЭМ!$D$10+'СЕТ СН'!$F$6-'СЕТ СН'!$F$19</f>
        <v>796.97941587000003</v>
      </c>
      <c r="Y34" s="36">
        <f>SUMIFS(СВЦЭМ!$C$39:$C$782,СВЦЭМ!$A$39:$A$782,$A34,СВЦЭМ!$B$39:$B$782,Y$11)+'СЕТ СН'!$F$9+СВЦЭМ!$D$10+'СЕТ СН'!$F$6-'СЕТ СН'!$F$19</f>
        <v>756.97186166999995</v>
      </c>
    </row>
    <row r="35" spans="1:25" ht="15.75" x14ac:dyDescent="0.2">
      <c r="A35" s="35">
        <f t="shared" si="0"/>
        <v>44371</v>
      </c>
      <c r="B35" s="36">
        <f>SUMIFS(СВЦЭМ!$C$39:$C$782,СВЦЭМ!$A$39:$A$782,$A35,СВЦЭМ!$B$39:$B$782,B$11)+'СЕТ СН'!$F$9+СВЦЭМ!$D$10+'СЕТ СН'!$F$6-'СЕТ СН'!$F$19</f>
        <v>837.94138212999997</v>
      </c>
      <c r="C35" s="36">
        <f>SUMIFS(СВЦЭМ!$C$39:$C$782,СВЦЭМ!$A$39:$A$782,$A35,СВЦЭМ!$B$39:$B$782,C$11)+'СЕТ СН'!$F$9+СВЦЭМ!$D$10+'СЕТ СН'!$F$6-'СЕТ СН'!$F$19</f>
        <v>959.36863298000003</v>
      </c>
      <c r="D35" s="36">
        <f>SUMIFS(СВЦЭМ!$C$39:$C$782,СВЦЭМ!$A$39:$A$782,$A35,СВЦЭМ!$B$39:$B$782,D$11)+'СЕТ СН'!$F$9+СВЦЭМ!$D$10+'СЕТ СН'!$F$6-'СЕТ СН'!$F$19</f>
        <v>993.01373861000002</v>
      </c>
      <c r="E35" s="36">
        <f>SUMIFS(СВЦЭМ!$C$39:$C$782,СВЦЭМ!$A$39:$A$782,$A35,СВЦЭМ!$B$39:$B$782,E$11)+'СЕТ СН'!$F$9+СВЦЭМ!$D$10+'СЕТ СН'!$F$6-'СЕТ СН'!$F$19</f>
        <v>989.90880172000004</v>
      </c>
      <c r="F35" s="36">
        <f>SUMIFS(СВЦЭМ!$C$39:$C$782,СВЦЭМ!$A$39:$A$782,$A35,СВЦЭМ!$B$39:$B$782,F$11)+'СЕТ СН'!$F$9+СВЦЭМ!$D$10+'СЕТ СН'!$F$6-'СЕТ СН'!$F$19</f>
        <v>988.14664602999994</v>
      </c>
      <c r="G35" s="36">
        <f>SUMIFS(СВЦЭМ!$C$39:$C$782,СВЦЭМ!$A$39:$A$782,$A35,СВЦЭМ!$B$39:$B$782,G$11)+'СЕТ СН'!$F$9+СВЦЭМ!$D$10+'СЕТ СН'!$F$6-'СЕТ СН'!$F$19</f>
        <v>997.99721693000004</v>
      </c>
      <c r="H35" s="36">
        <f>SUMIFS(СВЦЭМ!$C$39:$C$782,СВЦЭМ!$A$39:$A$782,$A35,СВЦЭМ!$B$39:$B$782,H$11)+'СЕТ СН'!$F$9+СВЦЭМ!$D$10+'СЕТ СН'!$F$6-'СЕТ СН'!$F$19</f>
        <v>999.64140248000001</v>
      </c>
      <c r="I35" s="36">
        <f>SUMIFS(СВЦЭМ!$C$39:$C$782,СВЦЭМ!$A$39:$A$782,$A35,СВЦЭМ!$B$39:$B$782,I$11)+'СЕТ СН'!$F$9+СВЦЭМ!$D$10+'СЕТ СН'!$F$6-'СЕТ СН'!$F$19</f>
        <v>890.31492309999999</v>
      </c>
      <c r="J35" s="36">
        <f>SUMIFS(СВЦЭМ!$C$39:$C$782,СВЦЭМ!$A$39:$A$782,$A35,СВЦЭМ!$B$39:$B$782,J$11)+'СЕТ СН'!$F$9+СВЦЭМ!$D$10+'СЕТ СН'!$F$6-'СЕТ СН'!$F$19</f>
        <v>816.65706315</v>
      </c>
      <c r="K35" s="36">
        <f>SUMIFS(СВЦЭМ!$C$39:$C$782,СВЦЭМ!$A$39:$A$782,$A35,СВЦЭМ!$B$39:$B$782,K$11)+'СЕТ СН'!$F$9+СВЦЭМ!$D$10+'СЕТ СН'!$F$6-'СЕТ СН'!$F$19</f>
        <v>828.60507642999994</v>
      </c>
      <c r="L35" s="36">
        <f>SUMIFS(СВЦЭМ!$C$39:$C$782,СВЦЭМ!$A$39:$A$782,$A35,СВЦЭМ!$B$39:$B$782,L$11)+'СЕТ СН'!$F$9+СВЦЭМ!$D$10+'СЕТ СН'!$F$6-'СЕТ СН'!$F$19</f>
        <v>823.02296046000004</v>
      </c>
      <c r="M35" s="36">
        <f>SUMIFS(СВЦЭМ!$C$39:$C$782,СВЦЭМ!$A$39:$A$782,$A35,СВЦЭМ!$B$39:$B$782,M$11)+'СЕТ СН'!$F$9+СВЦЭМ!$D$10+'СЕТ СН'!$F$6-'СЕТ СН'!$F$19</f>
        <v>830.32646335999993</v>
      </c>
      <c r="N35" s="36">
        <f>SUMIFS(СВЦЭМ!$C$39:$C$782,СВЦЭМ!$A$39:$A$782,$A35,СВЦЭМ!$B$39:$B$782,N$11)+'СЕТ СН'!$F$9+СВЦЭМ!$D$10+'СЕТ СН'!$F$6-'СЕТ СН'!$F$19</f>
        <v>875.30969983</v>
      </c>
      <c r="O35" s="36">
        <f>SUMIFS(СВЦЭМ!$C$39:$C$782,СВЦЭМ!$A$39:$A$782,$A35,СВЦЭМ!$B$39:$B$782,O$11)+'СЕТ СН'!$F$9+СВЦЭМ!$D$10+'СЕТ СН'!$F$6-'СЕТ СН'!$F$19</f>
        <v>946.62496131</v>
      </c>
      <c r="P35" s="36">
        <f>SUMIFS(СВЦЭМ!$C$39:$C$782,СВЦЭМ!$A$39:$A$782,$A35,СВЦЭМ!$B$39:$B$782,P$11)+'СЕТ СН'!$F$9+СВЦЭМ!$D$10+'СЕТ СН'!$F$6-'СЕТ СН'!$F$19</f>
        <v>954.66919197999994</v>
      </c>
      <c r="Q35" s="36">
        <f>SUMIFS(СВЦЭМ!$C$39:$C$782,СВЦЭМ!$A$39:$A$782,$A35,СВЦЭМ!$B$39:$B$782,Q$11)+'СЕТ СН'!$F$9+СВЦЭМ!$D$10+'СЕТ СН'!$F$6-'СЕТ СН'!$F$19</f>
        <v>949.66536135000001</v>
      </c>
      <c r="R35" s="36">
        <f>SUMIFS(СВЦЭМ!$C$39:$C$782,СВЦЭМ!$A$39:$A$782,$A35,СВЦЭМ!$B$39:$B$782,R$11)+'СЕТ СН'!$F$9+СВЦЭМ!$D$10+'СЕТ СН'!$F$6-'СЕТ СН'!$F$19</f>
        <v>884.16058928999996</v>
      </c>
      <c r="S35" s="36">
        <f>SUMIFS(СВЦЭМ!$C$39:$C$782,СВЦЭМ!$A$39:$A$782,$A35,СВЦЭМ!$B$39:$B$782,S$11)+'СЕТ СН'!$F$9+СВЦЭМ!$D$10+'СЕТ СН'!$F$6-'СЕТ СН'!$F$19</f>
        <v>830.56779090999999</v>
      </c>
      <c r="T35" s="36">
        <f>SUMIFS(СВЦЭМ!$C$39:$C$782,СВЦЭМ!$A$39:$A$782,$A35,СВЦЭМ!$B$39:$B$782,T$11)+'СЕТ СН'!$F$9+СВЦЭМ!$D$10+'СЕТ СН'!$F$6-'СЕТ СН'!$F$19</f>
        <v>815.22278160999997</v>
      </c>
      <c r="U35" s="36">
        <f>SUMIFS(СВЦЭМ!$C$39:$C$782,СВЦЭМ!$A$39:$A$782,$A35,СВЦЭМ!$B$39:$B$782,U$11)+'СЕТ СН'!$F$9+СВЦЭМ!$D$10+'СЕТ СН'!$F$6-'СЕТ СН'!$F$19</f>
        <v>823.54726237</v>
      </c>
      <c r="V35" s="36">
        <f>SUMIFS(СВЦЭМ!$C$39:$C$782,СВЦЭМ!$A$39:$A$782,$A35,СВЦЭМ!$B$39:$B$782,V$11)+'СЕТ СН'!$F$9+СВЦЭМ!$D$10+'СЕТ СН'!$F$6-'СЕТ СН'!$F$19</f>
        <v>820.34844392000002</v>
      </c>
      <c r="W35" s="36">
        <f>SUMIFS(СВЦЭМ!$C$39:$C$782,СВЦЭМ!$A$39:$A$782,$A35,СВЦЭМ!$B$39:$B$782,W$11)+'СЕТ СН'!$F$9+СВЦЭМ!$D$10+'СЕТ СН'!$F$6-'СЕТ СН'!$F$19</f>
        <v>820.05284909</v>
      </c>
      <c r="X35" s="36">
        <f>SUMIFS(СВЦЭМ!$C$39:$C$782,СВЦЭМ!$A$39:$A$782,$A35,СВЦЭМ!$B$39:$B$782,X$11)+'СЕТ СН'!$F$9+СВЦЭМ!$D$10+'СЕТ СН'!$F$6-'СЕТ СН'!$F$19</f>
        <v>816.89102542000001</v>
      </c>
      <c r="Y35" s="36">
        <f>SUMIFS(СВЦЭМ!$C$39:$C$782,СВЦЭМ!$A$39:$A$782,$A35,СВЦЭМ!$B$39:$B$782,Y$11)+'СЕТ СН'!$F$9+СВЦЭМ!$D$10+'СЕТ СН'!$F$6-'СЕТ СН'!$F$19</f>
        <v>771.33303529</v>
      </c>
    </row>
    <row r="36" spans="1:25" ht="15.75" x14ac:dyDescent="0.2">
      <c r="A36" s="35">
        <f t="shared" si="0"/>
        <v>44372</v>
      </c>
      <c r="B36" s="36">
        <f>SUMIFS(СВЦЭМ!$C$39:$C$782,СВЦЭМ!$A$39:$A$782,$A36,СВЦЭМ!$B$39:$B$782,B$11)+'СЕТ СН'!$F$9+СВЦЭМ!$D$10+'СЕТ СН'!$F$6-'СЕТ СН'!$F$19</f>
        <v>844.76148951999994</v>
      </c>
      <c r="C36" s="36">
        <f>SUMIFS(СВЦЭМ!$C$39:$C$782,СВЦЭМ!$A$39:$A$782,$A36,СВЦЭМ!$B$39:$B$782,C$11)+'СЕТ СН'!$F$9+СВЦЭМ!$D$10+'СЕТ СН'!$F$6-'СЕТ СН'!$F$19</f>
        <v>953.10977217999994</v>
      </c>
      <c r="D36" s="36">
        <f>SUMIFS(СВЦЭМ!$C$39:$C$782,СВЦЭМ!$A$39:$A$782,$A36,СВЦЭМ!$B$39:$B$782,D$11)+'СЕТ СН'!$F$9+СВЦЭМ!$D$10+'СЕТ СН'!$F$6-'СЕТ СН'!$F$19</f>
        <v>992.70380220000004</v>
      </c>
      <c r="E36" s="36">
        <f>SUMIFS(СВЦЭМ!$C$39:$C$782,СВЦЭМ!$A$39:$A$782,$A36,СВЦЭМ!$B$39:$B$782,E$11)+'СЕТ СН'!$F$9+СВЦЭМ!$D$10+'СЕТ СН'!$F$6-'СЕТ СН'!$F$19</f>
        <v>991.16364980000003</v>
      </c>
      <c r="F36" s="36">
        <f>SUMIFS(СВЦЭМ!$C$39:$C$782,СВЦЭМ!$A$39:$A$782,$A36,СВЦЭМ!$B$39:$B$782,F$11)+'СЕТ СН'!$F$9+СВЦЭМ!$D$10+'СЕТ СН'!$F$6-'СЕТ СН'!$F$19</f>
        <v>993.20371692000003</v>
      </c>
      <c r="G36" s="36">
        <f>SUMIFS(СВЦЭМ!$C$39:$C$782,СВЦЭМ!$A$39:$A$782,$A36,СВЦЭМ!$B$39:$B$782,G$11)+'СЕТ СН'!$F$9+СВЦЭМ!$D$10+'СЕТ СН'!$F$6-'СЕТ СН'!$F$19</f>
        <v>995.42348949999996</v>
      </c>
      <c r="H36" s="36">
        <f>SUMIFS(СВЦЭМ!$C$39:$C$782,СВЦЭМ!$A$39:$A$782,$A36,СВЦЭМ!$B$39:$B$782,H$11)+'СЕТ СН'!$F$9+СВЦЭМ!$D$10+'СЕТ СН'!$F$6-'СЕТ СН'!$F$19</f>
        <v>994.45893664999994</v>
      </c>
      <c r="I36" s="36">
        <f>SUMIFS(СВЦЭМ!$C$39:$C$782,СВЦЭМ!$A$39:$A$782,$A36,СВЦЭМ!$B$39:$B$782,I$11)+'СЕТ СН'!$F$9+СВЦЭМ!$D$10+'СЕТ СН'!$F$6-'СЕТ СН'!$F$19</f>
        <v>872.13855563999994</v>
      </c>
      <c r="J36" s="36">
        <f>SUMIFS(СВЦЭМ!$C$39:$C$782,СВЦЭМ!$A$39:$A$782,$A36,СВЦЭМ!$B$39:$B$782,J$11)+'СЕТ СН'!$F$9+СВЦЭМ!$D$10+'СЕТ СН'!$F$6-'СЕТ СН'!$F$19</f>
        <v>804.50145263000002</v>
      </c>
      <c r="K36" s="36">
        <f>SUMIFS(СВЦЭМ!$C$39:$C$782,СВЦЭМ!$A$39:$A$782,$A36,СВЦЭМ!$B$39:$B$782,K$11)+'СЕТ СН'!$F$9+СВЦЭМ!$D$10+'СЕТ СН'!$F$6-'СЕТ СН'!$F$19</f>
        <v>819.36931815000003</v>
      </c>
      <c r="L36" s="36">
        <f>SUMIFS(СВЦЭМ!$C$39:$C$782,СВЦЭМ!$A$39:$A$782,$A36,СВЦЭМ!$B$39:$B$782,L$11)+'СЕТ СН'!$F$9+СВЦЭМ!$D$10+'СЕТ СН'!$F$6-'СЕТ СН'!$F$19</f>
        <v>818.88036781999995</v>
      </c>
      <c r="M36" s="36">
        <f>SUMIFS(СВЦЭМ!$C$39:$C$782,СВЦЭМ!$A$39:$A$782,$A36,СВЦЭМ!$B$39:$B$782,M$11)+'СЕТ СН'!$F$9+СВЦЭМ!$D$10+'СЕТ СН'!$F$6-'СЕТ СН'!$F$19</f>
        <v>818.55374072999996</v>
      </c>
      <c r="N36" s="36">
        <f>SUMIFS(СВЦЭМ!$C$39:$C$782,СВЦЭМ!$A$39:$A$782,$A36,СВЦЭМ!$B$39:$B$782,N$11)+'СЕТ СН'!$F$9+СВЦЭМ!$D$10+'СЕТ СН'!$F$6-'СЕТ СН'!$F$19</f>
        <v>877.34997616999999</v>
      </c>
      <c r="O36" s="36">
        <f>SUMIFS(СВЦЭМ!$C$39:$C$782,СВЦЭМ!$A$39:$A$782,$A36,СВЦЭМ!$B$39:$B$782,O$11)+'СЕТ СН'!$F$9+СВЦЭМ!$D$10+'СЕТ СН'!$F$6-'СЕТ СН'!$F$19</f>
        <v>932.29332750000003</v>
      </c>
      <c r="P36" s="36">
        <f>SUMIFS(СВЦЭМ!$C$39:$C$782,СВЦЭМ!$A$39:$A$782,$A36,СВЦЭМ!$B$39:$B$782,P$11)+'СЕТ СН'!$F$9+СВЦЭМ!$D$10+'СЕТ СН'!$F$6-'СЕТ СН'!$F$19</f>
        <v>941.25709181000002</v>
      </c>
      <c r="Q36" s="36">
        <f>SUMIFS(СВЦЭМ!$C$39:$C$782,СВЦЭМ!$A$39:$A$782,$A36,СВЦЭМ!$B$39:$B$782,Q$11)+'СЕТ СН'!$F$9+СВЦЭМ!$D$10+'СЕТ СН'!$F$6-'СЕТ СН'!$F$19</f>
        <v>947.16900478000002</v>
      </c>
      <c r="R36" s="36">
        <f>SUMIFS(СВЦЭМ!$C$39:$C$782,СВЦЭМ!$A$39:$A$782,$A36,СВЦЭМ!$B$39:$B$782,R$11)+'СЕТ СН'!$F$9+СВЦЭМ!$D$10+'СЕТ СН'!$F$6-'СЕТ СН'!$F$19</f>
        <v>909.88250657000003</v>
      </c>
      <c r="S36" s="36">
        <f>SUMIFS(СВЦЭМ!$C$39:$C$782,СВЦЭМ!$A$39:$A$782,$A36,СВЦЭМ!$B$39:$B$782,S$11)+'СЕТ СН'!$F$9+СВЦЭМ!$D$10+'СЕТ СН'!$F$6-'СЕТ СН'!$F$19</f>
        <v>831.72228727999993</v>
      </c>
      <c r="T36" s="36">
        <f>SUMIFS(СВЦЭМ!$C$39:$C$782,СВЦЭМ!$A$39:$A$782,$A36,СВЦЭМ!$B$39:$B$782,T$11)+'СЕТ СН'!$F$9+СВЦЭМ!$D$10+'СЕТ СН'!$F$6-'СЕТ СН'!$F$19</f>
        <v>811.41619953999998</v>
      </c>
      <c r="U36" s="36">
        <f>SUMIFS(СВЦЭМ!$C$39:$C$782,СВЦЭМ!$A$39:$A$782,$A36,СВЦЭМ!$B$39:$B$782,U$11)+'СЕТ СН'!$F$9+СВЦЭМ!$D$10+'СЕТ СН'!$F$6-'СЕТ СН'!$F$19</f>
        <v>819.24114678000001</v>
      </c>
      <c r="V36" s="36">
        <f>SUMIFS(СВЦЭМ!$C$39:$C$782,СВЦЭМ!$A$39:$A$782,$A36,СВЦЭМ!$B$39:$B$782,V$11)+'СЕТ СН'!$F$9+СВЦЭМ!$D$10+'СЕТ СН'!$F$6-'СЕТ СН'!$F$19</f>
        <v>820.28364967999994</v>
      </c>
      <c r="W36" s="36">
        <f>SUMIFS(СВЦЭМ!$C$39:$C$782,СВЦЭМ!$A$39:$A$782,$A36,СВЦЭМ!$B$39:$B$782,W$11)+'СЕТ СН'!$F$9+СВЦЭМ!$D$10+'СЕТ СН'!$F$6-'СЕТ СН'!$F$19</f>
        <v>830.34467025999993</v>
      </c>
      <c r="X36" s="36">
        <f>SUMIFS(СВЦЭМ!$C$39:$C$782,СВЦЭМ!$A$39:$A$782,$A36,СВЦЭМ!$B$39:$B$782,X$11)+'СЕТ СН'!$F$9+СВЦЭМ!$D$10+'СЕТ СН'!$F$6-'СЕТ СН'!$F$19</f>
        <v>812.22592912999994</v>
      </c>
      <c r="Y36" s="36">
        <f>SUMIFS(СВЦЭМ!$C$39:$C$782,СВЦЭМ!$A$39:$A$782,$A36,СВЦЭМ!$B$39:$B$782,Y$11)+'СЕТ СН'!$F$9+СВЦЭМ!$D$10+'СЕТ СН'!$F$6-'СЕТ СН'!$F$19</f>
        <v>758.15018711999994</v>
      </c>
    </row>
    <row r="37" spans="1:25" ht="15.75" x14ac:dyDescent="0.2">
      <c r="A37" s="35">
        <f t="shared" si="0"/>
        <v>44373</v>
      </c>
      <c r="B37" s="36">
        <f>SUMIFS(СВЦЭМ!$C$39:$C$782,СВЦЭМ!$A$39:$A$782,$A37,СВЦЭМ!$B$39:$B$782,B$11)+'СЕТ СН'!$F$9+СВЦЭМ!$D$10+'СЕТ СН'!$F$6-'СЕТ СН'!$F$19</f>
        <v>801.66051155000002</v>
      </c>
      <c r="C37" s="36">
        <f>SUMIFS(СВЦЭМ!$C$39:$C$782,СВЦЭМ!$A$39:$A$782,$A37,СВЦЭМ!$B$39:$B$782,C$11)+'СЕТ СН'!$F$9+СВЦЭМ!$D$10+'СЕТ СН'!$F$6-'СЕТ СН'!$F$19</f>
        <v>908.64844070999993</v>
      </c>
      <c r="D37" s="36">
        <f>SUMIFS(СВЦЭМ!$C$39:$C$782,СВЦЭМ!$A$39:$A$782,$A37,СВЦЭМ!$B$39:$B$782,D$11)+'СЕТ СН'!$F$9+СВЦЭМ!$D$10+'СЕТ СН'!$F$6-'СЕТ СН'!$F$19</f>
        <v>928.18013150000002</v>
      </c>
      <c r="E37" s="36">
        <f>SUMIFS(СВЦЭМ!$C$39:$C$782,СВЦЭМ!$A$39:$A$782,$A37,СВЦЭМ!$B$39:$B$782,E$11)+'СЕТ СН'!$F$9+СВЦЭМ!$D$10+'СЕТ СН'!$F$6-'СЕТ СН'!$F$19</f>
        <v>928.25127902999998</v>
      </c>
      <c r="F37" s="36">
        <f>SUMIFS(СВЦЭМ!$C$39:$C$782,СВЦЭМ!$A$39:$A$782,$A37,СВЦЭМ!$B$39:$B$782,F$11)+'СЕТ СН'!$F$9+СВЦЭМ!$D$10+'СЕТ СН'!$F$6-'СЕТ СН'!$F$19</f>
        <v>936.94336642999997</v>
      </c>
      <c r="G37" s="36">
        <f>SUMIFS(СВЦЭМ!$C$39:$C$782,СВЦЭМ!$A$39:$A$782,$A37,СВЦЭМ!$B$39:$B$782,G$11)+'СЕТ СН'!$F$9+СВЦЭМ!$D$10+'СЕТ СН'!$F$6-'СЕТ СН'!$F$19</f>
        <v>925.45138037999993</v>
      </c>
      <c r="H37" s="36">
        <f>SUMIFS(СВЦЭМ!$C$39:$C$782,СВЦЭМ!$A$39:$A$782,$A37,СВЦЭМ!$B$39:$B$782,H$11)+'СЕТ СН'!$F$9+СВЦЭМ!$D$10+'СЕТ СН'!$F$6-'СЕТ СН'!$F$19</f>
        <v>925.80638035000004</v>
      </c>
      <c r="I37" s="36">
        <f>SUMIFS(СВЦЭМ!$C$39:$C$782,СВЦЭМ!$A$39:$A$782,$A37,СВЦЭМ!$B$39:$B$782,I$11)+'СЕТ СН'!$F$9+СВЦЭМ!$D$10+'СЕТ СН'!$F$6-'СЕТ СН'!$F$19</f>
        <v>898.55214792999993</v>
      </c>
      <c r="J37" s="36">
        <f>SUMIFS(СВЦЭМ!$C$39:$C$782,СВЦЭМ!$A$39:$A$782,$A37,СВЦЭМ!$B$39:$B$782,J$11)+'СЕТ СН'!$F$9+СВЦЭМ!$D$10+'СЕТ СН'!$F$6-'СЕТ СН'!$F$19</f>
        <v>824.16571321999993</v>
      </c>
      <c r="K37" s="36">
        <f>SUMIFS(СВЦЭМ!$C$39:$C$782,СВЦЭМ!$A$39:$A$782,$A37,СВЦЭМ!$B$39:$B$782,K$11)+'СЕТ СН'!$F$9+СВЦЭМ!$D$10+'СЕТ СН'!$F$6-'СЕТ СН'!$F$19</f>
        <v>782.14685932999998</v>
      </c>
      <c r="L37" s="36">
        <f>SUMIFS(СВЦЭМ!$C$39:$C$782,СВЦЭМ!$A$39:$A$782,$A37,СВЦЭМ!$B$39:$B$782,L$11)+'СЕТ СН'!$F$9+СВЦЭМ!$D$10+'СЕТ СН'!$F$6-'СЕТ СН'!$F$19</f>
        <v>789.00423038999998</v>
      </c>
      <c r="M37" s="36">
        <f>SUMIFS(СВЦЭМ!$C$39:$C$782,СВЦЭМ!$A$39:$A$782,$A37,СВЦЭМ!$B$39:$B$782,M$11)+'СЕТ СН'!$F$9+СВЦЭМ!$D$10+'СЕТ СН'!$F$6-'СЕТ СН'!$F$19</f>
        <v>808.97765556000002</v>
      </c>
      <c r="N37" s="36">
        <f>SUMIFS(СВЦЭМ!$C$39:$C$782,СВЦЭМ!$A$39:$A$782,$A37,СВЦЭМ!$B$39:$B$782,N$11)+'СЕТ СН'!$F$9+СВЦЭМ!$D$10+'СЕТ СН'!$F$6-'СЕТ СН'!$F$19</f>
        <v>863.38684339999998</v>
      </c>
      <c r="O37" s="36">
        <f>SUMIFS(СВЦЭМ!$C$39:$C$782,СВЦЭМ!$A$39:$A$782,$A37,СВЦЭМ!$B$39:$B$782,O$11)+'СЕТ СН'!$F$9+СВЦЭМ!$D$10+'СЕТ СН'!$F$6-'СЕТ СН'!$F$19</f>
        <v>872.83866881999995</v>
      </c>
      <c r="P37" s="36">
        <f>SUMIFS(СВЦЭМ!$C$39:$C$782,СВЦЭМ!$A$39:$A$782,$A37,СВЦЭМ!$B$39:$B$782,P$11)+'СЕТ СН'!$F$9+СВЦЭМ!$D$10+'СЕТ СН'!$F$6-'СЕТ СН'!$F$19</f>
        <v>875.41519483000002</v>
      </c>
      <c r="Q37" s="36">
        <f>SUMIFS(СВЦЭМ!$C$39:$C$782,СВЦЭМ!$A$39:$A$782,$A37,СВЦЭМ!$B$39:$B$782,Q$11)+'СЕТ СН'!$F$9+СВЦЭМ!$D$10+'СЕТ СН'!$F$6-'СЕТ СН'!$F$19</f>
        <v>875.04809490000002</v>
      </c>
      <c r="R37" s="36">
        <f>SUMIFS(СВЦЭМ!$C$39:$C$782,СВЦЭМ!$A$39:$A$782,$A37,СВЦЭМ!$B$39:$B$782,R$11)+'СЕТ СН'!$F$9+СВЦЭМ!$D$10+'СЕТ СН'!$F$6-'СЕТ СН'!$F$19</f>
        <v>828.46096475000002</v>
      </c>
      <c r="S37" s="36">
        <f>SUMIFS(СВЦЭМ!$C$39:$C$782,СВЦЭМ!$A$39:$A$782,$A37,СВЦЭМ!$B$39:$B$782,S$11)+'СЕТ СН'!$F$9+СВЦЭМ!$D$10+'СЕТ СН'!$F$6-'СЕТ СН'!$F$19</f>
        <v>793.16226285999994</v>
      </c>
      <c r="T37" s="36">
        <f>SUMIFS(СВЦЭМ!$C$39:$C$782,СВЦЭМ!$A$39:$A$782,$A37,СВЦЭМ!$B$39:$B$782,T$11)+'СЕТ СН'!$F$9+СВЦЭМ!$D$10+'СЕТ СН'!$F$6-'СЕТ СН'!$F$19</f>
        <v>779.30582960000004</v>
      </c>
      <c r="U37" s="36">
        <f>SUMIFS(СВЦЭМ!$C$39:$C$782,СВЦЭМ!$A$39:$A$782,$A37,СВЦЭМ!$B$39:$B$782,U$11)+'СЕТ СН'!$F$9+СВЦЭМ!$D$10+'СЕТ СН'!$F$6-'СЕТ СН'!$F$19</f>
        <v>781.03843483000003</v>
      </c>
      <c r="V37" s="36">
        <f>SUMIFS(СВЦЭМ!$C$39:$C$782,СВЦЭМ!$A$39:$A$782,$A37,СВЦЭМ!$B$39:$B$782,V$11)+'СЕТ СН'!$F$9+СВЦЭМ!$D$10+'СЕТ СН'!$F$6-'СЕТ СН'!$F$19</f>
        <v>778.29516887</v>
      </c>
      <c r="W37" s="36">
        <f>SUMIFS(СВЦЭМ!$C$39:$C$782,СВЦЭМ!$A$39:$A$782,$A37,СВЦЭМ!$B$39:$B$782,W$11)+'СЕТ СН'!$F$9+СВЦЭМ!$D$10+'СЕТ СН'!$F$6-'СЕТ СН'!$F$19</f>
        <v>795.31338362999998</v>
      </c>
      <c r="X37" s="36">
        <f>SUMIFS(СВЦЭМ!$C$39:$C$782,СВЦЭМ!$A$39:$A$782,$A37,СВЦЭМ!$B$39:$B$782,X$11)+'СЕТ СН'!$F$9+СВЦЭМ!$D$10+'СЕТ СН'!$F$6-'СЕТ СН'!$F$19</f>
        <v>783.65328170999999</v>
      </c>
      <c r="Y37" s="36">
        <f>SUMIFS(СВЦЭМ!$C$39:$C$782,СВЦЭМ!$A$39:$A$782,$A37,СВЦЭМ!$B$39:$B$782,Y$11)+'СЕТ СН'!$F$9+СВЦЭМ!$D$10+'СЕТ СН'!$F$6-'СЕТ СН'!$F$19</f>
        <v>735.24923479999995</v>
      </c>
    </row>
    <row r="38" spans="1:25" ht="15.75" x14ac:dyDescent="0.2">
      <c r="A38" s="35">
        <f t="shared" si="0"/>
        <v>44374</v>
      </c>
      <c r="B38" s="36">
        <f>SUMIFS(СВЦЭМ!$C$39:$C$782,СВЦЭМ!$A$39:$A$782,$A38,СВЦЭМ!$B$39:$B$782,B$11)+'СЕТ СН'!$F$9+СВЦЭМ!$D$10+'СЕТ СН'!$F$6-'СЕТ СН'!$F$19</f>
        <v>759.27720277000003</v>
      </c>
      <c r="C38" s="36">
        <f>SUMIFS(СВЦЭМ!$C$39:$C$782,СВЦЭМ!$A$39:$A$782,$A38,СВЦЭМ!$B$39:$B$782,C$11)+'СЕТ СН'!$F$9+СВЦЭМ!$D$10+'СЕТ СН'!$F$6-'СЕТ СН'!$F$19</f>
        <v>820.89487311999994</v>
      </c>
      <c r="D38" s="36">
        <f>SUMIFS(СВЦЭМ!$C$39:$C$782,СВЦЭМ!$A$39:$A$782,$A38,СВЦЭМ!$B$39:$B$782,D$11)+'СЕТ СН'!$F$9+СВЦЭМ!$D$10+'СЕТ СН'!$F$6-'СЕТ СН'!$F$19</f>
        <v>902.30827374</v>
      </c>
      <c r="E38" s="36">
        <f>SUMIFS(СВЦЭМ!$C$39:$C$782,СВЦЭМ!$A$39:$A$782,$A38,СВЦЭМ!$B$39:$B$782,E$11)+'СЕТ СН'!$F$9+СВЦЭМ!$D$10+'СЕТ СН'!$F$6-'СЕТ СН'!$F$19</f>
        <v>923.76983671999994</v>
      </c>
      <c r="F38" s="36">
        <f>SUMIFS(СВЦЭМ!$C$39:$C$782,СВЦЭМ!$A$39:$A$782,$A38,СВЦЭМ!$B$39:$B$782,F$11)+'СЕТ СН'!$F$9+СВЦЭМ!$D$10+'СЕТ СН'!$F$6-'СЕТ СН'!$F$19</f>
        <v>928.90867781999998</v>
      </c>
      <c r="G38" s="36">
        <f>SUMIFS(СВЦЭМ!$C$39:$C$782,СВЦЭМ!$A$39:$A$782,$A38,СВЦЭМ!$B$39:$B$782,G$11)+'СЕТ СН'!$F$9+СВЦЭМ!$D$10+'СЕТ СН'!$F$6-'СЕТ СН'!$F$19</f>
        <v>926.15039256</v>
      </c>
      <c r="H38" s="36">
        <f>SUMIFS(СВЦЭМ!$C$39:$C$782,СВЦЭМ!$A$39:$A$782,$A38,СВЦЭМ!$B$39:$B$782,H$11)+'СЕТ СН'!$F$9+СВЦЭМ!$D$10+'СЕТ СН'!$F$6-'СЕТ СН'!$F$19</f>
        <v>902.97115585999995</v>
      </c>
      <c r="I38" s="36">
        <f>SUMIFS(СВЦЭМ!$C$39:$C$782,СВЦЭМ!$A$39:$A$782,$A38,СВЦЭМ!$B$39:$B$782,I$11)+'СЕТ СН'!$F$9+СВЦЭМ!$D$10+'СЕТ СН'!$F$6-'СЕТ СН'!$F$19</f>
        <v>809.41171572999997</v>
      </c>
      <c r="J38" s="36">
        <f>SUMIFS(СВЦЭМ!$C$39:$C$782,СВЦЭМ!$A$39:$A$782,$A38,СВЦЭМ!$B$39:$B$782,J$11)+'СЕТ СН'!$F$9+СВЦЭМ!$D$10+'СЕТ СН'!$F$6-'СЕТ СН'!$F$19</f>
        <v>757.97810286999993</v>
      </c>
      <c r="K38" s="36">
        <f>SUMIFS(СВЦЭМ!$C$39:$C$782,СВЦЭМ!$A$39:$A$782,$A38,СВЦЭМ!$B$39:$B$782,K$11)+'СЕТ СН'!$F$9+СВЦЭМ!$D$10+'СЕТ СН'!$F$6-'СЕТ СН'!$F$19</f>
        <v>754.55806579</v>
      </c>
      <c r="L38" s="36">
        <f>SUMIFS(СВЦЭМ!$C$39:$C$782,СВЦЭМ!$A$39:$A$782,$A38,СВЦЭМ!$B$39:$B$782,L$11)+'СЕТ СН'!$F$9+СВЦЭМ!$D$10+'СЕТ СН'!$F$6-'СЕТ СН'!$F$19</f>
        <v>741.54495583999994</v>
      </c>
      <c r="M38" s="36">
        <f>SUMIFS(СВЦЭМ!$C$39:$C$782,СВЦЭМ!$A$39:$A$782,$A38,СВЦЭМ!$B$39:$B$782,M$11)+'СЕТ СН'!$F$9+СВЦЭМ!$D$10+'СЕТ СН'!$F$6-'СЕТ СН'!$F$19</f>
        <v>768.11805746999994</v>
      </c>
      <c r="N38" s="36">
        <f>SUMIFS(СВЦЭМ!$C$39:$C$782,СВЦЭМ!$A$39:$A$782,$A38,СВЦЭМ!$B$39:$B$782,N$11)+'СЕТ СН'!$F$9+СВЦЭМ!$D$10+'СЕТ СН'!$F$6-'СЕТ СН'!$F$19</f>
        <v>840.32439749000002</v>
      </c>
      <c r="O38" s="36">
        <f>SUMIFS(СВЦЭМ!$C$39:$C$782,СВЦЭМ!$A$39:$A$782,$A38,СВЦЭМ!$B$39:$B$782,O$11)+'СЕТ СН'!$F$9+СВЦЭМ!$D$10+'СЕТ СН'!$F$6-'СЕТ СН'!$F$19</f>
        <v>901.95146672999999</v>
      </c>
      <c r="P38" s="36">
        <f>SUMIFS(СВЦЭМ!$C$39:$C$782,СВЦЭМ!$A$39:$A$782,$A38,СВЦЭМ!$B$39:$B$782,P$11)+'СЕТ СН'!$F$9+СВЦЭМ!$D$10+'СЕТ СН'!$F$6-'СЕТ СН'!$F$19</f>
        <v>910.53829408000001</v>
      </c>
      <c r="Q38" s="36">
        <f>SUMIFS(СВЦЭМ!$C$39:$C$782,СВЦЭМ!$A$39:$A$782,$A38,СВЦЭМ!$B$39:$B$782,Q$11)+'СЕТ СН'!$F$9+СВЦЭМ!$D$10+'СЕТ СН'!$F$6-'СЕТ СН'!$F$19</f>
        <v>911.56465538999998</v>
      </c>
      <c r="R38" s="36">
        <f>SUMIFS(СВЦЭМ!$C$39:$C$782,СВЦЭМ!$A$39:$A$782,$A38,СВЦЭМ!$B$39:$B$782,R$11)+'СЕТ СН'!$F$9+СВЦЭМ!$D$10+'СЕТ СН'!$F$6-'СЕТ СН'!$F$19</f>
        <v>866.96478706999994</v>
      </c>
      <c r="S38" s="36">
        <f>SUMIFS(СВЦЭМ!$C$39:$C$782,СВЦЭМ!$A$39:$A$782,$A38,СВЦЭМ!$B$39:$B$782,S$11)+'СЕТ СН'!$F$9+СВЦЭМ!$D$10+'СЕТ СН'!$F$6-'СЕТ СН'!$F$19</f>
        <v>798.41362473999993</v>
      </c>
      <c r="T38" s="36">
        <f>SUMIFS(СВЦЭМ!$C$39:$C$782,СВЦЭМ!$A$39:$A$782,$A38,СВЦЭМ!$B$39:$B$782,T$11)+'СЕТ СН'!$F$9+СВЦЭМ!$D$10+'СЕТ СН'!$F$6-'СЕТ СН'!$F$19</f>
        <v>755.02427949000003</v>
      </c>
      <c r="U38" s="36">
        <f>SUMIFS(СВЦЭМ!$C$39:$C$782,СВЦЭМ!$A$39:$A$782,$A38,СВЦЭМ!$B$39:$B$782,U$11)+'СЕТ СН'!$F$9+СВЦЭМ!$D$10+'СЕТ СН'!$F$6-'СЕТ СН'!$F$19</f>
        <v>746.33829489999994</v>
      </c>
      <c r="V38" s="36">
        <f>SUMIFS(СВЦЭМ!$C$39:$C$782,СВЦЭМ!$A$39:$A$782,$A38,СВЦЭМ!$B$39:$B$782,V$11)+'СЕТ СН'!$F$9+СВЦЭМ!$D$10+'СЕТ СН'!$F$6-'СЕТ СН'!$F$19</f>
        <v>727.94440109999994</v>
      </c>
      <c r="W38" s="36">
        <f>SUMIFS(СВЦЭМ!$C$39:$C$782,СВЦЭМ!$A$39:$A$782,$A38,СВЦЭМ!$B$39:$B$782,W$11)+'СЕТ СН'!$F$9+СВЦЭМ!$D$10+'СЕТ СН'!$F$6-'СЕТ СН'!$F$19</f>
        <v>729.10437960000002</v>
      </c>
      <c r="X38" s="36">
        <f>SUMIFS(СВЦЭМ!$C$39:$C$782,СВЦЭМ!$A$39:$A$782,$A38,СВЦЭМ!$B$39:$B$782,X$11)+'СЕТ СН'!$F$9+СВЦЭМ!$D$10+'СЕТ СН'!$F$6-'СЕТ СН'!$F$19</f>
        <v>725.98469944999999</v>
      </c>
      <c r="Y38" s="36">
        <f>SUMIFS(СВЦЭМ!$C$39:$C$782,СВЦЭМ!$A$39:$A$782,$A38,СВЦЭМ!$B$39:$B$782,Y$11)+'СЕТ СН'!$F$9+СВЦЭМ!$D$10+'СЕТ СН'!$F$6-'СЕТ СН'!$F$19</f>
        <v>729.48417269999993</v>
      </c>
    </row>
    <row r="39" spans="1:25" ht="15.75" x14ac:dyDescent="0.2">
      <c r="A39" s="35">
        <f t="shared" si="0"/>
        <v>44375</v>
      </c>
      <c r="B39" s="36">
        <f>SUMIFS(СВЦЭМ!$C$39:$C$782,СВЦЭМ!$A$39:$A$782,$A39,СВЦЭМ!$B$39:$B$782,B$11)+'СЕТ СН'!$F$9+СВЦЭМ!$D$10+'СЕТ СН'!$F$6-'СЕТ СН'!$F$19</f>
        <v>783.45996093999997</v>
      </c>
      <c r="C39" s="36">
        <f>SUMIFS(СВЦЭМ!$C$39:$C$782,СВЦЭМ!$A$39:$A$782,$A39,СВЦЭМ!$B$39:$B$782,C$11)+'СЕТ СН'!$F$9+СВЦЭМ!$D$10+'СЕТ СН'!$F$6-'СЕТ СН'!$F$19</f>
        <v>873.31297484999993</v>
      </c>
      <c r="D39" s="36">
        <f>SUMIFS(СВЦЭМ!$C$39:$C$782,СВЦЭМ!$A$39:$A$782,$A39,СВЦЭМ!$B$39:$B$782,D$11)+'СЕТ СН'!$F$9+СВЦЭМ!$D$10+'СЕТ СН'!$F$6-'СЕТ СН'!$F$19</f>
        <v>887.00127347</v>
      </c>
      <c r="E39" s="36">
        <f>SUMIFS(СВЦЭМ!$C$39:$C$782,СВЦЭМ!$A$39:$A$782,$A39,СВЦЭМ!$B$39:$B$782,E$11)+'СЕТ СН'!$F$9+СВЦЭМ!$D$10+'СЕТ СН'!$F$6-'СЕТ СН'!$F$19</f>
        <v>900.81859992</v>
      </c>
      <c r="F39" s="36">
        <f>SUMIFS(СВЦЭМ!$C$39:$C$782,СВЦЭМ!$A$39:$A$782,$A39,СВЦЭМ!$B$39:$B$782,F$11)+'СЕТ СН'!$F$9+СВЦЭМ!$D$10+'СЕТ СН'!$F$6-'СЕТ СН'!$F$19</f>
        <v>899.39424497999994</v>
      </c>
      <c r="G39" s="36">
        <f>SUMIFS(СВЦЭМ!$C$39:$C$782,СВЦЭМ!$A$39:$A$782,$A39,СВЦЭМ!$B$39:$B$782,G$11)+'СЕТ СН'!$F$9+СВЦЭМ!$D$10+'СЕТ СН'!$F$6-'СЕТ СН'!$F$19</f>
        <v>877.99430884000003</v>
      </c>
      <c r="H39" s="36">
        <f>SUMIFS(СВЦЭМ!$C$39:$C$782,СВЦЭМ!$A$39:$A$782,$A39,СВЦЭМ!$B$39:$B$782,H$11)+'СЕТ СН'!$F$9+СВЦЭМ!$D$10+'СЕТ СН'!$F$6-'СЕТ СН'!$F$19</f>
        <v>877.68765886999995</v>
      </c>
      <c r="I39" s="36">
        <f>SUMIFS(СВЦЭМ!$C$39:$C$782,СВЦЭМ!$A$39:$A$782,$A39,СВЦЭМ!$B$39:$B$782,I$11)+'СЕТ СН'!$F$9+СВЦЭМ!$D$10+'СЕТ СН'!$F$6-'СЕТ СН'!$F$19</f>
        <v>940.55620547000001</v>
      </c>
      <c r="J39" s="36">
        <f>SUMIFS(СВЦЭМ!$C$39:$C$782,СВЦЭМ!$A$39:$A$782,$A39,СВЦЭМ!$B$39:$B$782,J$11)+'СЕТ СН'!$F$9+СВЦЭМ!$D$10+'СЕТ СН'!$F$6-'СЕТ СН'!$F$19</f>
        <v>863.61462184999993</v>
      </c>
      <c r="K39" s="36">
        <f>SUMIFS(СВЦЭМ!$C$39:$C$782,СВЦЭМ!$A$39:$A$782,$A39,СВЦЭМ!$B$39:$B$782,K$11)+'СЕТ СН'!$F$9+СВЦЭМ!$D$10+'СЕТ СН'!$F$6-'СЕТ СН'!$F$19</f>
        <v>814.95159221999995</v>
      </c>
      <c r="L39" s="36">
        <f>SUMIFS(СВЦЭМ!$C$39:$C$782,СВЦЭМ!$A$39:$A$782,$A39,СВЦЭМ!$B$39:$B$782,L$11)+'СЕТ СН'!$F$9+СВЦЭМ!$D$10+'СЕТ СН'!$F$6-'СЕТ СН'!$F$19</f>
        <v>780.27228600000001</v>
      </c>
      <c r="M39" s="36">
        <f>SUMIFS(СВЦЭМ!$C$39:$C$782,СВЦЭМ!$A$39:$A$782,$A39,СВЦЭМ!$B$39:$B$782,M$11)+'СЕТ СН'!$F$9+СВЦЭМ!$D$10+'СЕТ СН'!$F$6-'СЕТ СН'!$F$19</f>
        <v>820.21922389999997</v>
      </c>
      <c r="N39" s="36">
        <f>SUMIFS(СВЦЭМ!$C$39:$C$782,СВЦЭМ!$A$39:$A$782,$A39,СВЦЭМ!$B$39:$B$782,N$11)+'СЕТ СН'!$F$9+СВЦЭМ!$D$10+'СЕТ СН'!$F$6-'СЕТ СН'!$F$19</f>
        <v>900.26141137000002</v>
      </c>
      <c r="O39" s="36">
        <f>SUMIFS(СВЦЭМ!$C$39:$C$782,СВЦЭМ!$A$39:$A$782,$A39,СВЦЭМ!$B$39:$B$782,O$11)+'СЕТ СН'!$F$9+СВЦЭМ!$D$10+'СЕТ СН'!$F$6-'СЕТ СН'!$F$19</f>
        <v>935.19862290000003</v>
      </c>
      <c r="P39" s="36">
        <f>SUMIFS(СВЦЭМ!$C$39:$C$782,СВЦЭМ!$A$39:$A$782,$A39,СВЦЭМ!$B$39:$B$782,P$11)+'СЕТ СН'!$F$9+СВЦЭМ!$D$10+'СЕТ СН'!$F$6-'СЕТ СН'!$F$19</f>
        <v>940.37208380000004</v>
      </c>
      <c r="Q39" s="36">
        <f>SUMIFS(СВЦЭМ!$C$39:$C$782,СВЦЭМ!$A$39:$A$782,$A39,СВЦЭМ!$B$39:$B$782,Q$11)+'СЕТ СН'!$F$9+СВЦЭМ!$D$10+'СЕТ СН'!$F$6-'СЕТ СН'!$F$19</f>
        <v>931.81708140000001</v>
      </c>
      <c r="R39" s="36">
        <f>SUMIFS(СВЦЭМ!$C$39:$C$782,СВЦЭМ!$A$39:$A$782,$A39,СВЦЭМ!$B$39:$B$782,R$11)+'СЕТ СН'!$F$9+СВЦЭМ!$D$10+'СЕТ СН'!$F$6-'СЕТ СН'!$F$19</f>
        <v>891.31712556000002</v>
      </c>
      <c r="S39" s="36">
        <f>SUMIFS(СВЦЭМ!$C$39:$C$782,СВЦЭМ!$A$39:$A$782,$A39,СВЦЭМ!$B$39:$B$782,S$11)+'СЕТ СН'!$F$9+СВЦЭМ!$D$10+'СЕТ СН'!$F$6-'СЕТ СН'!$F$19</f>
        <v>843.75821277</v>
      </c>
      <c r="T39" s="36">
        <f>SUMIFS(СВЦЭМ!$C$39:$C$782,СВЦЭМ!$A$39:$A$782,$A39,СВЦЭМ!$B$39:$B$782,T$11)+'СЕТ СН'!$F$9+СВЦЭМ!$D$10+'СЕТ СН'!$F$6-'СЕТ СН'!$F$19</f>
        <v>776.98040580999998</v>
      </c>
      <c r="U39" s="36">
        <f>SUMIFS(СВЦЭМ!$C$39:$C$782,СВЦЭМ!$A$39:$A$782,$A39,СВЦЭМ!$B$39:$B$782,U$11)+'СЕТ СН'!$F$9+СВЦЭМ!$D$10+'СЕТ СН'!$F$6-'СЕТ СН'!$F$19</f>
        <v>784.48499470000002</v>
      </c>
      <c r="V39" s="36">
        <f>SUMIFS(СВЦЭМ!$C$39:$C$782,СВЦЭМ!$A$39:$A$782,$A39,СВЦЭМ!$B$39:$B$782,V$11)+'СЕТ СН'!$F$9+СВЦЭМ!$D$10+'СЕТ СН'!$F$6-'СЕТ СН'!$F$19</f>
        <v>757.76810334999993</v>
      </c>
      <c r="W39" s="36">
        <f>SUMIFS(СВЦЭМ!$C$39:$C$782,СВЦЭМ!$A$39:$A$782,$A39,СВЦЭМ!$B$39:$B$782,W$11)+'СЕТ СН'!$F$9+СВЦЭМ!$D$10+'СЕТ СН'!$F$6-'СЕТ СН'!$F$19</f>
        <v>768.16031329999998</v>
      </c>
      <c r="X39" s="36">
        <f>SUMIFS(СВЦЭМ!$C$39:$C$782,СВЦЭМ!$A$39:$A$782,$A39,СВЦЭМ!$B$39:$B$782,X$11)+'СЕТ СН'!$F$9+СВЦЭМ!$D$10+'СЕТ СН'!$F$6-'СЕТ СН'!$F$19</f>
        <v>782.29472056999998</v>
      </c>
      <c r="Y39" s="36">
        <f>SUMIFS(СВЦЭМ!$C$39:$C$782,СВЦЭМ!$A$39:$A$782,$A39,СВЦЭМ!$B$39:$B$782,Y$11)+'СЕТ СН'!$F$9+СВЦЭМ!$D$10+'СЕТ СН'!$F$6-'СЕТ СН'!$F$19</f>
        <v>832.07517092000001</v>
      </c>
    </row>
    <row r="40" spans="1:25" ht="15.75" x14ac:dyDescent="0.2">
      <c r="A40" s="35">
        <f t="shared" si="0"/>
        <v>44376</v>
      </c>
      <c r="B40" s="36">
        <f>SUMIFS(СВЦЭМ!$C$39:$C$782,СВЦЭМ!$A$39:$A$782,$A40,СВЦЭМ!$B$39:$B$782,B$11)+'СЕТ СН'!$F$9+СВЦЭМ!$D$10+'СЕТ СН'!$F$6-'СЕТ СН'!$F$19</f>
        <v>825.02665590999993</v>
      </c>
      <c r="C40" s="36">
        <f>SUMIFS(СВЦЭМ!$C$39:$C$782,СВЦЭМ!$A$39:$A$782,$A40,СВЦЭМ!$B$39:$B$782,C$11)+'СЕТ СН'!$F$9+СВЦЭМ!$D$10+'СЕТ СН'!$F$6-'СЕТ СН'!$F$19</f>
        <v>867.26646289999996</v>
      </c>
      <c r="D40" s="36">
        <f>SUMIFS(СВЦЭМ!$C$39:$C$782,СВЦЭМ!$A$39:$A$782,$A40,СВЦЭМ!$B$39:$B$782,D$11)+'СЕТ СН'!$F$9+СВЦЭМ!$D$10+'СЕТ СН'!$F$6-'СЕТ СН'!$F$19</f>
        <v>880.3449392</v>
      </c>
      <c r="E40" s="36">
        <f>SUMIFS(СВЦЭМ!$C$39:$C$782,СВЦЭМ!$A$39:$A$782,$A40,СВЦЭМ!$B$39:$B$782,E$11)+'СЕТ СН'!$F$9+СВЦЭМ!$D$10+'СЕТ СН'!$F$6-'СЕТ СН'!$F$19</f>
        <v>897.78816433999998</v>
      </c>
      <c r="F40" s="36">
        <f>SUMIFS(СВЦЭМ!$C$39:$C$782,СВЦЭМ!$A$39:$A$782,$A40,СВЦЭМ!$B$39:$B$782,F$11)+'СЕТ СН'!$F$9+СВЦЭМ!$D$10+'СЕТ СН'!$F$6-'СЕТ СН'!$F$19</f>
        <v>899.59057920999999</v>
      </c>
      <c r="G40" s="36">
        <f>SUMIFS(СВЦЭМ!$C$39:$C$782,СВЦЭМ!$A$39:$A$782,$A40,СВЦЭМ!$B$39:$B$782,G$11)+'СЕТ СН'!$F$9+СВЦЭМ!$D$10+'СЕТ СН'!$F$6-'СЕТ СН'!$F$19</f>
        <v>889.92063589999998</v>
      </c>
      <c r="H40" s="36">
        <f>SUMIFS(СВЦЭМ!$C$39:$C$782,СВЦЭМ!$A$39:$A$782,$A40,СВЦЭМ!$B$39:$B$782,H$11)+'СЕТ СН'!$F$9+СВЦЭМ!$D$10+'СЕТ СН'!$F$6-'СЕТ СН'!$F$19</f>
        <v>880.59287540000003</v>
      </c>
      <c r="I40" s="36">
        <f>SUMIFS(СВЦЭМ!$C$39:$C$782,СВЦЭМ!$A$39:$A$782,$A40,СВЦЭМ!$B$39:$B$782,I$11)+'СЕТ СН'!$F$9+СВЦЭМ!$D$10+'СЕТ СН'!$F$6-'СЕТ СН'!$F$19</f>
        <v>922.32367210999996</v>
      </c>
      <c r="J40" s="36">
        <f>SUMIFS(СВЦЭМ!$C$39:$C$782,СВЦЭМ!$A$39:$A$782,$A40,СВЦЭМ!$B$39:$B$782,J$11)+'СЕТ СН'!$F$9+СВЦЭМ!$D$10+'СЕТ СН'!$F$6-'СЕТ СН'!$F$19</f>
        <v>855.05130279000002</v>
      </c>
      <c r="K40" s="36">
        <f>SUMIFS(СВЦЭМ!$C$39:$C$782,СВЦЭМ!$A$39:$A$782,$A40,СВЦЭМ!$B$39:$B$782,K$11)+'СЕТ СН'!$F$9+СВЦЭМ!$D$10+'СЕТ СН'!$F$6-'СЕТ СН'!$F$19</f>
        <v>812.77737133999995</v>
      </c>
      <c r="L40" s="36">
        <f>SUMIFS(СВЦЭМ!$C$39:$C$782,СВЦЭМ!$A$39:$A$782,$A40,СВЦЭМ!$B$39:$B$782,L$11)+'СЕТ СН'!$F$9+СВЦЭМ!$D$10+'СЕТ СН'!$F$6-'СЕТ СН'!$F$19</f>
        <v>778.87546354999995</v>
      </c>
      <c r="M40" s="36">
        <f>SUMIFS(СВЦЭМ!$C$39:$C$782,СВЦЭМ!$A$39:$A$782,$A40,СВЦЭМ!$B$39:$B$782,M$11)+'СЕТ СН'!$F$9+СВЦЭМ!$D$10+'СЕТ СН'!$F$6-'СЕТ СН'!$F$19</f>
        <v>810.47438694999994</v>
      </c>
      <c r="N40" s="36">
        <f>SUMIFS(СВЦЭМ!$C$39:$C$782,СВЦЭМ!$A$39:$A$782,$A40,СВЦЭМ!$B$39:$B$782,N$11)+'СЕТ СН'!$F$9+СВЦЭМ!$D$10+'СЕТ СН'!$F$6-'СЕТ СН'!$F$19</f>
        <v>893.12220031999993</v>
      </c>
      <c r="O40" s="36">
        <f>SUMIFS(СВЦЭМ!$C$39:$C$782,СВЦЭМ!$A$39:$A$782,$A40,СВЦЭМ!$B$39:$B$782,O$11)+'СЕТ СН'!$F$9+СВЦЭМ!$D$10+'СЕТ СН'!$F$6-'СЕТ СН'!$F$19</f>
        <v>940.10001646000001</v>
      </c>
      <c r="P40" s="36">
        <f>SUMIFS(СВЦЭМ!$C$39:$C$782,СВЦЭМ!$A$39:$A$782,$A40,СВЦЭМ!$B$39:$B$782,P$11)+'СЕТ СН'!$F$9+СВЦЭМ!$D$10+'СЕТ СН'!$F$6-'СЕТ СН'!$F$19</f>
        <v>946.69973481</v>
      </c>
      <c r="Q40" s="36">
        <f>SUMIFS(СВЦЭМ!$C$39:$C$782,СВЦЭМ!$A$39:$A$782,$A40,СВЦЭМ!$B$39:$B$782,Q$11)+'СЕТ СН'!$F$9+СВЦЭМ!$D$10+'СЕТ СН'!$F$6-'СЕТ СН'!$F$19</f>
        <v>935.98573274</v>
      </c>
      <c r="R40" s="36">
        <f>SUMIFS(СВЦЭМ!$C$39:$C$782,СВЦЭМ!$A$39:$A$782,$A40,СВЦЭМ!$B$39:$B$782,R$11)+'СЕТ СН'!$F$9+СВЦЭМ!$D$10+'СЕТ СН'!$F$6-'СЕТ СН'!$F$19</f>
        <v>904.22936307999998</v>
      </c>
      <c r="S40" s="36">
        <f>SUMIFS(СВЦЭМ!$C$39:$C$782,СВЦЭМ!$A$39:$A$782,$A40,СВЦЭМ!$B$39:$B$782,S$11)+'СЕТ СН'!$F$9+СВЦЭМ!$D$10+'СЕТ СН'!$F$6-'СЕТ СН'!$F$19</f>
        <v>851.26487020000002</v>
      </c>
      <c r="T40" s="36">
        <f>SUMIFS(СВЦЭМ!$C$39:$C$782,СВЦЭМ!$A$39:$A$782,$A40,СВЦЭМ!$B$39:$B$782,T$11)+'СЕТ СН'!$F$9+СВЦЭМ!$D$10+'СЕТ СН'!$F$6-'СЕТ СН'!$F$19</f>
        <v>790.84502253999995</v>
      </c>
      <c r="U40" s="36">
        <f>SUMIFS(СВЦЭМ!$C$39:$C$782,СВЦЭМ!$A$39:$A$782,$A40,СВЦЭМ!$B$39:$B$782,U$11)+'СЕТ СН'!$F$9+СВЦЭМ!$D$10+'СЕТ СН'!$F$6-'СЕТ СН'!$F$19</f>
        <v>787.64867642000002</v>
      </c>
      <c r="V40" s="36">
        <f>SUMIFS(СВЦЭМ!$C$39:$C$782,СВЦЭМ!$A$39:$A$782,$A40,СВЦЭМ!$B$39:$B$782,V$11)+'СЕТ СН'!$F$9+СВЦЭМ!$D$10+'СЕТ СН'!$F$6-'СЕТ СН'!$F$19</f>
        <v>764.13000914999998</v>
      </c>
      <c r="W40" s="36">
        <f>SUMIFS(СВЦЭМ!$C$39:$C$782,СВЦЭМ!$A$39:$A$782,$A40,СВЦЭМ!$B$39:$B$782,W$11)+'СЕТ СН'!$F$9+СВЦЭМ!$D$10+'СЕТ СН'!$F$6-'СЕТ СН'!$F$19</f>
        <v>781.04782370999999</v>
      </c>
      <c r="X40" s="36">
        <f>SUMIFS(СВЦЭМ!$C$39:$C$782,СВЦЭМ!$A$39:$A$782,$A40,СВЦЭМ!$B$39:$B$782,X$11)+'СЕТ СН'!$F$9+СВЦЭМ!$D$10+'СЕТ СН'!$F$6-'СЕТ СН'!$F$19</f>
        <v>786.51949257000001</v>
      </c>
      <c r="Y40" s="36">
        <f>SUMIFS(СВЦЭМ!$C$39:$C$782,СВЦЭМ!$A$39:$A$782,$A40,СВЦЭМ!$B$39:$B$782,Y$11)+'СЕТ СН'!$F$9+СВЦЭМ!$D$10+'СЕТ СН'!$F$6-'СЕТ СН'!$F$19</f>
        <v>825.54363904000002</v>
      </c>
    </row>
    <row r="41" spans="1:25" ht="15.75" x14ac:dyDescent="0.2">
      <c r="A41" s="35">
        <f t="shared" si="0"/>
        <v>44377</v>
      </c>
      <c r="B41" s="36">
        <f>SUMIFS(СВЦЭМ!$C$39:$C$782,СВЦЭМ!$A$39:$A$782,$A41,СВЦЭМ!$B$39:$B$782,B$11)+'СЕТ СН'!$F$9+СВЦЭМ!$D$10+'СЕТ СН'!$F$6-'СЕТ СН'!$F$19</f>
        <v>828.50413981999998</v>
      </c>
      <c r="C41" s="36">
        <f>SUMIFS(СВЦЭМ!$C$39:$C$782,СВЦЭМ!$A$39:$A$782,$A41,СВЦЭМ!$B$39:$B$782,C$11)+'СЕТ СН'!$F$9+СВЦЭМ!$D$10+'СЕТ СН'!$F$6-'СЕТ СН'!$F$19</f>
        <v>936.55529953999996</v>
      </c>
      <c r="D41" s="36">
        <f>SUMIFS(СВЦЭМ!$C$39:$C$782,СВЦЭМ!$A$39:$A$782,$A41,СВЦЭМ!$B$39:$B$782,D$11)+'СЕТ СН'!$F$9+СВЦЭМ!$D$10+'СЕТ СН'!$F$6-'СЕТ СН'!$F$19</f>
        <v>1022.79011942</v>
      </c>
      <c r="E41" s="36">
        <f>SUMIFS(СВЦЭМ!$C$39:$C$782,СВЦЭМ!$A$39:$A$782,$A41,СВЦЭМ!$B$39:$B$782,E$11)+'СЕТ СН'!$F$9+СВЦЭМ!$D$10+'СЕТ СН'!$F$6-'СЕТ СН'!$F$19</f>
        <v>1019.83409001</v>
      </c>
      <c r="F41" s="36">
        <f>SUMIFS(СВЦЭМ!$C$39:$C$782,СВЦЭМ!$A$39:$A$782,$A41,СВЦЭМ!$B$39:$B$782,F$11)+'СЕТ СН'!$F$9+СВЦЭМ!$D$10+'СЕТ СН'!$F$6-'СЕТ СН'!$F$19</f>
        <v>1018.40183539</v>
      </c>
      <c r="G41" s="36">
        <f>SUMIFS(СВЦЭМ!$C$39:$C$782,СВЦЭМ!$A$39:$A$782,$A41,СВЦЭМ!$B$39:$B$782,G$11)+'СЕТ СН'!$F$9+СВЦЭМ!$D$10+'СЕТ СН'!$F$6-'СЕТ СН'!$F$19</f>
        <v>1017.88040138</v>
      </c>
      <c r="H41" s="36">
        <f>SUMIFS(СВЦЭМ!$C$39:$C$782,СВЦЭМ!$A$39:$A$782,$A41,СВЦЭМ!$B$39:$B$782,H$11)+'СЕТ СН'!$F$9+СВЦЭМ!$D$10+'СЕТ СН'!$F$6-'СЕТ СН'!$F$19</f>
        <v>988.44818879000002</v>
      </c>
      <c r="I41" s="36">
        <f>SUMIFS(СВЦЭМ!$C$39:$C$782,СВЦЭМ!$A$39:$A$782,$A41,СВЦЭМ!$B$39:$B$782,I$11)+'СЕТ СН'!$F$9+СВЦЭМ!$D$10+'СЕТ СН'!$F$6-'СЕТ СН'!$F$19</f>
        <v>882.83735020999995</v>
      </c>
      <c r="J41" s="36">
        <f>SUMIFS(СВЦЭМ!$C$39:$C$782,СВЦЭМ!$A$39:$A$782,$A41,СВЦЭМ!$B$39:$B$782,J$11)+'СЕТ СН'!$F$9+СВЦЭМ!$D$10+'СЕТ СН'!$F$6-'СЕТ СН'!$F$19</f>
        <v>799.27398387999995</v>
      </c>
      <c r="K41" s="36">
        <f>SUMIFS(СВЦЭМ!$C$39:$C$782,СВЦЭМ!$A$39:$A$782,$A41,СВЦЭМ!$B$39:$B$782,K$11)+'СЕТ СН'!$F$9+СВЦЭМ!$D$10+'СЕТ СН'!$F$6-'СЕТ СН'!$F$19</f>
        <v>750.10856662000003</v>
      </c>
      <c r="L41" s="36">
        <f>SUMIFS(СВЦЭМ!$C$39:$C$782,СВЦЭМ!$A$39:$A$782,$A41,СВЦЭМ!$B$39:$B$782,L$11)+'СЕТ СН'!$F$9+СВЦЭМ!$D$10+'СЕТ СН'!$F$6-'СЕТ СН'!$F$19</f>
        <v>726.08814538000001</v>
      </c>
      <c r="M41" s="36">
        <f>SUMIFS(СВЦЭМ!$C$39:$C$782,СВЦЭМ!$A$39:$A$782,$A41,СВЦЭМ!$B$39:$B$782,M$11)+'СЕТ СН'!$F$9+СВЦЭМ!$D$10+'СЕТ СН'!$F$6-'СЕТ СН'!$F$19</f>
        <v>763.01189591000002</v>
      </c>
      <c r="N41" s="36">
        <f>SUMIFS(СВЦЭМ!$C$39:$C$782,СВЦЭМ!$A$39:$A$782,$A41,СВЦЭМ!$B$39:$B$782,N$11)+'СЕТ СН'!$F$9+СВЦЭМ!$D$10+'СЕТ СН'!$F$6-'СЕТ СН'!$F$19</f>
        <v>830.88092952</v>
      </c>
      <c r="O41" s="36">
        <f>SUMIFS(СВЦЭМ!$C$39:$C$782,СВЦЭМ!$A$39:$A$782,$A41,СВЦЭМ!$B$39:$B$782,O$11)+'СЕТ СН'!$F$9+СВЦЭМ!$D$10+'СЕТ СН'!$F$6-'СЕТ СН'!$F$19</f>
        <v>880.74917346999996</v>
      </c>
      <c r="P41" s="36">
        <f>SUMIFS(СВЦЭМ!$C$39:$C$782,СВЦЭМ!$A$39:$A$782,$A41,СВЦЭМ!$B$39:$B$782,P$11)+'СЕТ СН'!$F$9+СВЦЭМ!$D$10+'СЕТ СН'!$F$6-'СЕТ СН'!$F$19</f>
        <v>906.2599563</v>
      </c>
      <c r="Q41" s="36">
        <f>SUMIFS(СВЦЭМ!$C$39:$C$782,СВЦЭМ!$A$39:$A$782,$A41,СВЦЭМ!$B$39:$B$782,Q$11)+'СЕТ СН'!$F$9+СВЦЭМ!$D$10+'СЕТ СН'!$F$6-'СЕТ СН'!$F$19</f>
        <v>887.77161453999997</v>
      </c>
      <c r="R41" s="36">
        <f>SUMIFS(СВЦЭМ!$C$39:$C$782,СВЦЭМ!$A$39:$A$782,$A41,СВЦЭМ!$B$39:$B$782,R$11)+'СЕТ СН'!$F$9+СВЦЭМ!$D$10+'СЕТ СН'!$F$6-'СЕТ СН'!$F$19</f>
        <v>840.20845910000003</v>
      </c>
      <c r="S41" s="36">
        <f>SUMIFS(СВЦЭМ!$C$39:$C$782,СВЦЭМ!$A$39:$A$782,$A41,СВЦЭМ!$B$39:$B$782,S$11)+'СЕТ СН'!$F$9+СВЦЭМ!$D$10+'СЕТ СН'!$F$6-'СЕТ СН'!$F$19</f>
        <v>779.26651423999999</v>
      </c>
      <c r="T41" s="36">
        <f>SUMIFS(СВЦЭМ!$C$39:$C$782,СВЦЭМ!$A$39:$A$782,$A41,СВЦЭМ!$B$39:$B$782,T$11)+'СЕТ СН'!$F$9+СВЦЭМ!$D$10+'СЕТ СН'!$F$6-'СЕТ СН'!$F$19</f>
        <v>739.34223114999998</v>
      </c>
      <c r="U41" s="36">
        <f>SUMIFS(СВЦЭМ!$C$39:$C$782,СВЦЭМ!$A$39:$A$782,$A41,СВЦЭМ!$B$39:$B$782,U$11)+'СЕТ СН'!$F$9+СВЦЭМ!$D$10+'СЕТ СН'!$F$6-'СЕТ СН'!$F$19</f>
        <v>741.69135542000004</v>
      </c>
      <c r="V41" s="36">
        <f>SUMIFS(СВЦЭМ!$C$39:$C$782,СВЦЭМ!$A$39:$A$782,$A41,СВЦЭМ!$B$39:$B$782,V$11)+'СЕТ СН'!$F$9+СВЦЭМ!$D$10+'СЕТ СН'!$F$6-'СЕТ СН'!$F$19</f>
        <v>722.99285627999996</v>
      </c>
      <c r="W41" s="36">
        <f>SUMIFS(СВЦЭМ!$C$39:$C$782,СВЦЭМ!$A$39:$A$782,$A41,СВЦЭМ!$B$39:$B$782,W$11)+'СЕТ СН'!$F$9+СВЦЭМ!$D$10+'СЕТ СН'!$F$6-'СЕТ СН'!$F$19</f>
        <v>724.35062383000002</v>
      </c>
      <c r="X41" s="36">
        <f>SUMIFS(СВЦЭМ!$C$39:$C$782,СВЦЭМ!$A$39:$A$782,$A41,СВЦЭМ!$B$39:$B$782,X$11)+'СЕТ СН'!$F$9+СВЦЭМ!$D$10+'СЕТ СН'!$F$6-'СЕТ СН'!$F$19</f>
        <v>735.12676656999997</v>
      </c>
      <c r="Y41" s="36">
        <f>SUMIFS(СВЦЭМ!$C$39:$C$782,СВЦЭМ!$A$39:$A$782,$A41,СВЦЭМ!$B$39:$B$782,Y$11)+'СЕТ СН'!$F$9+СВЦЭМ!$D$10+'СЕТ СН'!$F$6-'СЕТ СН'!$F$19</f>
        <v>739.82935648</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01.06.2021</v>
      </c>
      <c r="B48" s="36">
        <f>SUMIFS(СВЦЭМ!$C$39:$C$782,СВЦЭМ!$A$39:$A$782,$A48,СВЦЭМ!$B$39:$B$782,B$47)+'СЕТ СН'!$G$9+СВЦЭМ!$D$10+'СЕТ СН'!$G$6-'СЕТ СН'!$G$19</f>
        <v>1396.9625947999998</v>
      </c>
      <c r="C48" s="36">
        <f>SUMIFS(СВЦЭМ!$C$39:$C$782,СВЦЭМ!$A$39:$A$782,$A48,СВЦЭМ!$B$39:$B$782,C$47)+'СЕТ СН'!$G$9+СВЦЭМ!$D$10+'СЕТ СН'!$G$6-'СЕТ СН'!$G$19</f>
        <v>1467.2805165499999</v>
      </c>
      <c r="D48" s="36">
        <f>SUMIFS(СВЦЭМ!$C$39:$C$782,СВЦЭМ!$A$39:$A$782,$A48,СВЦЭМ!$B$39:$B$782,D$47)+'СЕТ СН'!$G$9+СВЦЭМ!$D$10+'СЕТ СН'!$G$6-'СЕТ СН'!$G$19</f>
        <v>1489.3707074700001</v>
      </c>
      <c r="E48" s="36">
        <f>SUMIFS(СВЦЭМ!$C$39:$C$782,СВЦЭМ!$A$39:$A$782,$A48,СВЦЭМ!$B$39:$B$782,E$47)+'СЕТ СН'!$G$9+СВЦЭМ!$D$10+'СЕТ СН'!$G$6-'СЕТ СН'!$G$19</f>
        <v>1502.6791455299999</v>
      </c>
      <c r="F48" s="36">
        <f>SUMIFS(СВЦЭМ!$C$39:$C$782,СВЦЭМ!$A$39:$A$782,$A48,СВЦЭМ!$B$39:$B$782,F$47)+'СЕТ СН'!$G$9+СВЦЭМ!$D$10+'СЕТ СН'!$G$6-'СЕТ СН'!$G$19</f>
        <v>1505.7796120099999</v>
      </c>
      <c r="G48" s="36">
        <f>SUMIFS(СВЦЭМ!$C$39:$C$782,СВЦЭМ!$A$39:$A$782,$A48,СВЦЭМ!$B$39:$B$782,G$47)+'СЕТ СН'!$G$9+СВЦЭМ!$D$10+'СЕТ СН'!$G$6-'СЕТ СН'!$G$19</f>
        <v>1484.9551256699999</v>
      </c>
      <c r="H48" s="36">
        <f>SUMIFS(СВЦЭМ!$C$39:$C$782,СВЦЭМ!$A$39:$A$782,$A48,СВЦЭМ!$B$39:$B$782,H$47)+'СЕТ СН'!$G$9+СВЦЭМ!$D$10+'СЕТ СН'!$G$6-'СЕТ СН'!$G$19</f>
        <v>1438.18729579</v>
      </c>
      <c r="I48" s="36">
        <f>SUMIFS(СВЦЭМ!$C$39:$C$782,СВЦЭМ!$A$39:$A$782,$A48,СВЦЭМ!$B$39:$B$782,I$47)+'СЕТ СН'!$G$9+СВЦЭМ!$D$10+'СЕТ СН'!$G$6-'СЕТ СН'!$G$19</f>
        <v>1333.14361631</v>
      </c>
      <c r="J48" s="36">
        <f>SUMIFS(СВЦЭМ!$C$39:$C$782,СВЦЭМ!$A$39:$A$782,$A48,СВЦЭМ!$B$39:$B$782,J$47)+'СЕТ СН'!$G$9+СВЦЭМ!$D$10+'СЕТ СН'!$G$6-'СЕТ СН'!$G$19</f>
        <v>1281.5516580999999</v>
      </c>
      <c r="K48" s="36">
        <f>SUMIFS(СВЦЭМ!$C$39:$C$782,СВЦЭМ!$A$39:$A$782,$A48,СВЦЭМ!$B$39:$B$782,K$47)+'СЕТ СН'!$G$9+СВЦЭМ!$D$10+'СЕТ СН'!$G$6-'СЕТ СН'!$G$19</f>
        <v>1397.9058544099998</v>
      </c>
      <c r="L48" s="36">
        <f>SUMIFS(СВЦЭМ!$C$39:$C$782,СВЦЭМ!$A$39:$A$782,$A48,СВЦЭМ!$B$39:$B$782,L$47)+'СЕТ СН'!$G$9+СВЦЭМ!$D$10+'СЕТ СН'!$G$6-'СЕТ СН'!$G$19</f>
        <v>1377.59435975</v>
      </c>
      <c r="M48" s="36">
        <f>SUMIFS(СВЦЭМ!$C$39:$C$782,СВЦЭМ!$A$39:$A$782,$A48,СВЦЭМ!$B$39:$B$782,M$47)+'СЕТ СН'!$G$9+СВЦЭМ!$D$10+'СЕТ СН'!$G$6-'СЕТ СН'!$G$19</f>
        <v>1363.07964741</v>
      </c>
      <c r="N48" s="36">
        <f>SUMIFS(СВЦЭМ!$C$39:$C$782,СВЦЭМ!$A$39:$A$782,$A48,СВЦЭМ!$B$39:$B$782,N$47)+'СЕТ СН'!$G$9+СВЦЭМ!$D$10+'СЕТ СН'!$G$6-'СЕТ СН'!$G$19</f>
        <v>1374.7560140800001</v>
      </c>
      <c r="O48" s="36">
        <f>SUMIFS(СВЦЭМ!$C$39:$C$782,СВЦЭМ!$A$39:$A$782,$A48,СВЦЭМ!$B$39:$B$782,O$47)+'СЕТ СН'!$G$9+СВЦЭМ!$D$10+'СЕТ СН'!$G$6-'СЕТ СН'!$G$19</f>
        <v>1422.1275783799999</v>
      </c>
      <c r="P48" s="36">
        <f>SUMIFS(СВЦЭМ!$C$39:$C$782,СВЦЭМ!$A$39:$A$782,$A48,СВЦЭМ!$B$39:$B$782,P$47)+'СЕТ СН'!$G$9+СВЦЭМ!$D$10+'СЕТ СН'!$G$6-'СЕТ СН'!$G$19</f>
        <v>1437.5700476100001</v>
      </c>
      <c r="Q48" s="36">
        <f>SUMIFS(СВЦЭМ!$C$39:$C$782,СВЦЭМ!$A$39:$A$782,$A48,СВЦЭМ!$B$39:$B$782,Q$47)+'СЕТ СН'!$G$9+СВЦЭМ!$D$10+'СЕТ СН'!$G$6-'СЕТ СН'!$G$19</f>
        <v>1432.73929731</v>
      </c>
      <c r="R48" s="36">
        <f>SUMIFS(СВЦЭМ!$C$39:$C$782,СВЦЭМ!$A$39:$A$782,$A48,СВЦЭМ!$B$39:$B$782,R$47)+'СЕТ СН'!$G$9+СВЦЭМ!$D$10+'СЕТ СН'!$G$6-'СЕТ СН'!$G$19</f>
        <v>1379.3318176099999</v>
      </c>
      <c r="S48" s="36">
        <f>SUMIFS(СВЦЭМ!$C$39:$C$782,СВЦЭМ!$A$39:$A$782,$A48,СВЦЭМ!$B$39:$B$782,S$47)+'СЕТ СН'!$G$9+СВЦЭМ!$D$10+'СЕТ СН'!$G$6-'СЕТ СН'!$G$19</f>
        <v>1383.6400169799999</v>
      </c>
      <c r="T48" s="36">
        <f>SUMIFS(СВЦЭМ!$C$39:$C$782,СВЦЭМ!$A$39:$A$782,$A48,СВЦЭМ!$B$39:$B$782,T$47)+'СЕТ СН'!$G$9+СВЦЭМ!$D$10+'СЕТ СН'!$G$6-'СЕТ СН'!$G$19</f>
        <v>1397.5328119800001</v>
      </c>
      <c r="U48" s="36">
        <f>SUMIFS(СВЦЭМ!$C$39:$C$782,СВЦЭМ!$A$39:$A$782,$A48,СВЦЭМ!$B$39:$B$782,U$47)+'СЕТ СН'!$G$9+СВЦЭМ!$D$10+'СЕТ СН'!$G$6-'СЕТ СН'!$G$19</f>
        <v>1387.2684547599999</v>
      </c>
      <c r="V48" s="36">
        <f>SUMIFS(СВЦЭМ!$C$39:$C$782,СВЦЭМ!$A$39:$A$782,$A48,СВЦЭМ!$B$39:$B$782,V$47)+'СЕТ СН'!$G$9+СВЦЭМ!$D$10+'СЕТ СН'!$G$6-'СЕТ СН'!$G$19</f>
        <v>1396.81163685</v>
      </c>
      <c r="W48" s="36">
        <f>SUMIFS(СВЦЭМ!$C$39:$C$782,СВЦЭМ!$A$39:$A$782,$A48,СВЦЭМ!$B$39:$B$782,W$47)+'СЕТ СН'!$G$9+СВЦЭМ!$D$10+'СЕТ СН'!$G$6-'СЕТ СН'!$G$19</f>
        <v>1413.5288114800001</v>
      </c>
      <c r="X48" s="36">
        <f>SUMIFS(СВЦЭМ!$C$39:$C$782,СВЦЭМ!$A$39:$A$782,$A48,СВЦЭМ!$B$39:$B$782,X$47)+'СЕТ СН'!$G$9+СВЦЭМ!$D$10+'СЕТ СН'!$G$6-'СЕТ СН'!$G$19</f>
        <v>1418.70083211</v>
      </c>
      <c r="Y48" s="36">
        <f>SUMIFS(СВЦЭМ!$C$39:$C$782,СВЦЭМ!$A$39:$A$782,$A48,СВЦЭМ!$B$39:$B$782,Y$47)+'СЕТ СН'!$G$9+СВЦЭМ!$D$10+'СЕТ СН'!$G$6-'СЕТ СН'!$G$19</f>
        <v>1365.09192736</v>
      </c>
    </row>
    <row r="49" spans="1:25" ht="15.75" x14ac:dyDescent="0.2">
      <c r="A49" s="35">
        <f>A48+1</f>
        <v>44349</v>
      </c>
      <c r="B49" s="36">
        <f>SUMIFS(СВЦЭМ!$C$39:$C$782,СВЦЭМ!$A$39:$A$782,$A49,СВЦЭМ!$B$39:$B$782,B$47)+'СЕТ СН'!$G$9+СВЦЭМ!$D$10+'СЕТ СН'!$G$6-'СЕТ СН'!$G$19</f>
        <v>1332.3712093199999</v>
      </c>
      <c r="C49" s="36">
        <f>SUMIFS(СВЦЭМ!$C$39:$C$782,СВЦЭМ!$A$39:$A$782,$A49,СВЦЭМ!$B$39:$B$782,C$47)+'СЕТ СН'!$G$9+СВЦЭМ!$D$10+'СЕТ СН'!$G$6-'СЕТ СН'!$G$19</f>
        <v>1399.5952378900001</v>
      </c>
      <c r="D49" s="36">
        <f>SUMIFS(СВЦЭМ!$C$39:$C$782,СВЦЭМ!$A$39:$A$782,$A49,СВЦЭМ!$B$39:$B$782,D$47)+'СЕТ СН'!$G$9+СВЦЭМ!$D$10+'СЕТ СН'!$G$6-'СЕТ СН'!$G$19</f>
        <v>1482.0209119199999</v>
      </c>
      <c r="E49" s="36">
        <f>SUMIFS(СВЦЭМ!$C$39:$C$782,СВЦЭМ!$A$39:$A$782,$A49,СВЦЭМ!$B$39:$B$782,E$47)+'СЕТ СН'!$G$9+СВЦЭМ!$D$10+'СЕТ СН'!$G$6-'СЕТ СН'!$G$19</f>
        <v>1483.4298817499998</v>
      </c>
      <c r="F49" s="36">
        <f>SUMIFS(СВЦЭМ!$C$39:$C$782,СВЦЭМ!$A$39:$A$782,$A49,СВЦЭМ!$B$39:$B$782,F$47)+'СЕТ СН'!$G$9+СВЦЭМ!$D$10+'СЕТ СН'!$G$6-'СЕТ СН'!$G$19</f>
        <v>1488.2954746299999</v>
      </c>
      <c r="G49" s="36">
        <f>SUMIFS(СВЦЭМ!$C$39:$C$782,СВЦЭМ!$A$39:$A$782,$A49,СВЦЭМ!$B$39:$B$782,G$47)+'СЕТ СН'!$G$9+СВЦЭМ!$D$10+'СЕТ СН'!$G$6-'СЕТ СН'!$G$19</f>
        <v>1466.48324933</v>
      </c>
      <c r="H49" s="36">
        <f>SUMIFS(СВЦЭМ!$C$39:$C$782,СВЦЭМ!$A$39:$A$782,$A49,СВЦЭМ!$B$39:$B$782,H$47)+'СЕТ СН'!$G$9+СВЦЭМ!$D$10+'СЕТ СН'!$G$6-'СЕТ СН'!$G$19</f>
        <v>1436.3432304600001</v>
      </c>
      <c r="I49" s="36">
        <f>SUMIFS(СВЦЭМ!$C$39:$C$782,СВЦЭМ!$A$39:$A$782,$A49,СВЦЭМ!$B$39:$B$782,I$47)+'СЕТ СН'!$G$9+СВЦЭМ!$D$10+'СЕТ СН'!$G$6-'СЕТ СН'!$G$19</f>
        <v>1365.15569441</v>
      </c>
      <c r="J49" s="36">
        <f>SUMIFS(СВЦЭМ!$C$39:$C$782,СВЦЭМ!$A$39:$A$782,$A49,СВЦЭМ!$B$39:$B$782,J$47)+'СЕТ СН'!$G$9+СВЦЭМ!$D$10+'СЕТ СН'!$G$6-'СЕТ СН'!$G$19</f>
        <v>1324.13293426</v>
      </c>
      <c r="K49" s="36">
        <f>SUMIFS(СВЦЭМ!$C$39:$C$782,СВЦЭМ!$A$39:$A$782,$A49,СВЦЭМ!$B$39:$B$782,K$47)+'СЕТ СН'!$G$9+СВЦЭМ!$D$10+'СЕТ СН'!$G$6-'СЕТ СН'!$G$19</f>
        <v>1346.2237680399999</v>
      </c>
      <c r="L49" s="36">
        <f>SUMIFS(СВЦЭМ!$C$39:$C$782,СВЦЭМ!$A$39:$A$782,$A49,СВЦЭМ!$B$39:$B$782,L$47)+'СЕТ СН'!$G$9+СВЦЭМ!$D$10+'СЕТ СН'!$G$6-'СЕТ СН'!$G$19</f>
        <v>1351.6408621199998</v>
      </c>
      <c r="M49" s="36">
        <f>SUMIFS(СВЦЭМ!$C$39:$C$782,СВЦЭМ!$A$39:$A$782,$A49,СВЦЭМ!$B$39:$B$782,M$47)+'СЕТ СН'!$G$9+СВЦЭМ!$D$10+'СЕТ СН'!$G$6-'СЕТ СН'!$G$19</f>
        <v>1356.9470354</v>
      </c>
      <c r="N49" s="36">
        <f>SUMIFS(СВЦЭМ!$C$39:$C$782,СВЦЭМ!$A$39:$A$782,$A49,СВЦЭМ!$B$39:$B$782,N$47)+'СЕТ СН'!$G$9+СВЦЭМ!$D$10+'СЕТ СН'!$G$6-'СЕТ СН'!$G$19</f>
        <v>1418.6217806499999</v>
      </c>
      <c r="O49" s="36">
        <f>SUMIFS(СВЦЭМ!$C$39:$C$782,СВЦЭМ!$A$39:$A$782,$A49,СВЦЭМ!$B$39:$B$782,O$47)+'СЕТ СН'!$G$9+СВЦЭМ!$D$10+'СЕТ СН'!$G$6-'СЕТ СН'!$G$19</f>
        <v>1465.10997217</v>
      </c>
      <c r="P49" s="36">
        <f>SUMIFS(СВЦЭМ!$C$39:$C$782,СВЦЭМ!$A$39:$A$782,$A49,СВЦЭМ!$B$39:$B$782,P$47)+'СЕТ СН'!$G$9+СВЦЭМ!$D$10+'СЕТ СН'!$G$6-'СЕТ СН'!$G$19</f>
        <v>1471.57522161</v>
      </c>
      <c r="Q49" s="36">
        <f>SUMIFS(СВЦЭМ!$C$39:$C$782,СВЦЭМ!$A$39:$A$782,$A49,СВЦЭМ!$B$39:$B$782,Q$47)+'СЕТ СН'!$G$9+СВЦЭМ!$D$10+'СЕТ СН'!$G$6-'СЕТ СН'!$G$19</f>
        <v>1473.2200820399999</v>
      </c>
      <c r="R49" s="36">
        <f>SUMIFS(СВЦЭМ!$C$39:$C$782,СВЦЭМ!$A$39:$A$782,$A49,СВЦЭМ!$B$39:$B$782,R$47)+'СЕТ СН'!$G$9+СВЦЭМ!$D$10+'СЕТ СН'!$G$6-'СЕТ СН'!$G$19</f>
        <v>1428.1302733699999</v>
      </c>
      <c r="S49" s="36">
        <f>SUMIFS(СВЦЭМ!$C$39:$C$782,СВЦЭМ!$A$39:$A$782,$A49,СВЦЭМ!$B$39:$B$782,S$47)+'СЕТ СН'!$G$9+СВЦЭМ!$D$10+'СЕТ СН'!$G$6-'СЕТ СН'!$G$19</f>
        <v>1423.65866196</v>
      </c>
      <c r="T49" s="36">
        <f>SUMIFS(СВЦЭМ!$C$39:$C$782,СВЦЭМ!$A$39:$A$782,$A49,СВЦЭМ!$B$39:$B$782,T$47)+'СЕТ СН'!$G$9+СВЦЭМ!$D$10+'СЕТ СН'!$G$6-'СЕТ СН'!$G$19</f>
        <v>1398.6123969499999</v>
      </c>
      <c r="U49" s="36">
        <f>SUMIFS(СВЦЭМ!$C$39:$C$782,СВЦЭМ!$A$39:$A$782,$A49,СВЦЭМ!$B$39:$B$782,U$47)+'СЕТ СН'!$G$9+СВЦЭМ!$D$10+'СЕТ СН'!$G$6-'СЕТ СН'!$G$19</f>
        <v>1361.38420122</v>
      </c>
      <c r="V49" s="36">
        <f>SUMIFS(СВЦЭМ!$C$39:$C$782,СВЦЭМ!$A$39:$A$782,$A49,СВЦЭМ!$B$39:$B$782,V$47)+'СЕТ СН'!$G$9+СВЦЭМ!$D$10+'СЕТ СН'!$G$6-'СЕТ СН'!$G$19</f>
        <v>1347.5830423799998</v>
      </c>
      <c r="W49" s="36">
        <f>SUMIFS(СВЦЭМ!$C$39:$C$782,СВЦЭМ!$A$39:$A$782,$A49,СВЦЭМ!$B$39:$B$782,W$47)+'СЕТ СН'!$G$9+СВЦЭМ!$D$10+'СЕТ СН'!$G$6-'СЕТ СН'!$G$19</f>
        <v>1360.1704895299999</v>
      </c>
      <c r="X49" s="36">
        <f>SUMIFS(СВЦЭМ!$C$39:$C$782,СВЦЭМ!$A$39:$A$782,$A49,СВЦЭМ!$B$39:$B$782,X$47)+'СЕТ СН'!$G$9+СВЦЭМ!$D$10+'СЕТ СН'!$G$6-'СЕТ СН'!$G$19</f>
        <v>1435.98558306</v>
      </c>
      <c r="Y49" s="36">
        <f>SUMIFS(СВЦЭМ!$C$39:$C$782,СВЦЭМ!$A$39:$A$782,$A49,СВЦЭМ!$B$39:$B$782,Y$47)+'СЕТ СН'!$G$9+СВЦЭМ!$D$10+'СЕТ СН'!$G$6-'СЕТ СН'!$G$19</f>
        <v>1387.4458999399999</v>
      </c>
    </row>
    <row r="50" spans="1:25" ht="15.75" x14ac:dyDescent="0.2">
      <c r="A50" s="35">
        <f t="shared" ref="A50:A77" si="1">A49+1</f>
        <v>44350</v>
      </c>
      <c r="B50" s="36">
        <f>SUMIFS(СВЦЭМ!$C$39:$C$782,СВЦЭМ!$A$39:$A$782,$A50,СВЦЭМ!$B$39:$B$782,B$47)+'СЕТ СН'!$G$9+СВЦЭМ!$D$10+'СЕТ СН'!$G$6-'СЕТ СН'!$G$19</f>
        <v>1301.2633697199999</v>
      </c>
      <c r="C50" s="36">
        <f>SUMIFS(СВЦЭМ!$C$39:$C$782,СВЦЭМ!$A$39:$A$782,$A50,СВЦЭМ!$B$39:$B$782,C$47)+'СЕТ СН'!$G$9+СВЦЭМ!$D$10+'СЕТ СН'!$G$6-'СЕТ СН'!$G$19</f>
        <v>1377.5679999499998</v>
      </c>
      <c r="D50" s="36">
        <f>SUMIFS(СВЦЭМ!$C$39:$C$782,СВЦЭМ!$A$39:$A$782,$A50,СВЦЭМ!$B$39:$B$782,D$47)+'СЕТ СН'!$G$9+СВЦЭМ!$D$10+'СЕТ СН'!$G$6-'СЕТ СН'!$G$19</f>
        <v>1454.9611331999999</v>
      </c>
      <c r="E50" s="36">
        <f>SUMIFS(СВЦЭМ!$C$39:$C$782,СВЦЭМ!$A$39:$A$782,$A50,СВЦЭМ!$B$39:$B$782,E$47)+'СЕТ СН'!$G$9+СВЦЭМ!$D$10+'СЕТ СН'!$G$6-'СЕТ СН'!$G$19</f>
        <v>1477.23058309</v>
      </c>
      <c r="F50" s="36">
        <f>SUMIFS(СВЦЭМ!$C$39:$C$782,СВЦЭМ!$A$39:$A$782,$A50,СВЦЭМ!$B$39:$B$782,F$47)+'СЕТ СН'!$G$9+СВЦЭМ!$D$10+'СЕТ СН'!$G$6-'СЕТ СН'!$G$19</f>
        <v>1484.4846045300001</v>
      </c>
      <c r="G50" s="36">
        <f>SUMIFS(СВЦЭМ!$C$39:$C$782,СВЦЭМ!$A$39:$A$782,$A50,СВЦЭМ!$B$39:$B$782,G$47)+'СЕТ СН'!$G$9+СВЦЭМ!$D$10+'СЕТ СН'!$G$6-'СЕТ СН'!$G$19</f>
        <v>1461.3987505800001</v>
      </c>
      <c r="H50" s="36">
        <f>SUMIFS(СВЦЭМ!$C$39:$C$782,СВЦЭМ!$A$39:$A$782,$A50,СВЦЭМ!$B$39:$B$782,H$47)+'СЕТ СН'!$G$9+СВЦЭМ!$D$10+'СЕТ СН'!$G$6-'СЕТ СН'!$G$19</f>
        <v>1414.76492063</v>
      </c>
      <c r="I50" s="36">
        <f>SUMIFS(СВЦЭМ!$C$39:$C$782,СВЦЭМ!$A$39:$A$782,$A50,СВЦЭМ!$B$39:$B$782,I$47)+'СЕТ СН'!$G$9+СВЦЭМ!$D$10+'СЕТ СН'!$G$6-'СЕТ СН'!$G$19</f>
        <v>1389.7852228500001</v>
      </c>
      <c r="J50" s="36">
        <f>SUMIFS(СВЦЭМ!$C$39:$C$782,СВЦЭМ!$A$39:$A$782,$A50,СВЦЭМ!$B$39:$B$782,J$47)+'СЕТ СН'!$G$9+СВЦЭМ!$D$10+'СЕТ СН'!$G$6-'СЕТ СН'!$G$19</f>
        <v>1434.3800178199999</v>
      </c>
      <c r="K50" s="36">
        <f>SUMIFS(СВЦЭМ!$C$39:$C$782,СВЦЭМ!$A$39:$A$782,$A50,СВЦЭМ!$B$39:$B$782,K$47)+'СЕТ СН'!$G$9+СВЦЭМ!$D$10+'СЕТ СН'!$G$6-'СЕТ СН'!$G$19</f>
        <v>1460.2980833399999</v>
      </c>
      <c r="L50" s="36">
        <f>SUMIFS(СВЦЭМ!$C$39:$C$782,СВЦЭМ!$A$39:$A$782,$A50,СВЦЭМ!$B$39:$B$782,L$47)+'СЕТ СН'!$G$9+СВЦЭМ!$D$10+'СЕТ СН'!$G$6-'СЕТ СН'!$G$19</f>
        <v>1464.2708722699999</v>
      </c>
      <c r="M50" s="36">
        <f>SUMIFS(СВЦЭМ!$C$39:$C$782,СВЦЭМ!$A$39:$A$782,$A50,СВЦЭМ!$B$39:$B$782,M$47)+'СЕТ СН'!$G$9+СВЦЭМ!$D$10+'СЕТ СН'!$G$6-'СЕТ СН'!$G$19</f>
        <v>1446.59346121</v>
      </c>
      <c r="N50" s="36">
        <f>SUMIFS(СВЦЭМ!$C$39:$C$782,СВЦЭМ!$A$39:$A$782,$A50,СВЦЭМ!$B$39:$B$782,N$47)+'СЕТ СН'!$G$9+СВЦЭМ!$D$10+'СЕТ СН'!$G$6-'СЕТ СН'!$G$19</f>
        <v>1439.19478536</v>
      </c>
      <c r="O50" s="36">
        <f>SUMIFS(СВЦЭМ!$C$39:$C$782,СВЦЭМ!$A$39:$A$782,$A50,СВЦЭМ!$B$39:$B$782,O$47)+'СЕТ СН'!$G$9+СВЦЭМ!$D$10+'СЕТ СН'!$G$6-'СЕТ СН'!$G$19</f>
        <v>1467.51943211</v>
      </c>
      <c r="P50" s="36">
        <f>SUMIFS(СВЦЭМ!$C$39:$C$782,СВЦЭМ!$A$39:$A$782,$A50,СВЦЭМ!$B$39:$B$782,P$47)+'СЕТ СН'!$G$9+СВЦЭМ!$D$10+'СЕТ СН'!$G$6-'СЕТ СН'!$G$19</f>
        <v>1479.8897640499999</v>
      </c>
      <c r="Q50" s="36">
        <f>SUMIFS(СВЦЭМ!$C$39:$C$782,СВЦЭМ!$A$39:$A$782,$A50,СВЦЭМ!$B$39:$B$782,Q$47)+'СЕТ СН'!$G$9+СВЦЭМ!$D$10+'СЕТ СН'!$G$6-'СЕТ СН'!$G$19</f>
        <v>1473.6721624699999</v>
      </c>
      <c r="R50" s="36">
        <f>SUMIFS(СВЦЭМ!$C$39:$C$782,СВЦЭМ!$A$39:$A$782,$A50,СВЦЭМ!$B$39:$B$782,R$47)+'СЕТ СН'!$G$9+СВЦЭМ!$D$10+'СЕТ СН'!$G$6-'СЕТ СН'!$G$19</f>
        <v>1435.2413979299999</v>
      </c>
      <c r="S50" s="36">
        <f>SUMIFS(СВЦЭМ!$C$39:$C$782,СВЦЭМ!$A$39:$A$782,$A50,СВЦЭМ!$B$39:$B$782,S$47)+'СЕТ СН'!$G$9+СВЦЭМ!$D$10+'СЕТ СН'!$G$6-'СЕТ СН'!$G$19</f>
        <v>1461.5241782099999</v>
      </c>
      <c r="T50" s="36">
        <f>SUMIFS(СВЦЭМ!$C$39:$C$782,СВЦЭМ!$A$39:$A$782,$A50,СВЦЭМ!$B$39:$B$782,T$47)+'СЕТ СН'!$G$9+СВЦЭМ!$D$10+'СЕТ СН'!$G$6-'СЕТ СН'!$G$19</f>
        <v>1429.8658564699999</v>
      </c>
      <c r="U50" s="36">
        <f>SUMIFS(СВЦЭМ!$C$39:$C$782,СВЦЭМ!$A$39:$A$782,$A50,СВЦЭМ!$B$39:$B$782,U$47)+'СЕТ СН'!$G$9+СВЦЭМ!$D$10+'СЕТ СН'!$G$6-'СЕТ СН'!$G$19</f>
        <v>1385.5166594</v>
      </c>
      <c r="V50" s="36">
        <f>SUMIFS(СВЦЭМ!$C$39:$C$782,СВЦЭМ!$A$39:$A$782,$A50,СВЦЭМ!$B$39:$B$782,V$47)+'СЕТ СН'!$G$9+СВЦЭМ!$D$10+'СЕТ СН'!$G$6-'СЕТ СН'!$G$19</f>
        <v>1401.52220216</v>
      </c>
      <c r="W50" s="36">
        <f>SUMIFS(СВЦЭМ!$C$39:$C$782,СВЦЭМ!$A$39:$A$782,$A50,СВЦЭМ!$B$39:$B$782,W$47)+'СЕТ СН'!$G$9+СВЦЭМ!$D$10+'СЕТ СН'!$G$6-'СЕТ СН'!$G$19</f>
        <v>1414.0923639399998</v>
      </c>
      <c r="X50" s="36">
        <f>SUMIFS(СВЦЭМ!$C$39:$C$782,СВЦЭМ!$A$39:$A$782,$A50,СВЦЭМ!$B$39:$B$782,X$47)+'СЕТ СН'!$G$9+СВЦЭМ!$D$10+'СЕТ СН'!$G$6-'СЕТ СН'!$G$19</f>
        <v>1392.9647525299999</v>
      </c>
      <c r="Y50" s="36">
        <f>SUMIFS(СВЦЭМ!$C$39:$C$782,СВЦЭМ!$A$39:$A$782,$A50,СВЦЭМ!$B$39:$B$782,Y$47)+'СЕТ СН'!$G$9+СВЦЭМ!$D$10+'СЕТ СН'!$G$6-'СЕТ СН'!$G$19</f>
        <v>1332.10730986</v>
      </c>
    </row>
    <row r="51" spans="1:25" ht="15.75" x14ac:dyDescent="0.2">
      <c r="A51" s="35">
        <f t="shared" si="1"/>
        <v>44351</v>
      </c>
      <c r="B51" s="36">
        <f>SUMIFS(СВЦЭМ!$C$39:$C$782,СВЦЭМ!$A$39:$A$782,$A51,СВЦЭМ!$B$39:$B$782,B$47)+'СЕТ СН'!$G$9+СВЦЭМ!$D$10+'СЕТ СН'!$G$6-'СЕТ СН'!$G$19</f>
        <v>1305.4979498</v>
      </c>
      <c r="C51" s="36">
        <f>SUMIFS(СВЦЭМ!$C$39:$C$782,СВЦЭМ!$A$39:$A$782,$A51,СВЦЭМ!$B$39:$B$782,C$47)+'СЕТ СН'!$G$9+СВЦЭМ!$D$10+'СЕТ СН'!$G$6-'СЕТ СН'!$G$19</f>
        <v>1386.77006527</v>
      </c>
      <c r="D51" s="36">
        <f>SUMIFS(СВЦЭМ!$C$39:$C$782,СВЦЭМ!$A$39:$A$782,$A51,СВЦЭМ!$B$39:$B$782,D$47)+'СЕТ СН'!$G$9+СВЦЭМ!$D$10+'СЕТ СН'!$G$6-'СЕТ СН'!$G$19</f>
        <v>1465.9768610400001</v>
      </c>
      <c r="E51" s="36">
        <f>SUMIFS(СВЦЭМ!$C$39:$C$782,СВЦЭМ!$A$39:$A$782,$A51,СВЦЭМ!$B$39:$B$782,E$47)+'СЕТ СН'!$G$9+СВЦЭМ!$D$10+'СЕТ СН'!$G$6-'СЕТ СН'!$G$19</f>
        <v>1476.9895993099999</v>
      </c>
      <c r="F51" s="36">
        <f>SUMIFS(СВЦЭМ!$C$39:$C$782,СВЦЭМ!$A$39:$A$782,$A51,СВЦЭМ!$B$39:$B$782,F$47)+'СЕТ СН'!$G$9+СВЦЭМ!$D$10+'СЕТ СН'!$G$6-'СЕТ СН'!$G$19</f>
        <v>1473.6731594099999</v>
      </c>
      <c r="G51" s="36">
        <f>SUMIFS(СВЦЭМ!$C$39:$C$782,СВЦЭМ!$A$39:$A$782,$A51,СВЦЭМ!$B$39:$B$782,G$47)+'СЕТ СН'!$G$9+СВЦЭМ!$D$10+'СЕТ СН'!$G$6-'СЕТ СН'!$G$19</f>
        <v>1463.68824378</v>
      </c>
      <c r="H51" s="36">
        <f>SUMIFS(СВЦЭМ!$C$39:$C$782,СВЦЭМ!$A$39:$A$782,$A51,СВЦЭМ!$B$39:$B$782,H$47)+'СЕТ СН'!$G$9+СВЦЭМ!$D$10+'СЕТ СН'!$G$6-'СЕТ СН'!$G$19</f>
        <v>1418.73318242</v>
      </c>
      <c r="I51" s="36">
        <f>SUMIFS(СВЦЭМ!$C$39:$C$782,СВЦЭМ!$A$39:$A$782,$A51,СВЦЭМ!$B$39:$B$782,I$47)+'СЕТ СН'!$G$9+СВЦЭМ!$D$10+'СЕТ СН'!$G$6-'СЕТ СН'!$G$19</f>
        <v>1381.70002069</v>
      </c>
      <c r="J51" s="36">
        <f>SUMIFS(СВЦЭМ!$C$39:$C$782,СВЦЭМ!$A$39:$A$782,$A51,СВЦЭМ!$B$39:$B$782,J$47)+'СЕТ СН'!$G$9+СВЦЭМ!$D$10+'СЕТ СН'!$G$6-'СЕТ СН'!$G$19</f>
        <v>1441.7044418999999</v>
      </c>
      <c r="K51" s="36">
        <f>SUMIFS(СВЦЭМ!$C$39:$C$782,СВЦЭМ!$A$39:$A$782,$A51,СВЦЭМ!$B$39:$B$782,K$47)+'СЕТ СН'!$G$9+СВЦЭМ!$D$10+'СЕТ СН'!$G$6-'СЕТ СН'!$G$19</f>
        <v>1463.2021020500001</v>
      </c>
      <c r="L51" s="36">
        <f>SUMIFS(СВЦЭМ!$C$39:$C$782,СВЦЭМ!$A$39:$A$782,$A51,СВЦЭМ!$B$39:$B$782,L$47)+'СЕТ СН'!$G$9+СВЦЭМ!$D$10+'СЕТ СН'!$G$6-'СЕТ СН'!$G$19</f>
        <v>1466.0695266299999</v>
      </c>
      <c r="M51" s="36">
        <f>SUMIFS(СВЦЭМ!$C$39:$C$782,СВЦЭМ!$A$39:$A$782,$A51,СВЦЭМ!$B$39:$B$782,M$47)+'СЕТ СН'!$G$9+СВЦЭМ!$D$10+'СЕТ СН'!$G$6-'СЕТ СН'!$G$19</f>
        <v>1469.41712276</v>
      </c>
      <c r="N51" s="36">
        <f>SUMIFS(СВЦЭМ!$C$39:$C$782,СВЦЭМ!$A$39:$A$782,$A51,СВЦЭМ!$B$39:$B$782,N$47)+'СЕТ СН'!$G$9+СВЦЭМ!$D$10+'СЕТ СН'!$G$6-'СЕТ СН'!$G$19</f>
        <v>1458.1459260299998</v>
      </c>
      <c r="O51" s="36">
        <f>SUMIFS(СВЦЭМ!$C$39:$C$782,СВЦЭМ!$A$39:$A$782,$A51,СВЦЭМ!$B$39:$B$782,O$47)+'СЕТ СН'!$G$9+СВЦЭМ!$D$10+'СЕТ СН'!$G$6-'СЕТ СН'!$G$19</f>
        <v>1515.8732602300001</v>
      </c>
      <c r="P51" s="36">
        <f>SUMIFS(СВЦЭМ!$C$39:$C$782,СВЦЭМ!$A$39:$A$782,$A51,СВЦЭМ!$B$39:$B$782,P$47)+'СЕТ СН'!$G$9+СВЦЭМ!$D$10+'СЕТ СН'!$G$6-'СЕТ СН'!$G$19</f>
        <v>1521.2393885500001</v>
      </c>
      <c r="Q51" s="36">
        <f>SUMIFS(СВЦЭМ!$C$39:$C$782,СВЦЭМ!$A$39:$A$782,$A51,СВЦЭМ!$B$39:$B$782,Q$47)+'СЕТ СН'!$G$9+СВЦЭМ!$D$10+'СЕТ СН'!$G$6-'СЕТ СН'!$G$19</f>
        <v>1509.8130980000001</v>
      </c>
      <c r="R51" s="36">
        <f>SUMIFS(СВЦЭМ!$C$39:$C$782,СВЦЭМ!$A$39:$A$782,$A51,СВЦЭМ!$B$39:$B$782,R$47)+'СЕТ СН'!$G$9+СВЦЭМ!$D$10+'СЕТ СН'!$G$6-'СЕТ СН'!$G$19</f>
        <v>1441.72088904</v>
      </c>
      <c r="S51" s="36">
        <f>SUMIFS(СВЦЭМ!$C$39:$C$782,СВЦЭМ!$A$39:$A$782,$A51,СВЦЭМ!$B$39:$B$782,S$47)+'СЕТ СН'!$G$9+СВЦЭМ!$D$10+'СЕТ СН'!$G$6-'СЕТ СН'!$G$19</f>
        <v>1447.0441100099999</v>
      </c>
      <c r="T51" s="36">
        <f>SUMIFS(СВЦЭМ!$C$39:$C$782,СВЦЭМ!$A$39:$A$782,$A51,СВЦЭМ!$B$39:$B$782,T$47)+'СЕТ СН'!$G$9+СВЦЭМ!$D$10+'СЕТ СН'!$G$6-'СЕТ СН'!$G$19</f>
        <v>1411.9857739700001</v>
      </c>
      <c r="U51" s="36">
        <f>SUMIFS(СВЦЭМ!$C$39:$C$782,СВЦЭМ!$A$39:$A$782,$A51,СВЦЭМ!$B$39:$B$782,U$47)+'СЕТ СН'!$G$9+СВЦЭМ!$D$10+'СЕТ СН'!$G$6-'СЕТ СН'!$G$19</f>
        <v>1375.8961637500001</v>
      </c>
      <c r="V51" s="36">
        <f>SUMIFS(СВЦЭМ!$C$39:$C$782,СВЦЭМ!$A$39:$A$782,$A51,СВЦЭМ!$B$39:$B$782,V$47)+'СЕТ СН'!$G$9+СВЦЭМ!$D$10+'СЕТ СН'!$G$6-'СЕТ СН'!$G$19</f>
        <v>1382.74465887</v>
      </c>
      <c r="W51" s="36">
        <f>SUMIFS(СВЦЭМ!$C$39:$C$782,СВЦЭМ!$A$39:$A$782,$A51,СВЦЭМ!$B$39:$B$782,W$47)+'СЕТ СН'!$G$9+СВЦЭМ!$D$10+'СЕТ СН'!$G$6-'СЕТ СН'!$G$19</f>
        <v>1387.63984366</v>
      </c>
      <c r="X51" s="36">
        <f>SUMIFS(СВЦЭМ!$C$39:$C$782,СВЦЭМ!$A$39:$A$782,$A51,СВЦЭМ!$B$39:$B$782,X$47)+'СЕТ СН'!$G$9+СВЦЭМ!$D$10+'СЕТ СН'!$G$6-'СЕТ СН'!$G$19</f>
        <v>1357.6169873499998</v>
      </c>
      <c r="Y51" s="36">
        <f>SUMIFS(СВЦЭМ!$C$39:$C$782,СВЦЭМ!$A$39:$A$782,$A51,СВЦЭМ!$B$39:$B$782,Y$47)+'СЕТ СН'!$G$9+СВЦЭМ!$D$10+'СЕТ СН'!$G$6-'СЕТ СН'!$G$19</f>
        <v>1318.88499877</v>
      </c>
    </row>
    <row r="52" spans="1:25" ht="15.75" x14ac:dyDescent="0.2">
      <c r="A52" s="35">
        <f t="shared" si="1"/>
        <v>44352</v>
      </c>
      <c r="B52" s="36">
        <f>SUMIFS(СВЦЭМ!$C$39:$C$782,СВЦЭМ!$A$39:$A$782,$A52,СВЦЭМ!$B$39:$B$782,B$47)+'СЕТ СН'!$G$9+СВЦЭМ!$D$10+'СЕТ СН'!$G$6-'СЕТ СН'!$G$19</f>
        <v>1299.9653236700001</v>
      </c>
      <c r="C52" s="36">
        <f>SUMIFS(СВЦЭМ!$C$39:$C$782,СВЦЭМ!$A$39:$A$782,$A52,СВЦЭМ!$B$39:$B$782,C$47)+'СЕТ СН'!$G$9+СВЦЭМ!$D$10+'СЕТ СН'!$G$6-'СЕТ СН'!$G$19</f>
        <v>1354.0642395</v>
      </c>
      <c r="D52" s="36">
        <f>SUMIFS(СВЦЭМ!$C$39:$C$782,СВЦЭМ!$A$39:$A$782,$A52,СВЦЭМ!$B$39:$B$782,D$47)+'СЕТ СН'!$G$9+СВЦЭМ!$D$10+'СЕТ СН'!$G$6-'СЕТ СН'!$G$19</f>
        <v>1435.3208856900001</v>
      </c>
      <c r="E52" s="36">
        <f>SUMIFS(СВЦЭМ!$C$39:$C$782,СВЦЭМ!$A$39:$A$782,$A52,СВЦЭМ!$B$39:$B$782,E$47)+'СЕТ СН'!$G$9+СВЦЭМ!$D$10+'СЕТ СН'!$G$6-'СЕТ СН'!$G$19</f>
        <v>1450.1949963500001</v>
      </c>
      <c r="F52" s="36">
        <f>SUMIFS(СВЦЭМ!$C$39:$C$782,СВЦЭМ!$A$39:$A$782,$A52,СВЦЭМ!$B$39:$B$782,F$47)+'СЕТ СН'!$G$9+СВЦЭМ!$D$10+'СЕТ СН'!$G$6-'СЕТ СН'!$G$19</f>
        <v>1454.4377862599999</v>
      </c>
      <c r="G52" s="36">
        <f>SUMIFS(СВЦЭМ!$C$39:$C$782,СВЦЭМ!$A$39:$A$782,$A52,СВЦЭМ!$B$39:$B$782,G$47)+'СЕТ СН'!$G$9+СВЦЭМ!$D$10+'СЕТ СН'!$G$6-'СЕТ СН'!$G$19</f>
        <v>1444.41562712</v>
      </c>
      <c r="H52" s="36">
        <f>SUMIFS(СВЦЭМ!$C$39:$C$782,СВЦЭМ!$A$39:$A$782,$A52,СВЦЭМ!$B$39:$B$782,H$47)+'СЕТ СН'!$G$9+СВЦЭМ!$D$10+'СЕТ СН'!$G$6-'СЕТ СН'!$G$19</f>
        <v>1416.09892188</v>
      </c>
      <c r="I52" s="36">
        <f>SUMIFS(СВЦЭМ!$C$39:$C$782,СВЦЭМ!$A$39:$A$782,$A52,СВЦЭМ!$B$39:$B$782,I$47)+'СЕТ СН'!$G$9+СВЦЭМ!$D$10+'СЕТ СН'!$G$6-'СЕТ СН'!$G$19</f>
        <v>1327.1589519199999</v>
      </c>
      <c r="J52" s="36">
        <f>SUMIFS(СВЦЭМ!$C$39:$C$782,СВЦЭМ!$A$39:$A$782,$A52,СВЦЭМ!$B$39:$B$782,J$47)+'СЕТ СН'!$G$9+СВЦЭМ!$D$10+'СЕТ СН'!$G$6-'СЕТ СН'!$G$19</f>
        <v>1334.2952642400001</v>
      </c>
      <c r="K52" s="36">
        <f>SUMIFS(СВЦЭМ!$C$39:$C$782,СВЦЭМ!$A$39:$A$782,$A52,СВЦЭМ!$B$39:$B$782,K$47)+'СЕТ СН'!$G$9+СВЦЭМ!$D$10+'СЕТ СН'!$G$6-'СЕТ СН'!$G$19</f>
        <v>1424.63761744</v>
      </c>
      <c r="L52" s="36">
        <f>SUMIFS(СВЦЭМ!$C$39:$C$782,СВЦЭМ!$A$39:$A$782,$A52,СВЦЭМ!$B$39:$B$782,L$47)+'СЕТ СН'!$G$9+СВЦЭМ!$D$10+'СЕТ СН'!$G$6-'СЕТ СН'!$G$19</f>
        <v>1430.8718411599998</v>
      </c>
      <c r="M52" s="36">
        <f>SUMIFS(СВЦЭМ!$C$39:$C$782,СВЦЭМ!$A$39:$A$782,$A52,СВЦЭМ!$B$39:$B$782,M$47)+'СЕТ СН'!$G$9+СВЦЭМ!$D$10+'СЕТ СН'!$G$6-'СЕТ СН'!$G$19</f>
        <v>1430.51189548</v>
      </c>
      <c r="N52" s="36">
        <f>SUMIFS(СВЦЭМ!$C$39:$C$782,СВЦЭМ!$A$39:$A$782,$A52,СВЦЭМ!$B$39:$B$782,N$47)+'СЕТ СН'!$G$9+СВЦЭМ!$D$10+'СЕТ СН'!$G$6-'СЕТ СН'!$G$19</f>
        <v>1425.85070505</v>
      </c>
      <c r="O52" s="36">
        <f>SUMIFS(СВЦЭМ!$C$39:$C$782,СВЦЭМ!$A$39:$A$782,$A52,СВЦЭМ!$B$39:$B$782,O$47)+'СЕТ СН'!$G$9+СВЦЭМ!$D$10+'СЕТ СН'!$G$6-'СЕТ СН'!$G$19</f>
        <v>1462.91227456</v>
      </c>
      <c r="P52" s="36">
        <f>SUMIFS(СВЦЭМ!$C$39:$C$782,СВЦЭМ!$A$39:$A$782,$A52,СВЦЭМ!$B$39:$B$782,P$47)+'СЕТ СН'!$G$9+СВЦЭМ!$D$10+'СЕТ СН'!$G$6-'СЕТ СН'!$G$19</f>
        <v>1464.64220112</v>
      </c>
      <c r="Q52" s="36">
        <f>SUMIFS(СВЦЭМ!$C$39:$C$782,СВЦЭМ!$A$39:$A$782,$A52,СВЦЭМ!$B$39:$B$782,Q$47)+'СЕТ СН'!$G$9+СВЦЭМ!$D$10+'СЕТ СН'!$G$6-'СЕТ СН'!$G$19</f>
        <v>1455.5761324099999</v>
      </c>
      <c r="R52" s="36">
        <f>SUMIFS(СВЦЭМ!$C$39:$C$782,СВЦЭМ!$A$39:$A$782,$A52,СВЦЭМ!$B$39:$B$782,R$47)+'СЕТ СН'!$G$9+СВЦЭМ!$D$10+'СЕТ СН'!$G$6-'СЕТ СН'!$G$19</f>
        <v>1390.4750455999999</v>
      </c>
      <c r="S52" s="36">
        <f>SUMIFS(СВЦЭМ!$C$39:$C$782,СВЦЭМ!$A$39:$A$782,$A52,СВЦЭМ!$B$39:$B$782,S$47)+'СЕТ СН'!$G$9+СВЦЭМ!$D$10+'СЕТ СН'!$G$6-'СЕТ СН'!$G$19</f>
        <v>1388.4016826899999</v>
      </c>
      <c r="T52" s="36">
        <f>SUMIFS(СВЦЭМ!$C$39:$C$782,СВЦЭМ!$A$39:$A$782,$A52,СВЦЭМ!$B$39:$B$782,T$47)+'СЕТ СН'!$G$9+СВЦЭМ!$D$10+'СЕТ СН'!$G$6-'СЕТ СН'!$G$19</f>
        <v>1372.52691809</v>
      </c>
      <c r="U52" s="36">
        <f>SUMIFS(СВЦЭМ!$C$39:$C$782,СВЦЭМ!$A$39:$A$782,$A52,СВЦЭМ!$B$39:$B$782,U$47)+'СЕТ СН'!$G$9+СВЦЭМ!$D$10+'СЕТ СН'!$G$6-'СЕТ СН'!$G$19</f>
        <v>1337.6492367800001</v>
      </c>
      <c r="V52" s="36">
        <f>SUMIFS(СВЦЭМ!$C$39:$C$782,СВЦЭМ!$A$39:$A$782,$A52,СВЦЭМ!$B$39:$B$782,V$47)+'СЕТ СН'!$G$9+СВЦЭМ!$D$10+'СЕТ СН'!$G$6-'СЕТ СН'!$G$19</f>
        <v>1311.43867613</v>
      </c>
      <c r="W52" s="36">
        <f>SUMIFS(СВЦЭМ!$C$39:$C$782,СВЦЭМ!$A$39:$A$782,$A52,СВЦЭМ!$B$39:$B$782,W$47)+'СЕТ СН'!$G$9+СВЦЭМ!$D$10+'СЕТ СН'!$G$6-'СЕТ СН'!$G$19</f>
        <v>1316.4084756299999</v>
      </c>
      <c r="X52" s="36">
        <f>SUMIFS(СВЦЭМ!$C$39:$C$782,СВЦЭМ!$A$39:$A$782,$A52,СВЦЭМ!$B$39:$B$782,X$47)+'СЕТ СН'!$G$9+СВЦЭМ!$D$10+'СЕТ СН'!$G$6-'СЕТ СН'!$G$19</f>
        <v>1315.0531882499999</v>
      </c>
      <c r="Y52" s="36">
        <f>SUMIFS(СВЦЭМ!$C$39:$C$782,СВЦЭМ!$A$39:$A$782,$A52,СВЦЭМ!$B$39:$B$782,Y$47)+'СЕТ СН'!$G$9+СВЦЭМ!$D$10+'СЕТ СН'!$G$6-'СЕТ СН'!$G$19</f>
        <v>1299.1734594899999</v>
      </c>
    </row>
    <row r="53" spans="1:25" ht="15.75" x14ac:dyDescent="0.2">
      <c r="A53" s="35">
        <f t="shared" si="1"/>
        <v>44353</v>
      </c>
      <c r="B53" s="36">
        <f>SUMIFS(СВЦЭМ!$C$39:$C$782,СВЦЭМ!$A$39:$A$782,$A53,СВЦЭМ!$B$39:$B$782,B$47)+'СЕТ СН'!$G$9+СВЦЭМ!$D$10+'СЕТ СН'!$G$6-'СЕТ СН'!$G$19</f>
        <v>1334.06989271</v>
      </c>
      <c r="C53" s="36">
        <f>SUMIFS(СВЦЭМ!$C$39:$C$782,СВЦЭМ!$A$39:$A$782,$A53,СВЦЭМ!$B$39:$B$782,C$47)+'СЕТ СН'!$G$9+СВЦЭМ!$D$10+'СЕТ СН'!$G$6-'СЕТ СН'!$G$19</f>
        <v>1362.5556353699999</v>
      </c>
      <c r="D53" s="36">
        <f>SUMIFS(СВЦЭМ!$C$39:$C$782,СВЦЭМ!$A$39:$A$782,$A53,СВЦЭМ!$B$39:$B$782,D$47)+'СЕТ СН'!$G$9+СВЦЭМ!$D$10+'СЕТ СН'!$G$6-'СЕТ СН'!$G$19</f>
        <v>1446.1804341900001</v>
      </c>
      <c r="E53" s="36">
        <f>SUMIFS(СВЦЭМ!$C$39:$C$782,СВЦЭМ!$A$39:$A$782,$A53,СВЦЭМ!$B$39:$B$782,E$47)+'СЕТ СН'!$G$9+СВЦЭМ!$D$10+'СЕТ СН'!$G$6-'СЕТ СН'!$G$19</f>
        <v>1461.8307436499999</v>
      </c>
      <c r="F53" s="36">
        <f>SUMIFS(СВЦЭМ!$C$39:$C$782,СВЦЭМ!$A$39:$A$782,$A53,СВЦЭМ!$B$39:$B$782,F$47)+'СЕТ СН'!$G$9+СВЦЭМ!$D$10+'СЕТ СН'!$G$6-'СЕТ СН'!$G$19</f>
        <v>1463.4899246300001</v>
      </c>
      <c r="G53" s="36">
        <f>SUMIFS(СВЦЭМ!$C$39:$C$782,СВЦЭМ!$A$39:$A$782,$A53,СВЦЭМ!$B$39:$B$782,G$47)+'СЕТ СН'!$G$9+СВЦЭМ!$D$10+'СЕТ СН'!$G$6-'СЕТ СН'!$G$19</f>
        <v>1462.6367899299998</v>
      </c>
      <c r="H53" s="36">
        <f>SUMIFS(СВЦЭМ!$C$39:$C$782,СВЦЭМ!$A$39:$A$782,$A53,СВЦЭМ!$B$39:$B$782,H$47)+'СЕТ СН'!$G$9+СВЦЭМ!$D$10+'СЕТ СН'!$G$6-'СЕТ СН'!$G$19</f>
        <v>1450.9849610900001</v>
      </c>
      <c r="I53" s="36">
        <f>SUMIFS(СВЦЭМ!$C$39:$C$782,СВЦЭМ!$A$39:$A$782,$A53,СВЦЭМ!$B$39:$B$782,I$47)+'СЕТ СН'!$G$9+СВЦЭМ!$D$10+'СЕТ СН'!$G$6-'СЕТ СН'!$G$19</f>
        <v>1345.4860053799998</v>
      </c>
      <c r="J53" s="36">
        <f>SUMIFS(СВЦЭМ!$C$39:$C$782,СВЦЭМ!$A$39:$A$782,$A53,СВЦЭМ!$B$39:$B$782,J$47)+'СЕТ СН'!$G$9+СВЦЭМ!$D$10+'СЕТ СН'!$G$6-'СЕТ СН'!$G$19</f>
        <v>1308.8203644199998</v>
      </c>
      <c r="K53" s="36">
        <f>SUMIFS(СВЦЭМ!$C$39:$C$782,СВЦЭМ!$A$39:$A$782,$A53,СВЦЭМ!$B$39:$B$782,K$47)+'СЕТ СН'!$G$9+СВЦЭМ!$D$10+'СЕТ СН'!$G$6-'СЕТ СН'!$G$19</f>
        <v>1333.83370969</v>
      </c>
      <c r="L53" s="36">
        <f>SUMIFS(СВЦЭМ!$C$39:$C$782,СВЦЭМ!$A$39:$A$782,$A53,СВЦЭМ!$B$39:$B$782,L$47)+'СЕТ СН'!$G$9+СВЦЭМ!$D$10+'СЕТ СН'!$G$6-'СЕТ СН'!$G$19</f>
        <v>1349.2009555899999</v>
      </c>
      <c r="M53" s="36">
        <f>SUMIFS(СВЦЭМ!$C$39:$C$782,СВЦЭМ!$A$39:$A$782,$A53,СВЦЭМ!$B$39:$B$782,M$47)+'СЕТ СН'!$G$9+СВЦЭМ!$D$10+'СЕТ СН'!$G$6-'СЕТ СН'!$G$19</f>
        <v>1368.5368895900001</v>
      </c>
      <c r="N53" s="36">
        <f>SUMIFS(СВЦЭМ!$C$39:$C$782,СВЦЭМ!$A$39:$A$782,$A53,СВЦЭМ!$B$39:$B$782,N$47)+'СЕТ СН'!$G$9+СВЦЭМ!$D$10+'СЕТ СН'!$G$6-'СЕТ СН'!$G$19</f>
        <v>1408.0549222099999</v>
      </c>
      <c r="O53" s="36">
        <f>SUMIFS(СВЦЭМ!$C$39:$C$782,СВЦЭМ!$A$39:$A$782,$A53,СВЦЭМ!$B$39:$B$782,O$47)+'СЕТ СН'!$G$9+СВЦЭМ!$D$10+'СЕТ СН'!$G$6-'СЕТ СН'!$G$19</f>
        <v>1438.47084946</v>
      </c>
      <c r="P53" s="36">
        <f>SUMIFS(СВЦЭМ!$C$39:$C$782,СВЦЭМ!$A$39:$A$782,$A53,СВЦЭМ!$B$39:$B$782,P$47)+'СЕТ СН'!$G$9+СВЦЭМ!$D$10+'СЕТ СН'!$G$6-'СЕТ СН'!$G$19</f>
        <v>1442.3063615999999</v>
      </c>
      <c r="Q53" s="36">
        <f>SUMIFS(СВЦЭМ!$C$39:$C$782,СВЦЭМ!$A$39:$A$782,$A53,СВЦЭМ!$B$39:$B$782,Q$47)+'СЕТ СН'!$G$9+СВЦЭМ!$D$10+'СЕТ СН'!$G$6-'СЕТ СН'!$G$19</f>
        <v>1443.3716511399998</v>
      </c>
      <c r="R53" s="36">
        <f>SUMIFS(СВЦЭМ!$C$39:$C$782,СВЦЭМ!$A$39:$A$782,$A53,СВЦЭМ!$B$39:$B$782,R$47)+'СЕТ СН'!$G$9+СВЦЭМ!$D$10+'СЕТ СН'!$G$6-'СЕТ СН'!$G$19</f>
        <v>1388.49400259</v>
      </c>
      <c r="S53" s="36">
        <f>SUMIFS(СВЦЭМ!$C$39:$C$782,СВЦЭМ!$A$39:$A$782,$A53,СВЦЭМ!$B$39:$B$782,S$47)+'СЕТ СН'!$G$9+СВЦЭМ!$D$10+'СЕТ СН'!$G$6-'СЕТ СН'!$G$19</f>
        <v>1353.4591891999999</v>
      </c>
      <c r="T53" s="36">
        <f>SUMIFS(СВЦЭМ!$C$39:$C$782,СВЦЭМ!$A$39:$A$782,$A53,СВЦЭМ!$B$39:$B$782,T$47)+'СЕТ СН'!$G$9+СВЦЭМ!$D$10+'СЕТ СН'!$G$6-'СЕТ СН'!$G$19</f>
        <v>1331.2355554800001</v>
      </c>
      <c r="U53" s="36">
        <f>SUMIFS(СВЦЭМ!$C$39:$C$782,СВЦЭМ!$A$39:$A$782,$A53,СВЦЭМ!$B$39:$B$782,U$47)+'СЕТ СН'!$G$9+СВЦЭМ!$D$10+'СЕТ СН'!$G$6-'СЕТ СН'!$G$19</f>
        <v>1328.3301645500001</v>
      </c>
      <c r="V53" s="36">
        <f>SUMIFS(СВЦЭМ!$C$39:$C$782,СВЦЭМ!$A$39:$A$782,$A53,СВЦЭМ!$B$39:$B$782,V$47)+'СЕТ СН'!$G$9+СВЦЭМ!$D$10+'СЕТ СН'!$G$6-'СЕТ СН'!$G$19</f>
        <v>1330.3583222299999</v>
      </c>
      <c r="W53" s="36">
        <f>SUMIFS(СВЦЭМ!$C$39:$C$782,СВЦЭМ!$A$39:$A$782,$A53,СВЦЭМ!$B$39:$B$782,W$47)+'СЕТ СН'!$G$9+СВЦЭМ!$D$10+'СЕТ СН'!$G$6-'СЕТ СН'!$G$19</f>
        <v>1353.93624297</v>
      </c>
      <c r="X53" s="36">
        <f>SUMIFS(СВЦЭМ!$C$39:$C$782,СВЦЭМ!$A$39:$A$782,$A53,СВЦЭМ!$B$39:$B$782,X$47)+'СЕТ СН'!$G$9+СВЦЭМ!$D$10+'СЕТ СН'!$G$6-'СЕТ СН'!$G$19</f>
        <v>1349.5448534100001</v>
      </c>
      <c r="Y53" s="36">
        <f>SUMIFS(СВЦЭМ!$C$39:$C$782,СВЦЭМ!$A$39:$A$782,$A53,СВЦЭМ!$B$39:$B$782,Y$47)+'СЕТ СН'!$G$9+СВЦЭМ!$D$10+'СЕТ СН'!$G$6-'СЕТ СН'!$G$19</f>
        <v>1312.6875627300001</v>
      </c>
    </row>
    <row r="54" spans="1:25" ht="15.75" x14ac:dyDescent="0.2">
      <c r="A54" s="35">
        <f t="shared" si="1"/>
        <v>44354</v>
      </c>
      <c r="B54" s="36">
        <f>SUMIFS(СВЦЭМ!$C$39:$C$782,СВЦЭМ!$A$39:$A$782,$A54,СВЦЭМ!$B$39:$B$782,B$47)+'СЕТ СН'!$G$9+СВЦЭМ!$D$10+'СЕТ СН'!$G$6-'СЕТ СН'!$G$19</f>
        <v>1291.0720117599999</v>
      </c>
      <c r="C54" s="36">
        <f>SUMIFS(СВЦЭМ!$C$39:$C$782,СВЦЭМ!$A$39:$A$782,$A54,СВЦЭМ!$B$39:$B$782,C$47)+'СЕТ СН'!$G$9+СВЦЭМ!$D$10+'СЕТ СН'!$G$6-'СЕТ СН'!$G$19</f>
        <v>1366.75381541</v>
      </c>
      <c r="D54" s="36">
        <f>SUMIFS(СВЦЭМ!$C$39:$C$782,СВЦЭМ!$A$39:$A$782,$A54,СВЦЭМ!$B$39:$B$782,D$47)+'СЕТ СН'!$G$9+СВЦЭМ!$D$10+'СЕТ СН'!$G$6-'СЕТ СН'!$G$19</f>
        <v>1450.28837763</v>
      </c>
      <c r="E54" s="36">
        <f>SUMIFS(СВЦЭМ!$C$39:$C$782,СВЦЭМ!$A$39:$A$782,$A54,СВЦЭМ!$B$39:$B$782,E$47)+'СЕТ СН'!$G$9+СВЦЭМ!$D$10+'СЕТ СН'!$G$6-'СЕТ СН'!$G$19</f>
        <v>1472.51269202</v>
      </c>
      <c r="F54" s="36">
        <f>SUMIFS(СВЦЭМ!$C$39:$C$782,СВЦЭМ!$A$39:$A$782,$A54,СВЦЭМ!$B$39:$B$782,F$47)+'СЕТ СН'!$G$9+СВЦЭМ!$D$10+'СЕТ СН'!$G$6-'СЕТ СН'!$G$19</f>
        <v>1472.1723511599998</v>
      </c>
      <c r="G54" s="36">
        <f>SUMIFS(СВЦЭМ!$C$39:$C$782,СВЦЭМ!$A$39:$A$782,$A54,СВЦЭМ!$B$39:$B$782,G$47)+'СЕТ СН'!$G$9+СВЦЭМ!$D$10+'СЕТ СН'!$G$6-'СЕТ СН'!$G$19</f>
        <v>1459.7465478300001</v>
      </c>
      <c r="H54" s="36">
        <f>SUMIFS(СВЦЭМ!$C$39:$C$782,СВЦЭМ!$A$39:$A$782,$A54,СВЦЭМ!$B$39:$B$782,H$47)+'СЕТ СН'!$G$9+СВЦЭМ!$D$10+'СЕТ СН'!$G$6-'СЕТ СН'!$G$19</f>
        <v>1429.3638774199999</v>
      </c>
      <c r="I54" s="36">
        <f>SUMIFS(СВЦЭМ!$C$39:$C$782,СВЦЭМ!$A$39:$A$782,$A54,СВЦЭМ!$B$39:$B$782,I$47)+'СЕТ СН'!$G$9+СВЦЭМ!$D$10+'СЕТ СН'!$G$6-'СЕТ СН'!$G$19</f>
        <v>1333.92441803</v>
      </c>
      <c r="J54" s="36">
        <f>SUMIFS(СВЦЭМ!$C$39:$C$782,СВЦЭМ!$A$39:$A$782,$A54,СВЦЭМ!$B$39:$B$782,J$47)+'СЕТ СН'!$G$9+СВЦЭМ!$D$10+'СЕТ СН'!$G$6-'СЕТ СН'!$G$19</f>
        <v>1331.8312420500001</v>
      </c>
      <c r="K54" s="36">
        <f>SUMIFS(СВЦЭМ!$C$39:$C$782,СВЦЭМ!$A$39:$A$782,$A54,СВЦЭМ!$B$39:$B$782,K$47)+'СЕТ СН'!$G$9+СВЦЭМ!$D$10+'СЕТ СН'!$G$6-'СЕТ СН'!$G$19</f>
        <v>1363.0883524400001</v>
      </c>
      <c r="L54" s="36">
        <f>SUMIFS(СВЦЭМ!$C$39:$C$782,СВЦЭМ!$A$39:$A$782,$A54,СВЦЭМ!$B$39:$B$782,L$47)+'СЕТ СН'!$G$9+СВЦЭМ!$D$10+'СЕТ СН'!$G$6-'СЕТ СН'!$G$19</f>
        <v>1385.1962512099999</v>
      </c>
      <c r="M54" s="36">
        <f>SUMIFS(СВЦЭМ!$C$39:$C$782,СВЦЭМ!$A$39:$A$782,$A54,СВЦЭМ!$B$39:$B$782,M$47)+'СЕТ СН'!$G$9+СВЦЭМ!$D$10+'СЕТ СН'!$G$6-'СЕТ СН'!$G$19</f>
        <v>1372.0067879200001</v>
      </c>
      <c r="N54" s="36">
        <f>SUMIFS(СВЦЭМ!$C$39:$C$782,СВЦЭМ!$A$39:$A$782,$A54,СВЦЭМ!$B$39:$B$782,N$47)+'СЕТ СН'!$G$9+СВЦЭМ!$D$10+'СЕТ СН'!$G$6-'СЕТ СН'!$G$19</f>
        <v>1401.3273656900001</v>
      </c>
      <c r="O54" s="36">
        <f>SUMIFS(СВЦЭМ!$C$39:$C$782,СВЦЭМ!$A$39:$A$782,$A54,СВЦЭМ!$B$39:$B$782,O$47)+'СЕТ СН'!$G$9+СВЦЭМ!$D$10+'СЕТ СН'!$G$6-'СЕТ СН'!$G$19</f>
        <v>1445.84453448</v>
      </c>
      <c r="P54" s="36">
        <f>SUMIFS(СВЦЭМ!$C$39:$C$782,СВЦЭМ!$A$39:$A$782,$A54,СВЦЭМ!$B$39:$B$782,P$47)+'СЕТ СН'!$G$9+СВЦЭМ!$D$10+'СЕТ СН'!$G$6-'СЕТ СН'!$G$19</f>
        <v>1458.17206136</v>
      </c>
      <c r="Q54" s="36">
        <f>SUMIFS(СВЦЭМ!$C$39:$C$782,СВЦЭМ!$A$39:$A$782,$A54,СВЦЭМ!$B$39:$B$782,Q$47)+'СЕТ СН'!$G$9+СВЦЭМ!$D$10+'СЕТ СН'!$G$6-'СЕТ СН'!$G$19</f>
        <v>1456.8277873299999</v>
      </c>
      <c r="R54" s="36">
        <f>SUMIFS(СВЦЭМ!$C$39:$C$782,СВЦЭМ!$A$39:$A$782,$A54,СВЦЭМ!$B$39:$B$782,R$47)+'СЕТ СН'!$G$9+СВЦЭМ!$D$10+'СЕТ СН'!$G$6-'СЕТ СН'!$G$19</f>
        <v>1385.5190496800001</v>
      </c>
      <c r="S54" s="36">
        <f>SUMIFS(СВЦЭМ!$C$39:$C$782,СВЦЭМ!$A$39:$A$782,$A54,СВЦЭМ!$B$39:$B$782,S$47)+'СЕТ СН'!$G$9+СВЦЭМ!$D$10+'СЕТ СН'!$G$6-'СЕТ СН'!$G$19</f>
        <v>1333.9990682299999</v>
      </c>
      <c r="T54" s="36">
        <f>SUMIFS(СВЦЭМ!$C$39:$C$782,СВЦЭМ!$A$39:$A$782,$A54,СВЦЭМ!$B$39:$B$782,T$47)+'СЕТ СН'!$G$9+СВЦЭМ!$D$10+'СЕТ СН'!$G$6-'СЕТ СН'!$G$19</f>
        <v>1340.6438604</v>
      </c>
      <c r="U54" s="36">
        <f>SUMIFS(СВЦЭМ!$C$39:$C$782,СВЦЭМ!$A$39:$A$782,$A54,СВЦЭМ!$B$39:$B$782,U$47)+'СЕТ СН'!$G$9+СВЦЭМ!$D$10+'СЕТ СН'!$G$6-'СЕТ СН'!$G$19</f>
        <v>1354.6420936700001</v>
      </c>
      <c r="V54" s="36">
        <f>SUMIFS(СВЦЭМ!$C$39:$C$782,СВЦЭМ!$A$39:$A$782,$A54,СВЦЭМ!$B$39:$B$782,V$47)+'СЕТ СН'!$G$9+СВЦЭМ!$D$10+'СЕТ СН'!$G$6-'СЕТ СН'!$G$19</f>
        <v>1375.89348129</v>
      </c>
      <c r="W54" s="36">
        <f>SUMIFS(СВЦЭМ!$C$39:$C$782,СВЦЭМ!$A$39:$A$782,$A54,СВЦЭМ!$B$39:$B$782,W$47)+'СЕТ СН'!$G$9+СВЦЭМ!$D$10+'СЕТ СН'!$G$6-'СЕТ СН'!$G$19</f>
        <v>1395.64502064</v>
      </c>
      <c r="X54" s="36">
        <f>SUMIFS(СВЦЭМ!$C$39:$C$782,СВЦЭМ!$A$39:$A$782,$A54,СВЦЭМ!$B$39:$B$782,X$47)+'СЕТ СН'!$G$9+СВЦЭМ!$D$10+'СЕТ СН'!$G$6-'СЕТ СН'!$G$19</f>
        <v>1380.55331344</v>
      </c>
      <c r="Y54" s="36">
        <f>SUMIFS(СВЦЭМ!$C$39:$C$782,СВЦЭМ!$A$39:$A$782,$A54,СВЦЭМ!$B$39:$B$782,Y$47)+'СЕТ СН'!$G$9+СВЦЭМ!$D$10+'СЕТ СН'!$G$6-'СЕТ СН'!$G$19</f>
        <v>1291.46226811</v>
      </c>
    </row>
    <row r="55" spans="1:25" ht="15.75" x14ac:dyDescent="0.2">
      <c r="A55" s="35">
        <f t="shared" si="1"/>
        <v>44355</v>
      </c>
      <c r="B55" s="36">
        <f>SUMIFS(СВЦЭМ!$C$39:$C$782,СВЦЭМ!$A$39:$A$782,$A55,СВЦЭМ!$B$39:$B$782,B$47)+'СЕТ СН'!$G$9+СВЦЭМ!$D$10+'СЕТ СН'!$G$6-'СЕТ СН'!$G$19</f>
        <v>1272.2430924199998</v>
      </c>
      <c r="C55" s="36">
        <f>SUMIFS(СВЦЭМ!$C$39:$C$782,СВЦЭМ!$A$39:$A$782,$A55,СВЦЭМ!$B$39:$B$782,C$47)+'СЕТ СН'!$G$9+СВЦЭМ!$D$10+'СЕТ СН'!$G$6-'СЕТ СН'!$G$19</f>
        <v>1358.7455223900001</v>
      </c>
      <c r="D55" s="36">
        <f>SUMIFS(СВЦЭМ!$C$39:$C$782,СВЦЭМ!$A$39:$A$782,$A55,СВЦЭМ!$B$39:$B$782,D$47)+'СЕТ СН'!$G$9+СВЦЭМ!$D$10+'СЕТ СН'!$G$6-'СЕТ СН'!$G$19</f>
        <v>1451.2061207199999</v>
      </c>
      <c r="E55" s="36">
        <f>SUMIFS(СВЦЭМ!$C$39:$C$782,СВЦЭМ!$A$39:$A$782,$A55,СВЦЭМ!$B$39:$B$782,E$47)+'СЕТ СН'!$G$9+СВЦЭМ!$D$10+'СЕТ СН'!$G$6-'СЕТ СН'!$G$19</f>
        <v>1469.7228561900001</v>
      </c>
      <c r="F55" s="36">
        <f>SUMIFS(СВЦЭМ!$C$39:$C$782,СВЦЭМ!$A$39:$A$782,$A55,СВЦЭМ!$B$39:$B$782,F$47)+'СЕТ СН'!$G$9+СВЦЭМ!$D$10+'СЕТ СН'!$G$6-'СЕТ СН'!$G$19</f>
        <v>1465.8151635199999</v>
      </c>
      <c r="G55" s="36">
        <f>SUMIFS(СВЦЭМ!$C$39:$C$782,СВЦЭМ!$A$39:$A$782,$A55,СВЦЭМ!$B$39:$B$782,G$47)+'СЕТ СН'!$G$9+СВЦЭМ!$D$10+'СЕТ СН'!$G$6-'СЕТ СН'!$G$19</f>
        <v>1454.44843883</v>
      </c>
      <c r="H55" s="36">
        <f>SUMIFS(СВЦЭМ!$C$39:$C$782,СВЦЭМ!$A$39:$A$782,$A55,СВЦЭМ!$B$39:$B$782,H$47)+'СЕТ СН'!$G$9+СВЦЭМ!$D$10+'СЕТ СН'!$G$6-'СЕТ СН'!$G$19</f>
        <v>1403.0616398699999</v>
      </c>
      <c r="I55" s="36">
        <f>SUMIFS(СВЦЭМ!$C$39:$C$782,СВЦЭМ!$A$39:$A$782,$A55,СВЦЭМ!$B$39:$B$782,I$47)+'СЕТ СН'!$G$9+СВЦЭМ!$D$10+'СЕТ СН'!$G$6-'СЕТ СН'!$G$19</f>
        <v>1311.65474855</v>
      </c>
      <c r="J55" s="36">
        <f>SUMIFS(СВЦЭМ!$C$39:$C$782,СВЦЭМ!$A$39:$A$782,$A55,СВЦЭМ!$B$39:$B$782,J$47)+'СЕТ СН'!$G$9+СВЦЭМ!$D$10+'СЕТ СН'!$G$6-'СЕТ СН'!$G$19</f>
        <v>1290.6961512299999</v>
      </c>
      <c r="K55" s="36">
        <f>SUMIFS(СВЦЭМ!$C$39:$C$782,СВЦЭМ!$A$39:$A$782,$A55,СВЦЭМ!$B$39:$B$782,K$47)+'СЕТ СН'!$G$9+СВЦЭМ!$D$10+'СЕТ СН'!$G$6-'СЕТ СН'!$G$19</f>
        <v>1288.66110392</v>
      </c>
      <c r="L55" s="36">
        <f>SUMIFS(СВЦЭМ!$C$39:$C$782,СВЦЭМ!$A$39:$A$782,$A55,СВЦЭМ!$B$39:$B$782,L$47)+'СЕТ СН'!$G$9+СВЦЭМ!$D$10+'СЕТ СН'!$G$6-'СЕТ СН'!$G$19</f>
        <v>1286.4777565899999</v>
      </c>
      <c r="M55" s="36">
        <f>SUMIFS(СВЦЭМ!$C$39:$C$782,СВЦЭМ!$A$39:$A$782,$A55,СВЦЭМ!$B$39:$B$782,M$47)+'СЕТ СН'!$G$9+СВЦЭМ!$D$10+'СЕТ СН'!$G$6-'СЕТ СН'!$G$19</f>
        <v>1297.6111548499998</v>
      </c>
      <c r="N55" s="36">
        <f>SUMIFS(СВЦЭМ!$C$39:$C$782,СВЦЭМ!$A$39:$A$782,$A55,СВЦЭМ!$B$39:$B$782,N$47)+'СЕТ СН'!$G$9+СВЦЭМ!$D$10+'СЕТ СН'!$G$6-'СЕТ СН'!$G$19</f>
        <v>1348.60489136</v>
      </c>
      <c r="O55" s="36">
        <f>SUMIFS(СВЦЭМ!$C$39:$C$782,СВЦЭМ!$A$39:$A$782,$A55,СВЦЭМ!$B$39:$B$782,O$47)+'СЕТ СН'!$G$9+СВЦЭМ!$D$10+'СЕТ СН'!$G$6-'СЕТ СН'!$G$19</f>
        <v>1402.44890431</v>
      </c>
      <c r="P55" s="36">
        <f>SUMIFS(СВЦЭМ!$C$39:$C$782,СВЦЭМ!$A$39:$A$782,$A55,СВЦЭМ!$B$39:$B$782,P$47)+'СЕТ СН'!$G$9+СВЦЭМ!$D$10+'СЕТ СН'!$G$6-'СЕТ СН'!$G$19</f>
        <v>1409.2343782200001</v>
      </c>
      <c r="Q55" s="36">
        <f>SUMIFS(СВЦЭМ!$C$39:$C$782,СВЦЭМ!$A$39:$A$782,$A55,СВЦЭМ!$B$39:$B$782,Q$47)+'СЕТ СН'!$G$9+СВЦЭМ!$D$10+'СЕТ СН'!$G$6-'СЕТ СН'!$G$19</f>
        <v>1409.244588</v>
      </c>
      <c r="R55" s="36">
        <f>SUMIFS(СВЦЭМ!$C$39:$C$782,СВЦЭМ!$A$39:$A$782,$A55,СВЦЭМ!$B$39:$B$782,R$47)+'СЕТ СН'!$G$9+СВЦЭМ!$D$10+'СЕТ СН'!$G$6-'СЕТ СН'!$G$19</f>
        <v>1349.00313164</v>
      </c>
      <c r="S55" s="36">
        <f>SUMIFS(СВЦЭМ!$C$39:$C$782,СВЦЭМ!$A$39:$A$782,$A55,СВЦЭМ!$B$39:$B$782,S$47)+'СЕТ СН'!$G$9+СВЦЭМ!$D$10+'СЕТ СН'!$G$6-'СЕТ СН'!$G$19</f>
        <v>1285.9750364399999</v>
      </c>
      <c r="T55" s="36">
        <f>SUMIFS(СВЦЭМ!$C$39:$C$782,СВЦЭМ!$A$39:$A$782,$A55,СВЦЭМ!$B$39:$B$782,T$47)+'СЕТ СН'!$G$9+СВЦЭМ!$D$10+'СЕТ СН'!$G$6-'СЕТ СН'!$G$19</f>
        <v>1264.90314743</v>
      </c>
      <c r="U55" s="36">
        <f>SUMIFS(СВЦЭМ!$C$39:$C$782,СВЦЭМ!$A$39:$A$782,$A55,СВЦЭМ!$B$39:$B$782,U$47)+'СЕТ СН'!$G$9+СВЦЭМ!$D$10+'СЕТ СН'!$G$6-'СЕТ СН'!$G$19</f>
        <v>1256.56458935</v>
      </c>
      <c r="V55" s="36">
        <f>SUMIFS(СВЦЭМ!$C$39:$C$782,СВЦЭМ!$A$39:$A$782,$A55,СВЦЭМ!$B$39:$B$782,V$47)+'СЕТ СН'!$G$9+СВЦЭМ!$D$10+'СЕТ СН'!$G$6-'СЕТ СН'!$G$19</f>
        <v>1255.1132533300001</v>
      </c>
      <c r="W55" s="36">
        <f>SUMIFS(СВЦЭМ!$C$39:$C$782,СВЦЭМ!$A$39:$A$782,$A55,СВЦЭМ!$B$39:$B$782,W$47)+'СЕТ СН'!$G$9+СВЦЭМ!$D$10+'СЕТ СН'!$G$6-'СЕТ СН'!$G$19</f>
        <v>1275.26757802</v>
      </c>
      <c r="X55" s="36">
        <f>SUMIFS(СВЦЭМ!$C$39:$C$782,СВЦЭМ!$A$39:$A$782,$A55,СВЦЭМ!$B$39:$B$782,X$47)+'СЕТ СН'!$G$9+СВЦЭМ!$D$10+'СЕТ СН'!$G$6-'СЕТ СН'!$G$19</f>
        <v>1259.36480138</v>
      </c>
      <c r="Y55" s="36">
        <f>SUMIFS(СВЦЭМ!$C$39:$C$782,СВЦЭМ!$A$39:$A$782,$A55,СВЦЭМ!$B$39:$B$782,Y$47)+'СЕТ СН'!$G$9+СВЦЭМ!$D$10+'СЕТ СН'!$G$6-'СЕТ СН'!$G$19</f>
        <v>1243.2660197599998</v>
      </c>
    </row>
    <row r="56" spans="1:25" ht="15.75" x14ac:dyDescent="0.2">
      <c r="A56" s="35">
        <f t="shared" si="1"/>
        <v>44356</v>
      </c>
      <c r="B56" s="36">
        <f>SUMIFS(СВЦЭМ!$C$39:$C$782,СВЦЭМ!$A$39:$A$782,$A56,СВЦЭМ!$B$39:$B$782,B$47)+'СЕТ СН'!$G$9+СВЦЭМ!$D$10+'СЕТ СН'!$G$6-'СЕТ СН'!$G$19</f>
        <v>1289.9811863599998</v>
      </c>
      <c r="C56" s="36">
        <f>SUMIFS(СВЦЭМ!$C$39:$C$782,СВЦЭМ!$A$39:$A$782,$A56,СВЦЭМ!$B$39:$B$782,C$47)+'СЕТ СН'!$G$9+СВЦЭМ!$D$10+'СЕТ СН'!$G$6-'СЕТ СН'!$G$19</f>
        <v>1369.37127087</v>
      </c>
      <c r="D56" s="36">
        <f>SUMIFS(СВЦЭМ!$C$39:$C$782,СВЦЭМ!$A$39:$A$782,$A56,СВЦЭМ!$B$39:$B$782,D$47)+'СЕТ СН'!$G$9+СВЦЭМ!$D$10+'СЕТ СН'!$G$6-'СЕТ СН'!$G$19</f>
        <v>1447.4098013600001</v>
      </c>
      <c r="E56" s="36">
        <f>SUMIFS(СВЦЭМ!$C$39:$C$782,СВЦЭМ!$A$39:$A$782,$A56,СВЦЭМ!$B$39:$B$782,E$47)+'СЕТ СН'!$G$9+СВЦЭМ!$D$10+'СЕТ СН'!$G$6-'СЕТ СН'!$G$19</f>
        <v>1458.57603698</v>
      </c>
      <c r="F56" s="36">
        <f>SUMIFS(СВЦЭМ!$C$39:$C$782,СВЦЭМ!$A$39:$A$782,$A56,СВЦЭМ!$B$39:$B$782,F$47)+'СЕТ СН'!$G$9+СВЦЭМ!$D$10+'СЕТ СН'!$G$6-'СЕТ СН'!$G$19</f>
        <v>1459.0488340900001</v>
      </c>
      <c r="G56" s="36">
        <f>SUMIFS(СВЦЭМ!$C$39:$C$782,СВЦЭМ!$A$39:$A$782,$A56,СВЦЭМ!$B$39:$B$782,G$47)+'СЕТ СН'!$G$9+СВЦЭМ!$D$10+'СЕТ СН'!$G$6-'СЕТ СН'!$G$19</f>
        <v>1442.1090687799999</v>
      </c>
      <c r="H56" s="36">
        <f>SUMIFS(СВЦЭМ!$C$39:$C$782,СВЦЭМ!$A$39:$A$782,$A56,СВЦЭМ!$B$39:$B$782,H$47)+'СЕТ СН'!$G$9+СВЦЭМ!$D$10+'СЕТ СН'!$G$6-'СЕТ СН'!$G$19</f>
        <v>1398.29874176</v>
      </c>
      <c r="I56" s="36">
        <f>SUMIFS(СВЦЭМ!$C$39:$C$782,СВЦЭМ!$A$39:$A$782,$A56,СВЦЭМ!$B$39:$B$782,I$47)+'СЕТ СН'!$G$9+СВЦЭМ!$D$10+'СЕТ СН'!$G$6-'СЕТ СН'!$G$19</f>
        <v>1307.0595121599999</v>
      </c>
      <c r="J56" s="36">
        <f>SUMIFS(СВЦЭМ!$C$39:$C$782,СВЦЭМ!$A$39:$A$782,$A56,СВЦЭМ!$B$39:$B$782,J$47)+'СЕТ СН'!$G$9+СВЦЭМ!$D$10+'СЕТ СН'!$G$6-'СЕТ СН'!$G$19</f>
        <v>1288.7573263099998</v>
      </c>
      <c r="K56" s="36">
        <f>SUMIFS(СВЦЭМ!$C$39:$C$782,СВЦЭМ!$A$39:$A$782,$A56,СВЦЭМ!$B$39:$B$782,K$47)+'СЕТ СН'!$G$9+СВЦЭМ!$D$10+'СЕТ СН'!$G$6-'СЕТ СН'!$G$19</f>
        <v>1297.1547232600001</v>
      </c>
      <c r="L56" s="36">
        <f>SUMIFS(СВЦЭМ!$C$39:$C$782,СВЦЭМ!$A$39:$A$782,$A56,СВЦЭМ!$B$39:$B$782,L$47)+'СЕТ СН'!$G$9+СВЦЭМ!$D$10+'СЕТ СН'!$G$6-'СЕТ СН'!$G$19</f>
        <v>1303.02338126</v>
      </c>
      <c r="M56" s="36">
        <f>SUMIFS(СВЦЭМ!$C$39:$C$782,СВЦЭМ!$A$39:$A$782,$A56,СВЦЭМ!$B$39:$B$782,M$47)+'СЕТ СН'!$G$9+СВЦЭМ!$D$10+'СЕТ СН'!$G$6-'СЕТ СН'!$G$19</f>
        <v>1314.68129561</v>
      </c>
      <c r="N56" s="36">
        <f>SUMIFS(СВЦЭМ!$C$39:$C$782,СВЦЭМ!$A$39:$A$782,$A56,СВЦЭМ!$B$39:$B$782,N$47)+'СЕТ СН'!$G$9+СВЦЭМ!$D$10+'СЕТ СН'!$G$6-'СЕТ СН'!$G$19</f>
        <v>1362.0252953700001</v>
      </c>
      <c r="O56" s="36">
        <f>SUMIFS(СВЦЭМ!$C$39:$C$782,СВЦЭМ!$A$39:$A$782,$A56,СВЦЭМ!$B$39:$B$782,O$47)+'СЕТ СН'!$G$9+СВЦЭМ!$D$10+'СЕТ СН'!$G$6-'СЕТ СН'!$G$19</f>
        <v>1427.3260087799999</v>
      </c>
      <c r="P56" s="36">
        <f>SUMIFS(СВЦЭМ!$C$39:$C$782,СВЦЭМ!$A$39:$A$782,$A56,СВЦЭМ!$B$39:$B$782,P$47)+'СЕТ СН'!$G$9+СВЦЭМ!$D$10+'СЕТ СН'!$G$6-'СЕТ СН'!$G$19</f>
        <v>1426.06011982</v>
      </c>
      <c r="Q56" s="36">
        <f>SUMIFS(СВЦЭМ!$C$39:$C$782,СВЦЭМ!$A$39:$A$782,$A56,СВЦЭМ!$B$39:$B$782,Q$47)+'СЕТ СН'!$G$9+СВЦЭМ!$D$10+'СЕТ СН'!$G$6-'СЕТ СН'!$G$19</f>
        <v>1416.8448801099998</v>
      </c>
      <c r="R56" s="36">
        <f>SUMIFS(СВЦЭМ!$C$39:$C$782,СВЦЭМ!$A$39:$A$782,$A56,СВЦЭМ!$B$39:$B$782,R$47)+'СЕТ СН'!$G$9+СВЦЭМ!$D$10+'СЕТ СН'!$G$6-'СЕТ СН'!$G$19</f>
        <v>1354.2911027800001</v>
      </c>
      <c r="S56" s="36">
        <f>SUMIFS(СВЦЭМ!$C$39:$C$782,СВЦЭМ!$A$39:$A$782,$A56,СВЦЭМ!$B$39:$B$782,S$47)+'СЕТ СН'!$G$9+СВЦЭМ!$D$10+'СЕТ СН'!$G$6-'СЕТ СН'!$G$19</f>
        <v>1286.8035367</v>
      </c>
      <c r="T56" s="36">
        <f>SUMIFS(СВЦЭМ!$C$39:$C$782,СВЦЭМ!$A$39:$A$782,$A56,СВЦЭМ!$B$39:$B$782,T$47)+'СЕТ СН'!$G$9+СВЦЭМ!$D$10+'СЕТ СН'!$G$6-'СЕТ СН'!$G$19</f>
        <v>1265.63958583</v>
      </c>
      <c r="U56" s="36">
        <f>SUMIFS(СВЦЭМ!$C$39:$C$782,СВЦЭМ!$A$39:$A$782,$A56,СВЦЭМ!$B$39:$B$782,U$47)+'СЕТ СН'!$G$9+СВЦЭМ!$D$10+'СЕТ СН'!$G$6-'СЕТ СН'!$G$19</f>
        <v>1246.73344329</v>
      </c>
      <c r="V56" s="36">
        <f>SUMIFS(СВЦЭМ!$C$39:$C$782,СВЦЭМ!$A$39:$A$782,$A56,СВЦЭМ!$B$39:$B$782,V$47)+'СЕТ СН'!$G$9+СВЦЭМ!$D$10+'СЕТ СН'!$G$6-'СЕТ СН'!$G$19</f>
        <v>1251.65710672</v>
      </c>
      <c r="W56" s="36">
        <f>SUMIFS(СВЦЭМ!$C$39:$C$782,СВЦЭМ!$A$39:$A$782,$A56,СВЦЭМ!$B$39:$B$782,W$47)+'СЕТ СН'!$G$9+СВЦЭМ!$D$10+'СЕТ СН'!$G$6-'СЕТ СН'!$G$19</f>
        <v>1268.73611207</v>
      </c>
      <c r="X56" s="36">
        <f>SUMIFS(СВЦЭМ!$C$39:$C$782,СВЦЭМ!$A$39:$A$782,$A56,СВЦЭМ!$B$39:$B$782,X$47)+'СЕТ СН'!$G$9+СВЦЭМ!$D$10+'СЕТ СН'!$G$6-'СЕТ СН'!$G$19</f>
        <v>1259.2965795099999</v>
      </c>
      <c r="Y56" s="36">
        <f>SUMIFS(СВЦЭМ!$C$39:$C$782,СВЦЭМ!$A$39:$A$782,$A56,СВЦЭМ!$B$39:$B$782,Y$47)+'СЕТ СН'!$G$9+СВЦЭМ!$D$10+'СЕТ СН'!$G$6-'СЕТ СН'!$G$19</f>
        <v>1233.6627066999999</v>
      </c>
    </row>
    <row r="57" spans="1:25" ht="15.75" x14ac:dyDescent="0.2">
      <c r="A57" s="35">
        <f t="shared" si="1"/>
        <v>44357</v>
      </c>
      <c r="B57" s="36">
        <f>SUMIFS(СВЦЭМ!$C$39:$C$782,СВЦЭМ!$A$39:$A$782,$A57,СВЦЭМ!$B$39:$B$782,B$47)+'СЕТ СН'!$G$9+СВЦЭМ!$D$10+'СЕТ СН'!$G$6-'СЕТ СН'!$G$19</f>
        <v>1237.7534608599999</v>
      </c>
      <c r="C57" s="36">
        <f>SUMIFS(СВЦЭМ!$C$39:$C$782,СВЦЭМ!$A$39:$A$782,$A57,СВЦЭМ!$B$39:$B$782,C$47)+'СЕТ СН'!$G$9+СВЦЭМ!$D$10+'СЕТ СН'!$G$6-'СЕТ СН'!$G$19</f>
        <v>1299.9862186599998</v>
      </c>
      <c r="D57" s="36">
        <f>SUMIFS(СВЦЭМ!$C$39:$C$782,СВЦЭМ!$A$39:$A$782,$A57,СВЦЭМ!$B$39:$B$782,D$47)+'СЕТ СН'!$G$9+СВЦЭМ!$D$10+'СЕТ СН'!$G$6-'СЕТ СН'!$G$19</f>
        <v>1370.6446937800001</v>
      </c>
      <c r="E57" s="36">
        <f>SUMIFS(СВЦЭМ!$C$39:$C$782,СВЦЭМ!$A$39:$A$782,$A57,СВЦЭМ!$B$39:$B$782,E$47)+'СЕТ СН'!$G$9+СВЦЭМ!$D$10+'СЕТ СН'!$G$6-'СЕТ СН'!$G$19</f>
        <v>1390.5446175100001</v>
      </c>
      <c r="F57" s="36">
        <f>SUMIFS(СВЦЭМ!$C$39:$C$782,СВЦЭМ!$A$39:$A$782,$A57,СВЦЭМ!$B$39:$B$782,F$47)+'СЕТ СН'!$G$9+СВЦЭМ!$D$10+'СЕТ СН'!$G$6-'СЕТ СН'!$G$19</f>
        <v>1386.1783084799999</v>
      </c>
      <c r="G57" s="36">
        <f>SUMIFS(СВЦЭМ!$C$39:$C$782,СВЦЭМ!$A$39:$A$782,$A57,СВЦЭМ!$B$39:$B$782,G$47)+'СЕТ СН'!$G$9+СВЦЭМ!$D$10+'СЕТ СН'!$G$6-'СЕТ СН'!$G$19</f>
        <v>1373.9063492099999</v>
      </c>
      <c r="H57" s="36">
        <f>SUMIFS(СВЦЭМ!$C$39:$C$782,СВЦЭМ!$A$39:$A$782,$A57,СВЦЭМ!$B$39:$B$782,H$47)+'СЕТ СН'!$G$9+СВЦЭМ!$D$10+'СЕТ СН'!$G$6-'СЕТ СН'!$G$19</f>
        <v>1352.4899041200001</v>
      </c>
      <c r="I57" s="36">
        <f>SUMIFS(СВЦЭМ!$C$39:$C$782,СВЦЭМ!$A$39:$A$782,$A57,СВЦЭМ!$B$39:$B$782,I$47)+'СЕТ СН'!$G$9+СВЦЭМ!$D$10+'СЕТ СН'!$G$6-'СЕТ СН'!$G$19</f>
        <v>1305.13913065</v>
      </c>
      <c r="J57" s="36">
        <f>SUMIFS(СВЦЭМ!$C$39:$C$782,СВЦЭМ!$A$39:$A$782,$A57,СВЦЭМ!$B$39:$B$782,J$47)+'СЕТ СН'!$G$9+СВЦЭМ!$D$10+'СЕТ СН'!$G$6-'СЕТ СН'!$G$19</f>
        <v>1306.1050066600001</v>
      </c>
      <c r="K57" s="36">
        <f>SUMIFS(СВЦЭМ!$C$39:$C$782,СВЦЭМ!$A$39:$A$782,$A57,СВЦЭМ!$B$39:$B$782,K$47)+'СЕТ СН'!$G$9+СВЦЭМ!$D$10+'СЕТ СН'!$G$6-'СЕТ СН'!$G$19</f>
        <v>1311.5453443900001</v>
      </c>
      <c r="L57" s="36">
        <f>SUMIFS(СВЦЭМ!$C$39:$C$782,СВЦЭМ!$A$39:$A$782,$A57,СВЦЭМ!$B$39:$B$782,L$47)+'СЕТ СН'!$G$9+СВЦЭМ!$D$10+'СЕТ СН'!$G$6-'СЕТ СН'!$G$19</f>
        <v>1317.1041665399998</v>
      </c>
      <c r="M57" s="36">
        <f>SUMIFS(СВЦЭМ!$C$39:$C$782,СВЦЭМ!$A$39:$A$782,$A57,СВЦЭМ!$B$39:$B$782,M$47)+'СЕТ СН'!$G$9+СВЦЭМ!$D$10+'СЕТ СН'!$G$6-'СЕТ СН'!$G$19</f>
        <v>1326.79396838</v>
      </c>
      <c r="N57" s="36">
        <f>SUMIFS(СВЦЭМ!$C$39:$C$782,СВЦЭМ!$A$39:$A$782,$A57,СВЦЭМ!$B$39:$B$782,N$47)+'СЕТ СН'!$G$9+СВЦЭМ!$D$10+'СЕТ СН'!$G$6-'СЕТ СН'!$G$19</f>
        <v>1387.2537683400001</v>
      </c>
      <c r="O57" s="36">
        <f>SUMIFS(СВЦЭМ!$C$39:$C$782,СВЦЭМ!$A$39:$A$782,$A57,СВЦЭМ!$B$39:$B$782,O$47)+'СЕТ СН'!$G$9+СВЦЭМ!$D$10+'СЕТ СН'!$G$6-'СЕТ СН'!$G$19</f>
        <v>1440.36623156</v>
      </c>
      <c r="P57" s="36">
        <f>SUMIFS(СВЦЭМ!$C$39:$C$782,СВЦЭМ!$A$39:$A$782,$A57,СВЦЭМ!$B$39:$B$782,P$47)+'СЕТ СН'!$G$9+СВЦЭМ!$D$10+'СЕТ СН'!$G$6-'СЕТ СН'!$G$19</f>
        <v>1448.34111966</v>
      </c>
      <c r="Q57" s="36">
        <f>SUMIFS(СВЦЭМ!$C$39:$C$782,СВЦЭМ!$A$39:$A$782,$A57,СВЦЭМ!$B$39:$B$782,Q$47)+'СЕТ СН'!$G$9+СВЦЭМ!$D$10+'СЕТ СН'!$G$6-'СЕТ СН'!$G$19</f>
        <v>1450.23304508</v>
      </c>
      <c r="R57" s="36">
        <f>SUMIFS(СВЦЭМ!$C$39:$C$782,СВЦЭМ!$A$39:$A$782,$A57,СВЦЭМ!$B$39:$B$782,R$47)+'СЕТ СН'!$G$9+СВЦЭМ!$D$10+'СЕТ СН'!$G$6-'СЕТ СН'!$G$19</f>
        <v>1393.1842877700001</v>
      </c>
      <c r="S57" s="36">
        <f>SUMIFS(СВЦЭМ!$C$39:$C$782,СВЦЭМ!$A$39:$A$782,$A57,СВЦЭМ!$B$39:$B$782,S$47)+'СЕТ СН'!$G$9+СВЦЭМ!$D$10+'СЕТ СН'!$G$6-'СЕТ СН'!$G$19</f>
        <v>1322.81833585</v>
      </c>
      <c r="T57" s="36">
        <f>SUMIFS(СВЦЭМ!$C$39:$C$782,СВЦЭМ!$A$39:$A$782,$A57,СВЦЭМ!$B$39:$B$782,T$47)+'СЕТ СН'!$G$9+СВЦЭМ!$D$10+'СЕТ СН'!$G$6-'СЕТ СН'!$G$19</f>
        <v>1311.3146079099999</v>
      </c>
      <c r="U57" s="36">
        <f>SUMIFS(СВЦЭМ!$C$39:$C$782,СВЦЭМ!$A$39:$A$782,$A57,СВЦЭМ!$B$39:$B$782,U$47)+'СЕТ СН'!$G$9+СВЦЭМ!$D$10+'СЕТ СН'!$G$6-'СЕТ СН'!$G$19</f>
        <v>1289.9491352</v>
      </c>
      <c r="V57" s="36">
        <f>SUMIFS(СВЦЭМ!$C$39:$C$782,СВЦЭМ!$A$39:$A$782,$A57,СВЦЭМ!$B$39:$B$782,V$47)+'СЕТ СН'!$G$9+СВЦЭМ!$D$10+'СЕТ СН'!$G$6-'СЕТ СН'!$G$19</f>
        <v>1286.7459906399999</v>
      </c>
      <c r="W57" s="36">
        <f>SUMIFS(СВЦЭМ!$C$39:$C$782,СВЦЭМ!$A$39:$A$782,$A57,СВЦЭМ!$B$39:$B$782,W$47)+'СЕТ СН'!$G$9+СВЦЭМ!$D$10+'СЕТ СН'!$G$6-'СЕТ СН'!$G$19</f>
        <v>1297.7351800900001</v>
      </c>
      <c r="X57" s="36">
        <f>SUMIFS(СВЦЭМ!$C$39:$C$782,СВЦЭМ!$A$39:$A$782,$A57,СВЦЭМ!$B$39:$B$782,X$47)+'СЕТ СН'!$G$9+СВЦЭМ!$D$10+'СЕТ СН'!$G$6-'СЕТ СН'!$G$19</f>
        <v>1282.7974580299999</v>
      </c>
      <c r="Y57" s="36">
        <f>SUMIFS(СВЦЭМ!$C$39:$C$782,СВЦЭМ!$A$39:$A$782,$A57,СВЦЭМ!$B$39:$B$782,Y$47)+'СЕТ СН'!$G$9+СВЦЭМ!$D$10+'СЕТ СН'!$G$6-'СЕТ СН'!$G$19</f>
        <v>1262.1580828199999</v>
      </c>
    </row>
    <row r="58" spans="1:25" ht="15.75" x14ac:dyDescent="0.2">
      <c r="A58" s="35">
        <f t="shared" si="1"/>
        <v>44358</v>
      </c>
      <c r="B58" s="36">
        <f>SUMIFS(СВЦЭМ!$C$39:$C$782,СВЦЭМ!$A$39:$A$782,$A58,СВЦЭМ!$B$39:$B$782,B$47)+'СЕТ СН'!$G$9+СВЦЭМ!$D$10+'СЕТ СН'!$G$6-'СЕТ СН'!$G$19</f>
        <v>1292.44436415</v>
      </c>
      <c r="C58" s="36">
        <f>SUMIFS(СВЦЭМ!$C$39:$C$782,СВЦЭМ!$A$39:$A$782,$A58,СВЦЭМ!$B$39:$B$782,C$47)+'СЕТ СН'!$G$9+СВЦЭМ!$D$10+'СЕТ СН'!$G$6-'СЕТ СН'!$G$19</f>
        <v>1351.69877696</v>
      </c>
      <c r="D58" s="36">
        <f>SUMIFS(СВЦЭМ!$C$39:$C$782,СВЦЭМ!$A$39:$A$782,$A58,СВЦЭМ!$B$39:$B$782,D$47)+'СЕТ СН'!$G$9+СВЦЭМ!$D$10+'СЕТ СН'!$G$6-'СЕТ СН'!$G$19</f>
        <v>1418.5080254099998</v>
      </c>
      <c r="E58" s="36">
        <f>SUMIFS(СВЦЭМ!$C$39:$C$782,СВЦЭМ!$A$39:$A$782,$A58,СВЦЭМ!$B$39:$B$782,E$47)+'СЕТ СН'!$G$9+СВЦЭМ!$D$10+'СЕТ СН'!$G$6-'СЕТ СН'!$G$19</f>
        <v>1426.81167026</v>
      </c>
      <c r="F58" s="36">
        <f>SUMIFS(СВЦЭМ!$C$39:$C$782,СВЦЭМ!$A$39:$A$782,$A58,СВЦЭМ!$B$39:$B$782,F$47)+'СЕТ СН'!$G$9+СВЦЭМ!$D$10+'СЕТ СН'!$G$6-'СЕТ СН'!$G$19</f>
        <v>1423.4360476299998</v>
      </c>
      <c r="G58" s="36">
        <f>SUMIFS(СВЦЭМ!$C$39:$C$782,СВЦЭМ!$A$39:$A$782,$A58,СВЦЭМ!$B$39:$B$782,G$47)+'СЕТ СН'!$G$9+СВЦЭМ!$D$10+'СЕТ СН'!$G$6-'СЕТ СН'!$G$19</f>
        <v>1427.75093365</v>
      </c>
      <c r="H58" s="36">
        <f>SUMIFS(СВЦЭМ!$C$39:$C$782,СВЦЭМ!$A$39:$A$782,$A58,СВЦЭМ!$B$39:$B$782,H$47)+'СЕТ СН'!$G$9+СВЦЭМ!$D$10+'СЕТ СН'!$G$6-'СЕТ СН'!$G$19</f>
        <v>1388.5846703</v>
      </c>
      <c r="I58" s="36">
        <f>SUMIFS(СВЦЭМ!$C$39:$C$782,СВЦЭМ!$A$39:$A$782,$A58,СВЦЭМ!$B$39:$B$782,I$47)+'СЕТ СН'!$G$9+СВЦЭМ!$D$10+'СЕТ СН'!$G$6-'СЕТ СН'!$G$19</f>
        <v>1349.8676732200001</v>
      </c>
      <c r="J58" s="36">
        <f>SUMIFS(СВЦЭМ!$C$39:$C$782,СВЦЭМ!$A$39:$A$782,$A58,СВЦЭМ!$B$39:$B$782,J$47)+'СЕТ СН'!$G$9+СВЦЭМ!$D$10+'СЕТ СН'!$G$6-'СЕТ СН'!$G$19</f>
        <v>1338.8657751400001</v>
      </c>
      <c r="K58" s="36">
        <f>SUMIFS(СВЦЭМ!$C$39:$C$782,СВЦЭМ!$A$39:$A$782,$A58,СВЦЭМ!$B$39:$B$782,K$47)+'СЕТ СН'!$G$9+СВЦЭМ!$D$10+'СЕТ СН'!$G$6-'СЕТ СН'!$G$19</f>
        <v>1329.71888156</v>
      </c>
      <c r="L58" s="36">
        <f>SUMIFS(СВЦЭМ!$C$39:$C$782,СВЦЭМ!$A$39:$A$782,$A58,СВЦЭМ!$B$39:$B$782,L$47)+'СЕТ СН'!$G$9+СВЦЭМ!$D$10+'СЕТ СН'!$G$6-'СЕТ СН'!$G$19</f>
        <v>1329.7331706499999</v>
      </c>
      <c r="M58" s="36">
        <f>SUMIFS(СВЦЭМ!$C$39:$C$782,СВЦЭМ!$A$39:$A$782,$A58,СВЦЭМ!$B$39:$B$782,M$47)+'СЕТ СН'!$G$9+СВЦЭМ!$D$10+'СЕТ СН'!$G$6-'СЕТ СН'!$G$19</f>
        <v>1351.7592712000001</v>
      </c>
      <c r="N58" s="36">
        <f>SUMIFS(СВЦЭМ!$C$39:$C$782,СВЦЭМ!$A$39:$A$782,$A58,СВЦЭМ!$B$39:$B$782,N$47)+'СЕТ СН'!$G$9+СВЦЭМ!$D$10+'СЕТ СН'!$G$6-'СЕТ СН'!$G$19</f>
        <v>1402.2919782700001</v>
      </c>
      <c r="O58" s="36">
        <f>SUMIFS(СВЦЭМ!$C$39:$C$782,СВЦЭМ!$A$39:$A$782,$A58,СВЦЭМ!$B$39:$B$782,O$47)+'СЕТ СН'!$G$9+СВЦЭМ!$D$10+'СЕТ СН'!$G$6-'СЕТ СН'!$G$19</f>
        <v>1415.54946666</v>
      </c>
      <c r="P58" s="36">
        <f>SUMIFS(СВЦЭМ!$C$39:$C$782,СВЦЭМ!$A$39:$A$782,$A58,СВЦЭМ!$B$39:$B$782,P$47)+'СЕТ СН'!$G$9+СВЦЭМ!$D$10+'СЕТ СН'!$G$6-'СЕТ СН'!$G$19</f>
        <v>1411.5407165500001</v>
      </c>
      <c r="Q58" s="36">
        <f>SUMIFS(СВЦЭМ!$C$39:$C$782,СВЦЭМ!$A$39:$A$782,$A58,СВЦЭМ!$B$39:$B$782,Q$47)+'СЕТ СН'!$G$9+СВЦЭМ!$D$10+'СЕТ СН'!$G$6-'СЕТ СН'!$G$19</f>
        <v>1427.2022363400001</v>
      </c>
      <c r="R58" s="36">
        <f>SUMIFS(СВЦЭМ!$C$39:$C$782,СВЦЭМ!$A$39:$A$782,$A58,СВЦЭМ!$B$39:$B$782,R$47)+'СЕТ СН'!$G$9+СВЦЭМ!$D$10+'СЕТ СН'!$G$6-'СЕТ СН'!$G$19</f>
        <v>1387.99964454</v>
      </c>
      <c r="S58" s="36">
        <f>SUMIFS(СВЦЭМ!$C$39:$C$782,СВЦЭМ!$A$39:$A$782,$A58,СВЦЭМ!$B$39:$B$782,S$47)+'СЕТ СН'!$G$9+СВЦЭМ!$D$10+'СЕТ СН'!$G$6-'СЕТ СН'!$G$19</f>
        <v>1313.8632871300001</v>
      </c>
      <c r="T58" s="36">
        <f>SUMIFS(СВЦЭМ!$C$39:$C$782,СВЦЭМ!$A$39:$A$782,$A58,СВЦЭМ!$B$39:$B$782,T$47)+'СЕТ СН'!$G$9+СВЦЭМ!$D$10+'СЕТ СН'!$G$6-'СЕТ СН'!$G$19</f>
        <v>1243.835102</v>
      </c>
      <c r="U58" s="36">
        <f>SUMIFS(СВЦЭМ!$C$39:$C$782,СВЦЭМ!$A$39:$A$782,$A58,СВЦЭМ!$B$39:$B$782,U$47)+'СЕТ СН'!$G$9+СВЦЭМ!$D$10+'СЕТ СН'!$G$6-'СЕТ СН'!$G$19</f>
        <v>1222.2979199500001</v>
      </c>
      <c r="V58" s="36">
        <f>SUMIFS(СВЦЭМ!$C$39:$C$782,СВЦЭМ!$A$39:$A$782,$A58,СВЦЭМ!$B$39:$B$782,V$47)+'СЕТ СН'!$G$9+СВЦЭМ!$D$10+'СЕТ СН'!$G$6-'СЕТ СН'!$G$19</f>
        <v>1238.1864807100001</v>
      </c>
      <c r="W58" s="36">
        <f>SUMIFS(СВЦЭМ!$C$39:$C$782,СВЦЭМ!$A$39:$A$782,$A58,СВЦЭМ!$B$39:$B$782,W$47)+'СЕТ СН'!$G$9+СВЦЭМ!$D$10+'СЕТ СН'!$G$6-'СЕТ СН'!$G$19</f>
        <v>1244.6242607499998</v>
      </c>
      <c r="X58" s="36">
        <f>SUMIFS(СВЦЭМ!$C$39:$C$782,СВЦЭМ!$A$39:$A$782,$A58,СВЦЭМ!$B$39:$B$782,X$47)+'СЕТ СН'!$G$9+СВЦЭМ!$D$10+'СЕТ СН'!$G$6-'СЕТ СН'!$G$19</f>
        <v>1264.8803796799998</v>
      </c>
      <c r="Y58" s="36">
        <f>SUMIFS(СВЦЭМ!$C$39:$C$782,СВЦЭМ!$A$39:$A$782,$A58,СВЦЭМ!$B$39:$B$782,Y$47)+'СЕТ СН'!$G$9+СВЦЭМ!$D$10+'СЕТ СН'!$G$6-'СЕТ СН'!$G$19</f>
        <v>1281.8937408900001</v>
      </c>
    </row>
    <row r="59" spans="1:25" ht="15.75" x14ac:dyDescent="0.2">
      <c r="A59" s="35">
        <f t="shared" si="1"/>
        <v>44359</v>
      </c>
      <c r="B59" s="36">
        <f>SUMIFS(СВЦЭМ!$C$39:$C$782,СВЦЭМ!$A$39:$A$782,$A59,СВЦЭМ!$B$39:$B$782,B$47)+'СЕТ СН'!$G$9+СВЦЭМ!$D$10+'СЕТ СН'!$G$6-'СЕТ СН'!$G$19</f>
        <v>1312.02789736</v>
      </c>
      <c r="C59" s="36">
        <f>SUMIFS(СВЦЭМ!$C$39:$C$782,СВЦЭМ!$A$39:$A$782,$A59,СВЦЭМ!$B$39:$B$782,C$47)+'СЕТ СН'!$G$9+СВЦЭМ!$D$10+'СЕТ СН'!$G$6-'СЕТ СН'!$G$19</f>
        <v>1353.2456730200001</v>
      </c>
      <c r="D59" s="36">
        <f>SUMIFS(СВЦЭМ!$C$39:$C$782,СВЦЭМ!$A$39:$A$782,$A59,СВЦЭМ!$B$39:$B$782,D$47)+'СЕТ СН'!$G$9+СВЦЭМ!$D$10+'СЕТ СН'!$G$6-'СЕТ СН'!$G$19</f>
        <v>1430.6085858500001</v>
      </c>
      <c r="E59" s="36">
        <f>SUMIFS(СВЦЭМ!$C$39:$C$782,СВЦЭМ!$A$39:$A$782,$A59,СВЦЭМ!$B$39:$B$782,E$47)+'СЕТ СН'!$G$9+СВЦЭМ!$D$10+'СЕТ СН'!$G$6-'СЕТ СН'!$G$19</f>
        <v>1432.20871106</v>
      </c>
      <c r="F59" s="36">
        <f>SUMIFS(СВЦЭМ!$C$39:$C$782,СВЦЭМ!$A$39:$A$782,$A59,СВЦЭМ!$B$39:$B$782,F$47)+'СЕТ СН'!$G$9+СВЦЭМ!$D$10+'СЕТ СН'!$G$6-'СЕТ СН'!$G$19</f>
        <v>1427.32618007</v>
      </c>
      <c r="G59" s="36">
        <f>SUMIFS(СВЦЭМ!$C$39:$C$782,СВЦЭМ!$A$39:$A$782,$A59,СВЦЭМ!$B$39:$B$782,G$47)+'СЕТ СН'!$G$9+СВЦЭМ!$D$10+'СЕТ СН'!$G$6-'СЕТ СН'!$G$19</f>
        <v>1429.0269415499999</v>
      </c>
      <c r="H59" s="36">
        <f>SUMIFS(СВЦЭМ!$C$39:$C$782,СВЦЭМ!$A$39:$A$782,$A59,СВЦЭМ!$B$39:$B$782,H$47)+'СЕТ СН'!$G$9+СВЦЭМ!$D$10+'СЕТ СН'!$G$6-'СЕТ СН'!$G$19</f>
        <v>1406.9847610100001</v>
      </c>
      <c r="I59" s="36">
        <f>SUMIFS(СВЦЭМ!$C$39:$C$782,СВЦЭМ!$A$39:$A$782,$A59,СВЦЭМ!$B$39:$B$782,I$47)+'СЕТ СН'!$G$9+СВЦЭМ!$D$10+'СЕТ СН'!$G$6-'СЕТ СН'!$G$19</f>
        <v>1347.9155261000001</v>
      </c>
      <c r="J59" s="36">
        <f>SUMIFS(СВЦЭМ!$C$39:$C$782,СВЦЭМ!$A$39:$A$782,$A59,СВЦЭМ!$B$39:$B$782,J$47)+'СЕТ СН'!$G$9+СВЦЭМ!$D$10+'СЕТ СН'!$G$6-'СЕТ СН'!$G$19</f>
        <v>1311.3109542500001</v>
      </c>
      <c r="K59" s="36">
        <f>SUMIFS(СВЦЭМ!$C$39:$C$782,СВЦЭМ!$A$39:$A$782,$A59,СВЦЭМ!$B$39:$B$782,K$47)+'СЕТ СН'!$G$9+СВЦЭМ!$D$10+'СЕТ СН'!$G$6-'СЕТ СН'!$G$19</f>
        <v>1279.28438231</v>
      </c>
      <c r="L59" s="36">
        <f>SUMIFS(СВЦЭМ!$C$39:$C$782,СВЦЭМ!$A$39:$A$782,$A59,СВЦЭМ!$B$39:$B$782,L$47)+'СЕТ СН'!$G$9+СВЦЭМ!$D$10+'СЕТ СН'!$G$6-'СЕТ СН'!$G$19</f>
        <v>1300.1634600100001</v>
      </c>
      <c r="M59" s="36">
        <f>SUMIFS(СВЦЭМ!$C$39:$C$782,СВЦЭМ!$A$39:$A$782,$A59,СВЦЭМ!$B$39:$B$782,M$47)+'СЕТ СН'!$G$9+СВЦЭМ!$D$10+'СЕТ СН'!$G$6-'СЕТ СН'!$G$19</f>
        <v>1305.7373043699999</v>
      </c>
      <c r="N59" s="36">
        <f>SUMIFS(СВЦЭМ!$C$39:$C$782,СВЦЭМ!$A$39:$A$782,$A59,СВЦЭМ!$B$39:$B$782,N$47)+'СЕТ СН'!$G$9+СВЦЭМ!$D$10+'СЕТ СН'!$G$6-'СЕТ СН'!$G$19</f>
        <v>1379.1521376599999</v>
      </c>
      <c r="O59" s="36">
        <f>SUMIFS(СВЦЭМ!$C$39:$C$782,СВЦЭМ!$A$39:$A$782,$A59,СВЦЭМ!$B$39:$B$782,O$47)+'СЕТ СН'!$G$9+СВЦЭМ!$D$10+'СЕТ СН'!$G$6-'СЕТ СН'!$G$19</f>
        <v>1405.11268477</v>
      </c>
      <c r="P59" s="36">
        <f>SUMIFS(СВЦЭМ!$C$39:$C$782,СВЦЭМ!$A$39:$A$782,$A59,СВЦЭМ!$B$39:$B$782,P$47)+'СЕТ СН'!$G$9+СВЦЭМ!$D$10+'СЕТ СН'!$G$6-'СЕТ СН'!$G$19</f>
        <v>1402.2502939000001</v>
      </c>
      <c r="Q59" s="36">
        <f>SUMIFS(СВЦЭМ!$C$39:$C$782,СВЦЭМ!$A$39:$A$782,$A59,СВЦЭМ!$B$39:$B$782,Q$47)+'СЕТ СН'!$G$9+СВЦЭМ!$D$10+'СЕТ СН'!$G$6-'СЕТ СН'!$G$19</f>
        <v>1397.9397548299999</v>
      </c>
      <c r="R59" s="36">
        <f>SUMIFS(СВЦЭМ!$C$39:$C$782,СВЦЭМ!$A$39:$A$782,$A59,СВЦЭМ!$B$39:$B$782,R$47)+'СЕТ СН'!$G$9+СВЦЭМ!$D$10+'СЕТ СН'!$G$6-'СЕТ СН'!$G$19</f>
        <v>1358.6263149399999</v>
      </c>
      <c r="S59" s="36">
        <f>SUMIFS(СВЦЭМ!$C$39:$C$782,СВЦЭМ!$A$39:$A$782,$A59,СВЦЭМ!$B$39:$B$782,S$47)+'СЕТ СН'!$G$9+СВЦЭМ!$D$10+'СЕТ СН'!$G$6-'СЕТ СН'!$G$19</f>
        <v>1312.32187456</v>
      </c>
      <c r="T59" s="36">
        <f>SUMIFS(СВЦЭМ!$C$39:$C$782,СВЦЭМ!$A$39:$A$782,$A59,СВЦЭМ!$B$39:$B$782,T$47)+'СЕТ СН'!$G$9+СВЦЭМ!$D$10+'СЕТ СН'!$G$6-'СЕТ СН'!$G$19</f>
        <v>1271.2567672099999</v>
      </c>
      <c r="U59" s="36">
        <f>SUMIFS(СВЦЭМ!$C$39:$C$782,СВЦЭМ!$A$39:$A$782,$A59,СВЦЭМ!$B$39:$B$782,U$47)+'СЕТ СН'!$G$9+СВЦЭМ!$D$10+'СЕТ СН'!$G$6-'СЕТ СН'!$G$19</f>
        <v>1273.3685323899999</v>
      </c>
      <c r="V59" s="36">
        <f>SUMIFS(СВЦЭМ!$C$39:$C$782,СВЦЭМ!$A$39:$A$782,$A59,СВЦЭМ!$B$39:$B$782,V$47)+'СЕТ СН'!$G$9+СВЦЭМ!$D$10+'СЕТ СН'!$G$6-'СЕТ СН'!$G$19</f>
        <v>1279.8662985999999</v>
      </c>
      <c r="W59" s="36">
        <f>SUMIFS(СВЦЭМ!$C$39:$C$782,СВЦЭМ!$A$39:$A$782,$A59,СВЦЭМ!$B$39:$B$782,W$47)+'СЕТ СН'!$G$9+СВЦЭМ!$D$10+'СЕТ СН'!$G$6-'СЕТ СН'!$G$19</f>
        <v>1232.3906621699998</v>
      </c>
      <c r="X59" s="36">
        <f>SUMIFS(СВЦЭМ!$C$39:$C$782,СВЦЭМ!$A$39:$A$782,$A59,СВЦЭМ!$B$39:$B$782,X$47)+'СЕТ СН'!$G$9+СВЦЭМ!$D$10+'СЕТ СН'!$G$6-'СЕТ СН'!$G$19</f>
        <v>1234.7837888099998</v>
      </c>
      <c r="Y59" s="36">
        <f>SUMIFS(СВЦЭМ!$C$39:$C$782,СВЦЭМ!$A$39:$A$782,$A59,СВЦЭМ!$B$39:$B$782,Y$47)+'СЕТ СН'!$G$9+СВЦЭМ!$D$10+'СЕТ СН'!$G$6-'СЕТ СН'!$G$19</f>
        <v>1263.9141235100001</v>
      </c>
    </row>
    <row r="60" spans="1:25" ht="15.75" x14ac:dyDescent="0.2">
      <c r="A60" s="35">
        <f t="shared" si="1"/>
        <v>44360</v>
      </c>
      <c r="B60" s="36">
        <f>SUMIFS(СВЦЭМ!$C$39:$C$782,СВЦЭМ!$A$39:$A$782,$A60,СВЦЭМ!$B$39:$B$782,B$47)+'СЕТ СН'!$G$9+СВЦЭМ!$D$10+'СЕТ СН'!$G$6-'СЕТ СН'!$G$19</f>
        <v>1282.9188417199998</v>
      </c>
      <c r="C60" s="36">
        <f>SUMIFS(СВЦЭМ!$C$39:$C$782,СВЦЭМ!$A$39:$A$782,$A60,СВЦЭМ!$B$39:$B$782,C$47)+'СЕТ СН'!$G$9+СВЦЭМ!$D$10+'СЕТ СН'!$G$6-'СЕТ СН'!$G$19</f>
        <v>1325.32426306</v>
      </c>
      <c r="D60" s="36">
        <f>SUMIFS(СВЦЭМ!$C$39:$C$782,СВЦЭМ!$A$39:$A$782,$A60,СВЦЭМ!$B$39:$B$782,D$47)+'СЕТ СН'!$G$9+СВЦЭМ!$D$10+'СЕТ СН'!$G$6-'СЕТ СН'!$G$19</f>
        <v>1409.5837976799999</v>
      </c>
      <c r="E60" s="36">
        <f>SUMIFS(СВЦЭМ!$C$39:$C$782,СВЦЭМ!$A$39:$A$782,$A60,СВЦЭМ!$B$39:$B$782,E$47)+'СЕТ СН'!$G$9+СВЦЭМ!$D$10+'СЕТ СН'!$G$6-'СЕТ СН'!$G$19</f>
        <v>1409.88313466</v>
      </c>
      <c r="F60" s="36">
        <f>SUMIFS(СВЦЭМ!$C$39:$C$782,СВЦЭМ!$A$39:$A$782,$A60,СВЦЭМ!$B$39:$B$782,F$47)+'СЕТ СН'!$G$9+СВЦЭМ!$D$10+'СЕТ СН'!$G$6-'СЕТ СН'!$G$19</f>
        <v>1395.10614102</v>
      </c>
      <c r="G60" s="36">
        <f>SUMIFS(СВЦЭМ!$C$39:$C$782,СВЦЭМ!$A$39:$A$782,$A60,СВЦЭМ!$B$39:$B$782,G$47)+'СЕТ СН'!$G$9+СВЦЭМ!$D$10+'СЕТ СН'!$G$6-'СЕТ СН'!$G$19</f>
        <v>1400.90249515</v>
      </c>
      <c r="H60" s="36">
        <f>SUMIFS(СВЦЭМ!$C$39:$C$782,СВЦЭМ!$A$39:$A$782,$A60,СВЦЭМ!$B$39:$B$782,H$47)+'СЕТ СН'!$G$9+СВЦЭМ!$D$10+'СЕТ СН'!$G$6-'СЕТ СН'!$G$19</f>
        <v>1406.4849020500001</v>
      </c>
      <c r="I60" s="36">
        <f>SUMIFS(СВЦЭМ!$C$39:$C$782,СВЦЭМ!$A$39:$A$782,$A60,СВЦЭМ!$B$39:$B$782,I$47)+'СЕТ СН'!$G$9+СВЦЭМ!$D$10+'СЕТ СН'!$G$6-'СЕТ СН'!$G$19</f>
        <v>1336.7585128999999</v>
      </c>
      <c r="J60" s="36">
        <f>SUMIFS(СВЦЭМ!$C$39:$C$782,СВЦЭМ!$A$39:$A$782,$A60,СВЦЭМ!$B$39:$B$782,J$47)+'СЕТ СН'!$G$9+СВЦЭМ!$D$10+'СЕТ СН'!$G$6-'СЕТ СН'!$G$19</f>
        <v>1285.30162939</v>
      </c>
      <c r="K60" s="36">
        <f>SUMIFS(СВЦЭМ!$C$39:$C$782,СВЦЭМ!$A$39:$A$782,$A60,СВЦЭМ!$B$39:$B$782,K$47)+'СЕТ СН'!$G$9+СВЦЭМ!$D$10+'СЕТ СН'!$G$6-'СЕТ СН'!$G$19</f>
        <v>1275.1252972100001</v>
      </c>
      <c r="L60" s="36">
        <f>SUMIFS(СВЦЭМ!$C$39:$C$782,СВЦЭМ!$A$39:$A$782,$A60,СВЦЭМ!$B$39:$B$782,L$47)+'СЕТ СН'!$G$9+СВЦЭМ!$D$10+'СЕТ СН'!$G$6-'СЕТ СН'!$G$19</f>
        <v>1295.25339394</v>
      </c>
      <c r="M60" s="36">
        <f>SUMIFS(СВЦЭМ!$C$39:$C$782,СВЦЭМ!$A$39:$A$782,$A60,СВЦЭМ!$B$39:$B$782,M$47)+'СЕТ СН'!$G$9+СВЦЭМ!$D$10+'СЕТ СН'!$G$6-'СЕТ СН'!$G$19</f>
        <v>1299.2662980299999</v>
      </c>
      <c r="N60" s="36">
        <f>SUMIFS(СВЦЭМ!$C$39:$C$782,СВЦЭМ!$A$39:$A$782,$A60,СВЦЭМ!$B$39:$B$782,N$47)+'СЕТ СН'!$G$9+СВЦЭМ!$D$10+'СЕТ СН'!$G$6-'СЕТ СН'!$G$19</f>
        <v>1382.05599261</v>
      </c>
      <c r="O60" s="36">
        <f>SUMIFS(СВЦЭМ!$C$39:$C$782,СВЦЭМ!$A$39:$A$782,$A60,СВЦЭМ!$B$39:$B$782,O$47)+'СЕТ СН'!$G$9+СВЦЭМ!$D$10+'СЕТ СН'!$G$6-'СЕТ СН'!$G$19</f>
        <v>1404.55099208</v>
      </c>
      <c r="P60" s="36">
        <f>SUMIFS(СВЦЭМ!$C$39:$C$782,СВЦЭМ!$A$39:$A$782,$A60,СВЦЭМ!$B$39:$B$782,P$47)+'СЕТ СН'!$G$9+СВЦЭМ!$D$10+'СЕТ СН'!$G$6-'СЕТ СН'!$G$19</f>
        <v>1402.57691828</v>
      </c>
      <c r="Q60" s="36">
        <f>SUMIFS(СВЦЭМ!$C$39:$C$782,СВЦЭМ!$A$39:$A$782,$A60,СВЦЭМ!$B$39:$B$782,Q$47)+'СЕТ СН'!$G$9+СВЦЭМ!$D$10+'СЕТ СН'!$G$6-'СЕТ СН'!$G$19</f>
        <v>1394.59972748</v>
      </c>
      <c r="R60" s="36">
        <f>SUMIFS(СВЦЭМ!$C$39:$C$782,СВЦЭМ!$A$39:$A$782,$A60,СВЦЭМ!$B$39:$B$782,R$47)+'СЕТ СН'!$G$9+СВЦЭМ!$D$10+'СЕТ СН'!$G$6-'СЕТ СН'!$G$19</f>
        <v>1355.09773935</v>
      </c>
      <c r="S60" s="36">
        <f>SUMIFS(СВЦЭМ!$C$39:$C$782,СВЦЭМ!$A$39:$A$782,$A60,СВЦЭМ!$B$39:$B$782,S$47)+'СЕТ СН'!$G$9+СВЦЭМ!$D$10+'СЕТ СН'!$G$6-'СЕТ СН'!$G$19</f>
        <v>1273.84403952</v>
      </c>
      <c r="T60" s="36">
        <f>SUMIFS(СВЦЭМ!$C$39:$C$782,СВЦЭМ!$A$39:$A$782,$A60,СВЦЭМ!$B$39:$B$782,T$47)+'СЕТ СН'!$G$9+СВЦЭМ!$D$10+'СЕТ СН'!$G$6-'СЕТ СН'!$G$19</f>
        <v>1274.9208004100001</v>
      </c>
      <c r="U60" s="36">
        <f>SUMIFS(СВЦЭМ!$C$39:$C$782,СВЦЭМ!$A$39:$A$782,$A60,СВЦЭМ!$B$39:$B$782,U$47)+'СЕТ СН'!$G$9+СВЦЭМ!$D$10+'СЕТ СН'!$G$6-'СЕТ СН'!$G$19</f>
        <v>1287.0961228699998</v>
      </c>
      <c r="V60" s="36">
        <f>SUMIFS(СВЦЭМ!$C$39:$C$782,СВЦЭМ!$A$39:$A$782,$A60,СВЦЭМ!$B$39:$B$782,V$47)+'СЕТ СН'!$G$9+СВЦЭМ!$D$10+'СЕТ СН'!$G$6-'СЕТ СН'!$G$19</f>
        <v>1245.59521937</v>
      </c>
      <c r="W60" s="36">
        <f>SUMIFS(СВЦЭМ!$C$39:$C$782,СВЦЭМ!$A$39:$A$782,$A60,СВЦЭМ!$B$39:$B$782,W$47)+'СЕТ СН'!$G$9+СВЦЭМ!$D$10+'СЕТ СН'!$G$6-'СЕТ СН'!$G$19</f>
        <v>1232.75360346</v>
      </c>
      <c r="X60" s="36">
        <f>SUMIFS(СВЦЭМ!$C$39:$C$782,СВЦЭМ!$A$39:$A$782,$A60,СВЦЭМ!$B$39:$B$782,X$47)+'СЕТ СН'!$G$9+СВЦЭМ!$D$10+'СЕТ СН'!$G$6-'СЕТ СН'!$G$19</f>
        <v>1227.3631758199999</v>
      </c>
      <c r="Y60" s="36">
        <f>SUMIFS(СВЦЭМ!$C$39:$C$782,СВЦЭМ!$A$39:$A$782,$A60,СВЦЭМ!$B$39:$B$782,Y$47)+'СЕТ СН'!$G$9+СВЦЭМ!$D$10+'СЕТ СН'!$G$6-'СЕТ СН'!$G$19</f>
        <v>1236.14603582</v>
      </c>
    </row>
    <row r="61" spans="1:25" ht="15.75" x14ac:dyDescent="0.2">
      <c r="A61" s="35">
        <f t="shared" si="1"/>
        <v>44361</v>
      </c>
      <c r="B61" s="36">
        <f>SUMIFS(СВЦЭМ!$C$39:$C$782,СВЦЭМ!$A$39:$A$782,$A61,СВЦЭМ!$B$39:$B$782,B$47)+'СЕТ СН'!$G$9+СВЦЭМ!$D$10+'СЕТ СН'!$G$6-'СЕТ СН'!$G$19</f>
        <v>1269.3130015900001</v>
      </c>
      <c r="C61" s="36">
        <f>SUMIFS(СВЦЭМ!$C$39:$C$782,СВЦЭМ!$A$39:$A$782,$A61,СВЦЭМ!$B$39:$B$782,C$47)+'СЕТ СН'!$G$9+СВЦЭМ!$D$10+'СЕТ СН'!$G$6-'СЕТ СН'!$G$19</f>
        <v>1361.9721605499999</v>
      </c>
      <c r="D61" s="36">
        <f>SUMIFS(СВЦЭМ!$C$39:$C$782,СВЦЭМ!$A$39:$A$782,$A61,СВЦЭМ!$B$39:$B$782,D$47)+'СЕТ СН'!$G$9+СВЦЭМ!$D$10+'СЕТ СН'!$G$6-'СЕТ СН'!$G$19</f>
        <v>1404.5967968699999</v>
      </c>
      <c r="E61" s="36">
        <f>SUMIFS(СВЦЭМ!$C$39:$C$782,СВЦЭМ!$A$39:$A$782,$A61,СВЦЭМ!$B$39:$B$782,E$47)+'СЕТ СН'!$G$9+СВЦЭМ!$D$10+'СЕТ СН'!$G$6-'СЕТ СН'!$G$19</f>
        <v>1425.3102471100001</v>
      </c>
      <c r="F61" s="36">
        <f>SUMIFS(СВЦЭМ!$C$39:$C$782,СВЦЭМ!$A$39:$A$782,$A61,СВЦЭМ!$B$39:$B$782,F$47)+'СЕТ СН'!$G$9+СВЦЭМ!$D$10+'СЕТ СН'!$G$6-'СЕТ СН'!$G$19</f>
        <v>1419.9345900399999</v>
      </c>
      <c r="G61" s="36">
        <f>SUMIFS(СВЦЭМ!$C$39:$C$782,СВЦЭМ!$A$39:$A$782,$A61,СВЦЭМ!$B$39:$B$782,G$47)+'СЕТ СН'!$G$9+СВЦЭМ!$D$10+'СЕТ СН'!$G$6-'СЕТ СН'!$G$19</f>
        <v>1422.3754656799999</v>
      </c>
      <c r="H61" s="36">
        <f>SUMIFS(СВЦЭМ!$C$39:$C$782,СВЦЭМ!$A$39:$A$782,$A61,СВЦЭМ!$B$39:$B$782,H$47)+'СЕТ СН'!$G$9+СВЦЭМ!$D$10+'СЕТ СН'!$G$6-'СЕТ СН'!$G$19</f>
        <v>1416.93608238</v>
      </c>
      <c r="I61" s="36">
        <f>SUMIFS(СВЦЭМ!$C$39:$C$782,СВЦЭМ!$A$39:$A$782,$A61,СВЦЭМ!$B$39:$B$782,I$47)+'СЕТ СН'!$G$9+СВЦЭМ!$D$10+'СЕТ СН'!$G$6-'СЕТ СН'!$G$19</f>
        <v>1363.1814247</v>
      </c>
      <c r="J61" s="36">
        <f>SUMIFS(СВЦЭМ!$C$39:$C$782,СВЦЭМ!$A$39:$A$782,$A61,СВЦЭМ!$B$39:$B$782,J$47)+'СЕТ СН'!$G$9+СВЦЭМ!$D$10+'СЕТ СН'!$G$6-'СЕТ СН'!$G$19</f>
        <v>1294.65573696</v>
      </c>
      <c r="K61" s="36">
        <f>SUMIFS(СВЦЭМ!$C$39:$C$782,СВЦЭМ!$A$39:$A$782,$A61,СВЦЭМ!$B$39:$B$782,K$47)+'СЕТ СН'!$G$9+СВЦЭМ!$D$10+'СЕТ СН'!$G$6-'СЕТ СН'!$G$19</f>
        <v>1283.0615445200001</v>
      </c>
      <c r="L61" s="36">
        <f>SUMIFS(СВЦЭМ!$C$39:$C$782,СВЦЭМ!$A$39:$A$782,$A61,СВЦЭМ!$B$39:$B$782,L$47)+'СЕТ СН'!$G$9+СВЦЭМ!$D$10+'СЕТ СН'!$G$6-'СЕТ СН'!$G$19</f>
        <v>1301.74553094</v>
      </c>
      <c r="M61" s="36">
        <f>SUMIFS(СВЦЭМ!$C$39:$C$782,СВЦЭМ!$A$39:$A$782,$A61,СВЦЭМ!$B$39:$B$782,M$47)+'СЕТ СН'!$G$9+СВЦЭМ!$D$10+'СЕТ СН'!$G$6-'СЕТ СН'!$G$19</f>
        <v>1298.74941902</v>
      </c>
      <c r="N61" s="36">
        <f>SUMIFS(СВЦЭМ!$C$39:$C$782,СВЦЭМ!$A$39:$A$782,$A61,СВЦЭМ!$B$39:$B$782,N$47)+'СЕТ СН'!$G$9+СВЦЭМ!$D$10+'СЕТ СН'!$G$6-'СЕТ СН'!$G$19</f>
        <v>1380.0767842199998</v>
      </c>
      <c r="O61" s="36">
        <f>SUMIFS(СВЦЭМ!$C$39:$C$782,СВЦЭМ!$A$39:$A$782,$A61,СВЦЭМ!$B$39:$B$782,O$47)+'СЕТ СН'!$G$9+СВЦЭМ!$D$10+'СЕТ СН'!$G$6-'СЕТ СН'!$G$19</f>
        <v>1404.09877407</v>
      </c>
      <c r="P61" s="36">
        <f>SUMIFS(СВЦЭМ!$C$39:$C$782,СВЦЭМ!$A$39:$A$782,$A61,СВЦЭМ!$B$39:$B$782,P$47)+'СЕТ СН'!$G$9+СВЦЭМ!$D$10+'СЕТ СН'!$G$6-'СЕТ СН'!$G$19</f>
        <v>1394.4667157700001</v>
      </c>
      <c r="Q61" s="36">
        <f>SUMIFS(СВЦЭМ!$C$39:$C$782,СВЦЭМ!$A$39:$A$782,$A61,СВЦЭМ!$B$39:$B$782,Q$47)+'СЕТ СН'!$G$9+СВЦЭМ!$D$10+'СЕТ СН'!$G$6-'СЕТ СН'!$G$19</f>
        <v>1387.0174832299999</v>
      </c>
      <c r="R61" s="36">
        <f>SUMIFS(СВЦЭМ!$C$39:$C$782,СВЦЭМ!$A$39:$A$782,$A61,СВЦЭМ!$B$39:$B$782,R$47)+'СЕТ СН'!$G$9+СВЦЭМ!$D$10+'СЕТ СН'!$G$6-'СЕТ СН'!$G$19</f>
        <v>1355.5938973299999</v>
      </c>
      <c r="S61" s="36">
        <f>SUMIFS(СВЦЭМ!$C$39:$C$782,СВЦЭМ!$A$39:$A$782,$A61,СВЦЭМ!$B$39:$B$782,S$47)+'СЕТ СН'!$G$9+СВЦЭМ!$D$10+'СЕТ СН'!$G$6-'СЕТ СН'!$G$19</f>
        <v>1272.45418305</v>
      </c>
      <c r="T61" s="36">
        <f>SUMIFS(СВЦЭМ!$C$39:$C$782,СВЦЭМ!$A$39:$A$782,$A61,СВЦЭМ!$B$39:$B$782,T$47)+'СЕТ СН'!$G$9+СВЦЭМ!$D$10+'СЕТ СН'!$G$6-'СЕТ СН'!$G$19</f>
        <v>1295.8682186000001</v>
      </c>
      <c r="U61" s="36">
        <f>SUMIFS(СВЦЭМ!$C$39:$C$782,СВЦЭМ!$A$39:$A$782,$A61,СВЦЭМ!$B$39:$B$782,U$47)+'СЕТ СН'!$G$9+СВЦЭМ!$D$10+'СЕТ СН'!$G$6-'СЕТ СН'!$G$19</f>
        <v>1303.4675567899999</v>
      </c>
      <c r="V61" s="36">
        <f>SUMIFS(СВЦЭМ!$C$39:$C$782,СВЦЭМ!$A$39:$A$782,$A61,СВЦЭМ!$B$39:$B$782,V$47)+'СЕТ СН'!$G$9+СВЦЭМ!$D$10+'СЕТ СН'!$G$6-'СЕТ СН'!$G$19</f>
        <v>1267.5915500900001</v>
      </c>
      <c r="W61" s="36">
        <f>SUMIFS(СВЦЭМ!$C$39:$C$782,СВЦЭМ!$A$39:$A$782,$A61,СВЦЭМ!$B$39:$B$782,W$47)+'СЕТ СН'!$G$9+СВЦЭМ!$D$10+'СЕТ СН'!$G$6-'СЕТ СН'!$G$19</f>
        <v>1227.5161487999999</v>
      </c>
      <c r="X61" s="36">
        <f>SUMIFS(СВЦЭМ!$C$39:$C$782,СВЦЭМ!$A$39:$A$782,$A61,СВЦЭМ!$B$39:$B$782,X$47)+'СЕТ СН'!$G$9+СВЦЭМ!$D$10+'СЕТ СН'!$G$6-'СЕТ СН'!$G$19</f>
        <v>1251.7169987799998</v>
      </c>
      <c r="Y61" s="36">
        <f>SUMIFS(СВЦЭМ!$C$39:$C$782,СВЦЭМ!$A$39:$A$782,$A61,СВЦЭМ!$B$39:$B$782,Y$47)+'СЕТ СН'!$G$9+СВЦЭМ!$D$10+'СЕТ СН'!$G$6-'СЕТ СН'!$G$19</f>
        <v>1276.3836951799999</v>
      </c>
    </row>
    <row r="62" spans="1:25" ht="15.75" x14ac:dyDescent="0.2">
      <c r="A62" s="35">
        <f t="shared" si="1"/>
        <v>44362</v>
      </c>
      <c r="B62" s="36">
        <f>SUMIFS(СВЦЭМ!$C$39:$C$782,СВЦЭМ!$A$39:$A$782,$A62,СВЦЭМ!$B$39:$B$782,B$47)+'СЕТ СН'!$G$9+СВЦЭМ!$D$10+'СЕТ СН'!$G$6-'СЕТ СН'!$G$19</f>
        <v>1287.2775022999999</v>
      </c>
      <c r="C62" s="36">
        <f>SUMIFS(СВЦЭМ!$C$39:$C$782,СВЦЭМ!$A$39:$A$782,$A62,СВЦЭМ!$B$39:$B$782,C$47)+'СЕТ СН'!$G$9+СВЦЭМ!$D$10+'СЕТ СН'!$G$6-'СЕТ СН'!$G$19</f>
        <v>1375.5293860900001</v>
      </c>
      <c r="D62" s="36">
        <f>SUMIFS(СВЦЭМ!$C$39:$C$782,СВЦЭМ!$A$39:$A$782,$A62,СВЦЭМ!$B$39:$B$782,D$47)+'СЕТ СН'!$G$9+СВЦЭМ!$D$10+'СЕТ СН'!$G$6-'СЕТ СН'!$G$19</f>
        <v>1414.5395023699998</v>
      </c>
      <c r="E62" s="36">
        <f>SUMIFS(СВЦЭМ!$C$39:$C$782,СВЦЭМ!$A$39:$A$782,$A62,СВЦЭМ!$B$39:$B$782,E$47)+'СЕТ СН'!$G$9+СВЦЭМ!$D$10+'СЕТ СН'!$G$6-'СЕТ СН'!$G$19</f>
        <v>1427.2726723800001</v>
      </c>
      <c r="F62" s="36">
        <f>SUMIFS(СВЦЭМ!$C$39:$C$782,СВЦЭМ!$A$39:$A$782,$A62,СВЦЭМ!$B$39:$B$782,F$47)+'СЕТ СН'!$G$9+СВЦЭМ!$D$10+'СЕТ СН'!$G$6-'СЕТ СН'!$G$19</f>
        <v>1407.3195467099999</v>
      </c>
      <c r="G62" s="36">
        <f>SUMIFS(СВЦЭМ!$C$39:$C$782,СВЦЭМ!$A$39:$A$782,$A62,СВЦЭМ!$B$39:$B$782,G$47)+'СЕТ СН'!$G$9+СВЦЭМ!$D$10+'СЕТ СН'!$G$6-'СЕТ СН'!$G$19</f>
        <v>1404.1882082299999</v>
      </c>
      <c r="H62" s="36">
        <f>SUMIFS(СВЦЭМ!$C$39:$C$782,СВЦЭМ!$A$39:$A$782,$A62,СВЦЭМ!$B$39:$B$782,H$47)+'СЕТ СН'!$G$9+СВЦЭМ!$D$10+'СЕТ СН'!$G$6-'СЕТ СН'!$G$19</f>
        <v>1414.0647308399998</v>
      </c>
      <c r="I62" s="36">
        <f>SUMIFS(СВЦЭМ!$C$39:$C$782,СВЦЭМ!$A$39:$A$782,$A62,СВЦЭМ!$B$39:$B$782,I$47)+'СЕТ СН'!$G$9+СВЦЭМ!$D$10+'СЕТ СН'!$G$6-'СЕТ СН'!$G$19</f>
        <v>1315.8767504499999</v>
      </c>
      <c r="J62" s="36">
        <f>SUMIFS(СВЦЭМ!$C$39:$C$782,СВЦЭМ!$A$39:$A$782,$A62,СВЦЭМ!$B$39:$B$782,J$47)+'СЕТ СН'!$G$9+СВЦЭМ!$D$10+'СЕТ СН'!$G$6-'СЕТ СН'!$G$19</f>
        <v>1269.62246228</v>
      </c>
      <c r="K62" s="36">
        <f>SUMIFS(СВЦЭМ!$C$39:$C$782,СВЦЭМ!$A$39:$A$782,$A62,СВЦЭМ!$B$39:$B$782,K$47)+'СЕТ СН'!$G$9+СВЦЭМ!$D$10+'СЕТ СН'!$G$6-'СЕТ СН'!$G$19</f>
        <v>1250.41929454</v>
      </c>
      <c r="L62" s="36">
        <f>SUMIFS(СВЦЭМ!$C$39:$C$782,СВЦЭМ!$A$39:$A$782,$A62,СВЦЭМ!$B$39:$B$782,L$47)+'СЕТ СН'!$G$9+СВЦЭМ!$D$10+'СЕТ СН'!$G$6-'СЕТ СН'!$G$19</f>
        <v>1248.49493779</v>
      </c>
      <c r="M62" s="36">
        <f>SUMIFS(СВЦЭМ!$C$39:$C$782,СВЦЭМ!$A$39:$A$782,$A62,СВЦЭМ!$B$39:$B$782,M$47)+'СЕТ СН'!$G$9+СВЦЭМ!$D$10+'СЕТ СН'!$G$6-'СЕТ СН'!$G$19</f>
        <v>1321.7933819999998</v>
      </c>
      <c r="N62" s="36">
        <f>SUMIFS(СВЦЭМ!$C$39:$C$782,СВЦЭМ!$A$39:$A$782,$A62,СВЦЭМ!$B$39:$B$782,N$47)+'СЕТ СН'!$G$9+СВЦЭМ!$D$10+'СЕТ СН'!$G$6-'СЕТ СН'!$G$19</f>
        <v>1374.2103167800001</v>
      </c>
      <c r="O62" s="36">
        <f>SUMIFS(СВЦЭМ!$C$39:$C$782,СВЦЭМ!$A$39:$A$782,$A62,СВЦЭМ!$B$39:$B$782,O$47)+'СЕТ СН'!$G$9+СВЦЭМ!$D$10+'СЕТ СН'!$G$6-'СЕТ СН'!$G$19</f>
        <v>1425.0458733999999</v>
      </c>
      <c r="P62" s="36">
        <f>SUMIFS(СВЦЭМ!$C$39:$C$782,СВЦЭМ!$A$39:$A$782,$A62,СВЦЭМ!$B$39:$B$782,P$47)+'СЕТ СН'!$G$9+СВЦЭМ!$D$10+'СЕТ СН'!$G$6-'СЕТ СН'!$G$19</f>
        <v>1428.2828163700001</v>
      </c>
      <c r="Q62" s="36">
        <f>SUMIFS(СВЦЭМ!$C$39:$C$782,СВЦЭМ!$A$39:$A$782,$A62,СВЦЭМ!$B$39:$B$782,Q$47)+'СЕТ СН'!$G$9+СВЦЭМ!$D$10+'СЕТ СН'!$G$6-'СЕТ СН'!$G$19</f>
        <v>1431.2060495800001</v>
      </c>
      <c r="R62" s="36">
        <f>SUMIFS(СВЦЭМ!$C$39:$C$782,СВЦЭМ!$A$39:$A$782,$A62,СВЦЭМ!$B$39:$B$782,R$47)+'СЕТ СН'!$G$9+СВЦЭМ!$D$10+'СЕТ СН'!$G$6-'СЕТ СН'!$G$19</f>
        <v>1390.9590056699999</v>
      </c>
      <c r="S62" s="36">
        <f>SUMIFS(СВЦЭМ!$C$39:$C$782,СВЦЭМ!$A$39:$A$782,$A62,СВЦЭМ!$B$39:$B$782,S$47)+'СЕТ СН'!$G$9+СВЦЭМ!$D$10+'СЕТ СН'!$G$6-'СЕТ СН'!$G$19</f>
        <v>1322.33197666</v>
      </c>
      <c r="T62" s="36">
        <f>SUMIFS(СВЦЭМ!$C$39:$C$782,СВЦЭМ!$A$39:$A$782,$A62,СВЦЭМ!$B$39:$B$782,T$47)+'СЕТ СН'!$G$9+СВЦЭМ!$D$10+'СЕТ СН'!$G$6-'СЕТ СН'!$G$19</f>
        <v>1262.62537086</v>
      </c>
      <c r="U62" s="36">
        <f>SUMIFS(СВЦЭМ!$C$39:$C$782,СВЦЭМ!$A$39:$A$782,$A62,СВЦЭМ!$B$39:$B$782,U$47)+'СЕТ СН'!$G$9+СВЦЭМ!$D$10+'СЕТ СН'!$G$6-'СЕТ СН'!$G$19</f>
        <v>1256.0661218299999</v>
      </c>
      <c r="V62" s="36">
        <f>SUMIFS(СВЦЭМ!$C$39:$C$782,СВЦЭМ!$A$39:$A$782,$A62,СВЦЭМ!$B$39:$B$782,V$47)+'СЕТ СН'!$G$9+СВЦЭМ!$D$10+'СЕТ СН'!$G$6-'СЕТ СН'!$G$19</f>
        <v>1211.1206012600001</v>
      </c>
      <c r="W62" s="36">
        <f>SUMIFS(СВЦЭМ!$C$39:$C$782,СВЦЭМ!$A$39:$A$782,$A62,СВЦЭМ!$B$39:$B$782,W$47)+'СЕТ СН'!$G$9+СВЦЭМ!$D$10+'СЕТ СН'!$G$6-'СЕТ СН'!$G$19</f>
        <v>1196.4060754899999</v>
      </c>
      <c r="X62" s="36">
        <f>SUMIFS(СВЦЭМ!$C$39:$C$782,СВЦЭМ!$A$39:$A$782,$A62,СВЦЭМ!$B$39:$B$782,X$47)+'СЕТ СН'!$G$9+СВЦЭМ!$D$10+'СЕТ СН'!$G$6-'СЕТ СН'!$G$19</f>
        <v>1219.42001684</v>
      </c>
      <c r="Y62" s="36">
        <f>SUMIFS(СВЦЭМ!$C$39:$C$782,СВЦЭМ!$A$39:$A$782,$A62,СВЦЭМ!$B$39:$B$782,Y$47)+'СЕТ СН'!$G$9+СВЦЭМ!$D$10+'СЕТ СН'!$G$6-'СЕТ СН'!$G$19</f>
        <v>1238.05856928</v>
      </c>
    </row>
    <row r="63" spans="1:25" ht="15.75" x14ac:dyDescent="0.2">
      <c r="A63" s="35">
        <f t="shared" si="1"/>
        <v>44363</v>
      </c>
      <c r="B63" s="36">
        <f>SUMIFS(СВЦЭМ!$C$39:$C$782,СВЦЭМ!$A$39:$A$782,$A63,СВЦЭМ!$B$39:$B$782,B$47)+'СЕТ СН'!$G$9+СВЦЭМ!$D$10+'СЕТ СН'!$G$6-'СЕТ СН'!$G$19</f>
        <v>1267.5803065800001</v>
      </c>
      <c r="C63" s="36">
        <f>SUMIFS(СВЦЭМ!$C$39:$C$782,СВЦЭМ!$A$39:$A$782,$A63,СВЦЭМ!$B$39:$B$782,C$47)+'СЕТ СН'!$G$9+СВЦЭМ!$D$10+'СЕТ СН'!$G$6-'СЕТ СН'!$G$19</f>
        <v>1369.6797514999998</v>
      </c>
      <c r="D63" s="36">
        <f>SUMIFS(СВЦЭМ!$C$39:$C$782,СВЦЭМ!$A$39:$A$782,$A63,СВЦЭМ!$B$39:$B$782,D$47)+'СЕТ СН'!$G$9+СВЦЭМ!$D$10+'СЕТ СН'!$G$6-'СЕТ СН'!$G$19</f>
        <v>1402.3602437099998</v>
      </c>
      <c r="E63" s="36">
        <f>SUMIFS(СВЦЭМ!$C$39:$C$782,СВЦЭМ!$A$39:$A$782,$A63,СВЦЭМ!$B$39:$B$782,E$47)+'СЕТ СН'!$G$9+СВЦЭМ!$D$10+'СЕТ СН'!$G$6-'СЕТ СН'!$G$19</f>
        <v>1395.86331503</v>
      </c>
      <c r="F63" s="36">
        <f>SUMIFS(СВЦЭМ!$C$39:$C$782,СВЦЭМ!$A$39:$A$782,$A63,СВЦЭМ!$B$39:$B$782,F$47)+'СЕТ СН'!$G$9+СВЦЭМ!$D$10+'СЕТ СН'!$G$6-'СЕТ СН'!$G$19</f>
        <v>1388.7590127999999</v>
      </c>
      <c r="G63" s="36">
        <f>SUMIFS(СВЦЭМ!$C$39:$C$782,СВЦЭМ!$A$39:$A$782,$A63,СВЦЭМ!$B$39:$B$782,G$47)+'СЕТ СН'!$G$9+СВЦЭМ!$D$10+'СЕТ СН'!$G$6-'СЕТ СН'!$G$19</f>
        <v>1402.4360868200001</v>
      </c>
      <c r="H63" s="36">
        <f>SUMIFS(СВЦЭМ!$C$39:$C$782,СВЦЭМ!$A$39:$A$782,$A63,СВЦЭМ!$B$39:$B$782,H$47)+'СЕТ СН'!$G$9+СВЦЭМ!$D$10+'СЕТ СН'!$G$6-'СЕТ СН'!$G$19</f>
        <v>1391.79397511</v>
      </c>
      <c r="I63" s="36">
        <f>SUMIFS(СВЦЭМ!$C$39:$C$782,СВЦЭМ!$A$39:$A$782,$A63,СВЦЭМ!$B$39:$B$782,I$47)+'СЕТ СН'!$G$9+СВЦЭМ!$D$10+'СЕТ СН'!$G$6-'СЕТ СН'!$G$19</f>
        <v>1326.11522829</v>
      </c>
      <c r="J63" s="36">
        <f>SUMIFS(СВЦЭМ!$C$39:$C$782,СВЦЭМ!$A$39:$A$782,$A63,СВЦЭМ!$B$39:$B$782,J$47)+'СЕТ СН'!$G$9+СВЦЭМ!$D$10+'СЕТ СН'!$G$6-'СЕТ СН'!$G$19</f>
        <v>1271.2355931699999</v>
      </c>
      <c r="K63" s="36">
        <f>SUMIFS(СВЦЭМ!$C$39:$C$782,СВЦЭМ!$A$39:$A$782,$A63,СВЦЭМ!$B$39:$B$782,K$47)+'СЕТ СН'!$G$9+СВЦЭМ!$D$10+'СЕТ СН'!$G$6-'СЕТ СН'!$G$19</f>
        <v>1239.9090159500001</v>
      </c>
      <c r="L63" s="36">
        <f>SUMIFS(СВЦЭМ!$C$39:$C$782,СВЦЭМ!$A$39:$A$782,$A63,СВЦЭМ!$B$39:$B$782,L$47)+'СЕТ СН'!$G$9+СВЦЭМ!$D$10+'СЕТ СН'!$G$6-'СЕТ СН'!$G$19</f>
        <v>1263.11491738</v>
      </c>
      <c r="M63" s="36">
        <f>SUMIFS(СВЦЭМ!$C$39:$C$782,СВЦЭМ!$A$39:$A$782,$A63,СВЦЭМ!$B$39:$B$782,M$47)+'СЕТ СН'!$G$9+СВЦЭМ!$D$10+'СЕТ СН'!$G$6-'СЕТ СН'!$G$19</f>
        <v>1306.22794417</v>
      </c>
      <c r="N63" s="36">
        <f>SUMIFS(СВЦЭМ!$C$39:$C$782,СВЦЭМ!$A$39:$A$782,$A63,СВЦЭМ!$B$39:$B$782,N$47)+'СЕТ СН'!$G$9+СВЦЭМ!$D$10+'СЕТ СН'!$G$6-'СЕТ СН'!$G$19</f>
        <v>1373.81255244</v>
      </c>
      <c r="O63" s="36">
        <f>SUMIFS(СВЦЭМ!$C$39:$C$782,СВЦЭМ!$A$39:$A$782,$A63,СВЦЭМ!$B$39:$B$782,O$47)+'СЕТ СН'!$G$9+СВЦЭМ!$D$10+'СЕТ СН'!$G$6-'СЕТ СН'!$G$19</f>
        <v>1403.6163900900001</v>
      </c>
      <c r="P63" s="36">
        <f>SUMIFS(СВЦЭМ!$C$39:$C$782,СВЦЭМ!$A$39:$A$782,$A63,СВЦЭМ!$B$39:$B$782,P$47)+'СЕТ СН'!$G$9+СВЦЭМ!$D$10+'СЕТ СН'!$G$6-'СЕТ СН'!$G$19</f>
        <v>1407.8651162900001</v>
      </c>
      <c r="Q63" s="36">
        <f>SUMIFS(СВЦЭМ!$C$39:$C$782,СВЦЭМ!$A$39:$A$782,$A63,СВЦЭМ!$B$39:$B$782,Q$47)+'СЕТ СН'!$G$9+СВЦЭМ!$D$10+'СЕТ СН'!$G$6-'СЕТ СН'!$G$19</f>
        <v>1409.05897456</v>
      </c>
      <c r="R63" s="36">
        <f>SUMIFS(СВЦЭМ!$C$39:$C$782,СВЦЭМ!$A$39:$A$782,$A63,СВЦЭМ!$B$39:$B$782,R$47)+'СЕТ СН'!$G$9+СВЦЭМ!$D$10+'СЕТ СН'!$G$6-'СЕТ СН'!$G$19</f>
        <v>1385.5466532199998</v>
      </c>
      <c r="S63" s="36">
        <f>SUMIFS(СВЦЭМ!$C$39:$C$782,СВЦЭМ!$A$39:$A$782,$A63,СВЦЭМ!$B$39:$B$782,S$47)+'СЕТ СН'!$G$9+СВЦЭМ!$D$10+'СЕТ СН'!$G$6-'СЕТ СН'!$G$19</f>
        <v>1318.9527927499998</v>
      </c>
      <c r="T63" s="36">
        <f>SUMIFS(СВЦЭМ!$C$39:$C$782,СВЦЭМ!$A$39:$A$782,$A63,СВЦЭМ!$B$39:$B$782,T$47)+'СЕТ СН'!$G$9+СВЦЭМ!$D$10+'СЕТ СН'!$G$6-'СЕТ СН'!$G$19</f>
        <v>1258.49509309</v>
      </c>
      <c r="U63" s="36">
        <f>SUMIFS(СВЦЭМ!$C$39:$C$782,СВЦЭМ!$A$39:$A$782,$A63,СВЦЭМ!$B$39:$B$782,U$47)+'СЕТ СН'!$G$9+СВЦЭМ!$D$10+'СЕТ СН'!$G$6-'СЕТ СН'!$G$19</f>
        <v>1235.4081535299999</v>
      </c>
      <c r="V63" s="36">
        <f>SUMIFS(СВЦЭМ!$C$39:$C$782,СВЦЭМ!$A$39:$A$782,$A63,СВЦЭМ!$B$39:$B$782,V$47)+'СЕТ СН'!$G$9+СВЦЭМ!$D$10+'СЕТ СН'!$G$6-'СЕТ СН'!$G$19</f>
        <v>1210.5801606699999</v>
      </c>
      <c r="W63" s="36">
        <f>SUMIFS(СВЦЭМ!$C$39:$C$782,СВЦЭМ!$A$39:$A$782,$A63,СВЦЭМ!$B$39:$B$782,W$47)+'СЕТ СН'!$G$9+СВЦЭМ!$D$10+'СЕТ СН'!$G$6-'СЕТ СН'!$G$19</f>
        <v>1189.66639098</v>
      </c>
      <c r="X63" s="36">
        <f>SUMIFS(СВЦЭМ!$C$39:$C$782,СВЦЭМ!$A$39:$A$782,$A63,СВЦЭМ!$B$39:$B$782,X$47)+'СЕТ СН'!$G$9+СВЦЭМ!$D$10+'СЕТ СН'!$G$6-'СЕТ СН'!$G$19</f>
        <v>1199.7840969899999</v>
      </c>
      <c r="Y63" s="36">
        <f>SUMIFS(СВЦЭМ!$C$39:$C$782,СВЦЭМ!$A$39:$A$782,$A63,СВЦЭМ!$B$39:$B$782,Y$47)+'СЕТ СН'!$G$9+СВЦЭМ!$D$10+'СЕТ СН'!$G$6-'СЕТ СН'!$G$19</f>
        <v>1224.2648708299998</v>
      </c>
    </row>
    <row r="64" spans="1:25" ht="15.75" x14ac:dyDescent="0.2">
      <c r="A64" s="35">
        <f t="shared" si="1"/>
        <v>44364</v>
      </c>
      <c r="B64" s="36">
        <f>SUMIFS(СВЦЭМ!$C$39:$C$782,СВЦЭМ!$A$39:$A$782,$A64,СВЦЭМ!$B$39:$B$782,B$47)+'СЕТ СН'!$G$9+СВЦЭМ!$D$10+'СЕТ СН'!$G$6-'СЕТ СН'!$G$19</f>
        <v>1306.1041852899998</v>
      </c>
      <c r="C64" s="36">
        <f>SUMIFS(СВЦЭМ!$C$39:$C$782,СВЦЭМ!$A$39:$A$782,$A64,СВЦЭМ!$B$39:$B$782,C$47)+'СЕТ СН'!$G$9+СВЦЭМ!$D$10+'СЕТ СН'!$G$6-'СЕТ СН'!$G$19</f>
        <v>1412.5908320799999</v>
      </c>
      <c r="D64" s="36">
        <f>SUMIFS(СВЦЭМ!$C$39:$C$782,СВЦЭМ!$A$39:$A$782,$A64,СВЦЭМ!$B$39:$B$782,D$47)+'СЕТ СН'!$G$9+СВЦЭМ!$D$10+'СЕТ СН'!$G$6-'СЕТ СН'!$G$19</f>
        <v>1429.68863115</v>
      </c>
      <c r="E64" s="36">
        <f>SUMIFS(СВЦЭМ!$C$39:$C$782,СВЦЭМ!$A$39:$A$782,$A64,СВЦЭМ!$B$39:$B$782,E$47)+'СЕТ СН'!$G$9+СВЦЭМ!$D$10+'СЕТ СН'!$G$6-'СЕТ СН'!$G$19</f>
        <v>1423.5188976499999</v>
      </c>
      <c r="F64" s="36">
        <f>SUMIFS(СВЦЭМ!$C$39:$C$782,СВЦЭМ!$A$39:$A$782,$A64,СВЦЭМ!$B$39:$B$782,F$47)+'СЕТ СН'!$G$9+СВЦЭМ!$D$10+'СЕТ СН'!$G$6-'СЕТ СН'!$G$19</f>
        <v>1414.2476938499999</v>
      </c>
      <c r="G64" s="36">
        <f>SUMIFS(СВЦЭМ!$C$39:$C$782,СВЦЭМ!$A$39:$A$782,$A64,СВЦЭМ!$B$39:$B$782,G$47)+'СЕТ СН'!$G$9+СВЦЭМ!$D$10+'СЕТ СН'!$G$6-'СЕТ СН'!$G$19</f>
        <v>1426.7000029000001</v>
      </c>
      <c r="H64" s="36">
        <f>SUMIFS(СВЦЭМ!$C$39:$C$782,СВЦЭМ!$A$39:$A$782,$A64,СВЦЭМ!$B$39:$B$782,H$47)+'СЕТ СН'!$G$9+СВЦЭМ!$D$10+'СЕТ СН'!$G$6-'СЕТ СН'!$G$19</f>
        <v>1458.0576791999999</v>
      </c>
      <c r="I64" s="36">
        <f>SUMIFS(СВЦЭМ!$C$39:$C$782,СВЦЭМ!$A$39:$A$782,$A64,СВЦЭМ!$B$39:$B$782,I$47)+'СЕТ СН'!$G$9+СВЦЭМ!$D$10+'СЕТ СН'!$G$6-'СЕТ СН'!$G$19</f>
        <v>1357.5873765699998</v>
      </c>
      <c r="J64" s="36">
        <f>SUMIFS(СВЦЭМ!$C$39:$C$782,СВЦЭМ!$A$39:$A$782,$A64,СВЦЭМ!$B$39:$B$782,J$47)+'СЕТ СН'!$G$9+СВЦЭМ!$D$10+'СЕТ СН'!$G$6-'СЕТ СН'!$G$19</f>
        <v>1326.8544267899999</v>
      </c>
      <c r="K64" s="36">
        <f>SUMIFS(СВЦЭМ!$C$39:$C$782,СВЦЭМ!$A$39:$A$782,$A64,СВЦЭМ!$B$39:$B$782,K$47)+'СЕТ СН'!$G$9+СВЦЭМ!$D$10+'СЕТ СН'!$G$6-'СЕТ СН'!$G$19</f>
        <v>1310.0351059700001</v>
      </c>
      <c r="L64" s="36">
        <f>SUMIFS(СВЦЭМ!$C$39:$C$782,СВЦЭМ!$A$39:$A$782,$A64,СВЦЭМ!$B$39:$B$782,L$47)+'СЕТ СН'!$G$9+СВЦЭМ!$D$10+'СЕТ СН'!$G$6-'СЕТ СН'!$G$19</f>
        <v>1303.0603022800001</v>
      </c>
      <c r="M64" s="36">
        <f>SUMIFS(СВЦЭМ!$C$39:$C$782,СВЦЭМ!$A$39:$A$782,$A64,СВЦЭМ!$B$39:$B$782,M$47)+'СЕТ СН'!$G$9+СВЦЭМ!$D$10+'СЕТ СН'!$G$6-'СЕТ СН'!$G$19</f>
        <v>1355.34450967</v>
      </c>
      <c r="N64" s="36">
        <f>SUMIFS(СВЦЭМ!$C$39:$C$782,СВЦЭМ!$A$39:$A$782,$A64,СВЦЭМ!$B$39:$B$782,N$47)+'СЕТ СН'!$G$9+СВЦЭМ!$D$10+'СЕТ СН'!$G$6-'СЕТ СН'!$G$19</f>
        <v>1415.8319451799998</v>
      </c>
      <c r="O64" s="36">
        <f>SUMIFS(СВЦЭМ!$C$39:$C$782,СВЦЭМ!$A$39:$A$782,$A64,СВЦЭМ!$B$39:$B$782,O$47)+'СЕТ СН'!$G$9+СВЦЭМ!$D$10+'СЕТ СН'!$G$6-'СЕТ СН'!$G$19</f>
        <v>1417.8528983400001</v>
      </c>
      <c r="P64" s="36">
        <f>SUMIFS(СВЦЭМ!$C$39:$C$782,СВЦЭМ!$A$39:$A$782,$A64,СВЦЭМ!$B$39:$B$782,P$47)+'СЕТ СН'!$G$9+СВЦЭМ!$D$10+'СЕТ СН'!$G$6-'СЕТ СН'!$G$19</f>
        <v>1450.2620309599999</v>
      </c>
      <c r="Q64" s="36">
        <f>SUMIFS(СВЦЭМ!$C$39:$C$782,СВЦЭМ!$A$39:$A$782,$A64,СВЦЭМ!$B$39:$B$782,Q$47)+'СЕТ СН'!$G$9+СВЦЭМ!$D$10+'СЕТ СН'!$G$6-'СЕТ СН'!$G$19</f>
        <v>1441.87107324</v>
      </c>
      <c r="R64" s="36">
        <f>SUMIFS(СВЦЭМ!$C$39:$C$782,СВЦЭМ!$A$39:$A$782,$A64,СВЦЭМ!$B$39:$B$782,R$47)+'СЕТ СН'!$G$9+СВЦЭМ!$D$10+'СЕТ СН'!$G$6-'СЕТ СН'!$G$19</f>
        <v>1431.2369197200001</v>
      </c>
      <c r="S64" s="36">
        <f>SUMIFS(СВЦЭМ!$C$39:$C$782,СВЦЭМ!$A$39:$A$782,$A64,СВЦЭМ!$B$39:$B$782,S$47)+'СЕТ СН'!$G$9+СВЦЭМ!$D$10+'СЕТ СН'!$G$6-'СЕТ СН'!$G$19</f>
        <v>1372.9060512900001</v>
      </c>
      <c r="T64" s="36">
        <f>SUMIFS(СВЦЭМ!$C$39:$C$782,СВЦЭМ!$A$39:$A$782,$A64,СВЦЭМ!$B$39:$B$782,T$47)+'СЕТ СН'!$G$9+СВЦЭМ!$D$10+'СЕТ СН'!$G$6-'СЕТ СН'!$G$19</f>
        <v>1310.2525697999999</v>
      </c>
      <c r="U64" s="36">
        <f>SUMIFS(СВЦЭМ!$C$39:$C$782,СВЦЭМ!$A$39:$A$782,$A64,СВЦЭМ!$B$39:$B$782,U$47)+'СЕТ СН'!$G$9+СВЦЭМ!$D$10+'СЕТ СН'!$G$6-'СЕТ СН'!$G$19</f>
        <v>1305.37461592</v>
      </c>
      <c r="V64" s="36">
        <f>SUMIFS(СВЦЭМ!$C$39:$C$782,СВЦЭМ!$A$39:$A$782,$A64,СВЦЭМ!$B$39:$B$782,V$47)+'СЕТ СН'!$G$9+СВЦЭМ!$D$10+'СЕТ СН'!$G$6-'СЕТ СН'!$G$19</f>
        <v>1264.4901471600001</v>
      </c>
      <c r="W64" s="36">
        <f>SUMIFS(СВЦЭМ!$C$39:$C$782,СВЦЭМ!$A$39:$A$782,$A64,СВЦЭМ!$B$39:$B$782,W$47)+'СЕТ СН'!$G$9+СВЦЭМ!$D$10+'СЕТ СН'!$G$6-'СЕТ СН'!$G$19</f>
        <v>1223.9987780299998</v>
      </c>
      <c r="X64" s="36">
        <f>SUMIFS(СВЦЭМ!$C$39:$C$782,СВЦЭМ!$A$39:$A$782,$A64,СВЦЭМ!$B$39:$B$782,X$47)+'СЕТ СН'!$G$9+СВЦЭМ!$D$10+'СЕТ СН'!$G$6-'СЕТ СН'!$G$19</f>
        <v>1258.54699332</v>
      </c>
      <c r="Y64" s="36">
        <f>SUMIFS(СВЦЭМ!$C$39:$C$782,СВЦЭМ!$A$39:$A$782,$A64,СВЦЭМ!$B$39:$B$782,Y$47)+'СЕТ СН'!$G$9+СВЦЭМ!$D$10+'СЕТ СН'!$G$6-'СЕТ СН'!$G$19</f>
        <v>1264.1801557899998</v>
      </c>
    </row>
    <row r="65" spans="1:27" ht="15.75" x14ac:dyDescent="0.2">
      <c r="A65" s="35">
        <f t="shared" si="1"/>
        <v>44365</v>
      </c>
      <c r="B65" s="36">
        <f>SUMIFS(СВЦЭМ!$C$39:$C$782,СВЦЭМ!$A$39:$A$782,$A65,СВЦЭМ!$B$39:$B$782,B$47)+'СЕТ СН'!$G$9+СВЦЭМ!$D$10+'СЕТ СН'!$G$6-'СЕТ СН'!$G$19</f>
        <v>1315.2140223199999</v>
      </c>
      <c r="C65" s="36">
        <f>SUMIFS(СВЦЭМ!$C$39:$C$782,СВЦЭМ!$A$39:$A$782,$A65,СВЦЭМ!$B$39:$B$782,C$47)+'СЕТ СН'!$G$9+СВЦЭМ!$D$10+'СЕТ СН'!$G$6-'СЕТ СН'!$G$19</f>
        <v>1401.6781266799999</v>
      </c>
      <c r="D65" s="36">
        <f>SUMIFS(СВЦЭМ!$C$39:$C$782,СВЦЭМ!$A$39:$A$782,$A65,СВЦЭМ!$B$39:$B$782,D$47)+'СЕТ СН'!$G$9+СВЦЭМ!$D$10+'СЕТ СН'!$G$6-'СЕТ СН'!$G$19</f>
        <v>1419.0933133999999</v>
      </c>
      <c r="E65" s="36">
        <f>SUMIFS(СВЦЭМ!$C$39:$C$782,СВЦЭМ!$A$39:$A$782,$A65,СВЦЭМ!$B$39:$B$782,E$47)+'СЕТ СН'!$G$9+СВЦЭМ!$D$10+'СЕТ СН'!$G$6-'СЕТ СН'!$G$19</f>
        <v>1405.5982666899999</v>
      </c>
      <c r="F65" s="36">
        <f>SUMIFS(СВЦЭМ!$C$39:$C$782,СВЦЭМ!$A$39:$A$782,$A65,СВЦЭМ!$B$39:$B$782,F$47)+'СЕТ СН'!$G$9+СВЦЭМ!$D$10+'СЕТ СН'!$G$6-'СЕТ СН'!$G$19</f>
        <v>1403.8992759799999</v>
      </c>
      <c r="G65" s="36">
        <f>SUMIFS(СВЦЭМ!$C$39:$C$782,СВЦЭМ!$A$39:$A$782,$A65,СВЦЭМ!$B$39:$B$782,G$47)+'СЕТ СН'!$G$9+СВЦЭМ!$D$10+'СЕТ СН'!$G$6-'СЕТ СН'!$G$19</f>
        <v>1417.8059185699999</v>
      </c>
      <c r="H65" s="36">
        <f>SUMIFS(СВЦЭМ!$C$39:$C$782,СВЦЭМ!$A$39:$A$782,$A65,СВЦЭМ!$B$39:$B$782,H$47)+'СЕТ СН'!$G$9+СВЦЭМ!$D$10+'СЕТ СН'!$G$6-'СЕТ СН'!$G$19</f>
        <v>1460.09773765</v>
      </c>
      <c r="I65" s="36">
        <f>SUMIFS(СВЦЭМ!$C$39:$C$782,СВЦЭМ!$A$39:$A$782,$A65,СВЦЭМ!$B$39:$B$782,I$47)+'СЕТ СН'!$G$9+СВЦЭМ!$D$10+'СЕТ СН'!$G$6-'СЕТ СН'!$G$19</f>
        <v>1365.11153442</v>
      </c>
      <c r="J65" s="36">
        <f>SUMIFS(СВЦЭМ!$C$39:$C$782,СВЦЭМ!$A$39:$A$782,$A65,СВЦЭМ!$B$39:$B$782,J$47)+'СЕТ СН'!$G$9+СВЦЭМ!$D$10+'СЕТ СН'!$G$6-'СЕТ СН'!$G$19</f>
        <v>1281.10165555</v>
      </c>
      <c r="K65" s="36">
        <f>SUMIFS(СВЦЭМ!$C$39:$C$782,СВЦЭМ!$A$39:$A$782,$A65,СВЦЭМ!$B$39:$B$782,K$47)+'СЕТ СН'!$G$9+СВЦЭМ!$D$10+'СЕТ СН'!$G$6-'СЕТ СН'!$G$19</f>
        <v>1289.3966772899998</v>
      </c>
      <c r="L65" s="36">
        <f>SUMIFS(СВЦЭМ!$C$39:$C$782,СВЦЭМ!$A$39:$A$782,$A65,СВЦЭМ!$B$39:$B$782,L$47)+'СЕТ СН'!$G$9+СВЦЭМ!$D$10+'СЕТ СН'!$G$6-'СЕТ СН'!$G$19</f>
        <v>1273.9413904600001</v>
      </c>
      <c r="M65" s="36">
        <f>SUMIFS(СВЦЭМ!$C$39:$C$782,СВЦЭМ!$A$39:$A$782,$A65,СВЦЭМ!$B$39:$B$782,M$47)+'СЕТ СН'!$G$9+СВЦЭМ!$D$10+'СЕТ СН'!$G$6-'СЕТ СН'!$G$19</f>
        <v>1311.2834994</v>
      </c>
      <c r="N65" s="36">
        <f>SUMIFS(СВЦЭМ!$C$39:$C$782,СВЦЭМ!$A$39:$A$782,$A65,СВЦЭМ!$B$39:$B$782,N$47)+'СЕТ СН'!$G$9+СВЦЭМ!$D$10+'СЕТ СН'!$G$6-'СЕТ СН'!$G$19</f>
        <v>1367.3593792500001</v>
      </c>
      <c r="O65" s="36">
        <f>SUMIFS(СВЦЭМ!$C$39:$C$782,СВЦЭМ!$A$39:$A$782,$A65,СВЦЭМ!$B$39:$B$782,O$47)+'СЕТ СН'!$G$9+СВЦЭМ!$D$10+'СЕТ СН'!$G$6-'СЕТ СН'!$G$19</f>
        <v>1439.84709707</v>
      </c>
      <c r="P65" s="36">
        <f>SUMIFS(СВЦЭМ!$C$39:$C$782,СВЦЭМ!$A$39:$A$782,$A65,СВЦЭМ!$B$39:$B$782,P$47)+'СЕТ СН'!$G$9+СВЦЭМ!$D$10+'СЕТ СН'!$G$6-'СЕТ СН'!$G$19</f>
        <v>1461.04410452</v>
      </c>
      <c r="Q65" s="36">
        <f>SUMIFS(СВЦЭМ!$C$39:$C$782,СВЦЭМ!$A$39:$A$782,$A65,СВЦЭМ!$B$39:$B$782,Q$47)+'СЕТ СН'!$G$9+СВЦЭМ!$D$10+'СЕТ СН'!$G$6-'СЕТ СН'!$G$19</f>
        <v>1455.9491123299999</v>
      </c>
      <c r="R65" s="36">
        <f>SUMIFS(СВЦЭМ!$C$39:$C$782,СВЦЭМ!$A$39:$A$782,$A65,СВЦЭМ!$B$39:$B$782,R$47)+'СЕТ СН'!$G$9+СВЦЭМ!$D$10+'СЕТ СН'!$G$6-'СЕТ СН'!$G$19</f>
        <v>1395.4095597800001</v>
      </c>
      <c r="S65" s="36">
        <f>SUMIFS(СВЦЭМ!$C$39:$C$782,СВЦЭМ!$A$39:$A$782,$A65,СВЦЭМ!$B$39:$B$782,S$47)+'СЕТ СН'!$G$9+СВЦЭМ!$D$10+'СЕТ СН'!$G$6-'СЕТ СН'!$G$19</f>
        <v>1322.5979354799999</v>
      </c>
      <c r="T65" s="36">
        <f>SUMIFS(СВЦЭМ!$C$39:$C$782,СВЦЭМ!$A$39:$A$782,$A65,СВЦЭМ!$B$39:$B$782,T$47)+'СЕТ СН'!$G$9+СВЦЭМ!$D$10+'СЕТ СН'!$G$6-'СЕТ СН'!$G$19</f>
        <v>1279.1874344099999</v>
      </c>
      <c r="U65" s="36">
        <f>SUMIFS(СВЦЭМ!$C$39:$C$782,СВЦЭМ!$A$39:$A$782,$A65,СВЦЭМ!$B$39:$B$782,U$47)+'СЕТ СН'!$G$9+СВЦЭМ!$D$10+'СЕТ СН'!$G$6-'СЕТ СН'!$G$19</f>
        <v>1279.2753367400001</v>
      </c>
      <c r="V65" s="36">
        <f>SUMIFS(СВЦЭМ!$C$39:$C$782,СВЦЭМ!$A$39:$A$782,$A65,СВЦЭМ!$B$39:$B$782,V$47)+'СЕТ СН'!$G$9+СВЦЭМ!$D$10+'СЕТ СН'!$G$6-'СЕТ СН'!$G$19</f>
        <v>1279.0642391699998</v>
      </c>
      <c r="W65" s="36">
        <f>SUMIFS(СВЦЭМ!$C$39:$C$782,СВЦЭМ!$A$39:$A$782,$A65,СВЦЭМ!$B$39:$B$782,W$47)+'СЕТ СН'!$G$9+СВЦЭМ!$D$10+'СЕТ СН'!$G$6-'СЕТ СН'!$G$19</f>
        <v>1287.6147144699999</v>
      </c>
      <c r="X65" s="36">
        <f>SUMIFS(СВЦЭМ!$C$39:$C$782,СВЦЭМ!$A$39:$A$782,$A65,СВЦЭМ!$B$39:$B$782,X$47)+'СЕТ СН'!$G$9+СВЦЭМ!$D$10+'СЕТ СН'!$G$6-'СЕТ СН'!$G$19</f>
        <v>1280.61206419</v>
      </c>
      <c r="Y65" s="36">
        <f>SUMIFS(СВЦЭМ!$C$39:$C$782,СВЦЭМ!$A$39:$A$782,$A65,СВЦЭМ!$B$39:$B$782,Y$47)+'СЕТ СН'!$G$9+СВЦЭМ!$D$10+'СЕТ СН'!$G$6-'СЕТ СН'!$G$19</f>
        <v>1291.0489639</v>
      </c>
    </row>
    <row r="66" spans="1:27" ht="15.75" x14ac:dyDescent="0.2">
      <c r="A66" s="35">
        <f t="shared" si="1"/>
        <v>44366</v>
      </c>
      <c r="B66" s="36">
        <f>SUMIFS(СВЦЭМ!$C$39:$C$782,СВЦЭМ!$A$39:$A$782,$A66,СВЦЭМ!$B$39:$B$782,B$47)+'СЕТ СН'!$G$9+СВЦЭМ!$D$10+'СЕТ СН'!$G$6-'СЕТ СН'!$G$19</f>
        <v>1165.66229148</v>
      </c>
      <c r="C66" s="36">
        <f>SUMIFS(СВЦЭМ!$C$39:$C$782,СВЦЭМ!$A$39:$A$782,$A66,СВЦЭМ!$B$39:$B$782,C$47)+'СЕТ СН'!$G$9+СВЦЭМ!$D$10+'СЕТ СН'!$G$6-'СЕТ СН'!$G$19</f>
        <v>1240.6257269499999</v>
      </c>
      <c r="D66" s="36">
        <f>SUMIFS(СВЦЭМ!$C$39:$C$782,СВЦЭМ!$A$39:$A$782,$A66,СВЦЭМ!$B$39:$B$782,D$47)+'СЕТ СН'!$G$9+СВЦЭМ!$D$10+'СЕТ СН'!$G$6-'СЕТ СН'!$G$19</f>
        <v>1313.2897031799998</v>
      </c>
      <c r="E66" s="36">
        <f>SUMIFS(СВЦЭМ!$C$39:$C$782,СВЦЭМ!$A$39:$A$782,$A66,СВЦЭМ!$B$39:$B$782,E$47)+'СЕТ СН'!$G$9+СВЦЭМ!$D$10+'СЕТ СН'!$G$6-'СЕТ СН'!$G$19</f>
        <v>1327.3239840400001</v>
      </c>
      <c r="F66" s="36">
        <f>SUMIFS(СВЦЭМ!$C$39:$C$782,СВЦЭМ!$A$39:$A$782,$A66,СВЦЭМ!$B$39:$B$782,F$47)+'СЕТ СН'!$G$9+СВЦЭМ!$D$10+'СЕТ СН'!$G$6-'СЕТ СН'!$G$19</f>
        <v>1331.4149295500001</v>
      </c>
      <c r="G66" s="36">
        <f>SUMIFS(СВЦЭМ!$C$39:$C$782,СВЦЭМ!$A$39:$A$782,$A66,СВЦЭМ!$B$39:$B$782,G$47)+'СЕТ СН'!$G$9+СВЦЭМ!$D$10+'СЕТ СН'!$G$6-'СЕТ СН'!$G$19</f>
        <v>1323.2231726300001</v>
      </c>
      <c r="H66" s="36">
        <f>SUMIFS(СВЦЭМ!$C$39:$C$782,СВЦЭМ!$A$39:$A$782,$A66,СВЦЭМ!$B$39:$B$782,H$47)+'СЕТ СН'!$G$9+СВЦЭМ!$D$10+'СЕТ СН'!$G$6-'СЕТ СН'!$G$19</f>
        <v>1300.2641049200001</v>
      </c>
      <c r="I66" s="36">
        <f>SUMIFS(СВЦЭМ!$C$39:$C$782,СВЦЭМ!$A$39:$A$782,$A66,СВЦЭМ!$B$39:$B$782,I$47)+'СЕТ СН'!$G$9+СВЦЭМ!$D$10+'СЕТ СН'!$G$6-'СЕТ СН'!$G$19</f>
        <v>1219.2293503800001</v>
      </c>
      <c r="J66" s="36">
        <f>SUMIFS(СВЦЭМ!$C$39:$C$782,СВЦЭМ!$A$39:$A$782,$A66,СВЦЭМ!$B$39:$B$782,J$47)+'СЕТ СН'!$G$9+СВЦЭМ!$D$10+'СЕТ СН'!$G$6-'СЕТ СН'!$G$19</f>
        <v>1138.27380705</v>
      </c>
      <c r="K66" s="36">
        <f>SUMIFS(СВЦЭМ!$C$39:$C$782,СВЦЭМ!$A$39:$A$782,$A66,СВЦЭМ!$B$39:$B$782,K$47)+'СЕТ СН'!$G$9+СВЦЭМ!$D$10+'СЕТ СН'!$G$6-'СЕТ СН'!$G$19</f>
        <v>1143.43724623</v>
      </c>
      <c r="L66" s="36">
        <f>SUMIFS(СВЦЭМ!$C$39:$C$782,СВЦЭМ!$A$39:$A$782,$A66,СВЦЭМ!$B$39:$B$782,L$47)+'СЕТ СН'!$G$9+СВЦЭМ!$D$10+'СЕТ СН'!$G$6-'СЕТ СН'!$G$19</f>
        <v>1173.57301949</v>
      </c>
      <c r="M66" s="36">
        <f>SUMIFS(СВЦЭМ!$C$39:$C$782,СВЦЭМ!$A$39:$A$782,$A66,СВЦЭМ!$B$39:$B$782,M$47)+'СЕТ СН'!$G$9+СВЦЭМ!$D$10+'СЕТ СН'!$G$6-'СЕТ СН'!$G$19</f>
        <v>1169.10031061</v>
      </c>
      <c r="N66" s="36">
        <f>SUMIFS(СВЦЭМ!$C$39:$C$782,СВЦЭМ!$A$39:$A$782,$A66,СВЦЭМ!$B$39:$B$782,N$47)+'СЕТ СН'!$G$9+СВЦЭМ!$D$10+'СЕТ СН'!$G$6-'СЕТ СН'!$G$19</f>
        <v>1216.20330943</v>
      </c>
      <c r="O66" s="36">
        <f>SUMIFS(СВЦЭМ!$C$39:$C$782,СВЦЭМ!$A$39:$A$782,$A66,СВЦЭМ!$B$39:$B$782,O$47)+'СЕТ СН'!$G$9+СВЦЭМ!$D$10+'СЕТ СН'!$G$6-'СЕТ СН'!$G$19</f>
        <v>1267.6070175099999</v>
      </c>
      <c r="P66" s="36">
        <f>SUMIFS(СВЦЭМ!$C$39:$C$782,СВЦЭМ!$A$39:$A$782,$A66,СВЦЭМ!$B$39:$B$782,P$47)+'СЕТ СН'!$G$9+СВЦЭМ!$D$10+'СЕТ СН'!$G$6-'СЕТ СН'!$G$19</f>
        <v>1280.6162558799999</v>
      </c>
      <c r="Q66" s="36">
        <f>SUMIFS(СВЦЭМ!$C$39:$C$782,СВЦЭМ!$A$39:$A$782,$A66,СВЦЭМ!$B$39:$B$782,Q$47)+'СЕТ СН'!$G$9+СВЦЭМ!$D$10+'СЕТ СН'!$G$6-'СЕТ СН'!$G$19</f>
        <v>1283.1489486599999</v>
      </c>
      <c r="R66" s="36">
        <f>SUMIFS(СВЦЭМ!$C$39:$C$782,СВЦЭМ!$A$39:$A$782,$A66,СВЦЭМ!$B$39:$B$782,R$47)+'СЕТ СН'!$G$9+СВЦЭМ!$D$10+'СЕТ СН'!$G$6-'СЕТ СН'!$G$19</f>
        <v>1238.7757146899999</v>
      </c>
      <c r="S66" s="36">
        <f>SUMIFS(СВЦЭМ!$C$39:$C$782,СВЦЭМ!$A$39:$A$782,$A66,СВЦЭМ!$B$39:$B$782,S$47)+'СЕТ СН'!$G$9+СВЦЭМ!$D$10+'СЕТ СН'!$G$6-'СЕТ СН'!$G$19</f>
        <v>1182.5816469599999</v>
      </c>
      <c r="T66" s="36">
        <f>SUMIFS(СВЦЭМ!$C$39:$C$782,СВЦЭМ!$A$39:$A$782,$A66,СВЦЭМ!$B$39:$B$782,T$47)+'СЕТ СН'!$G$9+СВЦЭМ!$D$10+'СЕТ СН'!$G$6-'СЕТ СН'!$G$19</f>
        <v>1145.0828325</v>
      </c>
      <c r="U66" s="36">
        <f>SUMIFS(СВЦЭМ!$C$39:$C$782,СВЦЭМ!$A$39:$A$782,$A66,СВЦЭМ!$B$39:$B$782,U$47)+'СЕТ СН'!$G$9+СВЦЭМ!$D$10+'СЕТ СН'!$G$6-'СЕТ СН'!$G$19</f>
        <v>1134.5221708499998</v>
      </c>
      <c r="V66" s="36">
        <f>SUMIFS(СВЦЭМ!$C$39:$C$782,СВЦЭМ!$A$39:$A$782,$A66,СВЦЭМ!$B$39:$B$782,V$47)+'СЕТ СН'!$G$9+СВЦЭМ!$D$10+'СЕТ СН'!$G$6-'СЕТ СН'!$G$19</f>
        <v>1132.8281365399998</v>
      </c>
      <c r="W66" s="36">
        <f>SUMIFS(СВЦЭМ!$C$39:$C$782,СВЦЭМ!$A$39:$A$782,$A66,СВЦЭМ!$B$39:$B$782,W$47)+'СЕТ СН'!$G$9+СВЦЭМ!$D$10+'СЕТ СН'!$G$6-'СЕТ СН'!$G$19</f>
        <v>1139.6631438499999</v>
      </c>
      <c r="X66" s="36">
        <f>SUMIFS(СВЦЭМ!$C$39:$C$782,СВЦЭМ!$A$39:$A$782,$A66,СВЦЭМ!$B$39:$B$782,X$47)+'СЕТ СН'!$G$9+СВЦЭМ!$D$10+'СЕТ СН'!$G$6-'СЕТ СН'!$G$19</f>
        <v>1133.16010727</v>
      </c>
      <c r="Y66" s="36">
        <f>SUMIFS(СВЦЭМ!$C$39:$C$782,СВЦЭМ!$A$39:$A$782,$A66,СВЦЭМ!$B$39:$B$782,Y$47)+'СЕТ СН'!$G$9+СВЦЭМ!$D$10+'СЕТ СН'!$G$6-'СЕТ СН'!$G$19</f>
        <v>1151.87943554</v>
      </c>
    </row>
    <row r="67" spans="1:27" ht="15.75" x14ac:dyDescent="0.2">
      <c r="A67" s="35">
        <f t="shared" si="1"/>
        <v>44367</v>
      </c>
      <c r="B67" s="36">
        <f>SUMIFS(СВЦЭМ!$C$39:$C$782,СВЦЭМ!$A$39:$A$782,$A67,СВЦЭМ!$B$39:$B$782,B$47)+'СЕТ СН'!$G$9+СВЦЭМ!$D$10+'СЕТ СН'!$G$6-'СЕТ СН'!$G$19</f>
        <v>1219.5498964799999</v>
      </c>
      <c r="C67" s="36">
        <f>SUMIFS(СВЦЭМ!$C$39:$C$782,СВЦЭМ!$A$39:$A$782,$A67,СВЦЭМ!$B$39:$B$782,C$47)+'СЕТ СН'!$G$9+СВЦЭМ!$D$10+'СЕТ СН'!$G$6-'СЕТ СН'!$G$19</f>
        <v>1312.08823493</v>
      </c>
      <c r="D67" s="36">
        <f>SUMIFS(СВЦЭМ!$C$39:$C$782,СВЦЭМ!$A$39:$A$782,$A67,СВЦЭМ!$B$39:$B$782,D$47)+'СЕТ СН'!$G$9+СВЦЭМ!$D$10+'СЕТ СН'!$G$6-'СЕТ СН'!$G$19</f>
        <v>1397.1179398099998</v>
      </c>
      <c r="E67" s="36">
        <f>SUMIFS(СВЦЭМ!$C$39:$C$782,СВЦЭМ!$A$39:$A$782,$A67,СВЦЭМ!$B$39:$B$782,E$47)+'СЕТ СН'!$G$9+СВЦЭМ!$D$10+'СЕТ СН'!$G$6-'СЕТ СН'!$G$19</f>
        <v>1416.5618228999999</v>
      </c>
      <c r="F67" s="36">
        <f>SUMIFS(СВЦЭМ!$C$39:$C$782,СВЦЭМ!$A$39:$A$782,$A67,СВЦЭМ!$B$39:$B$782,F$47)+'СЕТ СН'!$G$9+СВЦЭМ!$D$10+'СЕТ СН'!$G$6-'СЕТ СН'!$G$19</f>
        <v>1421.94454348</v>
      </c>
      <c r="G67" s="36">
        <f>SUMIFS(СВЦЭМ!$C$39:$C$782,СВЦЭМ!$A$39:$A$782,$A67,СВЦЭМ!$B$39:$B$782,G$47)+'СЕТ СН'!$G$9+СВЦЭМ!$D$10+'СЕТ СН'!$G$6-'СЕТ СН'!$G$19</f>
        <v>1417.6035112899999</v>
      </c>
      <c r="H67" s="36">
        <f>SUMIFS(СВЦЭМ!$C$39:$C$782,СВЦЭМ!$A$39:$A$782,$A67,СВЦЭМ!$B$39:$B$782,H$47)+'СЕТ СН'!$G$9+СВЦЭМ!$D$10+'СЕТ СН'!$G$6-'СЕТ СН'!$G$19</f>
        <v>1389.3948989999999</v>
      </c>
      <c r="I67" s="36">
        <f>SUMIFS(СВЦЭМ!$C$39:$C$782,СВЦЭМ!$A$39:$A$782,$A67,СВЦЭМ!$B$39:$B$782,I$47)+'СЕТ СН'!$G$9+СВЦЭМ!$D$10+'СЕТ СН'!$G$6-'СЕТ СН'!$G$19</f>
        <v>1285.8986380399999</v>
      </c>
      <c r="J67" s="36">
        <f>SUMIFS(СВЦЭМ!$C$39:$C$782,СВЦЭМ!$A$39:$A$782,$A67,СВЦЭМ!$B$39:$B$782,J$47)+'СЕТ СН'!$G$9+СВЦЭМ!$D$10+'СЕТ СН'!$G$6-'СЕТ СН'!$G$19</f>
        <v>1202.1477532700001</v>
      </c>
      <c r="K67" s="36">
        <f>SUMIFS(СВЦЭМ!$C$39:$C$782,СВЦЭМ!$A$39:$A$782,$A67,СВЦЭМ!$B$39:$B$782,K$47)+'СЕТ СН'!$G$9+СВЦЭМ!$D$10+'СЕТ СН'!$G$6-'СЕТ СН'!$G$19</f>
        <v>1170.2681059399999</v>
      </c>
      <c r="L67" s="36">
        <f>SUMIFS(СВЦЭМ!$C$39:$C$782,СВЦЭМ!$A$39:$A$782,$A67,СВЦЭМ!$B$39:$B$782,L$47)+'СЕТ СН'!$G$9+СВЦЭМ!$D$10+'СЕТ СН'!$G$6-'СЕТ СН'!$G$19</f>
        <v>1188.66072295</v>
      </c>
      <c r="M67" s="36">
        <f>SUMIFS(СВЦЭМ!$C$39:$C$782,СВЦЭМ!$A$39:$A$782,$A67,СВЦЭМ!$B$39:$B$782,M$47)+'СЕТ СН'!$G$9+СВЦЭМ!$D$10+'СЕТ СН'!$G$6-'СЕТ СН'!$G$19</f>
        <v>1179.7088414599998</v>
      </c>
      <c r="N67" s="36">
        <f>SUMIFS(СВЦЭМ!$C$39:$C$782,СВЦЭМ!$A$39:$A$782,$A67,СВЦЭМ!$B$39:$B$782,N$47)+'СЕТ СН'!$G$9+СВЦЭМ!$D$10+'СЕТ СН'!$G$6-'СЕТ СН'!$G$19</f>
        <v>1226.68463415</v>
      </c>
      <c r="O67" s="36">
        <f>SUMIFS(СВЦЭМ!$C$39:$C$782,СВЦЭМ!$A$39:$A$782,$A67,СВЦЭМ!$B$39:$B$782,O$47)+'СЕТ СН'!$G$9+СВЦЭМ!$D$10+'СЕТ СН'!$G$6-'СЕТ СН'!$G$19</f>
        <v>1267.81510336</v>
      </c>
      <c r="P67" s="36">
        <f>SUMIFS(СВЦЭМ!$C$39:$C$782,СВЦЭМ!$A$39:$A$782,$A67,СВЦЭМ!$B$39:$B$782,P$47)+'СЕТ СН'!$G$9+СВЦЭМ!$D$10+'СЕТ СН'!$G$6-'СЕТ СН'!$G$19</f>
        <v>1277.79286665</v>
      </c>
      <c r="Q67" s="36">
        <f>SUMIFS(СВЦЭМ!$C$39:$C$782,СВЦЭМ!$A$39:$A$782,$A67,СВЦЭМ!$B$39:$B$782,Q$47)+'СЕТ СН'!$G$9+СВЦЭМ!$D$10+'СЕТ СН'!$G$6-'СЕТ СН'!$G$19</f>
        <v>1281.5420279</v>
      </c>
      <c r="R67" s="36">
        <f>SUMIFS(СВЦЭМ!$C$39:$C$782,СВЦЭМ!$A$39:$A$782,$A67,СВЦЭМ!$B$39:$B$782,R$47)+'СЕТ СН'!$G$9+СВЦЭМ!$D$10+'СЕТ СН'!$G$6-'СЕТ СН'!$G$19</f>
        <v>1255.5765728299998</v>
      </c>
      <c r="S67" s="36">
        <f>SUMIFS(СВЦЭМ!$C$39:$C$782,СВЦЭМ!$A$39:$A$782,$A67,СВЦЭМ!$B$39:$B$782,S$47)+'СЕТ СН'!$G$9+СВЦЭМ!$D$10+'СЕТ СН'!$G$6-'СЕТ СН'!$G$19</f>
        <v>1199.4881431200001</v>
      </c>
      <c r="T67" s="36">
        <f>SUMIFS(СВЦЭМ!$C$39:$C$782,СВЦЭМ!$A$39:$A$782,$A67,СВЦЭМ!$B$39:$B$782,T$47)+'СЕТ СН'!$G$9+СВЦЭМ!$D$10+'СЕТ СН'!$G$6-'СЕТ СН'!$G$19</f>
        <v>1174.4549690499998</v>
      </c>
      <c r="U67" s="36">
        <f>SUMIFS(СВЦЭМ!$C$39:$C$782,СВЦЭМ!$A$39:$A$782,$A67,СВЦЭМ!$B$39:$B$782,U$47)+'СЕТ СН'!$G$9+СВЦЭМ!$D$10+'СЕТ СН'!$G$6-'СЕТ СН'!$G$19</f>
        <v>1139.71875578</v>
      </c>
      <c r="V67" s="36">
        <f>SUMIFS(СВЦЭМ!$C$39:$C$782,СВЦЭМ!$A$39:$A$782,$A67,СВЦЭМ!$B$39:$B$782,V$47)+'СЕТ СН'!$G$9+СВЦЭМ!$D$10+'СЕТ СН'!$G$6-'СЕТ СН'!$G$19</f>
        <v>1127.2875233899999</v>
      </c>
      <c r="W67" s="36">
        <f>SUMIFS(СВЦЭМ!$C$39:$C$782,СВЦЭМ!$A$39:$A$782,$A67,СВЦЭМ!$B$39:$B$782,W$47)+'СЕТ СН'!$G$9+СВЦЭМ!$D$10+'СЕТ СН'!$G$6-'СЕТ СН'!$G$19</f>
        <v>1146.83385092</v>
      </c>
      <c r="X67" s="36">
        <f>SUMIFS(СВЦЭМ!$C$39:$C$782,СВЦЭМ!$A$39:$A$782,$A67,СВЦЭМ!$B$39:$B$782,X$47)+'СЕТ СН'!$G$9+СВЦЭМ!$D$10+'СЕТ СН'!$G$6-'СЕТ СН'!$G$19</f>
        <v>1127.41715886</v>
      </c>
      <c r="Y67" s="36">
        <f>SUMIFS(СВЦЭМ!$C$39:$C$782,СВЦЭМ!$A$39:$A$782,$A67,СВЦЭМ!$B$39:$B$782,Y$47)+'СЕТ СН'!$G$9+СВЦЭМ!$D$10+'СЕТ СН'!$G$6-'СЕТ СН'!$G$19</f>
        <v>1134.84503698</v>
      </c>
    </row>
    <row r="68" spans="1:27" ht="15.75" x14ac:dyDescent="0.2">
      <c r="A68" s="35">
        <f t="shared" si="1"/>
        <v>44368</v>
      </c>
      <c r="B68" s="36">
        <f>SUMIFS(СВЦЭМ!$C$39:$C$782,СВЦЭМ!$A$39:$A$782,$A68,СВЦЭМ!$B$39:$B$782,B$47)+'СЕТ СН'!$G$9+СВЦЭМ!$D$10+'СЕТ СН'!$G$6-'СЕТ СН'!$G$19</f>
        <v>1249.0425959700001</v>
      </c>
      <c r="C68" s="36">
        <f>SUMIFS(СВЦЭМ!$C$39:$C$782,СВЦЭМ!$A$39:$A$782,$A68,СВЦЭМ!$B$39:$B$782,C$47)+'СЕТ СН'!$G$9+СВЦЭМ!$D$10+'СЕТ СН'!$G$6-'СЕТ СН'!$G$19</f>
        <v>1335.79153043</v>
      </c>
      <c r="D68" s="36">
        <f>SUMIFS(СВЦЭМ!$C$39:$C$782,СВЦЭМ!$A$39:$A$782,$A68,СВЦЭМ!$B$39:$B$782,D$47)+'СЕТ СН'!$G$9+СВЦЭМ!$D$10+'СЕТ СН'!$G$6-'СЕТ СН'!$G$19</f>
        <v>1396.65250414</v>
      </c>
      <c r="E68" s="36">
        <f>SUMIFS(СВЦЭМ!$C$39:$C$782,СВЦЭМ!$A$39:$A$782,$A68,СВЦЭМ!$B$39:$B$782,E$47)+'СЕТ СН'!$G$9+СВЦЭМ!$D$10+'СЕТ СН'!$G$6-'СЕТ СН'!$G$19</f>
        <v>1411.4643680099998</v>
      </c>
      <c r="F68" s="36">
        <f>SUMIFS(СВЦЭМ!$C$39:$C$782,СВЦЭМ!$A$39:$A$782,$A68,СВЦЭМ!$B$39:$B$782,F$47)+'СЕТ СН'!$G$9+СВЦЭМ!$D$10+'СЕТ СН'!$G$6-'СЕТ СН'!$G$19</f>
        <v>1414.45901899</v>
      </c>
      <c r="G68" s="36">
        <f>SUMIFS(СВЦЭМ!$C$39:$C$782,СВЦЭМ!$A$39:$A$782,$A68,СВЦЭМ!$B$39:$B$782,G$47)+'СЕТ СН'!$G$9+СВЦЭМ!$D$10+'СЕТ СН'!$G$6-'СЕТ СН'!$G$19</f>
        <v>1413.8136439</v>
      </c>
      <c r="H68" s="36">
        <f>SUMIFS(СВЦЭМ!$C$39:$C$782,СВЦЭМ!$A$39:$A$782,$A68,СВЦЭМ!$B$39:$B$782,H$47)+'СЕТ СН'!$G$9+СВЦЭМ!$D$10+'СЕТ СН'!$G$6-'СЕТ СН'!$G$19</f>
        <v>1357.70274961</v>
      </c>
      <c r="I68" s="36">
        <f>SUMIFS(СВЦЭМ!$C$39:$C$782,СВЦЭМ!$A$39:$A$782,$A68,СВЦЭМ!$B$39:$B$782,I$47)+'СЕТ СН'!$G$9+СВЦЭМ!$D$10+'СЕТ СН'!$G$6-'СЕТ СН'!$G$19</f>
        <v>1277.0345220199999</v>
      </c>
      <c r="J68" s="36">
        <f>SUMIFS(СВЦЭМ!$C$39:$C$782,СВЦЭМ!$A$39:$A$782,$A68,СВЦЭМ!$B$39:$B$782,J$47)+'СЕТ СН'!$G$9+СВЦЭМ!$D$10+'СЕТ СН'!$G$6-'СЕТ СН'!$G$19</f>
        <v>1197.4858741799999</v>
      </c>
      <c r="K68" s="36">
        <f>SUMIFS(СВЦЭМ!$C$39:$C$782,СВЦЭМ!$A$39:$A$782,$A68,СВЦЭМ!$B$39:$B$782,K$47)+'СЕТ СН'!$G$9+СВЦЭМ!$D$10+'СЕТ СН'!$G$6-'СЕТ СН'!$G$19</f>
        <v>1183.83137027</v>
      </c>
      <c r="L68" s="36">
        <f>SUMIFS(СВЦЭМ!$C$39:$C$782,СВЦЭМ!$A$39:$A$782,$A68,СВЦЭМ!$B$39:$B$782,L$47)+'СЕТ СН'!$G$9+СВЦЭМ!$D$10+'СЕТ СН'!$G$6-'СЕТ СН'!$G$19</f>
        <v>1196.8843706799998</v>
      </c>
      <c r="M68" s="36">
        <f>SUMIFS(СВЦЭМ!$C$39:$C$782,СВЦЭМ!$A$39:$A$782,$A68,СВЦЭМ!$B$39:$B$782,M$47)+'СЕТ СН'!$G$9+СВЦЭМ!$D$10+'СЕТ СН'!$G$6-'СЕТ СН'!$G$19</f>
        <v>1192.39166789</v>
      </c>
      <c r="N68" s="36">
        <f>SUMIFS(СВЦЭМ!$C$39:$C$782,СВЦЭМ!$A$39:$A$782,$A68,СВЦЭМ!$B$39:$B$782,N$47)+'СЕТ СН'!$G$9+СВЦЭМ!$D$10+'СЕТ СН'!$G$6-'СЕТ СН'!$G$19</f>
        <v>1247.9276883399998</v>
      </c>
      <c r="O68" s="36">
        <f>SUMIFS(СВЦЭМ!$C$39:$C$782,СВЦЭМ!$A$39:$A$782,$A68,СВЦЭМ!$B$39:$B$782,O$47)+'СЕТ СН'!$G$9+СВЦЭМ!$D$10+'СЕТ СН'!$G$6-'СЕТ СН'!$G$19</f>
        <v>1279.81413879</v>
      </c>
      <c r="P68" s="36">
        <f>SUMIFS(СВЦЭМ!$C$39:$C$782,СВЦЭМ!$A$39:$A$782,$A68,СВЦЭМ!$B$39:$B$782,P$47)+'СЕТ СН'!$G$9+СВЦЭМ!$D$10+'СЕТ СН'!$G$6-'СЕТ СН'!$G$19</f>
        <v>1287.7521182800001</v>
      </c>
      <c r="Q68" s="36">
        <f>SUMIFS(СВЦЭМ!$C$39:$C$782,СВЦЭМ!$A$39:$A$782,$A68,СВЦЭМ!$B$39:$B$782,Q$47)+'СЕТ СН'!$G$9+СВЦЭМ!$D$10+'СЕТ СН'!$G$6-'СЕТ СН'!$G$19</f>
        <v>1294.7574000300001</v>
      </c>
      <c r="R68" s="36">
        <f>SUMIFS(СВЦЭМ!$C$39:$C$782,СВЦЭМ!$A$39:$A$782,$A68,СВЦЭМ!$B$39:$B$782,R$47)+'СЕТ СН'!$G$9+СВЦЭМ!$D$10+'СЕТ СН'!$G$6-'СЕТ СН'!$G$19</f>
        <v>1268.90800911</v>
      </c>
      <c r="S68" s="36">
        <f>SUMIFS(СВЦЭМ!$C$39:$C$782,СВЦЭМ!$A$39:$A$782,$A68,СВЦЭМ!$B$39:$B$782,S$47)+'СЕТ СН'!$G$9+СВЦЭМ!$D$10+'СЕТ СН'!$G$6-'СЕТ СН'!$G$19</f>
        <v>1263.18695198</v>
      </c>
      <c r="T68" s="36">
        <f>SUMIFS(СВЦЭМ!$C$39:$C$782,СВЦЭМ!$A$39:$A$782,$A68,СВЦЭМ!$B$39:$B$782,T$47)+'СЕТ СН'!$G$9+СВЦЭМ!$D$10+'СЕТ СН'!$G$6-'СЕТ СН'!$G$19</f>
        <v>1297.8899185800001</v>
      </c>
      <c r="U68" s="36">
        <f>SUMIFS(СВЦЭМ!$C$39:$C$782,СВЦЭМ!$A$39:$A$782,$A68,СВЦЭМ!$B$39:$B$782,U$47)+'СЕТ СН'!$G$9+СВЦЭМ!$D$10+'СЕТ СН'!$G$6-'СЕТ СН'!$G$19</f>
        <v>1259.85501011</v>
      </c>
      <c r="V68" s="36">
        <f>SUMIFS(СВЦЭМ!$C$39:$C$782,СВЦЭМ!$A$39:$A$782,$A68,СВЦЭМ!$B$39:$B$782,V$47)+'СЕТ СН'!$G$9+СВЦЭМ!$D$10+'СЕТ СН'!$G$6-'СЕТ СН'!$G$19</f>
        <v>1218.73015369</v>
      </c>
      <c r="W68" s="36">
        <f>SUMIFS(СВЦЭМ!$C$39:$C$782,СВЦЭМ!$A$39:$A$782,$A68,СВЦЭМ!$B$39:$B$782,W$47)+'СЕТ СН'!$G$9+СВЦЭМ!$D$10+'СЕТ СН'!$G$6-'СЕТ СН'!$G$19</f>
        <v>1229.8771288299999</v>
      </c>
      <c r="X68" s="36">
        <f>SUMIFS(СВЦЭМ!$C$39:$C$782,СВЦЭМ!$A$39:$A$782,$A68,СВЦЭМ!$B$39:$B$782,X$47)+'СЕТ СН'!$G$9+СВЦЭМ!$D$10+'СЕТ СН'!$G$6-'СЕТ СН'!$G$19</f>
        <v>1202.8751007400001</v>
      </c>
      <c r="Y68" s="36">
        <f>SUMIFS(СВЦЭМ!$C$39:$C$782,СВЦЭМ!$A$39:$A$782,$A68,СВЦЭМ!$B$39:$B$782,Y$47)+'СЕТ СН'!$G$9+СВЦЭМ!$D$10+'СЕТ СН'!$G$6-'СЕТ СН'!$G$19</f>
        <v>1168.95492322</v>
      </c>
    </row>
    <row r="69" spans="1:27" ht="15.75" x14ac:dyDescent="0.2">
      <c r="A69" s="35">
        <f t="shared" si="1"/>
        <v>44369</v>
      </c>
      <c r="B69" s="36">
        <f>SUMIFS(СВЦЭМ!$C$39:$C$782,СВЦЭМ!$A$39:$A$782,$A69,СВЦЭМ!$B$39:$B$782,B$47)+'СЕТ СН'!$G$9+СВЦЭМ!$D$10+'СЕТ СН'!$G$6-'СЕТ СН'!$G$19</f>
        <v>1291.1578752199998</v>
      </c>
      <c r="C69" s="36">
        <f>SUMIFS(СВЦЭМ!$C$39:$C$782,СВЦЭМ!$A$39:$A$782,$A69,СВЦЭМ!$B$39:$B$782,C$47)+'СЕТ СН'!$G$9+СВЦЭМ!$D$10+'СЕТ СН'!$G$6-'СЕТ СН'!$G$19</f>
        <v>1384.6657570899999</v>
      </c>
      <c r="D69" s="36">
        <f>SUMIFS(СВЦЭМ!$C$39:$C$782,СВЦЭМ!$A$39:$A$782,$A69,СВЦЭМ!$B$39:$B$782,D$47)+'СЕТ СН'!$G$9+СВЦЭМ!$D$10+'СЕТ СН'!$G$6-'СЕТ СН'!$G$19</f>
        <v>1457.4820323199999</v>
      </c>
      <c r="E69" s="36">
        <f>SUMIFS(СВЦЭМ!$C$39:$C$782,СВЦЭМ!$A$39:$A$782,$A69,СВЦЭМ!$B$39:$B$782,E$47)+'СЕТ СН'!$G$9+СВЦЭМ!$D$10+'СЕТ СН'!$G$6-'СЕТ СН'!$G$19</f>
        <v>1450.5647976099999</v>
      </c>
      <c r="F69" s="36">
        <f>SUMIFS(СВЦЭМ!$C$39:$C$782,СВЦЭМ!$A$39:$A$782,$A69,СВЦЭМ!$B$39:$B$782,F$47)+'СЕТ СН'!$G$9+СВЦЭМ!$D$10+'СЕТ СН'!$G$6-'СЕТ СН'!$G$19</f>
        <v>1445.1835510199999</v>
      </c>
      <c r="G69" s="36">
        <f>SUMIFS(СВЦЭМ!$C$39:$C$782,СВЦЭМ!$A$39:$A$782,$A69,СВЦЭМ!$B$39:$B$782,G$47)+'СЕТ СН'!$G$9+СВЦЭМ!$D$10+'СЕТ СН'!$G$6-'СЕТ СН'!$G$19</f>
        <v>1447.01325776</v>
      </c>
      <c r="H69" s="36">
        <f>SUMIFS(СВЦЭМ!$C$39:$C$782,СВЦЭМ!$A$39:$A$782,$A69,СВЦЭМ!$B$39:$B$782,H$47)+'СЕТ СН'!$G$9+СВЦЭМ!$D$10+'СЕТ СН'!$G$6-'СЕТ СН'!$G$19</f>
        <v>1417.5861006999999</v>
      </c>
      <c r="I69" s="36">
        <f>SUMIFS(СВЦЭМ!$C$39:$C$782,СВЦЭМ!$A$39:$A$782,$A69,СВЦЭМ!$B$39:$B$782,I$47)+'СЕТ СН'!$G$9+СВЦЭМ!$D$10+'СЕТ СН'!$G$6-'СЕТ СН'!$G$19</f>
        <v>1298.3457524199998</v>
      </c>
      <c r="J69" s="36">
        <f>SUMIFS(СВЦЭМ!$C$39:$C$782,СВЦЭМ!$A$39:$A$782,$A69,СВЦЭМ!$B$39:$B$782,J$47)+'СЕТ СН'!$G$9+СВЦЭМ!$D$10+'СЕТ СН'!$G$6-'СЕТ СН'!$G$19</f>
        <v>1208.6213683799999</v>
      </c>
      <c r="K69" s="36">
        <f>SUMIFS(СВЦЭМ!$C$39:$C$782,СВЦЭМ!$A$39:$A$782,$A69,СВЦЭМ!$B$39:$B$782,K$47)+'СЕТ СН'!$G$9+СВЦЭМ!$D$10+'СЕТ СН'!$G$6-'СЕТ СН'!$G$19</f>
        <v>1237.9357341599998</v>
      </c>
      <c r="L69" s="36">
        <f>SUMIFS(СВЦЭМ!$C$39:$C$782,СВЦЭМ!$A$39:$A$782,$A69,СВЦЭМ!$B$39:$B$782,L$47)+'СЕТ СН'!$G$9+СВЦЭМ!$D$10+'СЕТ СН'!$G$6-'СЕТ СН'!$G$19</f>
        <v>1247.8559286499999</v>
      </c>
      <c r="M69" s="36">
        <f>SUMIFS(СВЦЭМ!$C$39:$C$782,СВЦЭМ!$A$39:$A$782,$A69,СВЦЭМ!$B$39:$B$782,M$47)+'СЕТ СН'!$G$9+СВЦЭМ!$D$10+'СЕТ СН'!$G$6-'СЕТ СН'!$G$19</f>
        <v>1249.18748839</v>
      </c>
      <c r="N69" s="36">
        <f>SUMIFS(СВЦЭМ!$C$39:$C$782,СВЦЭМ!$A$39:$A$782,$A69,СВЦЭМ!$B$39:$B$782,N$47)+'СЕТ СН'!$G$9+СВЦЭМ!$D$10+'СЕТ СН'!$G$6-'СЕТ СН'!$G$19</f>
        <v>1299.3482024699999</v>
      </c>
      <c r="O69" s="36">
        <f>SUMIFS(СВЦЭМ!$C$39:$C$782,СВЦЭМ!$A$39:$A$782,$A69,СВЦЭМ!$B$39:$B$782,O$47)+'СЕТ СН'!$G$9+СВЦЭМ!$D$10+'СЕТ СН'!$G$6-'СЕТ СН'!$G$19</f>
        <v>1341.1066385399999</v>
      </c>
      <c r="P69" s="36">
        <f>SUMIFS(СВЦЭМ!$C$39:$C$782,СВЦЭМ!$A$39:$A$782,$A69,СВЦЭМ!$B$39:$B$782,P$47)+'СЕТ СН'!$G$9+СВЦЭМ!$D$10+'СЕТ СН'!$G$6-'СЕТ СН'!$G$19</f>
        <v>1350.6708354799998</v>
      </c>
      <c r="Q69" s="36">
        <f>SUMIFS(СВЦЭМ!$C$39:$C$782,СВЦЭМ!$A$39:$A$782,$A69,СВЦЭМ!$B$39:$B$782,Q$47)+'СЕТ СН'!$G$9+СВЦЭМ!$D$10+'СЕТ СН'!$G$6-'СЕТ СН'!$G$19</f>
        <v>1356.6264845000001</v>
      </c>
      <c r="R69" s="36">
        <f>SUMIFS(СВЦЭМ!$C$39:$C$782,СВЦЭМ!$A$39:$A$782,$A69,СВЦЭМ!$B$39:$B$782,R$47)+'СЕТ СН'!$G$9+СВЦЭМ!$D$10+'СЕТ СН'!$G$6-'СЕТ СН'!$G$19</f>
        <v>1323.0896922699999</v>
      </c>
      <c r="S69" s="36">
        <f>SUMIFS(СВЦЭМ!$C$39:$C$782,СВЦЭМ!$A$39:$A$782,$A69,СВЦЭМ!$B$39:$B$782,S$47)+'СЕТ СН'!$G$9+СВЦЭМ!$D$10+'СЕТ СН'!$G$6-'СЕТ СН'!$G$19</f>
        <v>1271.2845185199999</v>
      </c>
      <c r="T69" s="36">
        <f>SUMIFS(СВЦЭМ!$C$39:$C$782,СВЦЭМ!$A$39:$A$782,$A69,СВЦЭМ!$B$39:$B$782,T$47)+'СЕТ СН'!$G$9+СВЦЭМ!$D$10+'СЕТ СН'!$G$6-'СЕТ СН'!$G$19</f>
        <v>1259.29520099</v>
      </c>
      <c r="U69" s="36">
        <f>SUMIFS(СВЦЭМ!$C$39:$C$782,СВЦЭМ!$A$39:$A$782,$A69,СВЦЭМ!$B$39:$B$782,U$47)+'СЕТ СН'!$G$9+СВЦЭМ!$D$10+'СЕТ СН'!$G$6-'СЕТ СН'!$G$19</f>
        <v>1263.0933756899999</v>
      </c>
      <c r="V69" s="36">
        <f>SUMIFS(СВЦЭМ!$C$39:$C$782,СВЦЭМ!$A$39:$A$782,$A69,СВЦЭМ!$B$39:$B$782,V$47)+'СЕТ СН'!$G$9+СВЦЭМ!$D$10+'СЕТ СН'!$G$6-'СЕТ СН'!$G$19</f>
        <v>1283.95422985</v>
      </c>
      <c r="W69" s="36">
        <f>SUMIFS(СВЦЭМ!$C$39:$C$782,СВЦЭМ!$A$39:$A$782,$A69,СВЦЭМ!$B$39:$B$782,W$47)+'СЕТ СН'!$G$9+СВЦЭМ!$D$10+'СЕТ СН'!$G$6-'СЕТ СН'!$G$19</f>
        <v>1296.73420676</v>
      </c>
      <c r="X69" s="36">
        <f>SUMIFS(СВЦЭМ!$C$39:$C$782,СВЦЭМ!$A$39:$A$782,$A69,СВЦЭМ!$B$39:$B$782,X$47)+'СЕТ СН'!$G$9+СВЦЭМ!$D$10+'СЕТ СН'!$G$6-'СЕТ СН'!$G$19</f>
        <v>1272.8786338999998</v>
      </c>
      <c r="Y69" s="36">
        <f>SUMIFS(СВЦЭМ!$C$39:$C$782,СВЦЭМ!$A$39:$A$782,$A69,СВЦЭМ!$B$39:$B$782,Y$47)+'СЕТ СН'!$G$9+СВЦЭМ!$D$10+'СЕТ СН'!$G$6-'СЕТ СН'!$G$19</f>
        <v>1250.15326865</v>
      </c>
    </row>
    <row r="70" spans="1:27" ht="15.75" x14ac:dyDescent="0.2">
      <c r="A70" s="35">
        <f t="shared" si="1"/>
        <v>44370</v>
      </c>
      <c r="B70" s="36">
        <f>SUMIFS(СВЦЭМ!$C$39:$C$782,СВЦЭМ!$A$39:$A$782,$A70,СВЦЭМ!$B$39:$B$782,B$47)+'СЕТ СН'!$G$9+СВЦЭМ!$D$10+'СЕТ СН'!$G$6-'СЕТ СН'!$G$19</f>
        <v>1362.8087681</v>
      </c>
      <c r="C70" s="36">
        <f>SUMIFS(СВЦЭМ!$C$39:$C$782,СВЦЭМ!$A$39:$A$782,$A70,СВЦЭМ!$B$39:$B$782,C$47)+'СЕТ СН'!$G$9+СВЦЭМ!$D$10+'СЕТ СН'!$G$6-'СЕТ СН'!$G$19</f>
        <v>1484.5693210700001</v>
      </c>
      <c r="D70" s="36">
        <f>SUMIFS(СВЦЭМ!$C$39:$C$782,СВЦЭМ!$A$39:$A$782,$A70,СВЦЭМ!$B$39:$B$782,D$47)+'СЕТ СН'!$G$9+СВЦЭМ!$D$10+'СЕТ СН'!$G$6-'СЕТ СН'!$G$19</f>
        <v>1529.5044841200001</v>
      </c>
      <c r="E70" s="36">
        <f>SUMIFS(СВЦЭМ!$C$39:$C$782,СВЦЭМ!$A$39:$A$782,$A70,СВЦЭМ!$B$39:$B$782,E$47)+'СЕТ СН'!$G$9+СВЦЭМ!$D$10+'СЕТ СН'!$G$6-'СЕТ СН'!$G$19</f>
        <v>1523.55140708</v>
      </c>
      <c r="F70" s="36">
        <f>SUMIFS(СВЦЭМ!$C$39:$C$782,СВЦЭМ!$A$39:$A$782,$A70,СВЦЭМ!$B$39:$B$782,F$47)+'СЕТ СН'!$G$9+СВЦЭМ!$D$10+'СЕТ СН'!$G$6-'СЕТ СН'!$G$19</f>
        <v>1521.0230472200001</v>
      </c>
      <c r="G70" s="36">
        <f>SUMIFS(СВЦЭМ!$C$39:$C$782,СВЦЭМ!$A$39:$A$782,$A70,СВЦЭМ!$B$39:$B$782,G$47)+'СЕТ СН'!$G$9+СВЦЭМ!$D$10+'СЕТ СН'!$G$6-'СЕТ СН'!$G$19</f>
        <v>1524.55179561</v>
      </c>
      <c r="H70" s="36">
        <f>SUMIFS(СВЦЭМ!$C$39:$C$782,СВЦЭМ!$A$39:$A$782,$A70,СВЦЭМ!$B$39:$B$782,H$47)+'СЕТ СН'!$G$9+СВЦЭМ!$D$10+'СЕТ СН'!$G$6-'СЕТ СН'!$G$19</f>
        <v>1531.9282606500001</v>
      </c>
      <c r="I70" s="36">
        <f>SUMIFS(СВЦЭМ!$C$39:$C$782,СВЦЭМ!$A$39:$A$782,$A70,СВЦЭМ!$B$39:$B$782,I$47)+'СЕТ СН'!$G$9+СВЦЭМ!$D$10+'СЕТ СН'!$G$6-'СЕТ СН'!$G$19</f>
        <v>1437.74863622</v>
      </c>
      <c r="J70" s="36">
        <f>SUMIFS(СВЦЭМ!$C$39:$C$782,СВЦЭМ!$A$39:$A$782,$A70,СВЦЭМ!$B$39:$B$782,J$47)+'СЕТ СН'!$G$9+СВЦЭМ!$D$10+'СЕТ СН'!$G$6-'СЕТ СН'!$G$19</f>
        <v>1331.7375315899999</v>
      </c>
      <c r="K70" s="36">
        <f>SUMIFS(СВЦЭМ!$C$39:$C$782,СВЦЭМ!$A$39:$A$782,$A70,СВЦЭМ!$B$39:$B$782,K$47)+'СЕТ СН'!$G$9+СВЦЭМ!$D$10+'СЕТ СН'!$G$6-'СЕТ СН'!$G$19</f>
        <v>1301.98283532</v>
      </c>
      <c r="L70" s="36">
        <f>SUMIFS(СВЦЭМ!$C$39:$C$782,СВЦЭМ!$A$39:$A$782,$A70,СВЦЭМ!$B$39:$B$782,L$47)+'СЕТ СН'!$G$9+СВЦЭМ!$D$10+'СЕТ СН'!$G$6-'СЕТ СН'!$G$19</f>
        <v>1321.69946293</v>
      </c>
      <c r="M70" s="36">
        <f>SUMIFS(СВЦЭМ!$C$39:$C$782,СВЦЭМ!$A$39:$A$782,$A70,СВЦЭМ!$B$39:$B$782,M$47)+'СЕТ СН'!$G$9+СВЦЭМ!$D$10+'СЕТ СН'!$G$6-'СЕТ СН'!$G$19</f>
        <v>1316.87045601</v>
      </c>
      <c r="N70" s="36">
        <f>SUMIFS(СВЦЭМ!$C$39:$C$782,СВЦЭМ!$A$39:$A$782,$A70,СВЦЭМ!$B$39:$B$782,N$47)+'СЕТ СН'!$G$9+СВЦЭМ!$D$10+'СЕТ СН'!$G$6-'СЕТ СН'!$G$19</f>
        <v>1383.3764992299998</v>
      </c>
      <c r="O70" s="36">
        <f>SUMIFS(СВЦЭМ!$C$39:$C$782,СВЦЭМ!$A$39:$A$782,$A70,СВЦЭМ!$B$39:$B$782,O$47)+'СЕТ СН'!$G$9+СВЦЭМ!$D$10+'СЕТ СН'!$G$6-'СЕТ СН'!$G$19</f>
        <v>1430.3173519500001</v>
      </c>
      <c r="P70" s="36">
        <f>SUMIFS(СВЦЭМ!$C$39:$C$782,СВЦЭМ!$A$39:$A$782,$A70,СВЦЭМ!$B$39:$B$782,P$47)+'СЕТ СН'!$G$9+СВЦЭМ!$D$10+'СЕТ СН'!$G$6-'СЕТ СН'!$G$19</f>
        <v>1444.03371027</v>
      </c>
      <c r="Q70" s="36">
        <f>SUMIFS(СВЦЭМ!$C$39:$C$782,СВЦЭМ!$A$39:$A$782,$A70,СВЦЭМ!$B$39:$B$782,Q$47)+'СЕТ СН'!$G$9+СВЦЭМ!$D$10+'СЕТ СН'!$G$6-'СЕТ СН'!$G$19</f>
        <v>1458.2513302100001</v>
      </c>
      <c r="R70" s="36">
        <f>SUMIFS(СВЦЭМ!$C$39:$C$782,СВЦЭМ!$A$39:$A$782,$A70,СВЦЭМ!$B$39:$B$782,R$47)+'СЕТ СН'!$G$9+СВЦЭМ!$D$10+'СЕТ СН'!$G$6-'СЕТ СН'!$G$19</f>
        <v>1404.3990086599999</v>
      </c>
      <c r="S70" s="36">
        <f>SUMIFS(СВЦЭМ!$C$39:$C$782,СВЦЭМ!$A$39:$A$782,$A70,СВЦЭМ!$B$39:$B$782,S$47)+'СЕТ СН'!$G$9+СВЦЭМ!$D$10+'СЕТ СН'!$G$6-'СЕТ СН'!$G$19</f>
        <v>1341.0454488800001</v>
      </c>
      <c r="T70" s="36">
        <f>SUMIFS(СВЦЭМ!$C$39:$C$782,СВЦЭМ!$A$39:$A$782,$A70,СВЦЭМ!$B$39:$B$782,T$47)+'СЕТ СН'!$G$9+СВЦЭМ!$D$10+'СЕТ СН'!$G$6-'СЕТ СН'!$G$19</f>
        <v>1307.8535031199999</v>
      </c>
      <c r="U70" s="36">
        <f>SUMIFS(СВЦЭМ!$C$39:$C$782,СВЦЭМ!$A$39:$A$782,$A70,СВЦЭМ!$B$39:$B$782,U$47)+'СЕТ СН'!$G$9+СВЦЭМ!$D$10+'СЕТ СН'!$G$6-'СЕТ СН'!$G$19</f>
        <v>1310.1278724399999</v>
      </c>
      <c r="V70" s="36">
        <f>SUMIFS(СВЦЭМ!$C$39:$C$782,СВЦЭМ!$A$39:$A$782,$A70,СВЦЭМ!$B$39:$B$782,V$47)+'СЕТ СН'!$G$9+СВЦЭМ!$D$10+'СЕТ СН'!$G$6-'СЕТ СН'!$G$19</f>
        <v>1328.50173382</v>
      </c>
      <c r="W70" s="36">
        <f>SUMIFS(СВЦЭМ!$C$39:$C$782,СВЦЭМ!$A$39:$A$782,$A70,СВЦЭМ!$B$39:$B$782,W$47)+'СЕТ СН'!$G$9+СВЦЭМ!$D$10+'СЕТ СН'!$G$6-'СЕТ СН'!$G$19</f>
        <v>1333.43260771</v>
      </c>
      <c r="X70" s="36">
        <f>SUMIFS(СВЦЭМ!$C$39:$C$782,СВЦЭМ!$A$39:$A$782,$A70,СВЦЭМ!$B$39:$B$782,X$47)+'СЕТ СН'!$G$9+СВЦЭМ!$D$10+'СЕТ СН'!$G$6-'СЕТ СН'!$G$19</f>
        <v>1318.86941587</v>
      </c>
      <c r="Y70" s="36">
        <f>SUMIFS(СВЦЭМ!$C$39:$C$782,СВЦЭМ!$A$39:$A$782,$A70,СВЦЭМ!$B$39:$B$782,Y$47)+'СЕТ СН'!$G$9+СВЦЭМ!$D$10+'СЕТ СН'!$G$6-'СЕТ СН'!$G$19</f>
        <v>1278.8618616700001</v>
      </c>
    </row>
    <row r="71" spans="1:27" ht="15.75" x14ac:dyDescent="0.2">
      <c r="A71" s="35">
        <f t="shared" si="1"/>
        <v>44371</v>
      </c>
      <c r="B71" s="36">
        <f>SUMIFS(СВЦЭМ!$C$39:$C$782,СВЦЭМ!$A$39:$A$782,$A71,СВЦЭМ!$B$39:$B$782,B$47)+'СЕТ СН'!$G$9+СВЦЭМ!$D$10+'СЕТ СН'!$G$6-'СЕТ СН'!$G$19</f>
        <v>1359.8313821299998</v>
      </c>
      <c r="C71" s="36">
        <f>SUMIFS(СВЦЭМ!$C$39:$C$782,СВЦЭМ!$A$39:$A$782,$A71,СВЦЭМ!$B$39:$B$782,C$47)+'СЕТ СН'!$G$9+СВЦЭМ!$D$10+'СЕТ СН'!$G$6-'СЕТ СН'!$G$19</f>
        <v>1481.2586329800001</v>
      </c>
      <c r="D71" s="36">
        <f>SUMIFS(СВЦЭМ!$C$39:$C$782,СВЦЭМ!$A$39:$A$782,$A71,СВЦЭМ!$B$39:$B$782,D$47)+'СЕТ СН'!$G$9+СВЦЭМ!$D$10+'СЕТ СН'!$G$6-'СЕТ СН'!$G$19</f>
        <v>1514.9037386099999</v>
      </c>
      <c r="E71" s="36">
        <f>SUMIFS(СВЦЭМ!$C$39:$C$782,СВЦЭМ!$A$39:$A$782,$A71,СВЦЭМ!$B$39:$B$782,E$47)+'СЕТ СН'!$G$9+СВЦЭМ!$D$10+'СЕТ СН'!$G$6-'СЕТ СН'!$G$19</f>
        <v>1511.79880172</v>
      </c>
      <c r="F71" s="36">
        <f>SUMIFS(СВЦЭМ!$C$39:$C$782,СВЦЭМ!$A$39:$A$782,$A71,СВЦЭМ!$B$39:$B$782,F$47)+'СЕТ СН'!$G$9+СВЦЭМ!$D$10+'СЕТ СН'!$G$6-'СЕТ СН'!$G$19</f>
        <v>1510.0366460299999</v>
      </c>
      <c r="G71" s="36">
        <f>SUMIFS(СВЦЭМ!$C$39:$C$782,СВЦЭМ!$A$39:$A$782,$A71,СВЦЭМ!$B$39:$B$782,G$47)+'СЕТ СН'!$G$9+СВЦЭМ!$D$10+'СЕТ СН'!$G$6-'СЕТ СН'!$G$19</f>
        <v>1519.88721693</v>
      </c>
      <c r="H71" s="36">
        <f>SUMIFS(СВЦЭМ!$C$39:$C$782,СВЦЭМ!$A$39:$A$782,$A71,СВЦЭМ!$B$39:$B$782,H$47)+'СЕТ СН'!$G$9+СВЦЭМ!$D$10+'СЕТ СН'!$G$6-'СЕТ СН'!$G$19</f>
        <v>1521.53140248</v>
      </c>
      <c r="I71" s="36">
        <f>SUMIFS(СВЦЭМ!$C$39:$C$782,СВЦЭМ!$A$39:$A$782,$A71,СВЦЭМ!$B$39:$B$782,I$47)+'СЕТ СН'!$G$9+СВЦЭМ!$D$10+'СЕТ СН'!$G$6-'СЕТ СН'!$G$19</f>
        <v>1412.2049231000001</v>
      </c>
      <c r="J71" s="36">
        <f>SUMIFS(СВЦЭМ!$C$39:$C$782,СВЦЭМ!$A$39:$A$782,$A71,СВЦЭМ!$B$39:$B$782,J$47)+'СЕТ СН'!$G$9+СВЦЭМ!$D$10+'СЕТ СН'!$G$6-'СЕТ СН'!$G$19</f>
        <v>1338.54706315</v>
      </c>
      <c r="K71" s="36">
        <f>SUMIFS(СВЦЭМ!$C$39:$C$782,СВЦЭМ!$A$39:$A$782,$A71,СВЦЭМ!$B$39:$B$782,K$47)+'СЕТ СН'!$G$9+СВЦЭМ!$D$10+'СЕТ СН'!$G$6-'СЕТ СН'!$G$19</f>
        <v>1350.4950764299999</v>
      </c>
      <c r="L71" s="36">
        <f>SUMIFS(СВЦЭМ!$C$39:$C$782,СВЦЭМ!$A$39:$A$782,$A71,СВЦЭМ!$B$39:$B$782,L$47)+'СЕТ СН'!$G$9+СВЦЭМ!$D$10+'СЕТ СН'!$G$6-'СЕТ СН'!$G$19</f>
        <v>1344.91296046</v>
      </c>
      <c r="M71" s="36">
        <f>SUMIFS(СВЦЭМ!$C$39:$C$782,СВЦЭМ!$A$39:$A$782,$A71,СВЦЭМ!$B$39:$B$782,M$47)+'СЕТ СН'!$G$9+СВЦЭМ!$D$10+'СЕТ СН'!$G$6-'СЕТ СН'!$G$19</f>
        <v>1352.21646336</v>
      </c>
      <c r="N71" s="36">
        <f>SUMIFS(СВЦЭМ!$C$39:$C$782,СВЦЭМ!$A$39:$A$782,$A71,СВЦЭМ!$B$39:$B$782,N$47)+'СЕТ СН'!$G$9+СВЦЭМ!$D$10+'СЕТ СН'!$G$6-'СЕТ СН'!$G$19</f>
        <v>1397.1996998300001</v>
      </c>
      <c r="O71" s="36">
        <f>SUMIFS(СВЦЭМ!$C$39:$C$782,СВЦЭМ!$A$39:$A$782,$A71,СВЦЭМ!$B$39:$B$782,O$47)+'СЕТ СН'!$G$9+СВЦЭМ!$D$10+'СЕТ СН'!$G$6-'СЕТ СН'!$G$19</f>
        <v>1468.51496131</v>
      </c>
      <c r="P71" s="36">
        <f>SUMIFS(СВЦЭМ!$C$39:$C$782,СВЦЭМ!$A$39:$A$782,$A71,СВЦЭМ!$B$39:$B$782,P$47)+'СЕТ СН'!$G$9+СВЦЭМ!$D$10+'СЕТ СН'!$G$6-'СЕТ СН'!$G$19</f>
        <v>1476.5591919799999</v>
      </c>
      <c r="Q71" s="36">
        <f>SUMIFS(СВЦЭМ!$C$39:$C$782,СВЦЭМ!$A$39:$A$782,$A71,СВЦЭМ!$B$39:$B$782,Q$47)+'СЕТ СН'!$G$9+СВЦЭМ!$D$10+'СЕТ СН'!$G$6-'СЕТ СН'!$G$19</f>
        <v>1471.5553613500001</v>
      </c>
      <c r="R71" s="36">
        <f>SUMIFS(СВЦЭМ!$C$39:$C$782,СВЦЭМ!$A$39:$A$782,$A71,СВЦЭМ!$B$39:$B$782,R$47)+'СЕТ СН'!$G$9+СВЦЭМ!$D$10+'СЕТ СН'!$G$6-'СЕТ СН'!$G$19</f>
        <v>1406.0505892900001</v>
      </c>
      <c r="S71" s="36">
        <f>SUMIFS(СВЦЭМ!$C$39:$C$782,СВЦЭМ!$A$39:$A$782,$A71,СВЦЭМ!$B$39:$B$782,S$47)+'СЕТ СН'!$G$9+СВЦЭМ!$D$10+'СЕТ СН'!$G$6-'СЕТ СН'!$G$19</f>
        <v>1352.4577909099999</v>
      </c>
      <c r="T71" s="36">
        <f>SUMIFS(СВЦЭМ!$C$39:$C$782,СВЦЭМ!$A$39:$A$782,$A71,СВЦЭМ!$B$39:$B$782,T$47)+'СЕТ СН'!$G$9+СВЦЭМ!$D$10+'СЕТ СН'!$G$6-'СЕТ СН'!$G$19</f>
        <v>1337.11278161</v>
      </c>
      <c r="U71" s="36">
        <f>SUMIFS(СВЦЭМ!$C$39:$C$782,СВЦЭМ!$A$39:$A$782,$A71,СВЦЭМ!$B$39:$B$782,U$47)+'СЕТ СН'!$G$9+СВЦЭМ!$D$10+'СЕТ СН'!$G$6-'СЕТ СН'!$G$19</f>
        <v>1345.4372623700001</v>
      </c>
      <c r="V71" s="36">
        <f>SUMIFS(СВЦЭМ!$C$39:$C$782,СВЦЭМ!$A$39:$A$782,$A71,СВЦЭМ!$B$39:$B$782,V$47)+'СЕТ СН'!$G$9+СВЦЭМ!$D$10+'СЕТ СН'!$G$6-'СЕТ СН'!$G$19</f>
        <v>1342.23844392</v>
      </c>
      <c r="W71" s="36">
        <f>SUMIFS(СВЦЭМ!$C$39:$C$782,СВЦЭМ!$A$39:$A$782,$A71,СВЦЭМ!$B$39:$B$782,W$47)+'СЕТ СН'!$G$9+СВЦЭМ!$D$10+'СЕТ СН'!$G$6-'СЕТ СН'!$G$19</f>
        <v>1341.94284909</v>
      </c>
      <c r="X71" s="36">
        <f>SUMIFS(СВЦЭМ!$C$39:$C$782,СВЦЭМ!$A$39:$A$782,$A71,СВЦЭМ!$B$39:$B$782,X$47)+'СЕТ СН'!$G$9+СВЦЭМ!$D$10+'СЕТ СН'!$G$6-'СЕТ СН'!$G$19</f>
        <v>1338.7810254199999</v>
      </c>
      <c r="Y71" s="36">
        <f>SUMIFS(СВЦЭМ!$C$39:$C$782,СВЦЭМ!$A$39:$A$782,$A71,СВЦЭМ!$B$39:$B$782,Y$47)+'СЕТ СН'!$G$9+СВЦЭМ!$D$10+'СЕТ СН'!$G$6-'СЕТ СН'!$G$19</f>
        <v>1293.2230352900001</v>
      </c>
    </row>
    <row r="72" spans="1:27" ht="15.75" x14ac:dyDescent="0.2">
      <c r="A72" s="35">
        <f t="shared" si="1"/>
        <v>44372</v>
      </c>
      <c r="B72" s="36">
        <f>SUMIFS(СВЦЭМ!$C$39:$C$782,СВЦЭМ!$A$39:$A$782,$A72,СВЦЭМ!$B$39:$B$782,B$47)+'СЕТ СН'!$G$9+СВЦЭМ!$D$10+'СЕТ СН'!$G$6-'СЕТ СН'!$G$19</f>
        <v>1366.6514895199998</v>
      </c>
      <c r="C72" s="36">
        <f>SUMIFS(СВЦЭМ!$C$39:$C$782,СВЦЭМ!$A$39:$A$782,$A72,СВЦЭМ!$B$39:$B$782,C$47)+'СЕТ СН'!$G$9+СВЦЭМ!$D$10+'СЕТ СН'!$G$6-'СЕТ СН'!$G$19</f>
        <v>1474.99977218</v>
      </c>
      <c r="D72" s="36">
        <f>SUMIFS(СВЦЭМ!$C$39:$C$782,СВЦЭМ!$A$39:$A$782,$A72,СВЦЭМ!$B$39:$B$782,D$47)+'СЕТ СН'!$G$9+СВЦЭМ!$D$10+'СЕТ СН'!$G$6-'СЕТ СН'!$G$19</f>
        <v>1514.5938022</v>
      </c>
      <c r="E72" s="36">
        <f>SUMIFS(СВЦЭМ!$C$39:$C$782,СВЦЭМ!$A$39:$A$782,$A72,СВЦЭМ!$B$39:$B$782,E$47)+'СЕТ СН'!$G$9+СВЦЭМ!$D$10+'СЕТ СН'!$G$6-'СЕТ СН'!$G$19</f>
        <v>1513.0536498000001</v>
      </c>
      <c r="F72" s="36">
        <f>SUMIFS(СВЦЭМ!$C$39:$C$782,СВЦЭМ!$A$39:$A$782,$A72,СВЦЭМ!$B$39:$B$782,F$47)+'СЕТ СН'!$G$9+СВЦЭМ!$D$10+'СЕТ СН'!$G$6-'СЕТ СН'!$G$19</f>
        <v>1515.0937169200001</v>
      </c>
      <c r="G72" s="36">
        <f>SUMIFS(СВЦЭМ!$C$39:$C$782,СВЦЭМ!$A$39:$A$782,$A72,СВЦЭМ!$B$39:$B$782,G$47)+'СЕТ СН'!$G$9+СВЦЭМ!$D$10+'СЕТ СН'!$G$6-'СЕТ СН'!$G$19</f>
        <v>1517.3134894999998</v>
      </c>
      <c r="H72" s="36">
        <f>SUMIFS(СВЦЭМ!$C$39:$C$782,СВЦЭМ!$A$39:$A$782,$A72,СВЦЭМ!$B$39:$B$782,H$47)+'СЕТ СН'!$G$9+СВЦЭМ!$D$10+'СЕТ СН'!$G$6-'СЕТ СН'!$G$19</f>
        <v>1516.3489366499998</v>
      </c>
      <c r="I72" s="36">
        <f>SUMIFS(СВЦЭМ!$C$39:$C$782,СВЦЭМ!$A$39:$A$782,$A72,СВЦЭМ!$B$39:$B$782,I$47)+'СЕТ СН'!$G$9+СВЦЭМ!$D$10+'СЕТ СН'!$G$6-'СЕТ СН'!$G$19</f>
        <v>1394.0285556399999</v>
      </c>
      <c r="J72" s="36">
        <f>SUMIFS(СВЦЭМ!$C$39:$C$782,СВЦЭМ!$A$39:$A$782,$A72,СВЦЭМ!$B$39:$B$782,J$47)+'СЕТ СН'!$G$9+СВЦЭМ!$D$10+'СЕТ СН'!$G$6-'СЕТ СН'!$G$19</f>
        <v>1326.39145263</v>
      </c>
      <c r="K72" s="36">
        <f>SUMIFS(СВЦЭМ!$C$39:$C$782,СВЦЭМ!$A$39:$A$782,$A72,СВЦЭМ!$B$39:$B$782,K$47)+'СЕТ СН'!$G$9+СВЦЭМ!$D$10+'СЕТ СН'!$G$6-'СЕТ СН'!$G$19</f>
        <v>1341.2593181500001</v>
      </c>
      <c r="L72" s="36">
        <f>SUMIFS(СВЦЭМ!$C$39:$C$782,СВЦЭМ!$A$39:$A$782,$A72,СВЦЭМ!$B$39:$B$782,L$47)+'СЕТ СН'!$G$9+СВЦЭМ!$D$10+'СЕТ СН'!$G$6-'СЕТ СН'!$G$19</f>
        <v>1340.77036782</v>
      </c>
      <c r="M72" s="36">
        <f>SUMIFS(СВЦЭМ!$C$39:$C$782,СВЦЭМ!$A$39:$A$782,$A72,СВЦЭМ!$B$39:$B$782,M$47)+'СЕТ СН'!$G$9+СВЦЭМ!$D$10+'СЕТ СН'!$G$6-'СЕТ СН'!$G$19</f>
        <v>1340.4437407299999</v>
      </c>
      <c r="N72" s="36">
        <f>SUMIFS(СВЦЭМ!$C$39:$C$782,СВЦЭМ!$A$39:$A$782,$A72,СВЦЭМ!$B$39:$B$782,N$47)+'СЕТ СН'!$G$9+СВЦЭМ!$D$10+'СЕТ СН'!$G$6-'СЕТ СН'!$G$19</f>
        <v>1399.2399761699999</v>
      </c>
      <c r="O72" s="36">
        <f>SUMIFS(СВЦЭМ!$C$39:$C$782,СВЦЭМ!$A$39:$A$782,$A72,СВЦЭМ!$B$39:$B$782,O$47)+'СЕТ СН'!$G$9+СВЦЭМ!$D$10+'СЕТ СН'!$G$6-'СЕТ СН'!$G$19</f>
        <v>1454.1833274999999</v>
      </c>
      <c r="P72" s="36">
        <f>SUMIFS(СВЦЭМ!$C$39:$C$782,СВЦЭМ!$A$39:$A$782,$A72,СВЦЭМ!$B$39:$B$782,P$47)+'СЕТ СН'!$G$9+СВЦЭМ!$D$10+'СЕТ СН'!$G$6-'СЕТ СН'!$G$19</f>
        <v>1463.1470918099999</v>
      </c>
      <c r="Q72" s="36">
        <f>SUMIFS(СВЦЭМ!$C$39:$C$782,СВЦЭМ!$A$39:$A$782,$A72,СВЦЭМ!$B$39:$B$782,Q$47)+'СЕТ СН'!$G$9+СВЦЭМ!$D$10+'СЕТ СН'!$G$6-'СЕТ СН'!$G$19</f>
        <v>1469.0590047800001</v>
      </c>
      <c r="R72" s="36">
        <f>SUMIFS(СВЦЭМ!$C$39:$C$782,СВЦЭМ!$A$39:$A$782,$A72,СВЦЭМ!$B$39:$B$782,R$47)+'СЕТ СН'!$G$9+СВЦЭМ!$D$10+'СЕТ СН'!$G$6-'СЕТ СН'!$G$19</f>
        <v>1431.7725065700001</v>
      </c>
      <c r="S72" s="36">
        <f>SUMIFS(СВЦЭМ!$C$39:$C$782,СВЦЭМ!$A$39:$A$782,$A72,СВЦЭМ!$B$39:$B$782,S$47)+'СЕТ СН'!$G$9+СВЦЭМ!$D$10+'СЕТ СН'!$G$6-'СЕТ СН'!$G$19</f>
        <v>1353.6122872799999</v>
      </c>
      <c r="T72" s="36">
        <f>SUMIFS(СВЦЭМ!$C$39:$C$782,СВЦЭМ!$A$39:$A$782,$A72,СВЦЭМ!$B$39:$B$782,T$47)+'СЕТ СН'!$G$9+СВЦЭМ!$D$10+'СЕТ СН'!$G$6-'СЕТ СН'!$G$19</f>
        <v>1333.3061995399999</v>
      </c>
      <c r="U72" s="36">
        <f>SUMIFS(СВЦЭМ!$C$39:$C$782,СВЦЭМ!$A$39:$A$782,$A72,СВЦЭМ!$B$39:$B$782,U$47)+'СЕТ СН'!$G$9+СВЦЭМ!$D$10+'СЕТ СН'!$G$6-'СЕТ СН'!$G$19</f>
        <v>1341.1311467800001</v>
      </c>
      <c r="V72" s="36">
        <f>SUMIFS(СВЦЭМ!$C$39:$C$782,СВЦЭМ!$A$39:$A$782,$A72,СВЦЭМ!$B$39:$B$782,V$47)+'СЕТ СН'!$G$9+СВЦЭМ!$D$10+'СЕТ СН'!$G$6-'СЕТ СН'!$G$19</f>
        <v>1342.1736496799999</v>
      </c>
      <c r="W72" s="36">
        <f>SUMIFS(СВЦЭМ!$C$39:$C$782,СВЦЭМ!$A$39:$A$782,$A72,СВЦЭМ!$B$39:$B$782,W$47)+'СЕТ СН'!$G$9+СВЦЭМ!$D$10+'СЕТ СН'!$G$6-'СЕТ СН'!$G$19</f>
        <v>1352.2346702599998</v>
      </c>
      <c r="X72" s="36">
        <f>SUMIFS(СВЦЭМ!$C$39:$C$782,СВЦЭМ!$A$39:$A$782,$A72,СВЦЭМ!$B$39:$B$782,X$47)+'СЕТ СН'!$G$9+СВЦЭМ!$D$10+'СЕТ СН'!$G$6-'СЕТ СН'!$G$19</f>
        <v>1334.11592913</v>
      </c>
      <c r="Y72" s="36">
        <f>SUMIFS(СВЦЭМ!$C$39:$C$782,СВЦЭМ!$A$39:$A$782,$A72,СВЦЭМ!$B$39:$B$782,Y$47)+'СЕТ СН'!$G$9+СВЦЭМ!$D$10+'СЕТ СН'!$G$6-'СЕТ СН'!$G$19</f>
        <v>1280.0401871199999</v>
      </c>
    </row>
    <row r="73" spans="1:27" ht="15.75" x14ac:dyDescent="0.2">
      <c r="A73" s="35">
        <f t="shared" si="1"/>
        <v>44373</v>
      </c>
      <c r="B73" s="36">
        <f>SUMIFS(СВЦЭМ!$C$39:$C$782,СВЦЭМ!$A$39:$A$782,$A73,СВЦЭМ!$B$39:$B$782,B$47)+'СЕТ СН'!$G$9+СВЦЭМ!$D$10+'СЕТ СН'!$G$6-'СЕТ СН'!$G$19</f>
        <v>1323.55051155</v>
      </c>
      <c r="C73" s="36">
        <f>SUMIFS(СВЦЭМ!$C$39:$C$782,СВЦЭМ!$A$39:$A$782,$A73,СВЦЭМ!$B$39:$B$782,C$47)+'СЕТ СН'!$G$9+СВЦЭМ!$D$10+'СЕТ СН'!$G$6-'СЕТ СН'!$G$19</f>
        <v>1430.53844071</v>
      </c>
      <c r="D73" s="36">
        <f>SUMIFS(СВЦЭМ!$C$39:$C$782,СВЦЭМ!$A$39:$A$782,$A73,СВЦЭМ!$B$39:$B$782,D$47)+'СЕТ СН'!$G$9+СВЦЭМ!$D$10+'СЕТ СН'!$G$6-'СЕТ СН'!$G$19</f>
        <v>1450.0701315000001</v>
      </c>
      <c r="E73" s="36">
        <f>SUMIFS(СВЦЭМ!$C$39:$C$782,СВЦЭМ!$A$39:$A$782,$A73,СВЦЭМ!$B$39:$B$782,E$47)+'СЕТ СН'!$G$9+СВЦЭМ!$D$10+'СЕТ СН'!$G$6-'СЕТ СН'!$G$19</f>
        <v>1450.1412790300001</v>
      </c>
      <c r="F73" s="36">
        <f>SUMIFS(СВЦЭМ!$C$39:$C$782,СВЦЭМ!$A$39:$A$782,$A73,СВЦЭМ!$B$39:$B$782,F$47)+'СЕТ СН'!$G$9+СВЦЭМ!$D$10+'СЕТ СН'!$G$6-'СЕТ СН'!$G$19</f>
        <v>1458.8333664299998</v>
      </c>
      <c r="G73" s="36">
        <f>SUMIFS(СВЦЭМ!$C$39:$C$782,СВЦЭМ!$A$39:$A$782,$A73,СВЦЭМ!$B$39:$B$782,G$47)+'СЕТ СН'!$G$9+СВЦЭМ!$D$10+'СЕТ СН'!$G$6-'СЕТ СН'!$G$19</f>
        <v>1447.3413803799999</v>
      </c>
      <c r="H73" s="36">
        <f>SUMIFS(СВЦЭМ!$C$39:$C$782,СВЦЭМ!$A$39:$A$782,$A73,СВЦЭМ!$B$39:$B$782,H$47)+'СЕТ СН'!$G$9+СВЦЭМ!$D$10+'СЕТ СН'!$G$6-'СЕТ СН'!$G$19</f>
        <v>1447.69638035</v>
      </c>
      <c r="I73" s="36">
        <f>SUMIFS(СВЦЭМ!$C$39:$C$782,СВЦЭМ!$A$39:$A$782,$A73,СВЦЭМ!$B$39:$B$782,I$47)+'СЕТ СН'!$G$9+СВЦЭМ!$D$10+'СЕТ СН'!$G$6-'СЕТ СН'!$G$19</f>
        <v>1420.4421479299999</v>
      </c>
      <c r="J73" s="36">
        <f>SUMIFS(СВЦЭМ!$C$39:$C$782,СВЦЭМ!$A$39:$A$782,$A73,СВЦЭМ!$B$39:$B$782,J$47)+'СЕТ СН'!$G$9+СВЦЭМ!$D$10+'СЕТ СН'!$G$6-'СЕТ СН'!$G$19</f>
        <v>1346.0557132199999</v>
      </c>
      <c r="K73" s="36">
        <f>SUMIFS(СВЦЭМ!$C$39:$C$782,СВЦЭМ!$A$39:$A$782,$A73,СВЦЭМ!$B$39:$B$782,K$47)+'СЕТ СН'!$G$9+СВЦЭМ!$D$10+'СЕТ СН'!$G$6-'СЕТ СН'!$G$19</f>
        <v>1304.03685933</v>
      </c>
      <c r="L73" s="36">
        <f>SUMIFS(СВЦЭМ!$C$39:$C$782,СВЦЭМ!$A$39:$A$782,$A73,СВЦЭМ!$B$39:$B$782,L$47)+'СЕТ СН'!$G$9+СВЦЭМ!$D$10+'СЕТ СН'!$G$6-'СЕТ СН'!$G$19</f>
        <v>1310.8942303899998</v>
      </c>
      <c r="M73" s="36">
        <f>SUMIFS(СВЦЭМ!$C$39:$C$782,СВЦЭМ!$A$39:$A$782,$A73,СВЦЭМ!$B$39:$B$782,M$47)+'СЕТ СН'!$G$9+СВЦЭМ!$D$10+'СЕТ СН'!$G$6-'СЕТ СН'!$G$19</f>
        <v>1330.86765556</v>
      </c>
      <c r="N73" s="36">
        <f>SUMIFS(СВЦЭМ!$C$39:$C$782,СВЦЭМ!$A$39:$A$782,$A73,СВЦЭМ!$B$39:$B$782,N$47)+'СЕТ СН'!$G$9+СВЦЭМ!$D$10+'СЕТ СН'!$G$6-'СЕТ СН'!$G$19</f>
        <v>1385.2768434</v>
      </c>
      <c r="O73" s="36">
        <f>SUMIFS(СВЦЭМ!$C$39:$C$782,СВЦЭМ!$A$39:$A$782,$A73,СВЦЭМ!$B$39:$B$782,O$47)+'СЕТ СН'!$G$9+СВЦЭМ!$D$10+'СЕТ СН'!$G$6-'СЕТ СН'!$G$19</f>
        <v>1394.7286688199999</v>
      </c>
      <c r="P73" s="36">
        <f>SUMIFS(СВЦЭМ!$C$39:$C$782,СВЦЭМ!$A$39:$A$782,$A73,СВЦЭМ!$B$39:$B$782,P$47)+'СЕТ СН'!$G$9+СВЦЭМ!$D$10+'СЕТ СН'!$G$6-'СЕТ СН'!$G$19</f>
        <v>1397.3051948299999</v>
      </c>
      <c r="Q73" s="36">
        <f>SUMIFS(СВЦЭМ!$C$39:$C$782,СВЦЭМ!$A$39:$A$782,$A73,СВЦЭМ!$B$39:$B$782,Q$47)+'СЕТ СН'!$G$9+СВЦЭМ!$D$10+'СЕТ СН'!$G$6-'СЕТ СН'!$G$19</f>
        <v>1396.9380949000001</v>
      </c>
      <c r="R73" s="36">
        <f>SUMIFS(СВЦЭМ!$C$39:$C$782,СВЦЭМ!$A$39:$A$782,$A73,СВЦЭМ!$B$39:$B$782,R$47)+'СЕТ СН'!$G$9+СВЦЭМ!$D$10+'СЕТ СН'!$G$6-'СЕТ СН'!$G$19</f>
        <v>1350.35096475</v>
      </c>
      <c r="S73" s="36">
        <f>SUMIFS(СВЦЭМ!$C$39:$C$782,СВЦЭМ!$A$39:$A$782,$A73,СВЦЭМ!$B$39:$B$782,S$47)+'СЕТ СН'!$G$9+СВЦЭМ!$D$10+'СЕТ СН'!$G$6-'СЕТ СН'!$G$19</f>
        <v>1315.0522628599999</v>
      </c>
      <c r="T73" s="36">
        <f>SUMIFS(СВЦЭМ!$C$39:$C$782,СВЦЭМ!$A$39:$A$782,$A73,СВЦЭМ!$B$39:$B$782,T$47)+'СЕТ СН'!$G$9+СВЦЭМ!$D$10+'СЕТ СН'!$G$6-'СЕТ СН'!$G$19</f>
        <v>1301.1958296</v>
      </c>
      <c r="U73" s="36">
        <f>SUMIFS(СВЦЭМ!$C$39:$C$782,СВЦЭМ!$A$39:$A$782,$A73,СВЦЭМ!$B$39:$B$782,U$47)+'СЕТ СН'!$G$9+СВЦЭМ!$D$10+'СЕТ СН'!$G$6-'СЕТ СН'!$G$19</f>
        <v>1302.92843483</v>
      </c>
      <c r="V73" s="36">
        <f>SUMIFS(СВЦЭМ!$C$39:$C$782,СВЦЭМ!$A$39:$A$782,$A73,СВЦЭМ!$B$39:$B$782,V$47)+'СЕТ СН'!$G$9+СВЦЭМ!$D$10+'СЕТ СН'!$G$6-'СЕТ СН'!$G$19</f>
        <v>1300.1851688699999</v>
      </c>
      <c r="W73" s="36">
        <f>SUMIFS(СВЦЭМ!$C$39:$C$782,СВЦЭМ!$A$39:$A$782,$A73,СВЦЭМ!$B$39:$B$782,W$47)+'СЕТ СН'!$G$9+СВЦЭМ!$D$10+'СЕТ СН'!$G$6-'СЕТ СН'!$G$19</f>
        <v>1317.20338363</v>
      </c>
      <c r="X73" s="36">
        <f>SUMIFS(СВЦЭМ!$C$39:$C$782,СВЦЭМ!$A$39:$A$782,$A73,СВЦЭМ!$B$39:$B$782,X$47)+'СЕТ СН'!$G$9+СВЦЭМ!$D$10+'СЕТ СН'!$G$6-'СЕТ СН'!$G$19</f>
        <v>1305.54328171</v>
      </c>
      <c r="Y73" s="36">
        <f>SUMIFS(СВЦЭМ!$C$39:$C$782,СВЦЭМ!$A$39:$A$782,$A73,СВЦЭМ!$B$39:$B$782,Y$47)+'СЕТ СН'!$G$9+СВЦЭМ!$D$10+'СЕТ СН'!$G$6-'СЕТ СН'!$G$19</f>
        <v>1257.1392347999999</v>
      </c>
    </row>
    <row r="74" spans="1:27" ht="15.75" x14ac:dyDescent="0.2">
      <c r="A74" s="35">
        <f t="shared" si="1"/>
        <v>44374</v>
      </c>
      <c r="B74" s="36">
        <f>SUMIFS(СВЦЭМ!$C$39:$C$782,СВЦЭМ!$A$39:$A$782,$A74,СВЦЭМ!$B$39:$B$782,B$47)+'СЕТ СН'!$G$9+СВЦЭМ!$D$10+'СЕТ СН'!$G$6-'СЕТ СН'!$G$19</f>
        <v>1281.1672027700001</v>
      </c>
      <c r="C74" s="36">
        <f>SUMIFS(СВЦЭМ!$C$39:$C$782,СВЦЭМ!$A$39:$A$782,$A74,СВЦЭМ!$B$39:$B$782,C$47)+'СЕТ СН'!$G$9+СВЦЭМ!$D$10+'СЕТ СН'!$G$6-'СЕТ СН'!$G$19</f>
        <v>1342.7848731199999</v>
      </c>
      <c r="D74" s="36">
        <f>SUMIFS(СВЦЭМ!$C$39:$C$782,СВЦЭМ!$A$39:$A$782,$A74,СВЦЭМ!$B$39:$B$782,D$47)+'СЕТ СН'!$G$9+СВЦЭМ!$D$10+'СЕТ СН'!$G$6-'СЕТ СН'!$G$19</f>
        <v>1424.1982737399999</v>
      </c>
      <c r="E74" s="36">
        <f>SUMIFS(СВЦЭМ!$C$39:$C$782,СВЦЭМ!$A$39:$A$782,$A74,СВЦЭМ!$B$39:$B$782,E$47)+'СЕТ СН'!$G$9+СВЦЭМ!$D$10+'СЕТ СН'!$G$6-'СЕТ СН'!$G$19</f>
        <v>1445.6598367199999</v>
      </c>
      <c r="F74" s="36">
        <f>SUMIFS(СВЦЭМ!$C$39:$C$782,СВЦЭМ!$A$39:$A$782,$A74,СВЦЭМ!$B$39:$B$782,F$47)+'СЕТ СН'!$G$9+СВЦЭМ!$D$10+'СЕТ СН'!$G$6-'СЕТ СН'!$G$19</f>
        <v>1450.79867782</v>
      </c>
      <c r="G74" s="36">
        <f>SUMIFS(СВЦЭМ!$C$39:$C$782,СВЦЭМ!$A$39:$A$782,$A74,СВЦЭМ!$B$39:$B$782,G$47)+'СЕТ СН'!$G$9+СВЦЭМ!$D$10+'СЕТ СН'!$G$6-'СЕТ СН'!$G$19</f>
        <v>1448.0403925599999</v>
      </c>
      <c r="H74" s="36">
        <f>SUMIFS(СВЦЭМ!$C$39:$C$782,СВЦЭМ!$A$39:$A$782,$A74,СВЦЭМ!$B$39:$B$782,H$47)+'СЕТ СН'!$G$9+СВЦЭМ!$D$10+'СЕТ СН'!$G$6-'СЕТ СН'!$G$19</f>
        <v>1424.8611558600001</v>
      </c>
      <c r="I74" s="36">
        <f>SUMIFS(СВЦЭМ!$C$39:$C$782,СВЦЭМ!$A$39:$A$782,$A74,СВЦЭМ!$B$39:$B$782,I$47)+'СЕТ СН'!$G$9+СВЦЭМ!$D$10+'СЕТ СН'!$G$6-'СЕТ СН'!$G$19</f>
        <v>1331.3017157300001</v>
      </c>
      <c r="J74" s="36">
        <f>SUMIFS(СВЦЭМ!$C$39:$C$782,СВЦЭМ!$A$39:$A$782,$A74,СВЦЭМ!$B$39:$B$782,J$47)+'СЕТ СН'!$G$9+СВЦЭМ!$D$10+'СЕТ СН'!$G$6-'СЕТ СН'!$G$19</f>
        <v>1279.8681028699998</v>
      </c>
      <c r="K74" s="36">
        <f>SUMIFS(СВЦЭМ!$C$39:$C$782,СВЦЭМ!$A$39:$A$782,$A74,СВЦЭМ!$B$39:$B$782,K$47)+'СЕТ СН'!$G$9+СВЦЭМ!$D$10+'СЕТ СН'!$G$6-'СЕТ СН'!$G$19</f>
        <v>1276.4480657899999</v>
      </c>
      <c r="L74" s="36">
        <f>SUMIFS(СВЦЭМ!$C$39:$C$782,СВЦЭМ!$A$39:$A$782,$A74,СВЦЭМ!$B$39:$B$782,L$47)+'СЕТ СН'!$G$9+СВЦЭМ!$D$10+'СЕТ СН'!$G$6-'СЕТ СН'!$G$19</f>
        <v>1263.4349558399999</v>
      </c>
      <c r="M74" s="36">
        <f>SUMIFS(СВЦЭМ!$C$39:$C$782,СВЦЭМ!$A$39:$A$782,$A74,СВЦЭМ!$B$39:$B$782,M$47)+'СЕТ СН'!$G$9+СВЦЭМ!$D$10+'СЕТ СН'!$G$6-'СЕТ СН'!$G$19</f>
        <v>1290.00805747</v>
      </c>
      <c r="N74" s="36">
        <f>SUMIFS(СВЦЭМ!$C$39:$C$782,СВЦЭМ!$A$39:$A$782,$A74,СВЦЭМ!$B$39:$B$782,N$47)+'СЕТ СН'!$G$9+СВЦЭМ!$D$10+'СЕТ СН'!$G$6-'СЕТ СН'!$G$19</f>
        <v>1362.21439749</v>
      </c>
      <c r="O74" s="36">
        <f>SUMIFS(СВЦЭМ!$C$39:$C$782,СВЦЭМ!$A$39:$A$782,$A74,СВЦЭМ!$B$39:$B$782,O$47)+'СЕТ СН'!$G$9+СВЦЭМ!$D$10+'СЕТ СН'!$G$6-'СЕТ СН'!$G$19</f>
        <v>1423.8414667299999</v>
      </c>
      <c r="P74" s="36">
        <f>SUMIFS(СВЦЭМ!$C$39:$C$782,СВЦЭМ!$A$39:$A$782,$A74,СВЦЭМ!$B$39:$B$782,P$47)+'СЕТ СН'!$G$9+СВЦЭМ!$D$10+'СЕТ СН'!$G$6-'СЕТ СН'!$G$19</f>
        <v>1432.4282940799999</v>
      </c>
      <c r="Q74" s="36">
        <f>SUMIFS(СВЦЭМ!$C$39:$C$782,СВЦЭМ!$A$39:$A$782,$A74,СВЦЭМ!$B$39:$B$782,Q$47)+'СЕТ СН'!$G$9+СВЦЭМ!$D$10+'СЕТ СН'!$G$6-'СЕТ СН'!$G$19</f>
        <v>1433.45465539</v>
      </c>
      <c r="R74" s="36">
        <f>SUMIFS(СВЦЭМ!$C$39:$C$782,СВЦЭМ!$A$39:$A$782,$A74,СВЦЭМ!$B$39:$B$782,R$47)+'СЕТ СН'!$G$9+СВЦЭМ!$D$10+'СЕТ СН'!$G$6-'СЕТ СН'!$G$19</f>
        <v>1388.8547870699999</v>
      </c>
      <c r="S74" s="36">
        <f>SUMIFS(СВЦЭМ!$C$39:$C$782,СВЦЭМ!$A$39:$A$782,$A74,СВЦЭМ!$B$39:$B$782,S$47)+'СЕТ СН'!$G$9+СВЦЭМ!$D$10+'СЕТ СН'!$G$6-'СЕТ СН'!$G$19</f>
        <v>1320.30362474</v>
      </c>
      <c r="T74" s="36">
        <f>SUMIFS(СВЦЭМ!$C$39:$C$782,СВЦЭМ!$A$39:$A$782,$A74,СВЦЭМ!$B$39:$B$782,T$47)+'СЕТ СН'!$G$9+СВЦЭМ!$D$10+'СЕТ СН'!$G$6-'СЕТ СН'!$G$19</f>
        <v>1276.9142794899999</v>
      </c>
      <c r="U74" s="36">
        <f>SUMIFS(СВЦЭМ!$C$39:$C$782,СВЦЭМ!$A$39:$A$782,$A74,СВЦЭМ!$B$39:$B$782,U$47)+'СЕТ СН'!$G$9+СВЦЭМ!$D$10+'СЕТ СН'!$G$6-'СЕТ СН'!$G$19</f>
        <v>1268.2282949</v>
      </c>
      <c r="V74" s="36">
        <f>SUMIFS(СВЦЭМ!$C$39:$C$782,СВЦЭМ!$A$39:$A$782,$A74,СВЦЭМ!$B$39:$B$782,V$47)+'СЕТ СН'!$G$9+СВЦЭМ!$D$10+'СЕТ СН'!$G$6-'СЕТ СН'!$G$19</f>
        <v>1249.8344010999999</v>
      </c>
      <c r="W74" s="36">
        <f>SUMIFS(СВЦЭМ!$C$39:$C$782,СВЦЭМ!$A$39:$A$782,$A74,СВЦЭМ!$B$39:$B$782,W$47)+'СЕТ СН'!$G$9+СВЦЭМ!$D$10+'СЕТ СН'!$G$6-'СЕТ СН'!$G$19</f>
        <v>1250.9943796</v>
      </c>
      <c r="X74" s="36">
        <f>SUMIFS(СВЦЭМ!$C$39:$C$782,СВЦЭМ!$A$39:$A$782,$A74,СВЦЭМ!$B$39:$B$782,X$47)+'СЕТ СН'!$G$9+СВЦЭМ!$D$10+'СЕТ СН'!$G$6-'СЕТ СН'!$G$19</f>
        <v>1247.87469945</v>
      </c>
      <c r="Y74" s="36">
        <f>SUMIFS(СВЦЭМ!$C$39:$C$782,СВЦЭМ!$A$39:$A$782,$A74,СВЦЭМ!$B$39:$B$782,Y$47)+'СЕТ СН'!$G$9+СВЦЭМ!$D$10+'СЕТ СН'!$G$6-'СЕТ СН'!$G$19</f>
        <v>1251.3741726999999</v>
      </c>
    </row>
    <row r="75" spans="1:27" ht="15.75" x14ac:dyDescent="0.2">
      <c r="A75" s="35">
        <f t="shared" si="1"/>
        <v>44375</v>
      </c>
      <c r="B75" s="36">
        <f>SUMIFS(СВЦЭМ!$C$39:$C$782,СВЦЭМ!$A$39:$A$782,$A75,СВЦЭМ!$B$39:$B$782,B$47)+'СЕТ СН'!$G$9+СВЦЭМ!$D$10+'СЕТ СН'!$G$6-'СЕТ СН'!$G$19</f>
        <v>1305.3499609400001</v>
      </c>
      <c r="C75" s="36">
        <f>SUMIFS(СВЦЭМ!$C$39:$C$782,СВЦЭМ!$A$39:$A$782,$A75,СВЦЭМ!$B$39:$B$782,C$47)+'СЕТ СН'!$G$9+СВЦЭМ!$D$10+'СЕТ СН'!$G$6-'СЕТ СН'!$G$19</f>
        <v>1395.2029748499999</v>
      </c>
      <c r="D75" s="36">
        <f>SUMIFS(СВЦЭМ!$C$39:$C$782,СВЦЭМ!$A$39:$A$782,$A75,СВЦЭМ!$B$39:$B$782,D$47)+'СЕТ СН'!$G$9+СВЦЭМ!$D$10+'СЕТ СН'!$G$6-'СЕТ СН'!$G$19</f>
        <v>1408.89127347</v>
      </c>
      <c r="E75" s="36">
        <f>SUMIFS(СВЦЭМ!$C$39:$C$782,СВЦЭМ!$A$39:$A$782,$A75,СВЦЭМ!$B$39:$B$782,E$47)+'СЕТ СН'!$G$9+СВЦЭМ!$D$10+'СЕТ СН'!$G$6-'СЕТ СН'!$G$19</f>
        <v>1422.7085999199999</v>
      </c>
      <c r="F75" s="36">
        <f>SUMIFS(СВЦЭМ!$C$39:$C$782,СВЦЭМ!$A$39:$A$782,$A75,СВЦЭМ!$B$39:$B$782,F$47)+'СЕТ СН'!$G$9+СВЦЭМ!$D$10+'СЕТ СН'!$G$6-'СЕТ СН'!$G$19</f>
        <v>1421.28424498</v>
      </c>
      <c r="G75" s="36">
        <f>SUMIFS(СВЦЭМ!$C$39:$C$782,СВЦЭМ!$A$39:$A$782,$A75,СВЦЭМ!$B$39:$B$782,G$47)+'СЕТ СН'!$G$9+СВЦЭМ!$D$10+'СЕТ СН'!$G$6-'СЕТ СН'!$G$19</f>
        <v>1399.8843088399999</v>
      </c>
      <c r="H75" s="36">
        <f>SUMIFS(СВЦЭМ!$C$39:$C$782,СВЦЭМ!$A$39:$A$782,$A75,СВЦЭМ!$B$39:$B$782,H$47)+'СЕТ СН'!$G$9+СВЦЭМ!$D$10+'СЕТ СН'!$G$6-'СЕТ СН'!$G$19</f>
        <v>1399.5776588700001</v>
      </c>
      <c r="I75" s="36">
        <f>SUMIFS(СВЦЭМ!$C$39:$C$782,СВЦЭМ!$A$39:$A$782,$A75,СВЦЭМ!$B$39:$B$782,I$47)+'СЕТ СН'!$G$9+СВЦЭМ!$D$10+'СЕТ СН'!$G$6-'СЕТ СН'!$G$19</f>
        <v>1462.44620547</v>
      </c>
      <c r="J75" s="36">
        <f>SUMIFS(СВЦЭМ!$C$39:$C$782,СВЦЭМ!$A$39:$A$782,$A75,СВЦЭМ!$B$39:$B$782,J$47)+'СЕТ СН'!$G$9+СВЦЭМ!$D$10+'СЕТ СН'!$G$6-'СЕТ СН'!$G$19</f>
        <v>1385.5046218499999</v>
      </c>
      <c r="K75" s="36">
        <f>SUMIFS(СВЦЭМ!$C$39:$C$782,СВЦЭМ!$A$39:$A$782,$A75,СВЦЭМ!$B$39:$B$782,K$47)+'СЕТ СН'!$G$9+СВЦЭМ!$D$10+'СЕТ СН'!$G$6-'СЕТ СН'!$G$19</f>
        <v>1336.8415922199999</v>
      </c>
      <c r="L75" s="36">
        <f>SUMIFS(СВЦЭМ!$C$39:$C$782,СВЦЭМ!$A$39:$A$782,$A75,СВЦЭМ!$B$39:$B$782,L$47)+'СЕТ СН'!$G$9+СВЦЭМ!$D$10+'СЕТ СН'!$G$6-'СЕТ СН'!$G$19</f>
        <v>1302.162286</v>
      </c>
      <c r="M75" s="36">
        <f>SUMIFS(СВЦЭМ!$C$39:$C$782,СВЦЭМ!$A$39:$A$782,$A75,СВЦЭМ!$B$39:$B$782,M$47)+'СЕТ СН'!$G$9+СВЦЭМ!$D$10+'СЕТ СН'!$G$6-'СЕТ СН'!$G$19</f>
        <v>1342.1092239</v>
      </c>
      <c r="N75" s="36">
        <f>SUMIFS(СВЦЭМ!$C$39:$C$782,СВЦЭМ!$A$39:$A$782,$A75,СВЦЭМ!$B$39:$B$782,N$47)+'СЕТ СН'!$G$9+СВЦЭМ!$D$10+'СЕТ СН'!$G$6-'СЕТ СН'!$G$19</f>
        <v>1422.15141137</v>
      </c>
      <c r="O75" s="36">
        <f>SUMIFS(СВЦЭМ!$C$39:$C$782,СВЦЭМ!$A$39:$A$782,$A75,СВЦЭМ!$B$39:$B$782,O$47)+'СЕТ СН'!$G$9+СВЦЭМ!$D$10+'СЕТ СН'!$G$6-'СЕТ СН'!$G$19</f>
        <v>1457.0886229</v>
      </c>
      <c r="P75" s="36">
        <f>SUMIFS(СВЦЭМ!$C$39:$C$782,СВЦЭМ!$A$39:$A$782,$A75,СВЦЭМ!$B$39:$B$782,P$47)+'СЕТ СН'!$G$9+СВЦЭМ!$D$10+'СЕТ СН'!$G$6-'СЕТ СН'!$G$19</f>
        <v>1462.2620838</v>
      </c>
      <c r="Q75" s="36">
        <f>SUMIFS(СВЦЭМ!$C$39:$C$782,СВЦЭМ!$A$39:$A$782,$A75,СВЦЭМ!$B$39:$B$782,Q$47)+'СЕТ СН'!$G$9+СВЦЭМ!$D$10+'СЕТ СН'!$G$6-'СЕТ СН'!$G$19</f>
        <v>1453.7070813999999</v>
      </c>
      <c r="R75" s="36">
        <f>SUMIFS(СВЦЭМ!$C$39:$C$782,СВЦЭМ!$A$39:$A$782,$A75,СВЦЭМ!$B$39:$B$782,R$47)+'СЕТ СН'!$G$9+СВЦЭМ!$D$10+'СЕТ СН'!$G$6-'СЕТ СН'!$G$19</f>
        <v>1413.2071255599999</v>
      </c>
      <c r="S75" s="36">
        <f>SUMIFS(СВЦЭМ!$C$39:$C$782,СВЦЭМ!$A$39:$A$782,$A75,СВЦЭМ!$B$39:$B$782,S$47)+'СЕТ СН'!$G$9+СВЦЭМ!$D$10+'СЕТ СН'!$G$6-'СЕТ СН'!$G$19</f>
        <v>1365.6482127700001</v>
      </c>
      <c r="T75" s="36">
        <f>SUMIFS(СВЦЭМ!$C$39:$C$782,СВЦЭМ!$A$39:$A$782,$A75,СВЦЭМ!$B$39:$B$782,T$47)+'СЕТ СН'!$G$9+СВЦЭМ!$D$10+'СЕТ СН'!$G$6-'СЕТ СН'!$G$19</f>
        <v>1298.87040581</v>
      </c>
      <c r="U75" s="36">
        <f>SUMIFS(СВЦЭМ!$C$39:$C$782,СВЦЭМ!$A$39:$A$782,$A75,СВЦЭМ!$B$39:$B$782,U$47)+'СЕТ СН'!$G$9+СВЦЭМ!$D$10+'СЕТ СН'!$G$6-'СЕТ СН'!$G$19</f>
        <v>1306.3749947000001</v>
      </c>
      <c r="V75" s="36">
        <f>SUMIFS(СВЦЭМ!$C$39:$C$782,СВЦЭМ!$A$39:$A$782,$A75,СВЦЭМ!$B$39:$B$782,V$47)+'СЕТ СН'!$G$9+СВЦЭМ!$D$10+'СЕТ СН'!$G$6-'СЕТ СН'!$G$19</f>
        <v>1279.6581033499999</v>
      </c>
      <c r="W75" s="36">
        <f>SUMIFS(СВЦЭМ!$C$39:$C$782,СВЦЭМ!$A$39:$A$782,$A75,СВЦЭМ!$B$39:$B$782,W$47)+'СЕТ СН'!$G$9+СВЦЭМ!$D$10+'СЕТ СН'!$G$6-'СЕТ СН'!$G$19</f>
        <v>1290.0503133</v>
      </c>
      <c r="X75" s="36">
        <f>SUMIFS(СВЦЭМ!$C$39:$C$782,СВЦЭМ!$A$39:$A$782,$A75,СВЦЭМ!$B$39:$B$782,X$47)+'СЕТ СН'!$G$9+СВЦЭМ!$D$10+'СЕТ СН'!$G$6-'СЕТ СН'!$G$19</f>
        <v>1304.1847205700001</v>
      </c>
      <c r="Y75" s="36">
        <f>SUMIFS(СВЦЭМ!$C$39:$C$782,СВЦЭМ!$A$39:$A$782,$A75,СВЦЭМ!$B$39:$B$782,Y$47)+'СЕТ СН'!$G$9+СВЦЭМ!$D$10+'СЕТ СН'!$G$6-'СЕТ СН'!$G$19</f>
        <v>1353.96517092</v>
      </c>
    </row>
    <row r="76" spans="1:27" ht="15.75" x14ac:dyDescent="0.2">
      <c r="A76" s="35">
        <f t="shared" si="1"/>
        <v>44376</v>
      </c>
      <c r="B76" s="36">
        <f>SUMIFS(СВЦЭМ!$C$39:$C$782,СВЦЭМ!$A$39:$A$782,$A76,СВЦЭМ!$B$39:$B$782,B$47)+'СЕТ СН'!$G$9+СВЦЭМ!$D$10+'СЕТ СН'!$G$6-'СЕТ СН'!$G$19</f>
        <v>1346.9166559099999</v>
      </c>
      <c r="C76" s="36">
        <f>SUMIFS(СВЦЭМ!$C$39:$C$782,СВЦЭМ!$A$39:$A$782,$A76,СВЦЭМ!$B$39:$B$782,C$47)+'СЕТ СН'!$G$9+СВЦЭМ!$D$10+'СЕТ СН'!$G$6-'СЕТ СН'!$G$19</f>
        <v>1389.1564629</v>
      </c>
      <c r="D76" s="36">
        <f>SUMIFS(СВЦЭМ!$C$39:$C$782,СВЦЭМ!$A$39:$A$782,$A76,СВЦЭМ!$B$39:$B$782,D$47)+'СЕТ СН'!$G$9+СВЦЭМ!$D$10+'СЕТ СН'!$G$6-'СЕТ СН'!$G$19</f>
        <v>1402.2349392000001</v>
      </c>
      <c r="E76" s="36">
        <f>SUMIFS(СВЦЭМ!$C$39:$C$782,СВЦЭМ!$A$39:$A$782,$A76,СВЦЭМ!$B$39:$B$782,E$47)+'СЕТ СН'!$G$9+СВЦЭМ!$D$10+'СЕТ СН'!$G$6-'СЕТ СН'!$G$19</f>
        <v>1419.67816434</v>
      </c>
      <c r="F76" s="36">
        <f>SUMIFS(СВЦЭМ!$C$39:$C$782,СВЦЭМ!$A$39:$A$782,$A76,СВЦЭМ!$B$39:$B$782,F$47)+'СЕТ СН'!$G$9+СВЦЭМ!$D$10+'СЕТ СН'!$G$6-'СЕТ СН'!$G$19</f>
        <v>1421.4805792100001</v>
      </c>
      <c r="G76" s="36">
        <f>SUMIFS(СВЦЭМ!$C$39:$C$782,СВЦЭМ!$A$39:$A$782,$A76,СВЦЭМ!$B$39:$B$782,G$47)+'СЕТ СН'!$G$9+СВЦЭМ!$D$10+'СЕТ СН'!$G$6-'СЕТ СН'!$G$19</f>
        <v>1411.8106358999999</v>
      </c>
      <c r="H76" s="36">
        <f>SUMIFS(СВЦЭМ!$C$39:$C$782,СВЦЭМ!$A$39:$A$782,$A76,СВЦЭМ!$B$39:$B$782,H$47)+'СЕТ СН'!$G$9+СВЦЭМ!$D$10+'СЕТ СН'!$G$6-'СЕТ СН'!$G$19</f>
        <v>1402.4828754</v>
      </c>
      <c r="I76" s="36">
        <f>SUMIFS(СВЦЭМ!$C$39:$C$782,СВЦЭМ!$A$39:$A$782,$A76,СВЦЭМ!$B$39:$B$782,I$47)+'СЕТ СН'!$G$9+СВЦЭМ!$D$10+'СЕТ СН'!$G$6-'СЕТ СН'!$G$19</f>
        <v>1444.2136721100001</v>
      </c>
      <c r="J76" s="36">
        <f>SUMIFS(СВЦЭМ!$C$39:$C$782,СВЦЭМ!$A$39:$A$782,$A76,СВЦЭМ!$B$39:$B$782,J$47)+'СЕТ СН'!$G$9+СВЦЭМ!$D$10+'СЕТ СН'!$G$6-'СЕТ СН'!$G$19</f>
        <v>1376.94130279</v>
      </c>
      <c r="K76" s="36">
        <f>SUMIFS(СВЦЭМ!$C$39:$C$782,СВЦЭМ!$A$39:$A$782,$A76,СВЦЭМ!$B$39:$B$782,K$47)+'СЕТ СН'!$G$9+СВЦЭМ!$D$10+'СЕТ СН'!$G$6-'СЕТ СН'!$G$19</f>
        <v>1334.66737134</v>
      </c>
      <c r="L76" s="36">
        <f>SUMIFS(СВЦЭМ!$C$39:$C$782,СВЦЭМ!$A$39:$A$782,$A76,СВЦЭМ!$B$39:$B$782,L$47)+'СЕТ СН'!$G$9+СВЦЭМ!$D$10+'СЕТ СН'!$G$6-'СЕТ СН'!$G$19</f>
        <v>1300.7654635499998</v>
      </c>
      <c r="M76" s="36">
        <f>SUMIFS(СВЦЭМ!$C$39:$C$782,СВЦЭМ!$A$39:$A$782,$A76,СВЦЭМ!$B$39:$B$782,M$47)+'СЕТ СН'!$G$9+СВЦЭМ!$D$10+'СЕТ СН'!$G$6-'СЕТ СН'!$G$19</f>
        <v>1332.3643869499999</v>
      </c>
      <c r="N76" s="36">
        <f>SUMIFS(СВЦЭМ!$C$39:$C$782,СВЦЭМ!$A$39:$A$782,$A76,СВЦЭМ!$B$39:$B$782,N$47)+'СЕТ СН'!$G$9+СВЦЭМ!$D$10+'СЕТ СН'!$G$6-'СЕТ СН'!$G$19</f>
        <v>1415.0122003199999</v>
      </c>
      <c r="O76" s="36">
        <f>SUMIFS(СВЦЭМ!$C$39:$C$782,СВЦЭМ!$A$39:$A$782,$A76,СВЦЭМ!$B$39:$B$782,O$47)+'СЕТ СН'!$G$9+СВЦЭМ!$D$10+'СЕТ СН'!$G$6-'СЕТ СН'!$G$19</f>
        <v>1461.9900164599999</v>
      </c>
      <c r="P76" s="36">
        <f>SUMIFS(СВЦЭМ!$C$39:$C$782,СВЦЭМ!$A$39:$A$782,$A76,СВЦЭМ!$B$39:$B$782,P$47)+'СЕТ СН'!$G$9+СВЦЭМ!$D$10+'СЕТ СН'!$G$6-'СЕТ СН'!$G$19</f>
        <v>1468.58973481</v>
      </c>
      <c r="Q76" s="36">
        <f>SUMIFS(СВЦЭМ!$C$39:$C$782,СВЦЭМ!$A$39:$A$782,$A76,СВЦЭМ!$B$39:$B$782,Q$47)+'СЕТ СН'!$G$9+СВЦЭМ!$D$10+'СЕТ СН'!$G$6-'СЕТ СН'!$G$19</f>
        <v>1457.8757327399999</v>
      </c>
      <c r="R76" s="36">
        <f>SUMIFS(СВЦЭМ!$C$39:$C$782,СВЦЭМ!$A$39:$A$782,$A76,СВЦЭМ!$B$39:$B$782,R$47)+'СЕТ СН'!$G$9+СВЦЭМ!$D$10+'СЕТ СН'!$G$6-'СЕТ СН'!$G$19</f>
        <v>1426.1193630799999</v>
      </c>
      <c r="S76" s="36">
        <f>SUMIFS(СВЦЭМ!$C$39:$C$782,СВЦЭМ!$A$39:$A$782,$A76,СВЦЭМ!$B$39:$B$782,S$47)+'СЕТ СН'!$G$9+СВЦЭМ!$D$10+'СЕТ СН'!$G$6-'СЕТ СН'!$G$19</f>
        <v>1373.1548702</v>
      </c>
      <c r="T76" s="36">
        <f>SUMIFS(СВЦЭМ!$C$39:$C$782,СВЦЭМ!$A$39:$A$782,$A76,СВЦЭМ!$B$39:$B$782,T$47)+'СЕТ СН'!$G$9+СВЦЭМ!$D$10+'СЕТ СН'!$G$6-'СЕТ СН'!$G$19</f>
        <v>1312.73502254</v>
      </c>
      <c r="U76" s="36">
        <f>SUMIFS(СВЦЭМ!$C$39:$C$782,СВЦЭМ!$A$39:$A$782,$A76,СВЦЭМ!$B$39:$B$782,U$47)+'СЕТ СН'!$G$9+СВЦЭМ!$D$10+'СЕТ СН'!$G$6-'СЕТ СН'!$G$19</f>
        <v>1309.53867642</v>
      </c>
      <c r="V76" s="36">
        <f>SUMIFS(СВЦЭМ!$C$39:$C$782,СВЦЭМ!$A$39:$A$782,$A76,СВЦЭМ!$B$39:$B$782,V$47)+'СЕТ СН'!$G$9+СВЦЭМ!$D$10+'СЕТ СН'!$G$6-'СЕТ СН'!$G$19</f>
        <v>1286.0200091500001</v>
      </c>
      <c r="W76" s="36">
        <f>SUMIFS(СВЦЭМ!$C$39:$C$782,СВЦЭМ!$A$39:$A$782,$A76,СВЦЭМ!$B$39:$B$782,W$47)+'СЕТ СН'!$G$9+СВЦЭМ!$D$10+'СЕТ СН'!$G$6-'СЕТ СН'!$G$19</f>
        <v>1302.93782371</v>
      </c>
      <c r="X76" s="36">
        <f>SUMIFS(СВЦЭМ!$C$39:$C$782,СВЦЭМ!$A$39:$A$782,$A76,СВЦЭМ!$B$39:$B$782,X$47)+'СЕТ СН'!$G$9+СВЦЭМ!$D$10+'СЕТ СН'!$G$6-'СЕТ СН'!$G$19</f>
        <v>1308.4094925700001</v>
      </c>
      <c r="Y76" s="36">
        <f>SUMIFS(СВЦЭМ!$C$39:$C$782,СВЦЭМ!$A$39:$A$782,$A76,СВЦЭМ!$B$39:$B$782,Y$47)+'СЕТ СН'!$G$9+СВЦЭМ!$D$10+'СЕТ СН'!$G$6-'СЕТ СН'!$G$19</f>
        <v>1347.4336390399999</v>
      </c>
    </row>
    <row r="77" spans="1:27" ht="15.75" x14ac:dyDescent="0.2">
      <c r="A77" s="35">
        <f t="shared" si="1"/>
        <v>44377</v>
      </c>
      <c r="B77" s="36">
        <f>SUMIFS(СВЦЭМ!$C$39:$C$782,СВЦЭМ!$A$39:$A$782,$A77,СВЦЭМ!$B$39:$B$782,B$47)+'СЕТ СН'!$G$9+СВЦЭМ!$D$10+'СЕТ СН'!$G$6-'СЕТ СН'!$G$19</f>
        <v>1350.39413982</v>
      </c>
      <c r="C77" s="36">
        <f>SUMIFS(СВЦЭМ!$C$39:$C$782,СВЦЭМ!$A$39:$A$782,$A77,СВЦЭМ!$B$39:$B$782,C$47)+'СЕТ СН'!$G$9+СВЦЭМ!$D$10+'СЕТ СН'!$G$6-'СЕТ СН'!$G$19</f>
        <v>1458.44529954</v>
      </c>
      <c r="D77" s="36">
        <f>SUMIFS(СВЦЭМ!$C$39:$C$782,СВЦЭМ!$A$39:$A$782,$A77,СВЦЭМ!$B$39:$B$782,D$47)+'СЕТ СН'!$G$9+СВЦЭМ!$D$10+'СЕТ СН'!$G$6-'СЕТ СН'!$G$19</f>
        <v>1544.68011942</v>
      </c>
      <c r="E77" s="36">
        <f>SUMIFS(СВЦЭМ!$C$39:$C$782,СВЦЭМ!$A$39:$A$782,$A77,СВЦЭМ!$B$39:$B$782,E$47)+'СЕТ СН'!$G$9+СВЦЭМ!$D$10+'СЕТ СН'!$G$6-'СЕТ СН'!$G$19</f>
        <v>1541.7240900100001</v>
      </c>
      <c r="F77" s="36">
        <f>SUMIFS(СВЦЭМ!$C$39:$C$782,СВЦЭМ!$A$39:$A$782,$A77,СВЦЭМ!$B$39:$B$782,F$47)+'СЕТ СН'!$G$9+СВЦЭМ!$D$10+'СЕТ СН'!$G$6-'СЕТ СН'!$G$19</f>
        <v>1540.29183539</v>
      </c>
      <c r="G77" s="36">
        <f>SUMIFS(СВЦЭМ!$C$39:$C$782,СВЦЭМ!$A$39:$A$782,$A77,СВЦЭМ!$B$39:$B$782,G$47)+'СЕТ СН'!$G$9+СВЦЭМ!$D$10+'СЕТ СН'!$G$6-'СЕТ СН'!$G$19</f>
        <v>1539.7704013799998</v>
      </c>
      <c r="H77" s="36">
        <f>SUMIFS(СВЦЭМ!$C$39:$C$782,СВЦЭМ!$A$39:$A$782,$A77,СВЦЭМ!$B$39:$B$782,H$47)+'СЕТ СН'!$G$9+СВЦЭМ!$D$10+'СЕТ СН'!$G$6-'СЕТ СН'!$G$19</f>
        <v>1510.33818879</v>
      </c>
      <c r="I77" s="36">
        <f>SUMIFS(СВЦЭМ!$C$39:$C$782,СВЦЭМ!$A$39:$A$782,$A77,СВЦЭМ!$B$39:$B$782,I$47)+'СЕТ СН'!$G$9+СВЦЭМ!$D$10+'СЕТ СН'!$G$6-'СЕТ СН'!$G$19</f>
        <v>1404.7273502099999</v>
      </c>
      <c r="J77" s="36">
        <f>SUMIFS(СВЦЭМ!$C$39:$C$782,СВЦЭМ!$A$39:$A$782,$A77,СВЦЭМ!$B$39:$B$782,J$47)+'СЕТ СН'!$G$9+СВЦЭМ!$D$10+'СЕТ СН'!$G$6-'СЕТ СН'!$G$19</f>
        <v>1321.1639838799999</v>
      </c>
      <c r="K77" s="36">
        <f>SUMIFS(СВЦЭМ!$C$39:$C$782,СВЦЭМ!$A$39:$A$782,$A77,СВЦЭМ!$B$39:$B$782,K$47)+'СЕТ СН'!$G$9+СВЦЭМ!$D$10+'СЕТ СН'!$G$6-'СЕТ СН'!$G$19</f>
        <v>1271.99856662</v>
      </c>
      <c r="L77" s="36">
        <f>SUMIFS(СВЦЭМ!$C$39:$C$782,СВЦЭМ!$A$39:$A$782,$A77,СВЦЭМ!$B$39:$B$782,L$47)+'СЕТ СН'!$G$9+СВЦЭМ!$D$10+'СЕТ СН'!$G$6-'СЕТ СН'!$G$19</f>
        <v>1247.9781453800001</v>
      </c>
      <c r="M77" s="36">
        <f>SUMIFS(СВЦЭМ!$C$39:$C$782,СВЦЭМ!$A$39:$A$782,$A77,СВЦЭМ!$B$39:$B$782,M$47)+'СЕТ СН'!$G$9+СВЦЭМ!$D$10+'СЕТ СН'!$G$6-'СЕТ СН'!$G$19</f>
        <v>1284.9018959099999</v>
      </c>
      <c r="N77" s="36">
        <f>SUMIFS(СВЦЭМ!$C$39:$C$782,СВЦЭМ!$A$39:$A$782,$A77,СВЦЭМ!$B$39:$B$782,N$47)+'СЕТ СН'!$G$9+СВЦЭМ!$D$10+'СЕТ СН'!$G$6-'СЕТ СН'!$G$19</f>
        <v>1352.77092952</v>
      </c>
      <c r="O77" s="36">
        <f>SUMIFS(СВЦЭМ!$C$39:$C$782,СВЦЭМ!$A$39:$A$782,$A77,СВЦЭМ!$B$39:$B$782,O$47)+'СЕТ СН'!$G$9+СВЦЭМ!$D$10+'СЕТ СН'!$G$6-'СЕТ СН'!$G$19</f>
        <v>1402.6391734700001</v>
      </c>
      <c r="P77" s="36">
        <f>SUMIFS(СВЦЭМ!$C$39:$C$782,СВЦЭМ!$A$39:$A$782,$A77,СВЦЭМ!$B$39:$B$782,P$47)+'СЕТ СН'!$G$9+СВЦЭМ!$D$10+'СЕТ СН'!$G$6-'СЕТ СН'!$G$19</f>
        <v>1428.1499563</v>
      </c>
      <c r="Q77" s="36">
        <f>SUMIFS(СВЦЭМ!$C$39:$C$782,СВЦЭМ!$A$39:$A$782,$A77,СВЦЭМ!$B$39:$B$782,Q$47)+'СЕТ СН'!$G$9+СВЦЭМ!$D$10+'СЕТ СН'!$G$6-'СЕТ СН'!$G$19</f>
        <v>1409.6616145399998</v>
      </c>
      <c r="R77" s="36">
        <f>SUMIFS(СВЦЭМ!$C$39:$C$782,СВЦЭМ!$A$39:$A$782,$A77,СВЦЭМ!$B$39:$B$782,R$47)+'СЕТ СН'!$G$9+СВЦЭМ!$D$10+'СЕТ СН'!$G$6-'СЕТ СН'!$G$19</f>
        <v>1362.0984591000001</v>
      </c>
      <c r="S77" s="36">
        <f>SUMIFS(СВЦЭМ!$C$39:$C$782,СВЦЭМ!$A$39:$A$782,$A77,СВЦЭМ!$B$39:$B$782,S$47)+'СЕТ СН'!$G$9+СВЦЭМ!$D$10+'СЕТ СН'!$G$6-'СЕТ СН'!$G$19</f>
        <v>1301.15651424</v>
      </c>
      <c r="T77" s="36">
        <f>SUMIFS(СВЦЭМ!$C$39:$C$782,СВЦЭМ!$A$39:$A$782,$A77,СВЦЭМ!$B$39:$B$782,T$47)+'СЕТ СН'!$G$9+СВЦЭМ!$D$10+'СЕТ СН'!$G$6-'СЕТ СН'!$G$19</f>
        <v>1261.23223115</v>
      </c>
      <c r="U77" s="36">
        <f>SUMIFS(СВЦЭМ!$C$39:$C$782,СВЦЭМ!$A$39:$A$782,$A77,СВЦЭМ!$B$39:$B$782,U$47)+'СЕТ СН'!$G$9+СВЦЭМ!$D$10+'СЕТ СН'!$G$6-'СЕТ СН'!$G$19</f>
        <v>1263.5813554199999</v>
      </c>
      <c r="V77" s="36">
        <f>SUMIFS(СВЦЭМ!$C$39:$C$782,СВЦЭМ!$A$39:$A$782,$A77,СВЦЭМ!$B$39:$B$782,V$47)+'СЕТ СН'!$G$9+СВЦЭМ!$D$10+'СЕТ СН'!$G$6-'СЕТ СН'!$G$19</f>
        <v>1244.8828562799999</v>
      </c>
      <c r="W77" s="36">
        <f>SUMIFS(СВЦЭМ!$C$39:$C$782,СВЦЭМ!$A$39:$A$782,$A77,СВЦЭМ!$B$39:$B$782,W$47)+'СЕТ СН'!$G$9+СВЦЭМ!$D$10+'СЕТ СН'!$G$6-'СЕТ СН'!$G$19</f>
        <v>1246.24062383</v>
      </c>
      <c r="X77" s="36">
        <f>SUMIFS(СВЦЭМ!$C$39:$C$782,СВЦЭМ!$A$39:$A$782,$A77,СВЦЭМ!$B$39:$B$782,X$47)+'СЕТ СН'!$G$9+СВЦЭМ!$D$10+'СЕТ СН'!$G$6-'СЕТ СН'!$G$19</f>
        <v>1257.0167665700001</v>
      </c>
      <c r="Y77" s="36">
        <f>SUMIFS(СВЦЭМ!$C$39:$C$782,СВЦЭМ!$A$39:$A$782,$A77,СВЦЭМ!$B$39:$B$782,Y$47)+'СЕТ СН'!$G$9+СВЦЭМ!$D$10+'СЕТ СН'!$G$6-'СЕТ СН'!$G$19</f>
        <v>1261.71935648</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01.06.2021</v>
      </c>
      <c r="B84" s="36">
        <f>SUMIFS(СВЦЭМ!$C$39:$C$782,СВЦЭМ!$A$39:$A$782,$A84,СВЦЭМ!$B$39:$B$782,B$83)+'СЕТ СН'!$H$9+СВЦЭМ!$D$10+'СЕТ СН'!$H$6-'СЕТ СН'!$H$19</f>
        <v>1211.2425948</v>
      </c>
      <c r="C84" s="36">
        <f>SUMIFS(СВЦЭМ!$C$39:$C$782,СВЦЭМ!$A$39:$A$782,$A84,СВЦЭМ!$B$39:$B$782,C$83)+'СЕТ СН'!$H$9+СВЦЭМ!$D$10+'СЕТ СН'!$H$6-'СЕТ СН'!$H$19</f>
        <v>1281.5605165500001</v>
      </c>
      <c r="D84" s="36">
        <f>SUMIFS(СВЦЭМ!$C$39:$C$782,СВЦЭМ!$A$39:$A$782,$A84,СВЦЭМ!$B$39:$B$782,D$83)+'СЕТ СН'!$H$9+СВЦЭМ!$D$10+'СЕТ СН'!$H$6-'СЕТ СН'!$H$19</f>
        <v>1303.6507074699998</v>
      </c>
      <c r="E84" s="36">
        <f>SUMIFS(СВЦЭМ!$C$39:$C$782,СВЦЭМ!$A$39:$A$782,$A84,СВЦЭМ!$B$39:$B$782,E$83)+'СЕТ СН'!$H$9+СВЦЭМ!$D$10+'СЕТ СН'!$H$6-'СЕТ СН'!$H$19</f>
        <v>1316.9591455300001</v>
      </c>
      <c r="F84" s="36">
        <f>SUMIFS(СВЦЭМ!$C$39:$C$782,СВЦЭМ!$A$39:$A$782,$A84,СВЦЭМ!$B$39:$B$782,F$83)+'СЕТ СН'!$H$9+СВЦЭМ!$D$10+'СЕТ СН'!$H$6-'СЕТ СН'!$H$19</f>
        <v>1320.0596120099999</v>
      </c>
      <c r="G84" s="36">
        <f>SUMIFS(СВЦЭМ!$C$39:$C$782,СВЦЭМ!$A$39:$A$782,$A84,СВЦЭМ!$B$39:$B$782,G$83)+'СЕТ СН'!$H$9+СВЦЭМ!$D$10+'СЕТ СН'!$H$6-'СЕТ СН'!$H$19</f>
        <v>1299.2351256699999</v>
      </c>
      <c r="H84" s="36">
        <f>SUMIFS(СВЦЭМ!$C$39:$C$782,СВЦЭМ!$A$39:$A$782,$A84,СВЦЭМ!$B$39:$B$782,H$83)+'СЕТ СН'!$H$9+СВЦЭМ!$D$10+'СЕТ СН'!$H$6-'СЕТ СН'!$H$19</f>
        <v>1252.46729579</v>
      </c>
      <c r="I84" s="36">
        <f>SUMIFS(СВЦЭМ!$C$39:$C$782,СВЦЭМ!$A$39:$A$782,$A84,СВЦЭМ!$B$39:$B$782,I$83)+'СЕТ СН'!$H$9+СВЦЭМ!$D$10+'СЕТ СН'!$H$6-'СЕТ СН'!$H$19</f>
        <v>1147.4236163099999</v>
      </c>
      <c r="J84" s="36">
        <f>SUMIFS(СВЦЭМ!$C$39:$C$782,СВЦЭМ!$A$39:$A$782,$A84,СВЦЭМ!$B$39:$B$782,J$83)+'СЕТ СН'!$H$9+СВЦЭМ!$D$10+'СЕТ СН'!$H$6-'СЕТ СН'!$H$19</f>
        <v>1095.8316580999999</v>
      </c>
      <c r="K84" s="36">
        <f>SUMIFS(СВЦЭМ!$C$39:$C$782,СВЦЭМ!$A$39:$A$782,$A84,СВЦЭМ!$B$39:$B$782,K$83)+'СЕТ СН'!$H$9+СВЦЭМ!$D$10+'СЕТ СН'!$H$6-'СЕТ СН'!$H$19</f>
        <v>1212.18585441</v>
      </c>
      <c r="L84" s="36">
        <f>SUMIFS(СВЦЭМ!$C$39:$C$782,СВЦЭМ!$A$39:$A$782,$A84,СВЦЭМ!$B$39:$B$782,L$83)+'СЕТ СН'!$H$9+СВЦЭМ!$D$10+'СЕТ СН'!$H$6-'СЕТ СН'!$H$19</f>
        <v>1191.8743597499999</v>
      </c>
      <c r="M84" s="36">
        <f>SUMIFS(СВЦЭМ!$C$39:$C$782,СВЦЭМ!$A$39:$A$782,$A84,СВЦЭМ!$B$39:$B$782,M$83)+'СЕТ СН'!$H$9+СВЦЭМ!$D$10+'СЕТ СН'!$H$6-'СЕТ СН'!$H$19</f>
        <v>1177.35964741</v>
      </c>
      <c r="N84" s="36">
        <f>SUMIFS(СВЦЭМ!$C$39:$C$782,СВЦЭМ!$A$39:$A$782,$A84,СВЦЭМ!$B$39:$B$782,N$83)+'СЕТ СН'!$H$9+СВЦЭМ!$D$10+'СЕТ СН'!$H$6-'СЕТ СН'!$H$19</f>
        <v>1189.0360140799999</v>
      </c>
      <c r="O84" s="36">
        <f>SUMIFS(СВЦЭМ!$C$39:$C$782,СВЦЭМ!$A$39:$A$782,$A84,СВЦЭМ!$B$39:$B$782,O$83)+'СЕТ СН'!$H$9+СВЦЭМ!$D$10+'СЕТ СН'!$H$6-'СЕТ СН'!$H$19</f>
        <v>1236.4075783799999</v>
      </c>
      <c r="P84" s="36">
        <f>SUMIFS(СВЦЭМ!$C$39:$C$782,СВЦЭМ!$A$39:$A$782,$A84,СВЦЭМ!$B$39:$B$782,P$83)+'СЕТ СН'!$H$9+СВЦЭМ!$D$10+'СЕТ СН'!$H$6-'СЕТ СН'!$H$19</f>
        <v>1251.8500476099998</v>
      </c>
      <c r="Q84" s="36">
        <f>SUMIFS(СВЦЭМ!$C$39:$C$782,СВЦЭМ!$A$39:$A$782,$A84,СВЦЭМ!$B$39:$B$782,Q$83)+'СЕТ СН'!$H$9+СВЦЭМ!$D$10+'СЕТ СН'!$H$6-'СЕТ СН'!$H$19</f>
        <v>1247.01929731</v>
      </c>
      <c r="R84" s="36">
        <f>SUMIFS(СВЦЭМ!$C$39:$C$782,СВЦЭМ!$A$39:$A$782,$A84,СВЦЭМ!$B$39:$B$782,R$83)+'СЕТ СН'!$H$9+СВЦЭМ!$D$10+'СЕТ СН'!$H$6-'СЕТ СН'!$H$19</f>
        <v>1193.6118176099999</v>
      </c>
      <c r="S84" s="36">
        <f>SUMIFS(СВЦЭМ!$C$39:$C$782,СВЦЭМ!$A$39:$A$782,$A84,СВЦЭМ!$B$39:$B$782,S$83)+'СЕТ СН'!$H$9+СВЦЭМ!$D$10+'СЕТ СН'!$H$6-'СЕТ СН'!$H$19</f>
        <v>1197.9200169799999</v>
      </c>
      <c r="T84" s="36">
        <f>SUMIFS(СВЦЭМ!$C$39:$C$782,СВЦЭМ!$A$39:$A$782,$A84,СВЦЭМ!$B$39:$B$782,T$83)+'СЕТ СН'!$H$9+СВЦЭМ!$D$10+'СЕТ СН'!$H$6-'СЕТ СН'!$H$19</f>
        <v>1211.8128119799999</v>
      </c>
      <c r="U84" s="36">
        <f>SUMIFS(СВЦЭМ!$C$39:$C$782,СВЦЭМ!$A$39:$A$782,$A84,СВЦЭМ!$B$39:$B$782,U$83)+'СЕТ СН'!$H$9+СВЦЭМ!$D$10+'СЕТ СН'!$H$6-'СЕТ СН'!$H$19</f>
        <v>1201.5484547599999</v>
      </c>
      <c r="V84" s="36">
        <f>SUMIFS(СВЦЭМ!$C$39:$C$782,СВЦЭМ!$A$39:$A$782,$A84,СВЦЭМ!$B$39:$B$782,V$83)+'СЕТ СН'!$H$9+СВЦЭМ!$D$10+'СЕТ СН'!$H$6-'СЕТ СН'!$H$19</f>
        <v>1211.09163685</v>
      </c>
      <c r="W84" s="36">
        <f>SUMIFS(СВЦЭМ!$C$39:$C$782,СВЦЭМ!$A$39:$A$782,$A84,СВЦЭМ!$B$39:$B$782,W$83)+'СЕТ СН'!$H$9+СВЦЭМ!$D$10+'СЕТ СН'!$H$6-'СЕТ СН'!$H$19</f>
        <v>1227.8088114799998</v>
      </c>
      <c r="X84" s="36">
        <f>SUMIFS(СВЦЭМ!$C$39:$C$782,СВЦЭМ!$A$39:$A$782,$A84,СВЦЭМ!$B$39:$B$782,X$83)+'СЕТ СН'!$H$9+СВЦЭМ!$D$10+'СЕТ СН'!$H$6-'СЕТ СН'!$H$19</f>
        <v>1232.9808321099999</v>
      </c>
      <c r="Y84" s="36">
        <f>SUMIFS(СВЦЭМ!$C$39:$C$782,СВЦЭМ!$A$39:$A$782,$A84,СВЦЭМ!$B$39:$B$782,Y$83)+'СЕТ СН'!$H$9+СВЦЭМ!$D$10+'СЕТ СН'!$H$6-'СЕТ СН'!$H$19</f>
        <v>1179.37192736</v>
      </c>
    </row>
    <row r="85" spans="1:25" ht="15.75" x14ac:dyDescent="0.2">
      <c r="A85" s="35">
        <f>A84+1</f>
        <v>44349</v>
      </c>
      <c r="B85" s="36">
        <f>SUMIFS(СВЦЭМ!$C$39:$C$782,СВЦЭМ!$A$39:$A$782,$A85,СВЦЭМ!$B$39:$B$782,B$83)+'СЕТ СН'!$H$9+СВЦЭМ!$D$10+'СЕТ СН'!$H$6-'СЕТ СН'!$H$19</f>
        <v>1146.6512093199999</v>
      </c>
      <c r="C85" s="36">
        <f>SUMIFS(СВЦЭМ!$C$39:$C$782,СВЦЭМ!$A$39:$A$782,$A85,СВЦЭМ!$B$39:$B$782,C$83)+'СЕТ СН'!$H$9+СВЦЭМ!$D$10+'СЕТ СН'!$H$6-'СЕТ СН'!$H$19</f>
        <v>1213.8752378899999</v>
      </c>
      <c r="D85" s="36">
        <f>SUMIFS(СВЦЭМ!$C$39:$C$782,СВЦЭМ!$A$39:$A$782,$A85,СВЦЭМ!$B$39:$B$782,D$83)+'СЕТ СН'!$H$9+СВЦЭМ!$D$10+'СЕТ СН'!$H$6-'СЕТ СН'!$H$19</f>
        <v>1296.3009119200001</v>
      </c>
      <c r="E85" s="36">
        <f>SUMIFS(СВЦЭМ!$C$39:$C$782,СВЦЭМ!$A$39:$A$782,$A85,СВЦЭМ!$B$39:$B$782,E$83)+'СЕТ СН'!$H$9+СВЦЭМ!$D$10+'СЕТ СН'!$H$6-'СЕТ СН'!$H$19</f>
        <v>1297.70988175</v>
      </c>
      <c r="F85" s="36">
        <f>SUMIFS(СВЦЭМ!$C$39:$C$782,СВЦЭМ!$A$39:$A$782,$A85,СВЦЭМ!$B$39:$B$782,F$83)+'СЕТ СН'!$H$9+СВЦЭМ!$D$10+'СЕТ СН'!$H$6-'СЕТ СН'!$H$19</f>
        <v>1302.5754746299999</v>
      </c>
      <c r="G85" s="36">
        <f>SUMIFS(СВЦЭМ!$C$39:$C$782,СВЦЭМ!$A$39:$A$782,$A85,СВЦЭМ!$B$39:$B$782,G$83)+'СЕТ СН'!$H$9+СВЦЭМ!$D$10+'СЕТ СН'!$H$6-'СЕТ СН'!$H$19</f>
        <v>1280.7632493299998</v>
      </c>
      <c r="H85" s="36">
        <f>SUMIFS(СВЦЭМ!$C$39:$C$782,СВЦЭМ!$A$39:$A$782,$A85,СВЦЭМ!$B$39:$B$782,H$83)+'СЕТ СН'!$H$9+СВЦЭМ!$D$10+'СЕТ СН'!$H$6-'СЕТ СН'!$H$19</f>
        <v>1250.6232304599998</v>
      </c>
      <c r="I85" s="36">
        <f>SUMIFS(СВЦЭМ!$C$39:$C$782,СВЦЭМ!$A$39:$A$782,$A85,СВЦЭМ!$B$39:$B$782,I$83)+'СЕТ СН'!$H$9+СВЦЭМ!$D$10+'СЕТ СН'!$H$6-'СЕТ СН'!$H$19</f>
        <v>1179.43569441</v>
      </c>
      <c r="J85" s="36">
        <f>SUMIFS(СВЦЭМ!$C$39:$C$782,СВЦЭМ!$A$39:$A$782,$A85,СВЦЭМ!$B$39:$B$782,J$83)+'СЕТ СН'!$H$9+СВЦЭМ!$D$10+'СЕТ СН'!$H$6-'СЕТ СН'!$H$19</f>
        <v>1138.4129342599999</v>
      </c>
      <c r="K85" s="36">
        <f>SUMIFS(СВЦЭМ!$C$39:$C$782,СВЦЭМ!$A$39:$A$782,$A85,СВЦЭМ!$B$39:$B$782,K$83)+'СЕТ СН'!$H$9+СВЦЭМ!$D$10+'СЕТ СН'!$H$6-'СЕТ СН'!$H$19</f>
        <v>1160.5037680400001</v>
      </c>
      <c r="L85" s="36">
        <f>SUMIFS(СВЦЭМ!$C$39:$C$782,СВЦЭМ!$A$39:$A$782,$A85,СВЦЭМ!$B$39:$B$782,L$83)+'СЕТ СН'!$H$9+СВЦЭМ!$D$10+'СЕТ СН'!$H$6-'СЕТ СН'!$H$19</f>
        <v>1165.92086212</v>
      </c>
      <c r="M85" s="36">
        <f>SUMIFS(СВЦЭМ!$C$39:$C$782,СВЦЭМ!$A$39:$A$782,$A85,СВЦЭМ!$B$39:$B$782,M$83)+'СЕТ СН'!$H$9+СВЦЭМ!$D$10+'СЕТ СН'!$H$6-'СЕТ СН'!$H$19</f>
        <v>1171.2270354</v>
      </c>
      <c r="N85" s="36">
        <f>SUMIFS(СВЦЭМ!$C$39:$C$782,СВЦЭМ!$A$39:$A$782,$A85,СВЦЭМ!$B$39:$B$782,N$83)+'СЕТ СН'!$H$9+СВЦЭМ!$D$10+'СЕТ СН'!$H$6-'СЕТ СН'!$H$19</f>
        <v>1232.9017806500001</v>
      </c>
      <c r="O85" s="36">
        <f>SUMIFS(СВЦЭМ!$C$39:$C$782,СВЦЭМ!$A$39:$A$782,$A85,СВЦЭМ!$B$39:$B$782,O$83)+'СЕТ СН'!$H$9+СВЦЭМ!$D$10+'СЕТ СН'!$H$6-'СЕТ СН'!$H$19</f>
        <v>1279.38997217</v>
      </c>
      <c r="P85" s="36">
        <f>SUMIFS(СВЦЭМ!$C$39:$C$782,СВЦЭМ!$A$39:$A$782,$A85,СВЦЭМ!$B$39:$B$782,P$83)+'СЕТ СН'!$H$9+СВЦЭМ!$D$10+'СЕТ СН'!$H$6-'СЕТ СН'!$H$19</f>
        <v>1285.8552216099999</v>
      </c>
      <c r="Q85" s="36">
        <f>SUMIFS(СВЦЭМ!$C$39:$C$782,СВЦЭМ!$A$39:$A$782,$A85,СВЦЭМ!$B$39:$B$782,Q$83)+'СЕТ СН'!$H$9+СВЦЭМ!$D$10+'СЕТ СН'!$H$6-'СЕТ СН'!$H$19</f>
        <v>1287.5000820400001</v>
      </c>
      <c r="R85" s="36">
        <f>SUMIFS(СВЦЭМ!$C$39:$C$782,СВЦЭМ!$A$39:$A$782,$A85,СВЦЭМ!$B$39:$B$782,R$83)+'СЕТ СН'!$H$9+СВЦЭМ!$D$10+'СЕТ СН'!$H$6-'СЕТ СН'!$H$19</f>
        <v>1242.4102733699999</v>
      </c>
      <c r="S85" s="36">
        <f>SUMIFS(СВЦЭМ!$C$39:$C$782,СВЦЭМ!$A$39:$A$782,$A85,СВЦЭМ!$B$39:$B$782,S$83)+'СЕТ СН'!$H$9+СВЦЭМ!$D$10+'СЕТ СН'!$H$6-'СЕТ СН'!$H$19</f>
        <v>1237.93866196</v>
      </c>
      <c r="T85" s="36">
        <f>SUMIFS(СВЦЭМ!$C$39:$C$782,СВЦЭМ!$A$39:$A$782,$A85,СВЦЭМ!$B$39:$B$782,T$83)+'СЕТ СН'!$H$9+СВЦЭМ!$D$10+'СЕТ СН'!$H$6-'СЕТ СН'!$H$19</f>
        <v>1212.8923969499999</v>
      </c>
      <c r="U85" s="36">
        <f>SUMIFS(СВЦЭМ!$C$39:$C$782,СВЦЭМ!$A$39:$A$782,$A85,СВЦЭМ!$B$39:$B$782,U$83)+'СЕТ СН'!$H$9+СВЦЭМ!$D$10+'СЕТ СН'!$H$6-'СЕТ СН'!$H$19</f>
        <v>1175.66420122</v>
      </c>
      <c r="V85" s="36">
        <f>SUMIFS(СВЦЭМ!$C$39:$C$782,СВЦЭМ!$A$39:$A$782,$A85,СВЦЭМ!$B$39:$B$782,V$83)+'СЕТ СН'!$H$9+СВЦЭМ!$D$10+'СЕТ СН'!$H$6-'СЕТ СН'!$H$19</f>
        <v>1161.86304238</v>
      </c>
      <c r="W85" s="36">
        <f>SUMIFS(СВЦЭМ!$C$39:$C$782,СВЦЭМ!$A$39:$A$782,$A85,СВЦЭМ!$B$39:$B$782,W$83)+'СЕТ СН'!$H$9+СВЦЭМ!$D$10+'СЕТ СН'!$H$6-'СЕТ СН'!$H$19</f>
        <v>1174.4504895299999</v>
      </c>
      <c r="X85" s="36">
        <f>SUMIFS(СВЦЭМ!$C$39:$C$782,СВЦЭМ!$A$39:$A$782,$A85,СВЦЭМ!$B$39:$B$782,X$83)+'СЕТ СН'!$H$9+СВЦЭМ!$D$10+'СЕТ СН'!$H$6-'СЕТ СН'!$H$19</f>
        <v>1250.2655830599999</v>
      </c>
      <c r="Y85" s="36">
        <f>SUMIFS(СВЦЭМ!$C$39:$C$782,СВЦЭМ!$A$39:$A$782,$A85,СВЦЭМ!$B$39:$B$782,Y$83)+'СЕТ СН'!$H$9+СВЦЭМ!$D$10+'СЕТ СН'!$H$6-'СЕТ СН'!$H$19</f>
        <v>1201.7258999400001</v>
      </c>
    </row>
    <row r="86" spans="1:25" ht="15.75" x14ac:dyDescent="0.2">
      <c r="A86" s="35">
        <f t="shared" ref="A86:A113" si="2">A85+1</f>
        <v>44350</v>
      </c>
      <c r="B86" s="36">
        <f>SUMIFS(СВЦЭМ!$C$39:$C$782,СВЦЭМ!$A$39:$A$782,$A86,СВЦЭМ!$B$39:$B$782,B$83)+'СЕТ СН'!$H$9+СВЦЭМ!$D$10+'СЕТ СН'!$H$6-'СЕТ СН'!$H$19</f>
        <v>1115.5433697200001</v>
      </c>
      <c r="C86" s="36">
        <f>SUMIFS(СВЦЭМ!$C$39:$C$782,СВЦЭМ!$A$39:$A$782,$A86,СВЦЭМ!$B$39:$B$782,C$83)+'СЕТ СН'!$H$9+СВЦЭМ!$D$10+'СЕТ СН'!$H$6-'СЕТ СН'!$H$19</f>
        <v>1191.84799995</v>
      </c>
      <c r="D86" s="36">
        <f>SUMIFS(СВЦЭМ!$C$39:$C$782,СВЦЭМ!$A$39:$A$782,$A86,СВЦЭМ!$B$39:$B$782,D$83)+'СЕТ СН'!$H$9+СВЦЭМ!$D$10+'СЕТ СН'!$H$6-'СЕТ СН'!$H$19</f>
        <v>1269.2411331999999</v>
      </c>
      <c r="E86" s="36">
        <f>SUMIFS(СВЦЭМ!$C$39:$C$782,СВЦЭМ!$A$39:$A$782,$A86,СВЦЭМ!$B$39:$B$782,E$83)+'СЕТ СН'!$H$9+СВЦЭМ!$D$10+'СЕТ СН'!$H$6-'СЕТ СН'!$H$19</f>
        <v>1291.51058309</v>
      </c>
      <c r="F86" s="36">
        <f>SUMIFS(СВЦЭМ!$C$39:$C$782,СВЦЭМ!$A$39:$A$782,$A86,СВЦЭМ!$B$39:$B$782,F$83)+'СЕТ СН'!$H$9+СВЦЭМ!$D$10+'СЕТ СН'!$H$6-'СЕТ СН'!$H$19</f>
        <v>1298.7646045299998</v>
      </c>
      <c r="G86" s="36">
        <f>SUMIFS(СВЦЭМ!$C$39:$C$782,СВЦЭМ!$A$39:$A$782,$A86,СВЦЭМ!$B$39:$B$782,G$83)+'СЕТ СН'!$H$9+СВЦЭМ!$D$10+'СЕТ СН'!$H$6-'СЕТ СН'!$H$19</f>
        <v>1275.6787505799998</v>
      </c>
      <c r="H86" s="36">
        <f>SUMIFS(СВЦЭМ!$C$39:$C$782,СВЦЭМ!$A$39:$A$782,$A86,СВЦЭМ!$B$39:$B$782,H$83)+'СЕТ СН'!$H$9+СВЦЭМ!$D$10+'СЕТ СН'!$H$6-'СЕТ СН'!$H$19</f>
        <v>1229.04492063</v>
      </c>
      <c r="I86" s="36">
        <f>SUMIFS(СВЦЭМ!$C$39:$C$782,СВЦЭМ!$A$39:$A$782,$A86,СВЦЭМ!$B$39:$B$782,I$83)+'СЕТ СН'!$H$9+СВЦЭМ!$D$10+'СЕТ СН'!$H$6-'СЕТ СН'!$H$19</f>
        <v>1204.0652228499998</v>
      </c>
      <c r="J86" s="36">
        <f>SUMIFS(СВЦЭМ!$C$39:$C$782,СВЦЭМ!$A$39:$A$782,$A86,СВЦЭМ!$B$39:$B$782,J$83)+'СЕТ СН'!$H$9+СВЦЭМ!$D$10+'СЕТ СН'!$H$6-'СЕТ СН'!$H$19</f>
        <v>1248.6600178199999</v>
      </c>
      <c r="K86" s="36">
        <f>SUMIFS(СВЦЭМ!$C$39:$C$782,СВЦЭМ!$A$39:$A$782,$A86,СВЦЭМ!$B$39:$B$782,K$83)+'СЕТ СН'!$H$9+СВЦЭМ!$D$10+'СЕТ СН'!$H$6-'СЕТ СН'!$H$19</f>
        <v>1274.5780833399999</v>
      </c>
      <c r="L86" s="36">
        <f>SUMIFS(СВЦЭМ!$C$39:$C$782,СВЦЭМ!$A$39:$A$782,$A86,СВЦЭМ!$B$39:$B$782,L$83)+'СЕТ СН'!$H$9+СВЦЭМ!$D$10+'СЕТ СН'!$H$6-'СЕТ СН'!$H$19</f>
        <v>1278.5508722699999</v>
      </c>
      <c r="M86" s="36">
        <f>SUMIFS(СВЦЭМ!$C$39:$C$782,СВЦЭМ!$A$39:$A$782,$A86,СВЦЭМ!$B$39:$B$782,M$83)+'СЕТ СН'!$H$9+СВЦЭМ!$D$10+'СЕТ СН'!$H$6-'СЕТ СН'!$H$19</f>
        <v>1260.87346121</v>
      </c>
      <c r="N86" s="36">
        <f>SUMIFS(СВЦЭМ!$C$39:$C$782,СВЦЭМ!$A$39:$A$782,$A86,СВЦЭМ!$B$39:$B$782,N$83)+'СЕТ СН'!$H$9+СВЦЭМ!$D$10+'СЕТ СН'!$H$6-'СЕТ СН'!$H$19</f>
        <v>1253.4747853599999</v>
      </c>
      <c r="O86" s="36">
        <f>SUMIFS(СВЦЭМ!$C$39:$C$782,СВЦЭМ!$A$39:$A$782,$A86,СВЦЭМ!$B$39:$B$782,O$83)+'СЕТ СН'!$H$9+СВЦЭМ!$D$10+'СЕТ СН'!$H$6-'СЕТ СН'!$H$19</f>
        <v>1281.79943211</v>
      </c>
      <c r="P86" s="36">
        <f>SUMIFS(СВЦЭМ!$C$39:$C$782,СВЦЭМ!$A$39:$A$782,$A86,СВЦЭМ!$B$39:$B$782,P$83)+'СЕТ СН'!$H$9+СВЦЭМ!$D$10+'СЕТ СН'!$H$6-'СЕТ СН'!$H$19</f>
        <v>1294.1697640499999</v>
      </c>
      <c r="Q86" s="36">
        <f>SUMIFS(СВЦЭМ!$C$39:$C$782,СВЦЭМ!$A$39:$A$782,$A86,СВЦЭМ!$B$39:$B$782,Q$83)+'СЕТ СН'!$H$9+СВЦЭМ!$D$10+'СЕТ СН'!$H$6-'СЕТ СН'!$H$19</f>
        <v>1287.9521624700001</v>
      </c>
      <c r="R86" s="36">
        <f>SUMIFS(СВЦЭМ!$C$39:$C$782,СВЦЭМ!$A$39:$A$782,$A86,СВЦЭМ!$B$39:$B$782,R$83)+'СЕТ СН'!$H$9+СВЦЭМ!$D$10+'СЕТ СН'!$H$6-'СЕТ СН'!$H$19</f>
        <v>1249.5213979299999</v>
      </c>
      <c r="S86" s="36">
        <f>SUMIFS(СВЦЭМ!$C$39:$C$782,СВЦЭМ!$A$39:$A$782,$A86,СВЦЭМ!$B$39:$B$782,S$83)+'СЕТ СН'!$H$9+СВЦЭМ!$D$10+'СЕТ СН'!$H$6-'СЕТ СН'!$H$19</f>
        <v>1275.8041782099999</v>
      </c>
      <c r="T86" s="36">
        <f>SUMIFS(СВЦЭМ!$C$39:$C$782,СВЦЭМ!$A$39:$A$782,$A86,СВЦЭМ!$B$39:$B$782,T$83)+'СЕТ СН'!$H$9+СВЦЭМ!$D$10+'СЕТ СН'!$H$6-'СЕТ СН'!$H$19</f>
        <v>1244.1458564699999</v>
      </c>
      <c r="U86" s="36">
        <f>SUMIFS(СВЦЭМ!$C$39:$C$782,СВЦЭМ!$A$39:$A$782,$A86,СВЦЭМ!$B$39:$B$782,U$83)+'СЕТ СН'!$H$9+СВЦЭМ!$D$10+'СЕТ СН'!$H$6-'СЕТ СН'!$H$19</f>
        <v>1199.7966594</v>
      </c>
      <c r="V86" s="36">
        <f>SUMIFS(СВЦЭМ!$C$39:$C$782,СВЦЭМ!$A$39:$A$782,$A86,СВЦЭМ!$B$39:$B$782,V$83)+'СЕТ СН'!$H$9+СВЦЭМ!$D$10+'СЕТ СН'!$H$6-'СЕТ СН'!$H$19</f>
        <v>1215.80220216</v>
      </c>
      <c r="W86" s="36">
        <f>SUMIFS(СВЦЭМ!$C$39:$C$782,СВЦЭМ!$A$39:$A$782,$A86,СВЦЭМ!$B$39:$B$782,W$83)+'СЕТ СН'!$H$9+СВЦЭМ!$D$10+'СЕТ СН'!$H$6-'СЕТ СН'!$H$19</f>
        <v>1228.37236394</v>
      </c>
      <c r="X86" s="36">
        <f>SUMIFS(СВЦЭМ!$C$39:$C$782,СВЦЭМ!$A$39:$A$782,$A86,СВЦЭМ!$B$39:$B$782,X$83)+'СЕТ СН'!$H$9+СВЦЭМ!$D$10+'СЕТ СН'!$H$6-'СЕТ СН'!$H$19</f>
        <v>1207.2447525299999</v>
      </c>
      <c r="Y86" s="36">
        <f>SUMIFS(СВЦЭМ!$C$39:$C$782,СВЦЭМ!$A$39:$A$782,$A86,СВЦЭМ!$B$39:$B$782,Y$83)+'СЕТ СН'!$H$9+СВЦЭМ!$D$10+'СЕТ СН'!$H$6-'СЕТ СН'!$H$19</f>
        <v>1146.38730986</v>
      </c>
    </row>
    <row r="87" spans="1:25" ht="15.75" x14ac:dyDescent="0.2">
      <c r="A87" s="35">
        <f t="shared" si="2"/>
        <v>44351</v>
      </c>
      <c r="B87" s="36">
        <f>SUMIFS(СВЦЭМ!$C$39:$C$782,СВЦЭМ!$A$39:$A$782,$A87,СВЦЭМ!$B$39:$B$782,B$83)+'СЕТ СН'!$H$9+СВЦЭМ!$D$10+'СЕТ СН'!$H$6-'СЕТ СН'!$H$19</f>
        <v>1119.7779498</v>
      </c>
      <c r="C87" s="36">
        <f>SUMIFS(СВЦЭМ!$C$39:$C$782,СВЦЭМ!$A$39:$A$782,$A87,СВЦЭМ!$B$39:$B$782,C$83)+'СЕТ СН'!$H$9+СВЦЭМ!$D$10+'СЕТ СН'!$H$6-'СЕТ СН'!$H$19</f>
        <v>1201.0500652699998</v>
      </c>
      <c r="D87" s="36">
        <f>SUMIFS(СВЦЭМ!$C$39:$C$782,СВЦЭМ!$A$39:$A$782,$A87,СВЦЭМ!$B$39:$B$782,D$83)+'СЕТ СН'!$H$9+СВЦЭМ!$D$10+'СЕТ СН'!$H$6-'СЕТ СН'!$H$19</f>
        <v>1280.2568610399999</v>
      </c>
      <c r="E87" s="36">
        <f>SUMIFS(СВЦЭМ!$C$39:$C$782,СВЦЭМ!$A$39:$A$782,$A87,СВЦЭМ!$B$39:$B$782,E$83)+'СЕТ СН'!$H$9+СВЦЭМ!$D$10+'СЕТ СН'!$H$6-'СЕТ СН'!$H$19</f>
        <v>1291.2695993100001</v>
      </c>
      <c r="F87" s="36">
        <f>SUMIFS(СВЦЭМ!$C$39:$C$782,СВЦЭМ!$A$39:$A$782,$A87,СВЦЭМ!$B$39:$B$782,F$83)+'СЕТ СН'!$H$9+СВЦЭМ!$D$10+'СЕТ СН'!$H$6-'СЕТ СН'!$H$19</f>
        <v>1287.9531594099999</v>
      </c>
      <c r="G87" s="36">
        <f>SUMIFS(СВЦЭМ!$C$39:$C$782,СВЦЭМ!$A$39:$A$782,$A87,СВЦЭМ!$B$39:$B$782,G$83)+'СЕТ СН'!$H$9+СВЦЭМ!$D$10+'СЕТ СН'!$H$6-'СЕТ СН'!$H$19</f>
        <v>1277.96824378</v>
      </c>
      <c r="H87" s="36">
        <f>SUMIFS(СВЦЭМ!$C$39:$C$782,СВЦЭМ!$A$39:$A$782,$A87,СВЦЭМ!$B$39:$B$782,H$83)+'СЕТ СН'!$H$9+СВЦЭМ!$D$10+'СЕТ СН'!$H$6-'СЕТ СН'!$H$19</f>
        <v>1233.0131824199998</v>
      </c>
      <c r="I87" s="36">
        <f>SUMIFS(СВЦЭМ!$C$39:$C$782,СВЦЭМ!$A$39:$A$782,$A87,СВЦЭМ!$B$39:$B$782,I$83)+'СЕТ СН'!$H$9+СВЦЭМ!$D$10+'СЕТ СН'!$H$6-'СЕТ СН'!$H$19</f>
        <v>1195.9800206899999</v>
      </c>
      <c r="J87" s="36">
        <f>SUMIFS(СВЦЭМ!$C$39:$C$782,СВЦЭМ!$A$39:$A$782,$A87,СВЦЭМ!$B$39:$B$782,J$83)+'СЕТ СН'!$H$9+СВЦЭМ!$D$10+'СЕТ СН'!$H$6-'СЕТ СН'!$H$19</f>
        <v>1255.9844419000001</v>
      </c>
      <c r="K87" s="36">
        <f>SUMIFS(СВЦЭМ!$C$39:$C$782,СВЦЭМ!$A$39:$A$782,$A87,СВЦЭМ!$B$39:$B$782,K$83)+'СЕТ СН'!$H$9+СВЦЭМ!$D$10+'СЕТ СН'!$H$6-'СЕТ СН'!$H$19</f>
        <v>1277.4821020499999</v>
      </c>
      <c r="L87" s="36">
        <f>SUMIFS(СВЦЭМ!$C$39:$C$782,СВЦЭМ!$A$39:$A$782,$A87,СВЦЭМ!$B$39:$B$782,L$83)+'СЕТ СН'!$H$9+СВЦЭМ!$D$10+'СЕТ СН'!$H$6-'СЕТ СН'!$H$19</f>
        <v>1280.3495266299999</v>
      </c>
      <c r="M87" s="36">
        <f>SUMIFS(СВЦЭМ!$C$39:$C$782,СВЦЭМ!$A$39:$A$782,$A87,СВЦЭМ!$B$39:$B$782,M$83)+'СЕТ СН'!$H$9+СВЦЭМ!$D$10+'СЕТ СН'!$H$6-'СЕТ СН'!$H$19</f>
        <v>1283.69712276</v>
      </c>
      <c r="N87" s="36">
        <f>SUMIFS(СВЦЭМ!$C$39:$C$782,СВЦЭМ!$A$39:$A$782,$A87,СВЦЭМ!$B$39:$B$782,N$83)+'СЕТ СН'!$H$9+СВЦЭМ!$D$10+'СЕТ СН'!$H$6-'СЕТ СН'!$H$19</f>
        <v>1272.42592603</v>
      </c>
      <c r="O87" s="36">
        <f>SUMIFS(СВЦЭМ!$C$39:$C$782,СВЦЭМ!$A$39:$A$782,$A87,СВЦЭМ!$B$39:$B$782,O$83)+'СЕТ СН'!$H$9+СВЦЭМ!$D$10+'СЕТ СН'!$H$6-'СЕТ СН'!$H$19</f>
        <v>1330.1532602299999</v>
      </c>
      <c r="P87" s="36">
        <f>SUMIFS(СВЦЭМ!$C$39:$C$782,СВЦЭМ!$A$39:$A$782,$A87,СВЦЭМ!$B$39:$B$782,P$83)+'СЕТ СН'!$H$9+СВЦЭМ!$D$10+'СЕТ СН'!$H$6-'СЕТ СН'!$H$19</f>
        <v>1335.5193885499998</v>
      </c>
      <c r="Q87" s="36">
        <f>SUMIFS(СВЦЭМ!$C$39:$C$782,СВЦЭМ!$A$39:$A$782,$A87,СВЦЭМ!$B$39:$B$782,Q$83)+'СЕТ СН'!$H$9+СВЦЭМ!$D$10+'СЕТ СН'!$H$6-'СЕТ СН'!$H$19</f>
        <v>1324.0930979999998</v>
      </c>
      <c r="R87" s="36">
        <f>SUMIFS(СВЦЭМ!$C$39:$C$782,СВЦЭМ!$A$39:$A$782,$A87,СВЦЭМ!$B$39:$B$782,R$83)+'СЕТ СН'!$H$9+СВЦЭМ!$D$10+'СЕТ СН'!$H$6-'СЕТ СН'!$H$19</f>
        <v>1256.0008890399999</v>
      </c>
      <c r="S87" s="36">
        <f>SUMIFS(СВЦЭМ!$C$39:$C$782,СВЦЭМ!$A$39:$A$782,$A87,СВЦЭМ!$B$39:$B$782,S$83)+'СЕТ СН'!$H$9+СВЦЭМ!$D$10+'СЕТ СН'!$H$6-'СЕТ СН'!$H$19</f>
        <v>1261.3241100099999</v>
      </c>
      <c r="T87" s="36">
        <f>SUMIFS(СВЦЭМ!$C$39:$C$782,СВЦЭМ!$A$39:$A$782,$A87,СВЦЭМ!$B$39:$B$782,T$83)+'СЕТ СН'!$H$9+СВЦЭМ!$D$10+'СЕТ СН'!$H$6-'СЕТ СН'!$H$19</f>
        <v>1226.2657739699998</v>
      </c>
      <c r="U87" s="36">
        <f>SUMIFS(СВЦЭМ!$C$39:$C$782,СВЦЭМ!$A$39:$A$782,$A87,СВЦЭМ!$B$39:$B$782,U$83)+'СЕТ СН'!$H$9+СВЦЭМ!$D$10+'СЕТ СН'!$H$6-'СЕТ СН'!$H$19</f>
        <v>1190.1761637499999</v>
      </c>
      <c r="V87" s="36">
        <f>SUMIFS(СВЦЭМ!$C$39:$C$782,СВЦЭМ!$A$39:$A$782,$A87,СВЦЭМ!$B$39:$B$782,V$83)+'СЕТ СН'!$H$9+СВЦЭМ!$D$10+'СЕТ СН'!$H$6-'СЕТ СН'!$H$19</f>
        <v>1197.0246588699999</v>
      </c>
      <c r="W87" s="36">
        <f>SUMIFS(СВЦЭМ!$C$39:$C$782,СВЦЭМ!$A$39:$A$782,$A87,СВЦЭМ!$B$39:$B$782,W$83)+'СЕТ СН'!$H$9+СВЦЭМ!$D$10+'СЕТ СН'!$H$6-'СЕТ СН'!$H$19</f>
        <v>1201.91984366</v>
      </c>
      <c r="X87" s="36">
        <f>SUMIFS(СВЦЭМ!$C$39:$C$782,СВЦЭМ!$A$39:$A$782,$A87,СВЦЭМ!$B$39:$B$782,X$83)+'СЕТ СН'!$H$9+СВЦЭМ!$D$10+'СЕТ СН'!$H$6-'СЕТ СН'!$H$19</f>
        <v>1171.89698735</v>
      </c>
      <c r="Y87" s="36">
        <f>SUMIFS(СВЦЭМ!$C$39:$C$782,СВЦЭМ!$A$39:$A$782,$A87,СВЦЭМ!$B$39:$B$782,Y$83)+'СЕТ СН'!$H$9+СВЦЭМ!$D$10+'СЕТ СН'!$H$6-'СЕТ СН'!$H$19</f>
        <v>1133.1649987699998</v>
      </c>
    </row>
    <row r="88" spans="1:25" ht="15.75" x14ac:dyDescent="0.2">
      <c r="A88" s="35">
        <f t="shared" si="2"/>
        <v>44352</v>
      </c>
      <c r="B88" s="36">
        <f>SUMIFS(СВЦЭМ!$C$39:$C$782,СВЦЭМ!$A$39:$A$782,$A88,СВЦЭМ!$B$39:$B$782,B$83)+'СЕТ СН'!$H$9+СВЦЭМ!$D$10+'СЕТ СН'!$H$6-'СЕТ СН'!$H$19</f>
        <v>1114.2453236699998</v>
      </c>
      <c r="C88" s="36">
        <f>SUMIFS(СВЦЭМ!$C$39:$C$782,СВЦЭМ!$A$39:$A$782,$A88,СВЦЭМ!$B$39:$B$782,C$83)+'СЕТ СН'!$H$9+СВЦЭМ!$D$10+'СЕТ СН'!$H$6-'СЕТ СН'!$H$19</f>
        <v>1168.3442395</v>
      </c>
      <c r="D88" s="36">
        <f>SUMIFS(СВЦЭМ!$C$39:$C$782,СВЦЭМ!$A$39:$A$782,$A88,СВЦЭМ!$B$39:$B$782,D$83)+'СЕТ СН'!$H$9+СВЦЭМ!$D$10+'СЕТ СН'!$H$6-'СЕТ СН'!$H$19</f>
        <v>1249.6008856899998</v>
      </c>
      <c r="E88" s="36">
        <f>SUMIFS(СВЦЭМ!$C$39:$C$782,СВЦЭМ!$A$39:$A$782,$A88,СВЦЭМ!$B$39:$B$782,E$83)+'СЕТ СН'!$H$9+СВЦЭМ!$D$10+'СЕТ СН'!$H$6-'СЕТ СН'!$H$19</f>
        <v>1264.4749963499999</v>
      </c>
      <c r="F88" s="36">
        <f>SUMIFS(СВЦЭМ!$C$39:$C$782,СВЦЭМ!$A$39:$A$782,$A88,СВЦЭМ!$B$39:$B$782,F$83)+'СЕТ СН'!$H$9+СВЦЭМ!$D$10+'СЕТ СН'!$H$6-'СЕТ СН'!$H$19</f>
        <v>1268.7177862599999</v>
      </c>
      <c r="G88" s="36">
        <f>SUMIFS(СВЦЭМ!$C$39:$C$782,СВЦЭМ!$A$39:$A$782,$A88,СВЦЭМ!$B$39:$B$782,G$83)+'СЕТ СН'!$H$9+СВЦЭМ!$D$10+'СЕТ СН'!$H$6-'СЕТ СН'!$H$19</f>
        <v>1258.6956271199999</v>
      </c>
      <c r="H88" s="36">
        <f>SUMIFS(СВЦЭМ!$C$39:$C$782,СВЦЭМ!$A$39:$A$782,$A88,СВЦЭМ!$B$39:$B$782,H$83)+'СЕТ СН'!$H$9+СВЦЭМ!$D$10+'СЕТ СН'!$H$6-'СЕТ СН'!$H$19</f>
        <v>1230.3789218799998</v>
      </c>
      <c r="I88" s="36">
        <f>SUMIFS(СВЦЭМ!$C$39:$C$782,СВЦЭМ!$A$39:$A$782,$A88,СВЦЭМ!$B$39:$B$782,I$83)+'СЕТ СН'!$H$9+СВЦЭМ!$D$10+'СЕТ СН'!$H$6-'СЕТ СН'!$H$19</f>
        <v>1141.4389519199999</v>
      </c>
      <c r="J88" s="36">
        <f>SUMIFS(СВЦЭМ!$C$39:$C$782,СВЦЭМ!$A$39:$A$782,$A88,СВЦЭМ!$B$39:$B$782,J$83)+'СЕТ СН'!$H$9+СВЦЭМ!$D$10+'СЕТ СН'!$H$6-'СЕТ СН'!$H$19</f>
        <v>1148.5752642399998</v>
      </c>
      <c r="K88" s="36">
        <f>SUMIFS(СВЦЭМ!$C$39:$C$782,СВЦЭМ!$A$39:$A$782,$A88,СВЦЭМ!$B$39:$B$782,K$83)+'СЕТ СН'!$H$9+СВЦЭМ!$D$10+'СЕТ СН'!$H$6-'СЕТ СН'!$H$19</f>
        <v>1238.91761744</v>
      </c>
      <c r="L88" s="36">
        <f>SUMIFS(СВЦЭМ!$C$39:$C$782,СВЦЭМ!$A$39:$A$782,$A88,СВЦЭМ!$B$39:$B$782,L$83)+'СЕТ СН'!$H$9+СВЦЭМ!$D$10+'СЕТ СН'!$H$6-'СЕТ СН'!$H$19</f>
        <v>1245.15184116</v>
      </c>
      <c r="M88" s="36">
        <f>SUMIFS(СВЦЭМ!$C$39:$C$782,СВЦЭМ!$A$39:$A$782,$A88,СВЦЭМ!$B$39:$B$782,M$83)+'СЕТ СН'!$H$9+СВЦЭМ!$D$10+'СЕТ СН'!$H$6-'СЕТ СН'!$H$19</f>
        <v>1244.79189548</v>
      </c>
      <c r="N88" s="36">
        <f>SUMIFS(СВЦЭМ!$C$39:$C$782,СВЦЭМ!$A$39:$A$782,$A88,СВЦЭМ!$B$39:$B$782,N$83)+'СЕТ СН'!$H$9+СВЦЭМ!$D$10+'СЕТ СН'!$H$6-'СЕТ СН'!$H$19</f>
        <v>1240.13070505</v>
      </c>
      <c r="O88" s="36">
        <f>SUMIFS(СВЦЭМ!$C$39:$C$782,СВЦЭМ!$A$39:$A$782,$A88,СВЦЭМ!$B$39:$B$782,O$83)+'СЕТ СН'!$H$9+СВЦЭМ!$D$10+'СЕТ СН'!$H$6-'СЕТ СН'!$H$19</f>
        <v>1277.19227456</v>
      </c>
      <c r="P88" s="36">
        <f>SUMIFS(СВЦЭМ!$C$39:$C$782,СВЦЭМ!$A$39:$A$782,$A88,СВЦЭМ!$B$39:$B$782,P$83)+'СЕТ СН'!$H$9+СВЦЭМ!$D$10+'СЕТ СН'!$H$6-'СЕТ СН'!$H$19</f>
        <v>1278.92220112</v>
      </c>
      <c r="Q88" s="36">
        <f>SUMIFS(СВЦЭМ!$C$39:$C$782,СВЦЭМ!$A$39:$A$782,$A88,СВЦЭМ!$B$39:$B$782,Q$83)+'СЕТ СН'!$H$9+СВЦЭМ!$D$10+'СЕТ СН'!$H$6-'СЕТ СН'!$H$19</f>
        <v>1269.8561324100001</v>
      </c>
      <c r="R88" s="36">
        <f>SUMIFS(СВЦЭМ!$C$39:$C$782,СВЦЭМ!$A$39:$A$782,$A88,СВЦЭМ!$B$39:$B$782,R$83)+'СЕТ СН'!$H$9+СВЦЭМ!$D$10+'СЕТ СН'!$H$6-'СЕТ СН'!$H$19</f>
        <v>1204.7550455999999</v>
      </c>
      <c r="S88" s="36">
        <f>SUMIFS(СВЦЭМ!$C$39:$C$782,СВЦЭМ!$A$39:$A$782,$A88,СВЦЭМ!$B$39:$B$782,S$83)+'СЕТ СН'!$H$9+СВЦЭМ!$D$10+'СЕТ СН'!$H$6-'СЕТ СН'!$H$19</f>
        <v>1202.6816826899999</v>
      </c>
      <c r="T88" s="36">
        <f>SUMIFS(СВЦЭМ!$C$39:$C$782,СВЦЭМ!$A$39:$A$782,$A88,СВЦЭМ!$B$39:$B$782,T$83)+'СЕТ СН'!$H$9+СВЦЭМ!$D$10+'СЕТ СН'!$H$6-'СЕТ СН'!$H$19</f>
        <v>1186.80691809</v>
      </c>
      <c r="U88" s="36">
        <f>SUMIFS(СВЦЭМ!$C$39:$C$782,СВЦЭМ!$A$39:$A$782,$A88,СВЦЭМ!$B$39:$B$782,U$83)+'СЕТ СН'!$H$9+СВЦЭМ!$D$10+'СЕТ СН'!$H$6-'СЕТ СН'!$H$19</f>
        <v>1151.9292367799999</v>
      </c>
      <c r="V88" s="36">
        <f>SUMIFS(СВЦЭМ!$C$39:$C$782,СВЦЭМ!$A$39:$A$782,$A88,СВЦЭМ!$B$39:$B$782,V$83)+'СЕТ СН'!$H$9+СВЦЭМ!$D$10+'СЕТ СН'!$H$6-'СЕТ СН'!$H$19</f>
        <v>1125.7186761299999</v>
      </c>
      <c r="W88" s="36">
        <f>SUMIFS(СВЦЭМ!$C$39:$C$782,СВЦЭМ!$A$39:$A$782,$A88,СВЦЭМ!$B$39:$B$782,W$83)+'СЕТ СН'!$H$9+СВЦЭМ!$D$10+'СЕТ СН'!$H$6-'СЕТ СН'!$H$19</f>
        <v>1130.6884756300001</v>
      </c>
      <c r="X88" s="36">
        <f>SUMIFS(СВЦЭМ!$C$39:$C$782,СВЦЭМ!$A$39:$A$782,$A88,СВЦЭМ!$B$39:$B$782,X$83)+'СЕТ СН'!$H$9+СВЦЭМ!$D$10+'СЕТ СН'!$H$6-'СЕТ СН'!$H$19</f>
        <v>1129.3331882499999</v>
      </c>
      <c r="Y88" s="36">
        <f>SUMIFS(СВЦЭМ!$C$39:$C$782,СВЦЭМ!$A$39:$A$782,$A88,СВЦЭМ!$B$39:$B$782,Y$83)+'СЕТ СН'!$H$9+СВЦЭМ!$D$10+'СЕТ СН'!$H$6-'СЕТ СН'!$H$19</f>
        <v>1113.4534594900001</v>
      </c>
    </row>
    <row r="89" spans="1:25" ht="15.75" x14ac:dyDescent="0.2">
      <c r="A89" s="35">
        <f t="shared" si="2"/>
        <v>44353</v>
      </c>
      <c r="B89" s="36">
        <f>SUMIFS(СВЦЭМ!$C$39:$C$782,СВЦЭМ!$A$39:$A$782,$A89,СВЦЭМ!$B$39:$B$782,B$83)+'СЕТ СН'!$H$9+СВЦЭМ!$D$10+'СЕТ СН'!$H$6-'СЕТ СН'!$H$19</f>
        <v>1148.3498927099999</v>
      </c>
      <c r="C89" s="36">
        <f>SUMIFS(СВЦЭМ!$C$39:$C$782,СВЦЭМ!$A$39:$A$782,$A89,СВЦЭМ!$B$39:$B$782,C$83)+'СЕТ СН'!$H$9+СВЦЭМ!$D$10+'СЕТ СН'!$H$6-'СЕТ СН'!$H$19</f>
        <v>1176.8356353700001</v>
      </c>
      <c r="D89" s="36">
        <f>SUMIFS(СВЦЭМ!$C$39:$C$782,СВЦЭМ!$A$39:$A$782,$A89,СВЦЭМ!$B$39:$B$782,D$83)+'СЕТ СН'!$H$9+СВЦЭМ!$D$10+'СЕТ СН'!$H$6-'СЕТ СН'!$H$19</f>
        <v>1260.4604341899999</v>
      </c>
      <c r="E89" s="36">
        <f>SUMIFS(СВЦЭМ!$C$39:$C$782,СВЦЭМ!$A$39:$A$782,$A89,СВЦЭМ!$B$39:$B$782,E$83)+'СЕТ СН'!$H$9+СВЦЭМ!$D$10+'СЕТ СН'!$H$6-'СЕТ СН'!$H$19</f>
        <v>1276.1107436499999</v>
      </c>
      <c r="F89" s="36">
        <f>SUMIFS(СВЦЭМ!$C$39:$C$782,СВЦЭМ!$A$39:$A$782,$A89,СВЦЭМ!$B$39:$B$782,F$83)+'СЕТ СН'!$H$9+СВЦЭМ!$D$10+'СЕТ СН'!$H$6-'СЕТ СН'!$H$19</f>
        <v>1277.7699246299999</v>
      </c>
      <c r="G89" s="36">
        <f>SUMIFS(СВЦЭМ!$C$39:$C$782,СВЦЭМ!$A$39:$A$782,$A89,СВЦЭМ!$B$39:$B$782,G$83)+'СЕТ СН'!$H$9+СВЦЭМ!$D$10+'СЕТ СН'!$H$6-'СЕТ СН'!$H$19</f>
        <v>1276.91678993</v>
      </c>
      <c r="H89" s="36">
        <f>SUMIFS(СВЦЭМ!$C$39:$C$782,СВЦЭМ!$A$39:$A$782,$A89,СВЦЭМ!$B$39:$B$782,H$83)+'СЕТ СН'!$H$9+СВЦЭМ!$D$10+'СЕТ СН'!$H$6-'СЕТ СН'!$H$19</f>
        <v>1265.2649610899998</v>
      </c>
      <c r="I89" s="36">
        <f>SUMIFS(СВЦЭМ!$C$39:$C$782,СВЦЭМ!$A$39:$A$782,$A89,СВЦЭМ!$B$39:$B$782,I$83)+'СЕТ СН'!$H$9+СВЦЭМ!$D$10+'СЕТ СН'!$H$6-'СЕТ СН'!$H$19</f>
        <v>1159.76600538</v>
      </c>
      <c r="J89" s="36">
        <f>SUMIFS(СВЦЭМ!$C$39:$C$782,СВЦЭМ!$A$39:$A$782,$A89,СВЦЭМ!$B$39:$B$782,J$83)+'СЕТ СН'!$H$9+СВЦЭМ!$D$10+'СЕТ СН'!$H$6-'СЕТ СН'!$H$19</f>
        <v>1123.10036442</v>
      </c>
      <c r="K89" s="36">
        <f>SUMIFS(СВЦЭМ!$C$39:$C$782,СВЦЭМ!$A$39:$A$782,$A89,СВЦЭМ!$B$39:$B$782,K$83)+'СЕТ СН'!$H$9+СВЦЭМ!$D$10+'СЕТ СН'!$H$6-'СЕТ СН'!$H$19</f>
        <v>1148.11370969</v>
      </c>
      <c r="L89" s="36">
        <f>SUMIFS(СВЦЭМ!$C$39:$C$782,СВЦЭМ!$A$39:$A$782,$A89,СВЦЭМ!$B$39:$B$782,L$83)+'СЕТ СН'!$H$9+СВЦЭМ!$D$10+'СЕТ СН'!$H$6-'СЕТ СН'!$H$19</f>
        <v>1163.4809555899999</v>
      </c>
      <c r="M89" s="36">
        <f>SUMIFS(СВЦЭМ!$C$39:$C$782,СВЦЭМ!$A$39:$A$782,$A89,СВЦЭМ!$B$39:$B$782,M$83)+'СЕТ СН'!$H$9+СВЦЭМ!$D$10+'СЕТ СН'!$H$6-'СЕТ СН'!$H$19</f>
        <v>1182.8168895899998</v>
      </c>
      <c r="N89" s="36">
        <f>SUMIFS(СВЦЭМ!$C$39:$C$782,СВЦЭМ!$A$39:$A$782,$A89,СВЦЭМ!$B$39:$B$782,N$83)+'СЕТ СН'!$H$9+СВЦЭМ!$D$10+'СЕТ СН'!$H$6-'СЕТ СН'!$H$19</f>
        <v>1222.3349222100001</v>
      </c>
      <c r="O89" s="36">
        <f>SUMIFS(СВЦЭМ!$C$39:$C$782,СВЦЭМ!$A$39:$A$782,$A89,СВЦЭМ!$B$39:$B$782,O$83)+'СЕТ СН'!$H$9+СВЦЭМ!$D$10+'СЕТ СН'!$H$6-'СЕТ СН'!$H$19</f>
        <v>1252.7508494599999</v>
      </c>
      <c r="P89" s="36">
        <f>SUMIFS(СВЦЭМ!$C$39:$C$782,СВЦЭМ!$A$39:$A$782,$A89,СВЦЭМ!$B$39:$B$782,P$83)+'СЕТ СН'!$H$9+СВЦЭМ!$D$10+'СЕТ СН'!$H$6-'СЕТ СН'!$H$19</f>
        <v>1256.5863615999999</v>
      </c>
      <c r="Q89" s="36">
        <f>SUMIFS(СВЦЭМ!$C$39:$C$782,СВЦЭМ!$A$39:$A$782,$A89,СВЦЭМ!$B$39:$B$782,Q$83)+'СЕТ СН'!$H$9+СВЦЭМ!$D$10+'СЕТ СН'!$H$6-'СЕТ СН'!$H$19</f>
        <v>1257.65165114</v>
      </c>
      <c r="R89" s="36">
        <f>SUMIFS(СВЦЭМ!$C$39:$C$782,СВЦЭМ!$A$39:$A$782,$A89,СВЦЭМ!$B$39:$B$782,R$83)+'СЕТ СН'!$H$9+СВЦЭМ!$D$10+'СЕТ СН'!$H$6-'СЕТ СН'!$H$19</f>
        <v>1202.7740025899998</v>
      </c>
      <c r="S89" s="36">
        <f>SUMIFS(СВЦЭМ!$C$39:$C$782,СВЦЭМ!$A$39:$A$782,$A89,СВЦЭМ!$B$39:$B$782,S$83)+'СЕТ СН'!$H$9+СВЦЭМ!$D$10+'СЕТ СН'!$H$6-'СЕТ СН'!$H$19</f>
        <v>1167.7391892000001</v>
      </c>
      <c r="T89" s="36">
        <f>SUMIFS(СВЦЭМ!$C$39:$C$782,СВЦЭМ!$A$39:$A$782,$A89,СВЦЭМ!$B$39:$B$782,T$83)+'СЕТ СН'!$H$9+СВЦЭМ!$D$10+'СЕТ СН'!$H$6-'СЕТ СН'!$H$19</f>
        <v>1145.5155554799999</v>
      </c>
      <c r="U89" s="36">
        <f>SUMIFS(СВЦЭМ!$C$39:$C$782,СВЦЭМ!$A$39:$A$782,$A89,СВЦЭМ!$B$39:$B$782,U$83)+'СЕТ СН'!$H$9+СВЦЭМ!$D$10+'СЕТ СН'!$H$6-'СЕТ СН'!$H$19</f>
        <v>1142.6101645499998</v>
      </c>
      <c r="V89" s="36">
        <f>SUMIFS(СВЦЭМ!$C$39:$C$782,СВЦЭМ!$A$39:$A$782,$A89,СВЦЭМ!$B$39:$B$782,V$83)+'СЕТ СН'!$H$9+СВЦЭМ!$D$10+'СЕТ СН'!$H$6-'СЕТ СН'!$H$19</f>
        <v>1144.6383222300001</v>
      </c>
      <c r="W89" s="36">
        <f>SUMIFS(СВЦЭМ!$C$39:$C$782,СВЦЭМ!$A$39:$A$782,$A89,СВЦЭМ!$B$39:$B$782,W$83)+'СЕТ СН'!$H$9+СВЦЭМ!$D$10+'СЕТ СН'!$H$6-'СЕТ СН'!$H$19</f>
        <v>1168.2162429699999</v>
      </c>
      <c r="X89" s="36">
        <f>SUMIFS(СВЦЭМ!$C$39:$C$782,СВЦЭМ!$A$39:$A$782,$A89,СВЦЭМ!$B$39:$B$782,X$83)+'СЕТ СН'!$H$9+СВЦЭМ!$D$10+'СЕТ СН'!$H$6-'СЕТ СН'!$H$19</f>
        <v>1163.8248534099998</v>
      </c>
      <c r="Y89" s="36">
        <f>SUMIFS(СВЦЭМ!$C$39:$C$782,СВЦЭМ!$A$39:$A$782,$A89,СВЦЭМ!$B$39:$B$782,Y$83)+'СЕТ СН'!$H$9+СВЦЭМ!$D$10+'СЕТ СН'!$H$6-'СЕТ СН'!$H$19</f>
        <v>1126.9675627299998</v>
      </c>
    </row>
    <row r="90" spans="1:25" ht="15.75" x14ac:dyDescent="0.2">
      <c r="A90" s="35">
        <f t="shared" si="2"/>
        <v>44354</v>
      </c>
      <c r="B90" s="36">
        <f>SUMIFS(СВЦЭМ!$C$39:$C$782,СВЦЭМ!$A$39:$A$782,$A90,СВЦЭМ!$B$39:$B$782,B$83)+'СЕТ СН'!$H$9+СВЦЭМ!$D$10+'СЕТ СН'!$H$6-'СЕТ СН'!$H$19</f>
        <v>1105.3520117600001</v>
      </c>
      <c r="C90" s="36">
        <f>SUMIFS(СВЦЭМ!$C$39:$C$782,СВЦЭМ!$A$39:$A$782,$A90,СВЦЭМ!$B$39:$B$782,C$83)+'СЕТ СН'!$H$9+СВЦЭМ!$D$10+'СЕТ СН'!$H$6-'СЕТ СН'!$H$19</f>
        <v>1181.03381541</v>
      </c>
      <c r="D90" s="36">
        <f>SUMIFS(СВЦЭМ!$C$39:$C$782,СВЦЭМ!$A$39:$A$782,$A90,СВЦЭМ!$B$39:$B$782,D$83)+'СЕТ СН'!$H$9+СВЦЭМ!$D$10+'СЕТ СН'!$H$6-'СЕТ СН'!$H$19</f>
        <v>1264.56837763</v>
      </c>
      <c r="E90" s="36">
        <f>SUMIFS(СВЦЭМ!$C$39:$C$782,СВЦЭМ!$A$39:$A$782,$A90,СВЦЭМ!$B$39:$B$782,E$83)+'СЕТ СН'!$H$9+СВЦЭМ!$D$10+'СЕТ СН'!$H$6-'СЕТ СН'!$H$19</f>
        <v>1286.7926920199998</v>
      </c>
      <c r="F90" s="36">
        <f>SUMIFS(СВЦЭМ!$C$39:$C$782,СВЦЭМ!$A$39:$A$782,$A90,СВЦЭМ!$B$39:$B$782,F$83)+'СЕТ СН'!$H$9+СВЦЭМ!$D$10+'СЕТ СН'!$H$6-'СЕТ СН'!$H$19</f>
        <v>1286.45235116</v>
      </c>
      <c r="G90" s="36">
        <f>SUMIFS(СВЦЭМ!$C$39:$C$782,СВЦЭМ!$A$39:$A$782,$A90,СВЦЭМ!$B$39:$B$782,G$83)+'СЕТ СН'!$H$9+СВЦЭМ!$D$10+'СЕТ СН'!$H$6-'СЕТ СН'!$H$19</f>
        <v>1274.0265478299998</v>
      </c>
      <c r="H90" s="36">
        <f>SUMIFS(СВЦЭМ!$C$39:$C$782,СВЦЭМ!$A$39:$A$782,$A90,СВЦЭМ!$B$39:$B$782,H$83)+'СЕТ СН'!$H$9+СВЦЭМ!$D$10+'СЕТ СН'!$H$6-'СЕТ СН'!$H$19</f>
        <v>1243.6438774200001</v>
      </c>
      <c r="I90" s="36">
        <f>SUMIFS(СВЦЭМ!$C$39:$C$782,СВЦЭМ!$A$39:$A$782,$A90,СВЦЭМ!$B$39:$B$782,I$83)+'СЕТ СН'!$H$9+СВЦЭМ!$D$10+'СЕТ СН'!$H$6-'СЕТ СН'!$H$19</f>
        <v>1148.2044180299999</v>
      </c>
      <c r="J90" s="36">
        <f>SUMIFS(СВЦЭМ!$C$39:$C$782,СВЦЭМ!$A$39:$A$782,$A90,СВЦЭМ!$B$39:$B$782,J$83)+'СЕТ СН'!$H$9+СВЦЭМ!$D$10+'СЕТ СН'!$H$6-'СЕТ СН'!$H$19</f>
        <v>1146.1112420499999</v>
      </c>
      <c r="K90" s="36">
        <f>SUMIFS(СВЦЭМ!$C$39:$C$782,СВЦЭМ!$A$39:$A$782,$A90,СВЦЭМ!$B$39:$B$782,K$83)+'СЕТ СН'!$H$9+СВЦЭМ!$D$10+'СЕТ СН'!$H$6-'СЕТ СН'!$H$19</f>
        <v>1177.3683524399999</v>
      </c>
      <c r="L90" s="36">
        <f>SUMIFS(СВЦЭМ!$C$39:$C$782,СВЦЭМ!$A$39:$A$782,$A90,СВЦЭМ!$B$39:$B$782,L$83)+'СЕТ СН'!$H$9+СВЦЭМ!$D$10+'СЕТ СН'!$H$6-'СЕТ СН'!$H$19</f>
        <v>1199.4762512100001</v>
      </c>
      <c r="M90" s="36">
        <f>SUMIFS(СВЦЭМ!$C$39:$C$782,СВЦЭМ!$A$39:$A$782,$A90,СВЦЭМ!$B$39:$B$782,M$83)+'СЕТ СН'!$H$9+СВЦЭМ!$D$10+'СЕТ СН'!$H$6-'СЕТ СН'!$H$19</f>
        <v>1186.2867879199998</v>
      </c>
      <c r="N90" s="36">
        <f>SUMIFS(СВЦЭМ!$C$39:$C$782,СВЦЭМ!$A$39:$A$782,$A90,СВЦЭМ!$B$39:$B$782,N$83)+'СЕТ СН'!$H$9+СВЦЭМ!$D$10+'СЕТ СН'!$H$6-'СЕТ СН'!$H$19</f>
        <v>1215.6073656899998</v>
      </c>
      <c r="O90" s="36">
        <f>SUMIFS(СВЦЭМ!$C$39:$C$782,СВЦЭМ!$A$39:$A$782,$A90,СВЦЭМ!$B$39:$B$782,O$83)+'СЕТ СН'!$H$9+СВЦЭМ!$D$10+'СЕТ СН'!$H$6-'СЕТ СН'!$H$19</f>
        <v>1260.12453448</v>
      </c>
      <c r="P90" s="36">
        <f>SUMIFS(СВЦЭМ!$C$39:$C$782,СВЦЭМ!$A$39:$A$782,$A90,СВЦЭМ!$B$39:$B$782,P$83)+'СЕТ СН'!$H$9+СВЦЭМ!$D$10+'СЕТ СН'!$H$6-'СЕТ СН'!$H$19</f>
        <v>1272.4520613599998</v>
      </c>
      <c r="Q90" s="36">
        <f>SUMIFS(СВЦЭМ!$C$39:$C$782,СВЦЭМ!$A$39:$A$782,$A90,СВЦЭМ!$B$39:$B$782,Q$83)+'СЕТ СН'!$H$9+СВЦЭМ!$D$10+'СЕТ СН'!$H$6-'СЕТ СН'!$H$19</f>
        <v>1271.1077873300001</v>
      </c>
      <c r="R90" s="36">
        <f>SUMIFS(СВЦЭМ!$C$39:$C$782,СВЦЭМ!$A$39:$A$782,$A90,СВЦЭМ!$B$39:$B$782,R$83)+'СЕТ СН'!$H$9+СВЦЭМ!$D$10+'СЕТ СН'!$H$6-'СЕТ СН'!$H$19</f>
        <v>1199.7990496799998</v>
      </c>
      <c r="S90" s="36">
        <f>SUMIFS(СВЦЭМ!$C$39:$C$782,СВЦЭМ!$A$39:$A$782,$A90,СВЦЭМ!$B$39:$B$782,S$83)+'СЕТ СН'!$H$9+СВЦЭМ!$D$10+'СЕТ СН'!$H$6-'СЕТ СН'!$H$19</f>
        <v>1148.2790682299999</v>
      </c>
      <c r="T90" s="36">
        <f>SUMIFS(СВЦЭМ!$C$39:$C$782,СВЦЭМ!$A$39:$A$782,$A90,СВЦЭМ!$B$39:$B$782,T$83)+'СЕТ СН'!$H$9+СВЦЭМ!$D$10+'СЕТ СН'!$H$6-'СЕТ СН'!$H$19</f>
        <v>1154.9238604</v>
      </c>
      <c r="U90" s="36">
        <f>SUMIFS(СВЦЭМ!$C$39:$C$782,СВЦЭМ!$A$39:$A$782,$A90,СВЦЭМ!$B$39:$B$782,U$83)+'СЕТ СН'!$H$9+СВЦЭМ!$D$10+'СЕТ СН'!$H$6-'СЕТ СН'!$H$19</f>
        <v>1168.9220936699999</v>
      </c>
      <c r="V90" s="36">
        <f>SUMIFS(СВЦЭМ!$C$39:$C$782,СВЦЭМ!$A$39:$A$782,$A90,СВЦЭМ!$B$39:$B$782,V$83)+'СЕТ СН'!$H$9+СВЦЭМ!$D$10+'СЕТ СН'!$H$6-'СЕТ СН'!$H$19</f>
        <v>1190.1734812899999</v>
      </c>
      <c r="W90" s="36">
        <f>SUMIFS(СВЦЭМ!$C$39:$C$782,СВЦЭМ!$A$39:$A$782,$A90,СВЦЭМ!$B$39:$B$782,W$83)+'СЕТ СН'!$H$9+СВЦЭМ!$D$10+'СЕТ СН'!$H$6-'СЕТ СН'!$H$19</f>
        <v>1209.92502064</v>
      </c>
      <c r="X90" s="36">
        <f>SUMIFS(СВЦЭМ!$C$39:$C$782,СВЦЭМ!$A$39:$A$782,$A90,СВЦЭМ!$B$39:$B$782,X$83)+'СЕТ СН'!$H$9+СВЦЭМ!$D$10+'СЕТ СН'!$H$6-'СЕТ СН'!$H$19</f>
        <v>1194.83331344</v>
      </c>
      <c r="Y90" s="36">
        <f>SUMIFS(СВЦЭМ!$C$39:$C$782,СВЦЭМ!$A$39:$A$782,$A90,СВЦЭМ!$B$39:$B$782,Y$83)+'СЕТ СН'!$H$9+СВЦЭМ!$D$10+'СЕТ СН'!$H$6-'СЕТ СН'!$H$19</f>
        <v>1105.7422681099999</v>
      </c>
    </row>
    <row r="91" spans="1:25" ht="15.75" x14ac:dyDescent="0.2">
      <c r="A91" s="35">
        <f t="shared" si="2"/>
        <v>44355</v>
      </c>
      <c r="B91" s="36">
        <f>SUMIFS(СВЦЭМ!$C$39:$C$782,СВЦЭМ!$A$39:$A$782,$A91,СВЦЭМ!$B$39:$B$782,B$83)+'СЕТ СН'!$H$9+СВЦЭМ!$D$10+'СЕТ СН'!$H$6-'СЕТ СН'!$H$19</f>
        <v>1086.52309242</v>
      </c>
      <c r="C91" s="36">
        <f>SUMIFS(СВЦЭМ!$C$39:$C$782,СВЦЭМ!$A$39:$A$782,$A91,СВЦЭМ!$B$39:$B$782,C$83)+'СЕТ СН'!$H$9+СВЦЭМ!$D$10+'СЕТ СН'!$H$6-'СЕТ СН'!$H$19</f>
        <v>1173.0255223899999</v>
      </c>
      <c r="D91" s="36">
        <f>SUMIFS(СВЦЭМ!$C$39:$C$782,СВЦЭМ!$A$39:$A$782,$A91,СВЦЭМ!$B$39:$B$782,D$83)+'СЕТ СН'!$H$9+СВЦЭМ!$D$10+'СЕТ СН'!$H$6-'СЕТ СН'!$H$19</f>
        <v>1265.4861207199999</v>
      </c>
      <c r="E91" s="36">
        <f>SUMIFS(СВЦЭМ!$C$39:$C$782,СВЦЭМ!$A$39:$A$782,$A91,СВЦЭМ!$B$39:$B$782,E$83)+'СЕТ СН'!$H$9+СВЦЭМ!$D$10+'СЕТ СН'!$H$6-'СЕТ СН'!$H$19</f>
        <v>1284.0028561899999</v>
      </c>
      <c r="F91" s="36">
        <f>SUMIFS(СВЦЭМ!$C$39:$C$782,СВЦЭМ!$A$39:$A$782,$A91,СВЦЭМ!$B$39:$B$782,F$83)+'СЕТ СН'!$H$9+СВЦЭМ!$D$10+'СЕТ СН'!$H$6-'СЕТ СН'!$H$19</f>
        <v>1280.0951635199999</v>
      </c>
      <c r="G91" s="36">
        <f>SUMIFS(СВЦЭМ!$C$39:$C$782,СВЦЭМ!$A$39:$A$782,$A91,СВЦЭМ!$B$39:$B$782,G$83)+'СЕТ СН'!$H$9+СВЦЭМ!$D$10+'СЕТ СН'!$H$6-'СЕТ СН'!$H$19</f>
        <v>1268.72843883</v>
      </c>
      <c r="H91" s="36">
        <f>SUMIFS(СВЦЭМ!$C$39:$C$782,СВЦЭМ!$A$39:$A$782,$A91,СВЦЭМ!$B$39:$B$782,H$83)+'СЕТ СН'!$H$9+СВЦЭМ!$D$10+'СЕТ СН'!$H$6-'СЕТ СН'!$H$19</f>
        <v>1217.3416398700001</v>
      </c>
      <c r="I91" s="36">
        <f>SUMIFS(СВЦЭМ!$C$39:$C$782,СВЦЭМ!$A$39:$A$782,$A91,СВЦЭМ!$B$39:$B$782,I$83)+'СЕТ СН'!$H$9+СВЦЭМ!$D$10+'СЕТ СН'!$H$6-'СЕТ СН'!$H$19</f>
        <v>1125.93474855</v>
      </c>
      <c r="J91" s="36">
        <f>SUMIFS(СВЦЭМ!$C$39:$C$782,СВЦЭМ!$A$39:$A$782,$A91,СВЦЭМ!$B$39:$B$782,J$83)+'СЕТ СН'!$H$9+СВЦЭМ!$D$10+'СЕТ СН'!$H$6-'СЕТ СН'!$H$19</f>
        <v>1104.9761512299999</v>
      </c>
      <c r="K91" s="36">
        <f>SUMIFS(СВЦЭМ!$C$39:$C$782,СВЦЭМ!$A$39:$A$782,$A91,СВЦЭМ!$B$39:$B$782,K$83)+'СЕТ СН'!$H$9+СВЦЭМ!$D$10+'СЕТ СН'!$H$6-'СЕТ СН'!$H$19</f>
        <v>1102.9411039199999</v>
      </c>
      <c r="L91" s="36">
        <f>SUMIFS(СВЦЭМ!$C$39:$C$782,СВЦЭМ!$A$39:$A$782,$A91,СВЦЭМ!$B$39:$B$782,L$83)+'СЕТ СН'!$H$9+СВЦЭМ!$D$10+'СЕТ СН'!$H$6-'СЕТ СН'!$H$19</f>
        <v>1100.7577565900001</v>
      </c>
      <c r="M91" s="36">
        <f>SUMIFS(СВЦЭМ!$C$39:$C$782,СВЦЭМ!$A$39:$A$782,$A91,СВЦЭМ!$B$39:$B$782,M$83)+'СЕТ СН'!$H$9+СВЦЭМ!$D$10+'СЕТ СН'!$H$6-'СЕТ СН'!$H$19</f>
        <v>1111.89115485</v>
      </c>
      <c r="N91" s="36">
        <f>SUMIFS(СВЦЭМ!$C$39:$C$782,СВЦЭМ!$A$39:$A$782,$A91,СВЦЭМ!$B$39:$B$782,N$83)+'СЕТ СН'!$H$9+СВЦЭМ!$D$10+'СЕТ СН'!$H$6-'СЕТ СН'!$H$19</f>
        <v>1162.88489136</v>
      </c>
      <c r="O91" s="36">
        <f>SUMIFS(СВЦЭМ!$C$39:$C$782,СВЦЭМ!$A$39:$A$782,$A91,СВЦЭМ!$B$39:$B$782,O$83)+'СЕТ СН'!$H$9+СВЦЭМ!$D$10+'СЕТ СН'!$H$6-'СЕТ СН'!$H$19</f>
        <v>1216.72890431</v>
      </c>
      <c r="P91" s="36">
        <f>SUMIFS(СВЦЭМ!$C$39:$C$782,СВЦЭМ!$A$39:$A$782,$A91,СВЦЭМ!$B$39:$B$782,P$83)+'СЕТ СН'!$H$9+СВЦЭМ!$D$10+'СЕТ СН'!$H$6-'СЕТ СН'!$H$19</f>
        <v>1223.5143782199998</v>
      </c>
      <c r="Q91" s="36">
        <f>SUMIFS(СВЦЭМ!$C$39:$C$782,СВЦЭМ!$A$39:$A$782,$A91,СВЦЭМ!$B$39:$B$782,Q$83)+'СЕТ СН'!$H$9+СВЦЭМ!$D$10+'СЕТ СН'!$H$6-'СЕТ СН'!$H$19</f>
        <v>1223.524588</v>
      </c>
      <c r="R91" s="36">
        <f>SUMIFS(СВЦЭМ!$C$39:$C$782,СВЦЭМ!$A$39:$A$782,$A91,СВЦЭМ!$B$39:$B$782,R$83)+'СЕТ СН'!$H$9+СВЦЭМ!$D$10+'СЕТ СН'!$H$6-'СЕТ СН'!$H$19</f>
        <v>1163.28313164</v>
      </c>
      <c r="S91" s="36">
        <f>SUMIFS(СВЦЭМ!$C$39:$C$782,СВЦЭМ!$A$39:$A$782,$A91,СВЦЭМ!$B$39:$B$782,S$83)+'СЕТ СН'!$H$9+СВЦЭМ!$D$10+'СЕТ СН'!$H$6-'СЕТ СН'!$H$19</f>
        <v>1100.2550364399999</v>
      </c>
      <c r="T91" s="36">
        <f>SUMIFS(СВЦЭМ!$C$39:$C$782,СВЦЭМ!$A$39:$A$782,$A91,СВЦЭМ!$B$39:$B$782,T$83)+'СЕТ СН'!$H$9+СВЦЭМ!$D$10+'СЕТ СН'!$H$6-'СЕТ СН'!$H$19</f>
        <v>1079.18314743</v>
      </c>
      <c r="U91" s="36">
        <f>SUMIFS(СВЦЭМ!$C$39:$C$782,СВЦЭМ!$A$39:$A$782,$A91,СВЦЭМ!$B$39:$B$782,U$83)+'СЕТ СН'!$H$9+СВЦЭМ!$D$10+'СЕТ СН'!$H$6-'СЕТ СН'!$H$19</f>
        <v>1070.84458935</v>
      </c>
      <c r="V91" s="36">
        <f>SUMIFS(СВЦЭМ!$C$39:$C$782,СВЦЭМ!$A$39:$A$782,$A91,СВЦЭМ!$B$39:$B$782,V$83)+'СЕТ СН'!$H$9+СВЦЭМ!$D$10+'СЕТ СН'!$H$6-'СЕТ СН'!$H$19</f>
        <v>1069.3932533299999</v>
      </c>
      <c r="W91" s="36">
        <f>SUMIFS(СВЦЭМ!$C$39:$C$782,СВЦЭМ!$A$39:$A$782,$A91,СВЦЭМ!$B$39:$B$782,W$83)+'СЕТ СН'!$H$9+СВЦЭМ!$D$10+'СЕТ СН'!$H$6-'СЕТ СН'!$H$19</f>
        <v>1089.5475780199999</v>
      </c>
      <c r="X91" s="36">
        <f>SUMIFS(СВЦЭМ!$C$39:$C$782,СВЦЭМ!$A$39:$A$782,$A91,СВЦЭМ!$B$39:$B$782,X$83)+'СЕТ СН'!$H$9+СВЦЭМ!$D$10+'СЕТ СН'!$H$6-'СЕТ СН'!$H$19</f>
        <v>1073.64480138</v>
      </c>
      <c r="Y91" s="36">
        <f>SUMIFS(СВЦЭМ!$C$39:$C$782,СВЦЭМ!$A$39:$A$782,$A91,СВЦЭМ!$B$39:$B$782,Y$83)+'СЕТ СН'!$H$9+СВЦЭМ!$D$10+'СЕТ СН'!$H$6-'СЕТ СН'!$H$19</f>
        <v>1057.54601976</v>
      </c>
    </row>
    <row r="92" spans="1:25" ht="15.75" x14ac:dyDescent="0.2">
      <c r="A92" s="35">
        <f t="shared" si="2"/>
        <v>44356</v>
      </c>
      <c r="B92" s="36">
        <f>SUMIFS(СВЦЭМ!$C$39:$C$782,СВЦЭМ!$A$39:$A$782,$A92,СВЦЭМ!$B$39:$B$782,B$83)+'СЕТ СН'!$H$9+СВЦЭМ!$D$10+'СЕТ СН'!$H$6-'СЕТ СН'!$H$19</f>
        <v>1104.26118636</v>
      </c>
      <c r="C92" s="36">
        <f>SUMIFS(СВЦЭМ!$C$39:$C$782,СВЦЭМ!$A$39:$A$782,$A92,СВЦЭМ!$B$39:$B$782,C$83)+'СЕТ СН'!$H$9+СВЦЭМ!$D$10+'СЕТ СН'!$H$6-'СЕТ СН'!$H$19</f>
        <v>1183.65127087</v>
      </c>
      <c r="D92" s="36">
        <f>SUMIFS(СВЦЭМ!$C$39:$C$782,СВЦЭМ!$A$39:$A$782,$A92,СВЦЭМ!$B$39:$B$782,D$83)+'СЕТ СН'!$H$9+СВЦЭМ!$D$10+'СЕТ СН'!$H$6-'СЕТ СН'!$H$19</f>
        <v>1261.6898013599998</v>
      </c>
      <c r="E92" s="36">
        <f>SUMIFS(СВЦЭМ!$C$39:$C$782,СВЦЭМ!$A$39:$A$782,$A92,СВЦЭМ!$B$39:$B$782,E$83)+'СЕТ СН'!$H$9+СВЦЭМ!$D$10+'СЕТ СН'!$H$6-'СЕТ СН'!$H$19</f>
        <v>1272.85603698</v>
      </c>
      <c r="F92" s="36">
        <f>SUMIFS(СВЦЭМ!$C$39:$C$782,СВЦЭМ!$A$39:$A$782,$A92,СВЦЭМ!$B$39:$B$782,F$83)+'СЕТ СН'!$H$9+СВЦЭМ!$D$10+'СЕТ СН'!$H$6-'СЕТ СН'!$H$19</f>
        <v>1273.3288340899999</v>
      </c>
      <c r="G92" s="36">
        <f>SUMIFS(СВЦЭМ!$C$39:$C$782,СВЦЭМ!$A$39:$A$782,$A92,СВЦЭМ!$B$39:$B$782,G$83)+'СЕТ СН'!$H$9+СВЦЭМ!$D$10+'СЕТ СН'!$H$6-'СЕТ СН'!$H$19</f>
        <v>1256.3890687799999</v>
      </c>
      <c r="H92" s="36">
        <f>SUMIFS(СВЦЭМ!$C$39:$C$782,СВЦЭМ!$A$39:$A$782,$A92,СВЦЭМ!$B$39:$B$782,H$83)+'СЕТ СН'!$H$9+СВЦЭМ!$D$10+'СЕТ СН'!$H$6-'СЕТ СН'!$H$19</f>
        <v>1212.57874176</v>
      </c>
      <c r="I92" s="36">
        <f>SUMIFS(СВЦЭМ!$C$39:$C$782,СВЦЭМ!$A$39:$A$782,$A92,СВЦЭМ!$B$39:$B$782,I$83)+'СЕТ СН'!$H$9+СВЦЭМ!$D$10+'СЕТ СН'!$H$6-'СЕТ СН'!$H$19</f>
        <v>1121.3395121599999</v>
      </c>
      <c r="J92" s="36">
        <f>SUMIFS(СВЦЭМ!$C$39:$C$782,СВЦЭМ!$A$39:$A$782,$A92,СВЦЭМ!$B$39:$B$782,J$83)+'СЕТ СН'!$H$9+СВЦЭМ!$D$10+'СЕТ СН'!$H$6-'СЕТ СН'!$H$19</f>
        <v>1103.03732631</v>
      </c>
      <c r="K92" s="36">
        <f>SUMIFS(СВЦЭМ!$C$39:$C$782,СВЦЭМ!$A$39:$A$782,$A92,СВЦЭМ!$B$39:$B$782,K$83)+'СЕТ СН'!$H$9+СВЦЭМ!$D$10+'СЕТ СН'!$H$6-'СЕТ СН'!$H$19</f>
        <v>1111.4347232599998</v>
      </c>
      <c r="L92" s="36">
        <f>SUMIFS(СВЦЭМ!$C$39:$C$782,СВЦЭМ!$A$39:$A$782,$A92,СВЦЭМ!$B$39:$B$782,L$83)+'СЕТ СН'!$H$9+СВЦЭМ!$D$10+'СЕТ СН'!$H$6-'СЕТ СН'!$H$19</f>
        <v>1117.3033812599999</v>
      </c>
      <c r="M92" s="36">
        <f>SUMIFS(СВЦЭМ!$C$39:$C$782,СВЦЭМ!$A$39:$A$782,$A92,СВЦЭМ!$B$39:$B$782,M$83)+'СЕТ СН'!$H$9+СВЦЭМ!$D$10+'СЕТ СН'!$H$6-'СЕТ СН'!$H$19</f>
        <v>1128.96129561</v>
      </c>
      <c r="N92" s="36">
        <f>SUMIFS(СВЦЭМ!$C$39:$C$782,СВЦЭМ!$A$39:$A$782,$A92,СВЦЭМ!$B$39:$B$782,N$83)+'СЕТ СН'!$H$9+СВЦЭМ!$D$10+'СЕТ СН'!$H$6-'СЕТ СН'!$H$19</f>
        <v>1176.3052953699998</v>
      </c>
      <c r="O92" s="36">
        <f>SUMIFS(СВЦЭМ!$C$39:$C$782,СВЦЭМ!$A$39:$A$782,$A92,СВЦЭМ!$B$39:$B$782,O$83)+'СЕТ СН'!$H$9+СВЦЭМ!$D$10+'СЕТ СН'!$H$6-'СЕТ СН'!$H$19</f>
        <v>1241.6060087799999</v>
      </c>
      <c r="P92" s="36">
        <f>SUMIFS(СВЦЭМ!$C$39:$C$782,СВЦЭМ!$A$39:$A$782,$A92,СВЦЭМ!$B$39:$B$782,P$83)+'СЕТ СН'!$H$9+СВЦЭМ!$D$10+'СЕТ СН'!$H$6-'СЕТ СН'!$H$19</f>
        <v>1240.3401198199999</v>
      </c>
      <c r="Q92" s="36">
        <f>SUMIFS(СВЦЭМ!$C$39:$C$782,СВЦЭМ!$A$39:$A$782,$A92,СВЦЭМ!$B$39:$B$782,Q$83)+'СЕТ СН'!$H$9+СВЦЭМ!$D$10+'СЕТ СН'!$H$6-'СЕТ СН'!$H$19</f>
        <v>1231.12488011</v>
      </c>
      <c r="R92" s="36">
        <f>SUMIFS(СВЦЭМ!$C$39:$C$782,СВЦЭМ!$A$39:$A$782,$A92,СВЦЭМ!$B$39:$B$782,R$83)+'СЕТ СН'!$H$9+СВЦЭМ!$D$10+'СЕТ СН'!$H$6-'СЕТ СН'!$H$19</f>
        <v>1168.5711027799998</v>
      </c>
      <c r="S92" s="36">
        <f>SUMIFS(СВЦЭМ!$C$39:$C$782,СВЦЭМ!$A$39:$A$782,$A92,СВЦЭМ!$B$39:$B$782,S$83)+'СЕТ СН'!$H$9+СВЦЭМ!$D$10+'СЕТ СН'!$H$6-'СЕТ СН'!$H$19</f>
        <v>1101.0835367</v>
      </c>
      <c r="T92" s="36">
        <f>SUMIFS(СВЦЭМ!$C$39:$C$782,СВЦЭМ!$A$39:$A$782,$A92,СВЦЭМ!$B$39:$B$782,T$83)+'СЕТ СН'!$H$9+СВЦЭМ!$D$10+'СЕТ СН'!$H$6-'СЕТ СН'!$H$19</f>
        <v>1079.91958583</v>
      </c>
      <c r="U92" s="36">
        <f>SUMIFS(СВЦЭМ!$C$39:$C$782,СВЦЭМ!$A$39:$A$782,$A92,СВЦЭМ!$B$39:$B$782,U$83)+'СЕТ СН'!$H$9+СВЦЭМ!$D$10+'СЕТ СН'!$H$6-'СЕТ СН'!$H$19</f>
        <v>1061.0134432899999</v>
      </c>
      <c r="V92" s="36">
        <f>SUMIFS(СВЦЭМ!$C$39:$C$782,СВЦЭМ!$A$39:$A$782,$A92,СВЦЭМ!$B$39:$B$782,V$83)+'СЕТ СН'!$H$9+СВЦЭМ!$D$10+'СЕТ СН'!$H$6-'СЕТ СН'!$H$19</f>
        <v>1065.93710672</v>
      </c>
      <c r="W92" s="36">
        <f>SUMIFS(СВЦЭМ!$C$39:$C$782,СВЦЭМ!$A$39:$A$782,$A92,СВЦЭМ!$B$39:$B$782,W$83)+'СЕТ СН'!$H$9+СВЦЭМ!$D$10+'СЕТ СН'!$H$6-'СЕТ СН'!$H$19</f>
        <v>1083.01611207</v>
      </c>
      <c r="X92" s="36">
        <f>SUMIFS(СВЦЭМ!$C$39:$C$782,СВЦЭМ!$A$39:$A$782,$A92,СВЦЭМ!$B$39:$B$782,X$83)+'СЕТ СН'!$H$9+СВЦЭМ!$D$10+'СЕТ СН'!$H$6-'СЕТ СН'!$H$19</f>
        <v>1073.5765795100001</v>
      </c>
      <c r="Y92" s="36">
        <f>SUMIFS(СВЦЭМ!$C$39:$C$782,СВЦЭМ!$A$39:$A$782,$A92,СВЦЭМ!$B$39:$B$782,Y$83)+'СЕТ СН'!$H$9+СВЦЭМ!$D$10+'СЕТ СН'!$H$6-'СЕТ СН'!$H$19</f>
        <v>1047.9427066999999</v>
      </c>
    </row>
    <row r="93" spans="1:25" ht="15.75" x14ac:dyDescent="0.2">
      <c r="A93" s="35">
        <f t="shared" si="2"/>
        <v>44357</v>
      </c>
      <c r="B93" s="36">
        <f>SUMIFS(СВЦЭМ!$C$39:$C$782,СВЦЭМ!$A$39:$A$782,$A93,СВЦЭМ!$B$39:$B$782,B$83)+'СЕТ СН'!$H$9+СВЦЭМ!$D$10+'СЕТ СН'!$H$6-'СЕТ СН'!$H$19</f>
        <v>1052.0334608600001</v>
      </c>
      <c r="C93" s="36">
        <f>SUMIFS(СВЦЭМ!$C$39:$C$782,СВЦЭМ!$A$39:$A$782,$A93,СВЦЭМ!$B$39:$B$782,C$83)+'СЕТ СН'!$H$9+СВЦЭМ!$D$10+'СЕТ СН'!$H$6-'СЕТ СН'!$H$19</f>
        <v>1114.26621866</v>
      </c>
      <c r="D93" s="36">
        <f>SUMIFS(СВЦЭМ!$C$39:$C$782,СВЦЭМ!$A$39:$A$782,$A93,СВЦЭМ!$B$39:$B$782,D$83)+'СЕТ СН'!$H$9+СВЦЭМ!$D$10+'СЕТ СН'!$H$6-'СЕТ СН'!$H$19</f>
        <v>1184.9246937799999</v>
      </c>
      <c r="E93" s="36">
        <f>SUMIFS(СВЦЭМ!$C$39:$C$782,СВЦЭМ!$A$39:$A$782,$A93,СВЦЭМ!$B$39:$B$782,E$83)+'СЕТ СН'!$H$9+СВЦЭМ!$D$10+'СЕТ СН'!$H$6-'СЕТ СН'!$H$19</f>
        <v>1204.8246175099998</v>
      </c>
      <c r="F93" s="36">
        <f>SUMIFS(СВЦЭМ!$C$39:$C$782,СВЦЭМ!$A$39:$A$782,$A93,СВЦЭМ!$B$39:$B$782,F$83)+'СЕТ СН'!$H$9+СВЦЭМ!$D$10+'СЕТ СН'!$H$6-'СЕТ СН'!$H$19</f>
        <v>1200.4583084799999</v>
      </c>
      <c r="G93" s="36">
        <f>SUMIFS(СВЦЭМ!$C$39:$C$782,СВЦЭМ!$A$39:$A$782,$A93,СВЦЭМ!$B$39:$B$782,G$83)+'СЕТ СН'!$H$9+СВЦЭМ!$D$10+'СЕТ СН'!$H$6-'СЕТ СН'!$H$19</f>
        <v>1188.1863492099999</v>
      </c>
      <c r="H93" s="36">
        <f>SUMIFS(СВЦЭМ!$C$39:$C$782,СВЦЭМ!$A$39:$A$782,$A93,СВЦЭМ!$B$39:$B$782,H$83)+'СЕТ СН'!$H$9+СВЦЭМ!$D$10+'СЕТ СН'!$H$6-'СЕТ СН'!$H$19</f>
        <v>1166.7699041199999</v>
      </c>
      <c r="I93" s="36">
        <f>SUMIFS(СВЦЭМ!$C$39:$C$782,СВЦЭМ!$A$39:$A$782,$A93,СВЦЭМ!$B$39:$B$782,I$83)+'СЕТ СН'!$H$9+СВЦЭМ!$D$10+'СЕТ СН'!$H$6-'СЕТ СН'!$H$19</f>
        <v>1119.4191306499999</v>
      </c>
      <c r="J93" s="36">
        <f>SUMIFS(СВЦЭМ!$C$39:$C$782,СВЦЭМ!$A$39:$A$782,$A93,СВЦЭМ!$B$39:$B$782,J$83)+'СЕТ СН'!$H$9+СВЦЭМ!$D$10+'СЕТ СН'!$H$6-'СЕТ СН'!$H$19</f>
        <v>1120.3850066599998</v>
      </c>
      <c r="K93" s="36">
        <f>SUMIFS(СВЦЭМ!$C$39:$C$782,СВЦЭМ!$A$39:$A$782,$A93,СВЦЭМ!$B$39:$B$782,K$83)+'СЕТ СН'!$H$9+СВЦЭМ!$D$10+'СЕТ СН'!$H$6-'СЕТ СН'!$H$19</f>
        <v>1125.8253443899998</v>
      </c>
      <c r="L93" s="36">
        <f>SUMIFS(СВЦЭМ!$C$39:$C$782,СВЦЭМ!$A$39:$A$782,$A93,СВЦЭМ!$B$39:$B$782,L$83)+'СЕТ СН'!$H$9+СВЦЭМ!$D$10+'СЕТ СН'!$H$6-'СЕТ СН'!$H$19</f>
        <v>1131.38416654</v>
      </c>
      <c r="M93" s="36">
        <f>SUMIFS(СВЦЭМ!$C$39:$C$782,СВЦЭМ!$A$39:$A$782,$A93,СВЦЭМ!$B$39:$B$782,M$83)+'СЕТ СН'!$H$9+СВЦЭМ!$D$10+'СЕТ СН'!$H$6-'СЕТ СН'!$H$19</f>
        <v>1141.07396838</v>
      </c>
      <c r="N93" s="36">
        <f>SUMIFS(СВЦЭМ!$C$39:$C$782,СВЦЭМ!$A$39:$A$782,$A93,СВЦЭМ!$B$39:$B$782,N$83)+'СЕТ СН'!$H$9+СВЦЭМ!$D$10+'СЕТ СН'!$H$6-'СЕТ СН'!$H$19</f>
        <v>1201.5337683399998</v>
      </c>
      <c r="O93" s="36">
        <f>SUMIFS(СВЦЭМ!$C$39:$C$782,СВЦЭМ!$A$39:$A$782,$A93,СВЦЭМ!$B$39:$B$782,O$83)+'СЕТ СН'!$H$9+СВЦЭМ!$D$10+'СЕТ СН'!$H$6-'СЕТ СН'!$H$19</f>
        <v>1254.6462315599999</v>
      </c>
      <c r="P93" s="36">
        <f>SUMIFS(СВЦЭМ!$C$39:$C$782,СВЦЭМ!$A$39:$A$782,$A93,СВЦЭМ!$B$39:$B$782,P$83)+'СЕТ СН'!$H$9+СВЦЭМ!$D$10+'СЕТ СН'!$H$6-'СЕТ СН'!$H$19</f>
        <v>1262.62111966</v>
      </c>
      <c r="Q93" s="36">
        <f>SUMIFS(СВЦЭМ!$C$39:$C$782,СВЦЭМ!$A$39:$A$782,$A93,СВЦЭМ!$B$39:$B$782,Q$83)+'СЕТ СН'!$H$9+СВЦЭМ!$D$10+'СЕТ СН'!$H$6-'СЕТ СН'!$H$19</f>
        <v>1264.51304508</v>
      </c>
      <c r="R93" s="36">
        <f>SUMIFS(СВЦЭМ!$C$39:$C$782,СВЦЭМ!$A$39:$A$782,$A93,СВЦЭМ!$B$39:$B$782,R$83)+'СЕТ СН'!$H$9+СВЦЭМ!$D$10+'СЕТ СН'!$H$6-'СЕТ СН'!$H$19</f>
        <v>1207.4642877699998</v>
      </c>
      <c r="S93" s="36">
        <f>SUMIFS(СВЦЭМ!$C$39:$C$782,СВЦЭМ!$A$39:$A$782,$A93,СВЦЭМ!$B$39:$B$782,S$83)+'СЕТ СН'!$H$9+СВЦЭМ!$D$10+'СЕТ СН'!$H$6-'СЕТ СН'!$H$19</f>
        <v>1137.0983358499998</v>
      </c>
      <c r="T93" s="36">
        <f>SUMIFS(СВЦЭМ!$C$39:$C$782,СВЦЭМ!$A$39:$A$782,$A93,СВЦЭМ!$B$39:$B$782,T$83)+'СЕТ СН'!$H$9+СВЦЭМ!$D$10+'СЕТ СН'!$H$6-'СЕТ СН'!$H$19</f>
        <v>1125.5946079099999</v>
      </c>
      <c r="U93" s="36">
        <f>SUMIFS(СВЦЭМ!$C$39:$C$782,СВЦЭМ!$A$39:$A$782,$A93,СВЦЭМ!$B$39:$B$782,U$83)+'СЕТ СН'!$H$9+СВЦЭМ!$D$10+'СЕТ СН'!$H$6-'СЕТ СН'!$H$19</f>
        <v>1104.2291352</v>
      </c>
      <c r="V93" s="36">
        <f>SUMIFS(СВЦЭМ!$C$39:$C$782,СВЦЭМ!$A$39:$A$782,$A93,СВЦЭМ!$B$39:$B$782,V$83)+'СЕТ СН'!$H$9+СВЦЭМ!$D$10+'СЕТ СН'!$H$6-'СЕТ СН'!$H$19</f>
        <v>1101.0259906399999</v>
      </c>
      <c r="W93" s="36">
        <f>SUMIFS(СВЦЭМ!$C$39:$C$782,СВЦЭМ!$A$39:$A$782,$A93,СВЦЭМ!$B$39:$B$782,W$83)+'СЕТ СН'!$H$9+СВЦЭМ!$D$10+'СЕТ СН'!$H$6-'СЕТ СН'!$H$19</f>
        <v>1112.0151800899998</v>
      </c>
      <c r="X93" s="36">
        <f>SUMIFS(СВЦЭМ!$C$39:$C$782,СВЦЭМ!$A$39:$A$782,$A93,СВЦЭМ!$B$39:$B$782,X$83)+'СЕТ СН'!$H$9+СВЦЭМ!$D$10+'СЕТ СН'!$H$6-'СЕТ СН'!$H$19</f>
        <v>1097.0774580299999</v>
      </c>
      <c r="Y93" s="36">
        <f>SUMIFS(СВЦЭМ!$C$39:$C$782,СВЦЭМ!$A$39:$A$782,$A93,СВЦЭМ!$B$39:$B$782,Y$83)+'СЕТ СН'!$H$9+СВЦЭМ!$D$10+'СЕТ СН'!$H$6-'СЕТ СН'!$H$19</f>
        <v>1076.4380828200001</v>
      </c>
    </row>
    <row r="94" spans="1:25" ht="15.75" x14ac:dyDescent="0.2">
      <c r="A94" s="35">
        <f t="shared" si="2"/>
        <v>44358</v>
      </c>
      <c r="B94" s="36">
        <f>SUMIFS(СВЦЭМ!$C$39:$C$782,СВЦЭМ!$A$39:$A$782,$A94,СВЦЭМ!$B$39:$B$782,B$83)+'СЕТ СН'!$H$9+СВЦЭМ!$D$10+'СЕТ СН'!$H$6-'СЕТ СН'!$H$19</f>
        <v>1106.7243641499999</v>
      </c>
      <c r="C94" s="36">
        <f>SUMIFS(СВЦЭМ!$C$39:$C$782,СВЦЭМ!$A$39:$A$782,$A94,СВЦЭМ!$B$39:$B$782,C$83)+'СЕТ СН'!$H$9+СВЦЭМ!$D$10+'СЕТ СН'!$H$6-'СЕТ СН'!$H$19</f>
        <v>1165.9787769599998</v>
      </c>
      <c r="D94" s="36">
        <f>SUMIFS(СВЦЭМ!$C$39:$C$782,СВЦЭМ!$A$39:$A$782,$A94,СВЦЭМ!$B$39:$B$782,D$83)+'СЕТ СН'!$H$9+СВЦЭМ!$D$10+'СЕТ СН'!$H$6-'СЕТ СН'!$H$19</f>
        <v>1232.78802541</v>
      </c>
      <c r="E94" s="36">
        <f>SUMIFS(СВЦЭМ!$C$39:$C$782,СВЦЭМ!$A$39:$A$782,$A94,СВЦЭМ!$B$39:$B$782,E$83)+'СЕТ СН'!$H$9+СВЦЭМ!$D$10+'СЕТ СН'!$H$6-'СЕТ СН'!$H$19</f>
        <v>1241.09167026</v>
      </c>
      <c r="F94" s="36">
        <f>SUMIFS(СВЦЭМ!$C$39:$C$782,СВЦЭМ!$A$39:$A$782,$A94,СВЦЭМ!$B$39:$B$782,F$83)+'СЕТ СН'!$H$9+СВЦЭМ!$D$10+'СЕТ СН'!$H$6-'СЕТ СН'!$H$19</f>
        <v>1237.71604763</v>
      </c>
      <c r="G94" s="36">
        <f>SUMIFS(СВЦЭМ!$C$39:$C$782,СВЦЭМ!$A$39:$A$782,$A94,СВЦЭМ!$B$39:$B$782,G$83)+'СЕТ СН'!$H$9+СВЦЭМ!$D$10+'СЕТ СН'!$H$6-'СЕТ СН'!$H$19</f>
        <v>1242.03093365</v>
      </c>
      <c r="H94" s="36">
        <f>SUMIFS(СВЦЭМ!$C$39:$C$782,СВЦЭМ!$A$39:$A$782,$A94,СВЦЭМ!$B$39:$B$782,H$83)+'СЕТ СН'!$H$9+СВЦЭМ!$D$10+'СЕТ СН'!$H$6-'СЕТ СН'!$H$19</f>
        <v>1202.8646702999999</v>
      </c>
      <c r="I94" s="36">
        <f>SUMIFS(СВЦЭМ!$C$39:$C$782,СВЦЭМ!$A$39:$A$782,$A94,СВЦЭМ!$B$39:$B$782,I$83)+'СЕТ СН'!$H$9+СВЦЭМ!$D$10+'СЕТ СН'!$H$6-'СЕТ СН'!$H$19</f>
        <v>1164.1476732199999</v>
      </c>
      <c r="J94" s="36">
        <f>SUMIFS(СВЦЭМ!$C$39:$C$782,СВЦЭМ!$A$39:$A$782,$A94,СВЦЭМ!$B$39:$B$782,J$83)+'СЕТ СН'!$H$9+СВЦЭМ!$D$10+'СЕТ СН'!$H$6-'СЕТ СН'!$H$19</f>
        <v>1153.1457751399998</v>
      </c>
      <c r="K94" s="36">
        <f>SUMIFS(СВЦЭМ!$C$39:$C$782,СВЦЭМ!$A$39:$A$782,$A94,СВЦЭМ!$B$39:$B$782,K$83)+'СЕТ СН'!$H$9+СВЦЭМ!$D$10+'СЕТ СН'!$H$6-'СЕТ СН'!$H$19</f>
        <v>1143.99888156</v>
      </c>
      <c r="L94" s="36">
        <f>SUMIFS(СВЦЭМ!$C$39:$C$782,СВЦЭМ!$A$39:$A$782,$A94,СВЦЭМ!$B$39:$B$782,L$83)+'СЕТ СН'!$H$9+СВЦЭМ!$D$10+'СЕТ СН'!$H$6-'СЕТ СН'!$H$19</f>
        <v>1144.0131706499999</v>
      </c>
      <c r="M94" s="36">
        <f>SUMIFS(СВЦЭМ!$C$39:$C$782,СВЦЭМ!$A$39:$A$782,$A94,СВЦЭМ!$B$39:$B$782,M$83)+'СЕТ СН'!$H$9+СВЦЭМ!$D$10+'СЕТ СН'!$H$6-'СЕТ СН'!$H$19</f>
        <v>1166.0392711999998</v>
      </c>
      <c r="N94" s="36">
        <f>SUMIFS(СВЦЭМ!$C$39:$C$782,СВЦЭМ!$A$39:$A$782,$A94,СВЦЭМ!$B$39:$B$782,N$83)+'СЕТ СН'!$H$9+СВЦЭМ!$D$10+'СЕТ СН'!$H$6-'СЕТ СН'!$H$19</f>
        <v>1216.5719782699998</v>
      </c>
      <c r="O94" s="36">
        <f>SUMIFS(СВЦЭМ!$C$39:$C$782,СВЦЭМ!$A$39:$A$782,$A94,СВЦЭМ!$B$39:$B$782,O$83)+'СЕТ СН'!$H$9+СВЦЭМ!$D$10+'СЕТ СН'!$H$6-'СЕТ СН'!$H$19</f>
        <v>1229.82946666</v>
      </c>
      <c r="P94" s="36">
        <f>SUMIFS(СВЦЭМ!$C$39:$C$782,СВЦЭМ!$A$39:$A$782,$A94,СВЦЭМ!$B$39:$B$782,P$83)+'СЕТ СН'!$H$9+СВЦЭМ!$D$10+'СЕТ СН'!$H$6-'СЕТ СН'!$H$19</f>
        <v>1225.8207165499998</v>
      </c>
      <c r="Q94" s="36">
        <f>SUMIFS(СВЦЭМ!$C$39:$C$782,СВЦЭМ!$A$39:$A$782,$A94,СВЦЭМ!$B$39:$B$782,Q$83)+'СЕТ СН'!$H$9+СВЦЭМ!$D$10+'СЕТ СН'!$H$6-'СЕТ СН'!$H$19</f>
        <v>1241.4822363399999</v>
      </c>
      <c r="R94" s="36">
        <f>SUMIFS(СВЦЭМ!$C$39:$C$782,СВЦЭМ!$A$39:$A$782,$A94,СВЦЭМ!$B$39:$B$782,R$83)+'СЕТ СН'!$H$9+СВЦЭМ!$D$10+'СЕТ СН'!$H$6-'СЕТ СН'!$H$19</f>
        <v>1202.2796445399999</v>
      </c>
      <c r="S94" s="36">
        <f>SUMIFS(СВЦЭМ!$C$39:$C$782,СВЦЭМ!$A$39:$A$782,$A94,СВЦЭМ!$B$39:$B$782,S$83)+'СЕТ СН'!$H$9+СВЦЭМ!$D$10+'СЕТ СН'!$H$6-'СЕТ СН'!$H$19</f>
        <v>1128.1432871299999</v>
      </c>
      <c r="T94" s="36">
        <f>SUMIFS(СВЦЭМ!$C$39:$C$782,СВЦЭМ!$A$39:$A$782,$A94,СВЦЭМ!$B$39:$B$782,T$83)+'СЕТ СН'!$H$9+СВЦЭМ!$D$10+'СЕТ СН'!$H$6-'СЕТ СН'!$H$19</f>
        <v>1058.115102</v>
      </c>
      <c r="U94" s="36">
        <f>SUMIFS(СВЦЭМ!$C$39:$C$782,СВЦЭМ!$A$39:$A$782,$A94,СВЦЭМ!$B$39:$B$782,U$83)+'СЕТ СН'!$H$9+СВЦЭМ!$D$10+'СЕТ СН'!$H$6-'СЕТ СН'!$H$19</f>
        <v>1036.5779199499998</v>
      </c>
      <c r="V94" s="36">
        <f>SUMIFS(СВЦЭМ!$C$39:$C$782,СВЦЭМ!$A$39:$A$782,$A94,СВЦЭМ!$B$39:$B$782,V$83)+'СЕТ СН'!$H$9+СВЦЭМ!$D$10+'СЕТ СН'!$H$6-'СЕТ СН'!$H$19</f>
        <v>1052.4664807099998</v>
      </c>
      <c r="W94" s="36">
        <f>SUMIFS(СВЦЭМ!$C$39:$C$782,СВЦЭМ!$A$39:$A$782,$A94,СВЦЭМ!$B$39:$B$782,W$83)+'СЕТ СН'!$H$9+СВЦЭМ!$D$10+'СЕТ СН'!$H$6-'СЕТ СН'!$H$19</f>
        <v>1058.90426075</v>
      </c>
      <c r="X94" s="36">
        <f>SUMIFS(СВЦЭМ!$C$39:$C$782,СВЦЭМ!$A$39:$A$782,$A94,СВЦЭМ!$B$39:$B$782,X$83)+'СЕТ СН'!$H$9+СВЦЭМ!$D$10+'СЕТ СН'!$H$6-'СЕТ СН'!$H$19</f>
        <v>1079.16037968</v>
      </c>
      <c r="Y94" s="36">
        <f>SUMIFS(СВЦЭМ!$C$39:$C$782,СВЦЭМ!$A$39:$A$782,$A94,СВЦЭМ!$B$39:$B$782,Y$83)+'СЕТ СН'!$H$9+СВЦЭМ!$D$10+'СЕТ СН'!$H$6-'СЕТ СН'!$H$19</f>
        <v>1096.1737408899999</v>
      </c>
    </row>
    <row r="95" spans="1:25" ht="15.75" x14ac:dyDescent="0.2">
      <c r="A95" s="35">
        <f t="shared" si="2"/>
        <v>44359</v>
      </c>
      <c r="B95" s="36">
        <f>SUMIFS(СВЦЭМ!$C$39:$C$782,СВЦЭМ!$A$39:$A$782,$A95,СВЦЭМ!$B$39:$B$782,B$83)+'СЕТ СН'!$H$9+СВЦЭМ!$D$10+'СЕТ СН'!$H$6-'СЕТ СН'!$H$19</f>
        <v>1126.30789736</v>
      </c>
      <c r="C95" s="36">
        <f>SUMIFS(СВЦЭМ!$C$39:$C$782,СВЦЭМ!$A$39:$A$782,$A95,СВЦЭМ!$B$39:$B$782,C$83)+'СЕТ СН'!$H$9+СВЦЭМ!$D$10+'СЕТ СН'!$H$6-'СЕТ СН'!$H$19</f>
        <v>1167.5256730199999</v>
      </c>
      <c r="D95" s="36">
        <f>SUMIFS(СВЦЭМ!$C$39:$C$782,СВЦЭМ!$A$39:$A$782,$A95,СВЦЭМ!$B$39:$B$782,D$83)+'СЕТ СН'!$H$9+СВЦЭМ!$D$10+'СЕТ СН'!$H$6-'СЕТ СН'!$H$19</f>
        <v>1244.8885858499998</v>
      </c>
      <c r="E95" s="36">
        <f>SUMIFS(СВЦЭМ!$C$39:$C$782,СВЦЭМ!$A$39:$A$782,$A95,СВЦЭМ!$B$39:$B$782,E$83)+'СЕТ СН'!$H$9+СВЦЭМ!$D$10+'СЕТ СН'!$H$6-'СЕТ СН'!$H$19</f>
        <v>1246.4887110599998</v>
      </c>
      <c r="F95" s="36">
        <f>SUMIFS(СВЦЭМ!$C$39:$C$782,СВЦЭМ!$A$39:$A$782,$A95,СВЦЭМ!$B$39:$B$782,F$83)+'СЕТ СН'!$H$9+СВЦЭМ!$D$10+'СЕТ СН'!$H$6-'СЕТ СН'!$H$19</f>
        <v>1241.6061800699999</v>
      </c>
      <c r="G95" s="36">
        <f>SUMIFS(СВЦЭМ!$C$39:$C$782,СВЦЭМ!$A$39:$A$782,$A95,СВЦЭМ!$B$39:$B$782,G$83)+'СЕТ СН'!$H$9+СВЦЭМ!$D$10+'СЕТ СН'!$H$6-'СЕТ СН'!$H$19</f>
        <v>1243.3069415499999</v>
      </c>
      <c r="H95" s="36">
        <f>SUMIFS(СВЦЭМ!$C$39:$C$782,СВЦЭМ!$A$39:$A$782,$A95,СВЦЭМ!$B$39:$B$782,H$83)+'СЕТ СН'!$H$9+СВЦЭМ!$D$10+'СЕТ СН'!$H$6-'СЕТ СН'!$H$19</f>
        <v>1221.2647610099998</v>
      </c>
      <c r="I95" s="36">
        <f>SUMIFS(СВЦЭМ!$C$39:$C$782,СВЦЭМ!$A$39:$A$782,$A95,СВЦЭМ!$B$39:$B$782,I$83)+'СЕТ СН'!$H$9+СВЦЭМ!$D$10+'СЕТ СН'!$H$6-'СЕТ СН'!$H$19</f>
        <v>1162.1955260999998</v>
      </c>
      <c r="J95" s="36">
        <f>SUMIFS(СВЦЭМ!$C$39:$C$782,СВЦЭМ!$A$39:$A$782,$A95,СВЦЭМ!$B$39:$B$782,J$83)+'СЕТ СН'!$H$9+СВЦЭМ!$D$10+'СЕТ СН'!$H$6-'СЕТ СН'!$H$19</f>
        <v>1125.5909542499999</v>
      </c>
      <c r="K95" s="36">
        <f>SUMIFS(СВЦЭМ!$C$39:$C$782,СВЦЭМ!$A$39:$A$782,$A95,СВЦЭМ!$B$39:$B$782,K$83)+'СЕТ СН'!$H$9+СВЦЭМ!$D$10+'СЕТ СН'!$H$6-'СЕТ СН'!$H$19</f>
        <v>1093.5643823099999</v>
      </c>
      <c r="L95" s="36">
        <f>SUMIFS(СВЦЭМ!$C$39:$C$782,СВЦЭМ!$A$39:$A$782,$A95,СВЦЭМ!$B$39:$B$782,L$83)+'СЕТ СН'!$H$9+СВЦЭМ!$D$10+'СЕТ СН'!$H$6-'СЕТ СН'!$H$19</f>
        <v>1114.4434600099999</v>
      </c>
      <c r="M95" s="36">
        <f>SUMIFS(СВЦЭМ!$C$39:$C$782,СВЦЭМ!$A$39:$A$782,$A95,СВЦЭМ!$B$39:$B$782,M$83)+'СЕТ СН'!$H$9+СВЦЭМ!$D$10+'СЕТ СН'!$H$6-'СЕТ СН'!$H$19</f>
        <v>1120.0173043699999</v>
      </c>
      <c r="N95" s="36">
        <f>SUMIFS(СВЦЭМ!$C$39:$C$782,СВЦЭМ!$A$39:$A$782,$A95,СВЦЭМ!$B$39:$B$782,N$83)+'СЕТ СН'!$H$9+СВЦЭМ!$D$10+'СЕТ СН'!$H$6-'СЕТ СН'!$H$19</f>
        <v>1193.4321376600001</v>
      </c>
      <c r="O95" s="36">
        <f>SUMIFS(СВЦЭМ!$C$39:$C$782,СВЦЭМ!$A$39:$A$782,$A95,СВЦЭМ!$B$39:$B$782,O$83)+'СЕТ СН'!$H$9+СВЦЭМ!$D$10+'СЕТ СН'!$H$6-'СЕТ СН'!$H$19</f>
        <v>1219.39268477</v>
      </c>
      <c r="P95" s="36">
        <f>SUMIFS(СВЦЭМ!$C$39:$C$782,СВЦЭМ!$A$39:$A$782,$A95,СВЦЭМ!$B$39:$B$782,P$83)+'СЕТ СН'!$H$9+СВЦЭМ!$D$10+'СЕТ СН'!$H$6-'СЕТ СН'!$H$19</f>
        <v>1216.5302938999998</v>
      </c>
      <c r="Q95" s="36">
        <f>SUMIFS(СВЦЭМ!$C$39:$C$782,СВЦЭМ!$A$39:$A$782,$A95,СВЦЭМ!$B$39:$B$782,Q$83)+'СЕТ СН'!$H$9+СВЦЭМ!$D$10+'СЕТ СН'!$H$6-'СЕТ СН'!$H$19</f>
        <v>1212.2197548300001</v>
      </c>
      <c r="R95" s="36">
        <f>SUMIFS(СВЦЭМ!$C$39:$C$782,СВЦЭМ!$A$39:$A$782,$A95,СВЦЭМ!$B$39:$B$782,R$83)+'СЕТ СН'!$H$9+СВЦЭМ!$D$10+'СЕТ СН'!$H$6-'СЕТ СН'!$H$19</f>
        <v>1172.9063149399999</v>
      </c>
      <c r="S95" s="36">
        <f>SUMIFS(СВЦЭМ!$C$39:$C$782,СВЦЭМ!$A$39:$A$782,$A95,СВЦЭМ!$B$39:$B$782,S$83)+'СЕТ СН'!$H$9+СВЦЭМ!$D$10+'СЕТ СН'!$H$6-'СЕТ СН'!$H$19</f>
        <v>1126.6018745599999</v>
      </c>
      <c r="T95" s="36">
        <f>SUMIFS(СВЦЭМ!$C$39:$C$782,СВЦЭМ!$A$39:$A$782,$A95,СВЦЭМ!$B$39:$B$782,T$83)+'СЕТ СН'!$H$9+СВЦЭМ!$D$10+'СЕТ СН'!$H$6-'СЕТ СН'!$H$19</f>
        <v>1085.5367672100001</v>
      </c>
      <c r="U95" s="36">
        <f>SUMIFS(СВЦЭМ!$C$39:$C$782,СВЦЭМ!$A$39:$A$782,$A95,СВЦЭМ!$B$39:$B$782,U$83)+'СЕТ СН'!$H$9+СВЦЭМ!$D$10+'СЕТ СН'!$H$6-'СЕТ СН'!$H$19</f>
        <v>1087.6485323899999</v>
      </c>
      <c r="V95" s="36">
        <f>SUMIFS(СВЦЭМ!$C$39:$C$782,СВЦЭМ!$A$39:$A$782,$A95,СВЦЭМ!$B$39:$B$782,V$83)+'СЕТ СН'!$H$9+СВЦЭМ!$D$10+'СЕТ СН'!$H$6-'СЕТ СН'!$H$19</f>
        <v>1094.1462985999999</v>
      </c>
      <c r="W95" s="36">
        <f>SUMIFS(СВЦЭМ!$C$39:$C$782,СВЦЭМ!$A$39:$A$782,$A95,СВЦЭМ!$B$39:$B$782,W$83)+'СЕТ СН'!$H$9+СВЦЭМ!$D$10+'СЕТ СН'!$H$6-'СЕТ СН'!$H$19</f>
        <v>1046.67066217</v>
      </c>
      <c r="X95" s="36">
        <f>SUMIFS(СВЦЭМ!$C$39:$C$782,СВЦЭМ!$A$39:$A$782,$A95,СВЦЭМ!$B$39:$B$782,X$83)+'СЕТ СН'!$H$9+СВЦЭМ!$D$10+'СЕТ СН'!$H$6-'СЕТ СН'!$H$19</f>
        <v>1049.06378881</v>
      </c>
      <c r="Y95" s="36">
        <f>SUMIFS(СВЦЭМ!$C$39:$C$782,СВЦЭМ!$A$39:$A$782,$A95,СВЦЭМ!$B$39:$B$782,Y$83)+'СЕТ СН'!$H$9+СВЦЭМ!$D$10+'СЕТ СН'!$H$6-'СЕТ СН'!$H$19</f>
        <v>1078.1941235099998</v>
      </c>
    </row>
    <row r="96" spans="1:25" ht="15.75" x14ac:dyDescent="0.2">
      <c r="A96" s="35">
        <f t="shared" si="2"/>
        <v>44360</v>
      </c>
      <c r="B96" s="36">
        <f>SUMIFS(СВЦЭМ!$C$39:$C$782,СВЦЭМ!$A$39:$A$782,$A96,СВЦЭМ!$B$39:$B$782,B$83)+'СЕТ СН'!$H$9+СВЦЭМ!$D$10+'СЕТ СН'!$H$6-'СЕТ СН'!$H$19</f>
        <v>1097.19884172</v>
      </c>
      <c r="C96" s="36">
        <f>SUMIFS(СВЦЭМ!$C$39:$C$782,СВЦЭМ!$A$39:$A$782,$A96,СВЦЭМ!$B$39:$B$782,C$83)+'СЕТ СН'!$H$9+СВЦЭМ!$D$10+'СЕТ СН'!$H$6-'СЕТ СН'!$H$19</f>
        <v>1139.60426306</v>
      </c>
      <c r="D96" s="36">
        <f>SUMIFS(СВЦЭМ!$C$39:$C$782,СВЦЭМ!$A$39:$A$782,$A96,СВЦЭМ!$B$39:$B$782,D$83)+'СЕТ СН'!$H$9+СВЦЭМ!$D$10+'СЕТ СН'!$H$6-'СЕТ СН'!$H$19</f>
        <v>1223.8637976800001</v>
      </c>
      <c r="E96" s="36">
        <f>SUMIFS(СВЦЭМ!$C$39:$C$782,СВЦЭМ!$A$39:$A$782,$A96,СВЦЭМ!$B$39:$B$782,E$83)+'СЕТ СН'!$H$9+СВЦЭМ!$D$10+'СЕТ СН'!$H$6-'СЕТ СН'!$H$19</f>
        <v>1224.16313466</v>
      </c>
      <c r="F96" s="36">
        <f>SUMIFS(СВЦЭМ!$C$39:$C$782,СВЦЭМ!$A$39:$A$782,$A96,СВЦЭМ!$B$39:$B$782,F$83)+'СЕТ СН'!$H$9+СВЦЭМ!$D$10+'СЕТ СН'!$H$6-'СЕТ СН'!$H$19</f>
        <v>1209.38614102</v>
      </c>
      <c r="G96" s="36">
        <f>SUMIFS(СВЦЭМ!$C$39:$C$782,СВЦЭМ!$A$39:$A$782,$A96,СВЦЭМ!$B$39:$B$782,G$83)+'СЕТ СН'!$H$9+СВЦЭМ!$D$10+'СЕТ СН'!$H$6-'СЕТ СН'!$H$19</f>
        <v>1215.1824951499998</v>
      </c>
      <c r="H96" s="36">
        <f>SUMIFS(СВЦЭМ!$C$39:$C$782,СВЦЭМ!$A$39:$A$782,$A96,СВЦЭМ!$B$39:$B$782,H$83)+'СЕТ СН'!$H$9+СВЦЭМ!$D$10+'СЕТ СН'!$H$6-'СЕТ СН'!$H$19</f>
        <v>1220.7649020499998</v>
      </c>
      <c r="I96" s="36">
        <f>SUMIFS(СВЦЭМ!$C$39:$C$782,СВЦЭМ!$A$39:$A$782,$A96,СВЦЭМ!$B$39:$B$782,I$83)+'СЕТ СН'!$H$9+СВЦЭМ!$D$10+'СЕТ СН'!$H$6-'СЕТ СН'!$H$19</f>
        <v>1151.0385129000001</v>
      </c>
      <c r="J96" s="36">
        <f>SUMIFS(СВЦЭМ!$C$39:$C$782,СВЦЭМ!$A$39:$A$782,$A96,СВЦЭМ!$B$39:$B$782,J$83)+'СЕТ СН'!$H$9+СВЦЭМ!$D$10+'СЕТ СН'!$H$6-'СЕТ СН'!$H$19</f>
        <v>1099.58162939</v>
      </c>
      <c r="K96" s="36">
        <f>SUMIFS(СВЦЭМ!$C$39:$C$782,СВЦЭМ!$A$39:$A$782,$A96,СВЦЭМ!$B$39:$B$782,K$83)+'СЕТ СН'!$H$9+СВЦЭМ!$D$10+'СЕТ СН'!$H$6-'СЕТ СН'!$H$19</f>
        <v>1089.4052972099998</v>
      </c>
      <c r="L96" s="36">
        <f>SUMIFS(СВЦЭМ!$C$39:$C$782,СВЦЭМ!$A$39:$A$782,$A96,СВЦЭМ!$B$39:$B$782,L$83)+'СЕТ СН'!$H$9+СВЦЭМ!$D$10+'СЕТ СН'!$H$6-'СЕТ СН'!$H$19</f>
        <v>1109.53339394</v>
      </c>
      <c r="M96" s="36">
        <f>SUMIFS(СВЦЭМ!$C$39:$C$782,СВЦЭМ!$A$39:$A$782,$A96,СВЦЭМ!$B$39:$B$782,M$83)+'СЕТ СН'!$H$9+СВЦЭМ!$D$10+'СЕТ СН'!$H$6-'СЕТ СН'!$H$19</f>
        <v>1113.5462980299999</v>
      </c>
      <c r="N96" s="36">
        <f>SUMIFS(СВЦЭМ!$C$39:$C$782,СВЦЭМ!$A$39:$A$782,$A96,СВЦЭМ!$B$39:$B$782,N$83)+'СЕТ СН'!$H$9+СВЦЭМ!$D$10+'СЕТ СН'!$H$6-'СЕТ СН'!$H$19</f>
        <v>1196.3359926099999</v>
      </c>
      <c r="O96" s="36">
        <f>SUMIFS(СВЦЭМ!$C$39:$C$782,СВЦЭМ!$A$39:$A$782,$A96,СВЦЭМ!$B$39:$B$782,O$83)+'СЕТ СН'!$H$9+СВЦЭМ!$D$10+'СЕТ СН'!$H$6-'СЕТ СН'!$H$19</f>
        <v>1218.83099208</v>
      </c>
      <c r="P96" s="36">
        <f>SUMIFS(СВЦЭМ!$C$39:$C$782,СВЦЭМ!$A$39:$A$782,$A96,СВЦЭМ!$B$39:$B$782,P$83)+'СЕТ СН'!$H$9+СВЦЭМ!$D$10+'СЕТ СН'!$H$6-'СЕТ СН'!$H$19</f>
        <v>1216.8569182799999</v>
      </c>
      <c r="Q96" s="36">
        <f>SUMIFS(СВЦЭМ!$C$39:$C$782,СВЦЭМ!$A$39:$A$782,$A96,СВЦЭМ!$B$39:$B$782,Q$83)+'СЕТ СН'!$H$9+СВЦЭМ!$D$10+'СЕТ СН'!$H$6-'СЕТ СН'!$H$19</f>
        <v>1208.8797274799999</v>
      </c>
      <c r="R96" s="36">
        <f>SUMIFS(СВЦЭМ!$C$39:$C$782,СВЦЭМ!$A$39:$A$782,$A96,СВЦЭМ!$B$39:$B$782,R$83)+'СЕТ СН'!$H$9+СВЦЭМ!$D$10+'СЕТ СН'!$H$6-'СЕТ СН'!$H$19</f>
        <v>1169.37773935</v>
      </c>
      <c r="S96" s="36">
        <f>SUMIFS(СВЦЭМ!$C$39:$C$782,СВЦЭМ!$A$39:$A$782,$A96,СВЦЭМ!$B$39:$B$782,S$83)+'СЕТ СН'!$H$9+СВЦЭМ!$D$10+'СЕТ СН'!$H$6-'СЕТ СН'!$H$19</f>
        <v>1088.12403952</v>
      </c>
      <c r="T96" s="36">
        <f>SUMIFS(СВЦЭМ!$C$39:$C$782,СВЦЭМ!$A$39:$A$782,$A96,СВЦЭМ!$B$39:$B$782,T$83)+'СЕТ СН'!$H$9+СВЦЭМ!$D$10+'СЕТ СН'!$H$6-'СЕТ СН'!$H$19</f>
        <v>1089.2008004099998</v>
      </c>
      <c r="U96" s="36">
        <f>SUMIFS(СВЦЭМ!$C$39:$C$782,СВЦЭМ!$A$39:$A$782,$A96,СВЦЭМ!$B$39:$B$782,U$83)+'СЕТ СН'!$H$9+СВЦЭМ!$D$10+'СЕТ СН'!$H$6-'СЕТ СН'!$H$19</f>
        <v>1101.37612287</v>
      </c>
      <c r="V96" s="36">
        <f>SUMIFS(СВЦЭМ!$C$39:$C$782,СВЦЭМ!$A$39:$A$782,$A96,СВЦЭМ!$B$39:$B$782,V$83)+'СЕТ СН'!$H$9+СВЦЭМ!$D$10+'СЕТ СН'!$H$6-'СЕТ СН'!$H$19</f>
        <v>1059.87521937</v>
      </c>
      <c r="W96" s="36">
        <f>SUMIFS(СВЦЭМ!$C$39:$C$782,СВЦЭМ!$A$39:$A$782,$A96,СВЦЭМ!$B$39:$B$782,W$83)+'СЕТ СН'!$H$9+СВЦЭМ!$D$10+'СЕТ СН'!$H$6-'СЕТ СН'!$H$19</f>
        <v>1047.03360346</v>
      </c>
      <c r="X96" s="36">
        <f>SUMIFS(СВЦЭМ!$C$39:$C$782,СВЦЭМ!$A$39:$A$782,$A96,СВЦЭМ!$B$39:$B$782,X$83)+'СЕТ СН'!$H$9+СВЦЭМ!$D$10+'СЕТ СН'!$H$6-'СЕТ СН'!$H$19</f>
        <v>1041.6431758199999</v>
      </c>
      <c r="Y96" s="36">
        <f>SUMIFS(СВЦЭМ!$C$39:$C$782,СВЦЭМ!$A$39:$A$782,$A96,СВЦЭМ!$B$39:$B$782,Y$83)+'СЕТ СН'!$H$9+СВЦЭМ!$D$10+'СЕТ СН'!$H$6-'СЕТ СН'!$H$19</f>
        <v>1050.4260358199999</v>
      </c>
    </row>
    <row r="97" spans="1:25" ht="15.75" x14ac:dyDescent="0.2">
      <c r="A97" s="35">
        <f t="shared" si="2"/>
        <v>44361</v>
      </c>
      <c r="B97" s="36">
        <f>SUMIFS(СВЦЭМ!$C$39:$C$782,СВЦЭМ!$A$39:$A$782,$A97,СВЦЭМ!$B$39:$B$782,B$83)+'СЕТ СН'!$H$9+СВЦЭМ!$D$10+'СЕТ СН'!$H$6-'СЕТ СН'!$H$19</f>
        <v>1083.5930015899999</v>
      </c>
      <c r="C97" s="36">
        <f>SUMIFS(СВЦЭМ!$C$39:$C$782,СВЦЭМ!$A$39:$A$782,$A97,СВЦЭМ!$B$39:$B$782,C$83)+'СЕТ СН'!$H$9+СВЦЭМ!$D$10+'СЕТ СН'!$H$6-'СЕТ СН'!$H$19</f>
        <v>1176.2521605500001</v>
      </c>
      <c r="D97" s="36">
        <f>SUMIFS(СВЦЭМ!$C$39:$C$782,СВЦЭМ!$A$39:$A$782,$A97,СВЦЭМ!$B$39:$B$782,D$83)+'СЕТ СН'!$H$9+СВЦЭМ!$D$10+'СЕТ СН'!$H$6-'СЕТ СН'!$H$19</f>
        <v>1218.8767968699999</v>
      </c>
      <c r="E97" s="36">
        <f>SUMIFS(СВЦЭМ!$C$39:$C$782,СВЦЭМ!$A$39:$A$782,$A97,СВЦЭМ!$B$39:$B$782,E$83)+'СЕТ СН'!$H$9+СВЦЭМ!$D$10+'СЕТ СН'!$H$6-'СЕТ СН'!$H$19</f>
        <v>1239.5902471099998</v>
      </c>
      <c r="F97" s="36">
        <f>SUMIFS(СВЦЭМ!$C$39:$C$782,СВЦЭМ!$A$39:$A$782,$A97,СВЦЭМ!$B$39:$B$782,F$83)+'СЕТ СН'!$H$9+СВЦЭМ!$D$10+'СЕТ СН'!$H$6-'СЕТ СН'!$H$19</f>
        <v>1234.2145900400001</v>
      </c>
      <c r="G97" s="36">
        <f>SUMIFS(СВЦЭМ!$C$39:$C$782,СВЦЭМ!$A$39:$A$782,$A97,СВЦЭМ!$B$39:$B$782,G$83)+'СЕТ СН'!$H$9+СВЦЭМ!$D$10+'СЕТ СН'!$H$6-'СЕТ СН'!$H$19</f>
        <v>1236.6554656799999</v>
      </c>
      <c r="H97" s="36">
        <f>SUMIFS(СВЦЭМ!$C$39:$C$782,СВЦЭМ!$A$39:$A$782,$A97,СВЦЭМ!$B$39:$B$782,H$83)+'СЕТ СН'!$H$9+СВЦЭМ!$D$10+'СЕТ СН'!$H$6-'СЕТ СН'!$H$19</f>
        <v>1231.21608238</v>
      </c>
      <c r="I97" s="36">
        <f>SUMIFS(СВЦЭМ!$C$39:$C$782,СВЦЭМ!$A$39:$A$782,$A97,СВЦЭМ!$B$39:$B$782,I$83)+'СЕТ СН'!$H$9+СВЦЭМ!$D$10+'СЕТ СН'!$H$6-'СЕТ СН'!$H$19</f>
        <v>1177.4614247</v>
      </c>
      <c r="J97" s="36">
        <f>SUMIFS(СВЦЭМ!$C$39:$C$782,СВЦЭМ!$A$39:$A$782,$A97,СВЦЭМ!$B$39:$B$782,J$83)+'СЕТ СН'!$H$9+СВЦЭМ!$D$10+'СЕТ СН'!$H$6-'СЕТ СН'!$H$19</f>
        <v>1108.93573696</v>
      </c>
      <c r="K97" s="36">
        <f>SUMIFS(СВЦЭМ!$C$39:$C$782,СВЦЭМ!$A$39:$A$782,$A97,СВЦЭМ!$B$39:$B$782,K$83)+'СЕТ СН'!$H$9+СВЦЭМ!$D$10+'СЕТ СН'!$H$6-'СЕТ СН'!$H$19</f>
        <v>1097.3415445199998</v>
      </c>
      <c r="L97" s="36">
        <f>SUMIFS(СВЦЭМ!$C$39:$C$782,СВЦЭМ!$A$39:$A$782,$A97,СВЦЭМ!$B$39:$B$782,L$83)+'СЕТ СН'!$H$9+СВЦЭМ!$D$10+'СЕТ СН'!$H$6-'СЕТ СН'!$H$19</f>
        <v>1116.02553094</v>
      </c>
      <c r="M97" s="36">
        <f>SUMIFS(СВЦЭМ!$C$39:$C$782,СВЦЭМ!$A$39:$A$782,$A97,СВЦЭМ!$B$39:$B$782,M$83)+'СЕТ СН'!$H$9+СВЦЭМ!$D$10+'СЕТ СН'!$H$6-'СЕТ СН'!$H$19</f>
        <v>1113.02941902</v>
      </c>
      <c r="N97" s="36">
        <f>SUMIFS(СВЦЭМ!$C$39:$C$782,СВЦЭМ!$A$39:$A$782,$A97,СВЦЭМ!$B$39:$B$782,N$83)+'СЕТ СН'!$H$9+СВЦЭМ!$D$10+'СЕТ СН'!$H$6-'СЕТ СН'!$H$19</f>
        <v>1194.35678422</v>
      </c>
      <c r="O97" s="36">
        <f>SUMIFS(СВЦЭМ!$C$39:$C$782,СВЦЭМ!$A$39:$A$782,$A97,СВЦЭМ!$B$39:$B$782,O$83)+'СЕТ СН'!$H$9+СВЦЭМ!$D$10+'СЕТ СН'!$H$6-'СЕТ СН'!$H$19</f>
        <v>1218.37877407</v>
      </c>
      <c r="P97" s="36">
        <f>SUMIFS(СВЦЭМ!$C$39:$C$782,СВЦЭМ!$A$39:$A$782,$A97,СВЦЭМ!$B$39:$B$782,P$83)+'СЕТ СН'!$H$9+СВЦЭМ!$D$10+'СЕТ СН'!$H$6-'СЕТ СН'!$H$19</f>
        <v>1208.7467157699998</v>
      </c>
      <c r="Q97" s="36">
        <f>SUMIFS(СВЦЭМ!$C$39:$C$782,СВЦЭМ!$A$39:$A$782,$A97,СВЦЭМ!$B$39:$B$782,Q$83)+'СЕТ СН'!$H$9+СВЦЭМ!$D$10+'СЕТ СН'!$H$6-'СЕТ СН'!$H$19</f>
        <v>1201.2974832299999</v>
      </c>
      <c r="R97" s="36">
        <f>SUMIFS(СВЦЭМ!$C$39:$C$782,СВЦЭМ!$A$39:$A$782,$A97,СВЦЭМ!$B$39:$B$782,R$83)+'СЕТ СН'!$H$9+СВЦЭМ!$D$10+'СЕТ СН'!$H$6-'СЕТ СН'!$H$19</f>
        <v>1169.8738973300001</v>
      </c>
      <c r="S97" s="36">
        <f>SUMIFS(СВЦЭМ!$C$39:$C$782,СВЦЭМ!$A$39:$A$782,$A97,СВЦЭМ!$B$39:$B$782,S$83)+'СЕТ СН'!$H$9+СВЦЭМ!$D$10+'СЕТ СН'!$H$6-'СЕТ СН'!$H$19</f>
        <v>1086.73418305</v>
      </c>
      <c r="T97" s="36">
        <f>SUMIFS(СВЦЭМ!$C$39:$C$782,СВЦЭМ!$A$39:$A$782,$A97,СВЦЭМ!$B$39:$B$782,T$83)+'СЕТ СН'!$H$9+СВЦЭМ!$D$10+'СЕТ СН'!$H$6-'СЕТ СН'!$H$19</f>
        <v>1110.1482185999998</v>
      </c>
      <c r="U97" s="36">
        <f>SUMIFS(СВЦЭМ!$C$39:$C$782,СВЦЭМ!$A$39:$A$782,$A97,СВЦЭМ!$B$39:$B$782,U$83)+'СЕТ СН'!$H$9+СВЦЭМ!$D$10+'СЕТ СН'!$H$6-'СЕТ СН'!$H$19</f>
        <v>1117.7475567900001</v>
      </c>
      <c r="V97" s="36">
        <f>SUMIFS(СВЦЭМ!$C$39:$C$782,СВЦЭМ!$A$39:$A$782,$A97,СВЦЭМ!$B$39:$B$782,V$83)+'СЕТ СН'!$H$9+СВЦЭМ!$D$10+'СЕТ СН'!$H$6-'СЕТ СН'!$H$19</f>
        <v>1081.8715500899998</v>
      </c>
      <c r="W97" s="36">
        <f>SUMIFS(СВЦЭМ!$C$39:$C$782,СВЦЭМ!$A$39:$A$782,$A97,СВЦЭМ!$B$39:$B$782,W$83)+'СЕТ СН'!$H$9+СВЦЭМ!$D$10+'СЕТ СН'!$H$6-'СЕТ СН'!$H$19</f>
        <v>1041.7961488000001</v>
      </c>
      <c r="X97" s="36">
        <f>SUMIFS(СВЦЭМ!$C$39:$C$782,СВЦЭМ!$A$39:$A$782,$A97,СВЦЭМ!$B$39:$B$782,X$83)+'СЕТ СН'!$H$9+СВЦЭМ!$D$10+'СЕТ СН'!$H$6-'СЕТ СН'!$H$19</f>
        <v>1065.99699878</v>
      </c>
      <c r="Y97" s="36">
        <f>SUMIFS(СВЦЭМ!$C$39:$C$782,СВЦЭМ!$A$39:$A$782,$A97,СВЦЭМ!$B$39:$B$782,Y$83)+'СЕТ СН'!$H$9+СВЦЭМ!$D$10+'СЕТ СН'!$H$6-'СЕТ СН'!$H$19</f>
        <v>1090.6636951800001</v>
      </c>
    </row>
    <row r="98" spans="1:25" ht="15.75" x14ac:dyDescent="0.2">
      <c r="A98" s="35">
        <f t="shared" si="2"/>
        <v>44362</v>
      </c>
      <c r="B98" s="36">
        <f>SUMIFS(СВЦЭМ!$C$39:$C$782,СВЦЭМ!$A$39:$A$782,$A98,СВЦЭМ!$B$39:$B$782,B$83)+'СЕТ СН'!$H$9+СВЦЭМ!$D$10+'СЕТ СН'!$H$6-'СЕТ СН'!$H$19</f>
        <v>1101.5575022999999</v>
      </c>
      <c r="C98" s="36">
        <f>SUMIFS(СВЦЭМ!$C$39:$C$782,СВЦЭМ!$A$39:$A$782,$A98,СВЦЭМ!$B$39:$B$782,C$83)+'СЕТ СН'!$H$9+СВЦЭМ!$D$10+'СЕТ СН'!$H$6-'СЕТ СН'!$H$19</f>
        <v>1189.8093860899999</v>
      </c>
      <c r="D98" s="36">
        <f>SUMIFS(СВЦЭМ!$C$39:$C$782,СВЦЭМ!$A$39:$A$782,$A98,СВЦЭМ!$B$39:$B$782,D$83)+'СЕТ СН'!$H$9+СВЦЭМ!$D$10+'СЕТ СН'!$H$6-'СЕТ СН'!$H$19</f>
        <v>1228.81950237</v>
      </c>
      <c r="E98" s="36">
        <f>SUMIFS(СВЦЭМ!$C$39:$C$782,СВЦЭМ!$A$39:$A$782,$A98,СВЦЭМ!$B$39:$B$782,E$83)+'СЕТ СН'!$H$9+СВЦЭМ!$D$10+'СЕТ СН'!$H$6-'СЕТ СН'!$H$19</f>
        <v>1241.5526723799999</v>
      </c>
      <c r="F98" s="36">
        <f>SUMIFS(СВЦЭМ!$C$39:$C$782,СВЦЭМ!$A$39:$A$782,$A98,СВЦЭМ!$B$39:$B$782,F$83)+'СЕТ СН'!$H$9+СВЦЭМ!$D$10+'СЕТ СН'!$H$6-'СЕТ СН'!$H$19</f>
        <v>1221.5995467099999</v>
      </c>
      <c r="G98" s="36">
        <f>SUMIFS(СВЦЭМ!$C$39:$C$782,СВЦЭМ!$A$39:$A$782,$A98,СВЦЭМ!$B$39:$B$782,G$83)+'СЕТ СН'!$H$9+СВЦЭМ!$D$10+'СЕТ СН'!$H$6-'СЕТ СН'!$H$19</f>
        <v>1218.4682082300001</v>
      </c>
      <c r="H98" s="36">
        <f>SUMIFS(СВЦЭМ!$C$39:$C$782,СВЦЭМ!$A$39:$A$782,$A98,СВЦЭМ!$B$39:$B$782,H$83)+'СЕТ СН'!$H$9+СВЦЭМ!$D$10+'СЕТ СН'!$H$6-'СЕТ СН'!$H$19</f>
        <v>1228.34473084</v>
      </c>
      <c r="I98" s="36">
        <f>SUMIFS(СВЦЭМ!$C$39:$C$782,СВЦЭМ!$A$39:$A$782,$A98,СВЦЭМ!$B$39:$B$782,I$83)+'СЕТ СН'!$H$9+СВЦЭМ!$D$10+'СЕТ СН'!$H$6-'СЕТ СН'!$H$19</f>
        <v>1130.1567504499999</v>
      </c>
      <c r="J98" s="36">
        <f>SUMIFS(СВЦЭМ!$C$39:$C$782,СВЦЭМ!$A$39:$A$782,$A98,СВЦЭМ!$B$39:$B$782,J$83)+'СЕТ СН'!$H$9+СВЦЭМ!$D$10+'СЕТ СН'!$H$6-'СЕТ СН'!$H$19</f>
        <v>1083.9024622799998</v>
      </c>
      <c r="K98" s="36">
        <f>SUMIFS(СВЦЭМ!$C$39:$C$782,СВЦЭМ!$A$39:$A$782,$A98,СВЦЭМ!$B$39:$B$782,K$83)+'СЕТ СН'!$H$9+СВЦЭМ!$D$10+'СЕТ СН'!$H$6-'СЕТ СН'!$H$19</f>
        <v>1064.69929454</v>
      </c>
      <c r="L98" s="36">
        <f>SUMIFS(СВЦЭМ!$C$39:$C$782,СВЦЭМ!$A$39:$A$782,$A98,СВЦЭМ!$B$39:$B$782,L$83)+'СЕТ СН'!$H$9+СВЦЭМ!$D$10+'СЕТ СН'!$H$6-'СЕТ СН'!$H$19</f>
        <v>1062.77493779</v>
      </c>
      <c r="M98" s="36">
        <f>SUMIFS(СВЦЭМ!$C$39:$C$782,СВЦЭМ!$A$39:$A$782,$A98,СВЦЭМ!$B$39:$B$782,M$83)+'СЕТ СН'!$H$9+СВЦЭМ!$D$10+'СЕТ СН'!$H$6-'СЕТ СН'!$H$19</f>
        <v>1136.073382</v>
      </c>
      <c r="N98" s="36">
        <f>SUMIFS(СВЦЭМ!$C$39:$C$782,СВЦЭМ!$A$39:$A$782,$A98,СВЦЭМ!$B$39:$B$782,N$83)+'СЕТ СН'!$H$9+СВЦЭМ!$D$10+'СЕТ СН'!$H$6-'СЕТ СН'!$H$19</f>
        <v>1188.4903167799998</v>
      </c>
      <c r="O98" s="36">
        <f>SUMIFS(СВЦЭМ!$C$39:$C$782,СВЦЭМ!$A$39:$A$782,$A98,СВЦЭМ!$B$39:$B$782,O$83)+'СЕТ СН'!$H$9+СВЦЭМ!$D$10+'СЕТ СН'!$H$6-'СЕТ СН'!$H$19</f>
        <v>1239.3258734000001</v>
      </c>
      <c r="P98" s="36">
        <f>SUMIFS(СВЦЭМ!$C$39:$C$782,СВЦЭМ!$A$39:$A$782,$A98,СВЦЭМ!$B$39:$B$782,P$83)+'СЕТ СН'!$H$9+СВЦЭМ!$D$10+'СЕТ СН'!$H$6-'СЕТ СН'!$H$19</f>
        <v>1242.5628163699998</v>
      </c>
      <c r="Q98" s="36">
        <f>SUMIFS(СВЦЭМ!$C$39:$C$782,СВЦЭМ!$A$39:$A$782,$A98,СВЦЭМ!$B$39:$B$782,Q$83)+'СЕТ СН'!$H$9+СВЦЭМ!$D$10+'СЕТ СН'!$H$6-'СЕТ СН'!$H$19</f>
        <v>1245.4860495799999</v>
      </c>
      <c r="R98" s="36">
        <f>SUMIFS(СВЦЭМ!$C$39:$C$782,СВЦЭМ!$A$39:$A$782,$A98,СВЦЭМ!$B$39:$B$782,R$83)+'СЕТ СН'!$H$9+СВЦЭМ!$D$10+'СЕТ СН'!$H$6-'СЕТ СН'!$H$19</f>
        <v>1205.2390056700001</v>
      </c>
      <c r="S98" s="36">
        <f>SUMIFS(СВЦЭМ!$C$39:$C$782,СВЦЭМ!$A$39:$A$782,$A98,СВЦЭМ!$B$39:$B$782,S$83)+'СЕТ СН'!$H$9+СВЦЭМ!$D$10+'СЕТ СН'!$H$6-'СЕТ СН'!$H$19</f>
        <v>1136.61197666</v>
      </c>
      <c r="T98" s="36">
        <f>SUMIFS(СВЦЭМ!$C$39:$C$782,СВЦЭМ!$A$39:$A$782,$A98,СВЦЭМ!$B$39:$B$782,T$83)+'СЕТ СН'!$H$9+СВЦЭМ!$D$10+'СЕТ СН'!$H$6-'СЕТ СН'!$H$19</f>
        <v>1076.9053708599999</v>
      </c>
      <c r="U98" s="36">
        <f>SUMIFS(СВЦЭМ!$C$39:$C$782,СВЦЭМ!$A$39:$A$782,$A98,СВЦЭМ!$B$39:$B$782,U$83)+'СЕТ СН'!$H$9+СВЦЭМ!$D$10+'СЕТ СН'!$H$6-'СЕТ СН'!$H$19</f>
        <v>1070.3461218299999</v>
      </c>
      <c r="V98" s="36">
        <f>SUMIFS(СВЦЭМ!$C$39:$C$782,СВЦЭМ!$A$39:$A$782,$A98,СВЦЭМ!$B$39:$B$782,V$83)+'СЕТ СН'!$H$9+СВЦЭМ!$D$10+'СЕТ СН'!$H$6-'СЕТ СН'!$H$19</f>
        <v>1025.4006012599998</v>
      </c>
      <c r="W98" s="36">
        <f>SUMIFS(СВЦЭМ!$C$39:$C$782,СВЦЭМ!$A$39:$A$782,$A98,СВЦЭМ!$B$39:$B$782,W$83)+'СЕТ СН'!$H$9+СВЦЭМ!$D$10+'СЕТ СН'!$H$6-'СЕТ СН'!$H$19</f>
        <v>1010.6860754899999</v>
      </c>
      <c r="X98" s="36">
        <f>SUMIFS(СВЦЭМ!$C$39:$C$782,СВЦЭМ!$A$39:$A$782,$A98,СВЦЭМ!$B$39:$B$782,X$83)+'СЕТ СН'!$H$9+СВЦЭМ!$D$10+'СЕТ СН'!$H$6-'СЕТ СН'!$H$19</f>
        <v>1033.70001684</v>
      </c>
      <c r="Y98" s="36">
        <f>SUMIFS(СВЦЭМ!$C$39:$C$782,СВЦЭМ!$A$39:$A$782,$A98,СВЦЭМ!$B$39:$B$782,Y$83)+'СЕТ СН'!$H$9+СВЦЭМ!$D$10+'СЕТ СН'!$H$6-'СЕТ СН'!$H$19</f>
        <v>1052.33856928</v>
      </c>
    </row>
    <row r="99" spans="1:25" ht="15.75" x14ac:dyDescent="0.2">
      <c r="A99" s="35">
        <f t="shared" si="2"/>
        <v>44363</v>
      </c>
      <c r="B99" s="36">
        <f>SUMIFS(СВЦЭМ!$C$39:$C$782,СВЦЭМ!$A$39:$A$782,$A99,СВЦЭМ!$B$39:$B$782,B$83)+'СЕТ СН'!$H$9+СВЦЭМ!$D$10+'СЕТ СН'!$H$6-'СЕТ СН'!$H$19</f>
        <v>1081.8603065799998</v>
      </c>
      <c r="C99" s="36">
        <f>SUMIFS(СВЦЭМ!$C$39:$C$782,СВЦЭМ!$A$39:$A$782,$A99,СВЦЭМ!$B$39:$B$782,C$83)+'СЕТ СН'!$H$9+СВЦЭМ!$D$10+'СЕТ СН'!$H$6-'СЕТ СН'!$H$19</f>
        <v>1183.9597515</v>
      </c>
      <c r="D99" s="36">
        <f>SUMIFS(СВЦЭМ!$C$39:$C$782,СВЦЭМ!$A$39:$A$782,$A99,СВЦЭМ!$B$39:$B$782,D$83)+'СЕТ СН'!$H$9+СВЦЭМ!$D$10+'СЕТ СН'!$H$6-'СЕТ СН'!$H$19</f>
        <v>1216.64024371</v>
      </c>
      <c r="E99" s="36">
        <f>SUMIFS(СВЦЭМ!$C$39:$C$782,СВЦЭМ!$A$39:$A$782,$A99,СВЦЭМ!$B$39:$B$782,E$83)+'СЕТ СН'!$H$9+СВЦЭМ!$D$10+'СЕТ СН'!$H$6-'СЕТ СН'!$H$19</f>
        <v>1210.1433150299999</v>
      </c>
      <c r="F99" s="36">
        <f>SUMIFS(СВЦЭМ!$C$39:$C$782,СВЦЭМ!$A$39:$A$782,$A99,СВЦЭМ!$B$39:$B$782,F$83)+'СЕТ СН'!$H$9+СВЦЭМ!$D$10+'СЕТ СН'!$H$6-'СЕТ СН'!$H$19</f>
        <v>1203.0390127999999</v>
      </c>
      <c r="G99" s="36">
        <f>SUMIFS(СВЦЭМ!$C$39:$C$782,СВЦЭМ!$A$39:$A$782,$A99,СВЦЭМ!$B$39:$B$782,G$83)+'СЕТ СН'!$H$9+СВЦЭМ!$D$10+'СЕТ СН'!$H$6-'СЕТ СН'!$H$19</f>
        <v>1216.7160868199999</v>
      </c>
      <c r="H99" s="36">
        <f>SUMIFS(СВЦЭМ!$C$39:$C$782,СВЦЭМ!$A$39:$A$782,$A99,СВЦЭМ!$B$39:$B$782,H$83)+'СЕТ СН'!$H$9+СВЦЭМ!$D$10+'СЕТ СН'!$H$6-'СЕТ СН'!$H$19</f>
        <v>1206.07397511</v>
      </c>
      <c r="I99" s="36">
        <f>SUMIFS(СВЦЭМ!$C$39:$C$782,СВЦЭМ!$A$39:$A$782,$A99,СВЦЭМ!$B$39:$B$782,I$83)+'СЕТ СН'!$H$9+СВЦЭМ!$D$10+'СЕТ СН'!$H$6-'СЕТ СН'!$H$19</f>
        <v>1140.39522829</v>
      </c>
      <c r="J99" s="36">
        <f>SUMIFS(СВЦЭМ!$C$39:$C$782,СВЦЭМ!$A$39:$A$782,$A99,СВЦЭМ!$B$39:$B$782,J$83)+'СЕТ СН'!$H$9+СВЦЭМ!$D$10+'СЕТ СН'!$H$6-'СЕТ СН'!$H$19</f>
        <v>1085.5155931700001</v>
      </c>
      <c r="K99" s="36">
        <f>SUMIFS(СВЦЭМ!$C$39:$C$782,СВЦЭМ!$A$39:$A$782,$A99,СВЦЭМ!$B$39:$B$782,K$83)+'СЕТ СН'!$H$9+СВЦЭМ!$D$10+'СЕТ СН'!$H$6-'СЕТ СН'!$H$19</f>
        <v>1054.1890159499999</v>
      </c>
      <c r="L99" s="36">
        <f>SUMIFS(СВЦЭМ!$C$39:$C$782,СВЦЭМ!$A$39:$A$782,$A99,СВЦЭМ!$B$39:$B$782,L$83)+'СЕТ СН'!$H$9+СВЦЭМ!$D$10+'СЕТ СН'!$H$6-'СЕТ СН'!$H$19</f>
        <v>1077.3949173799999</v>
      </c>
      <c r="M99" s="36">
        <f>SUMIFS(СВЦЭМ!$C$39:$C$782,СВЦЭМ!$A$39:$A$782,$A99,СВЦЭМ!$B$39:$B$782,M$83)+'СЕТ СН'!$H$9+СВЦЭМ!$D$10+'СЕТ СН'!$H$6-'СЕТ СН'!$H$19</f>
        <v>1120.50794417</v>
      </c>
      <c r="N99" s="36">
        <f>SUMIFS(СВЦЭМ!$C$39:$C$782,СВЦЭМ!$A$39:$A$782,$A99,СВЦЭМ!$B$39:$B$782,N$83)+'СЕТ СН'!$H$9+СВЦЭМ!$D$10+'СЕТ СН'!$H$6-'СЕТ СН'!$H$19</f>
        <v>1188.09255244</v>
      </c>
      <c r="O99" s="36">
        <f>SUMIFS(СВЦЭМ!$C$39:$C$782,СВЦЭМ!$A$39:$A$782,$A99,СВЦЭМ!$B$39:$B$782,O$83)+'СЕТ СН'!$H$9+СВЦЭМ!$D$10+'СЕТ СН'!$H$6-'СЕТ СН'!$H$19</f>
        <v>1217.8963900899998</v>
      </c>
      <c r="P99" s="36">
        <f>SUMIFS(СВЦЭМ!$C$39:$C$782,СВЦЭМ!$A$39:$A$782,$A99,СВЦЭМ!$B$39:$B$782,P$83)+'СЕТ СН'!$H$9+СВЦЭМ!$D$10+'СЕТ СН'!$H$6-'СЕТ СН'!$H$19</f>
        <v>1222.1451162899998</v>
      </c>
      <c r="Q99" s="36">
        <f>SUMIFS(СВЦЭМ!$C$39:$C$782,СВЦЭМ!$A$39:$A$782,$A99,СВЦЭМ!$B$39:$B$782,Q$83)+'СЕТ СН'!$H$9+СВЦЭМ!$D$10+'СЕТ СН'!$H$6-'СЕТ СН'!$H$19</f>
        <v>1223.33897456</v>
      </c>
      <c r="R99" s="36">
        <f>SUMIFS(СВЦЭМ!$C$39:$C$782,СВЦЭМ!$A$39:$A$782,$A99,СВЦЭМ!$B$39:$B$782,R$83)+'СЕТ СН'!$H$9+СВЦЭМ!$D$10+'СЕТ СН'!$H$6-'СЕТ СН'!$H$19</f>
        <v>1199.82665322</v>
      </c>
      <c r="S99" s="36">
        <f>SUMIFS(СВЦЭМ!$C$39:$C$782,СВЦЭМ!$A$39:$A$782,$A99,СВЦЭМ!$B$39:$B$782,S$83)+'СЕТ СН'!$H$9+СВЦЭМ!$D$10+'СЕТ СН'!$H$6-'СЕТ СН'!$H$19</f>
        <v>1133.23279275</v>
      </c>
      <c r="T99" s="36">
        <f>SUMIFS(СВЦЭМ!$C$39:$C$782,СВЦЭМ!$A$39:$A$782,$A99,СВЦЭМ!$B$39:$B$782,T$83)+'СЕТ СН'!$H$9+СВЦЭМ!$D$10+'СЕТ СН'!$H$6-'СЕТ СН'!$H$19</f>
        <v>1072.7750930899999</v>
      </c>
      <c r="U99" s="36">
        <f>SUMIFS(СВЦЭМ!$C$39:$C$782,СВЦЭМ!$A$39:$A$782,$A99,СВЦЭМ!$B$39:$B$782,U$83)+'СЕТ СН'!$H$9+СВЦЭМ!$D$10+'СЕТ СН'!$H$6-'СЕТ СН'!$H$19</f>
        <v>1049.6881535299999</v>
      </c>
      <c r="V99" s="36">
        <f>SUMIFS(СВЦЭМ!$C$39:$C$782,СВЦЭМ!$A$39:$A$782,$A99,СВЦЭМ!$B$39:$B$782,V$83)+'СЕТ СН'!$H$9+СВЦЭМ!$D$10+'СЕТ СН'!$H$6-'СЕТ СН'!$H$19</f>
        <v>1024.8601606699999</v>
      </c>
      <c r="W99" s="36">
        <f>SUMIFS(СВЦЭМ!$C$39:$C$782,СВЦЭМ!$A$39:$A$782,$A99,СВЦЭМ!$B$39:$B$782,W$83)+'СЕТ СН'!$H$9+СВЦЭМ!$D$10+'СЕТ СН'!$H$6-'СЕТ СН'!$H$19</f>
        <v>1003.9463909799999</v>
      </c>
      <c r="X99" s="36">
        <f>SUMIFS(СВЦЭМ!$C$39:$C$782,СВЦЭМ!$A$39:$A$782,$A99,СВЦЭМ!$B$39:$B$782,X$83)+'СЕТ СН'!$H$9+СВЦЭМ!$D$10+'СЕТ СН'!$H$6-'СЕТ СН'!$H$19</f>
        <v>1014.0640969899999</v>
      </c>
      <c r="Y99" s="36">
        <f>SUMIFS(СВЦЭМ!$C$39:$C$782,СВЦЭМ!$A$39:$A$782,$A99,СВЦЭМ!$B$39:$B$782,Y$83)+'СЕТ СН'!$H$9+СВЦЭМ!$D$10+'СЕТ СН'!$H$6-'СЕТ СН'!$H$19</f>
        <v>1038.54487083</v>
      </c>
    </row>
    <row r="100" spans="1:25" ht="15.75" x14ac:dyDescent="0.2">
      <c r="A100" s="35">
        <f t="shared" si="2"/>
        <v>44364</v>
      </c>
      <c r="B100" s="36">
        <f>SUMIFS(СВЦЭМ!$C$39:$C$782,СВЦЭМ!$A$39:$A$782,$A100,СВЦЭМ!$B$39:$B$782,B$83)+'СЕТ СН'!$H$9+СВЦЭМ!$D$10+'СЕТ СН'!$H$6-'СЕТ СН'!$H$19</f>
        <v>1120.38418529</v>
      </c>
      <c r="C100" s="36">
        <f>SUMIFS(СВЦЭМ!$C$39:$C$782,СВЦЭМ!$A$39:$A$782,$A100,СВЦЭМ!$B$39:$B$782,C$83)+'СЕТ СН'!$H$9+СВЦЭМ!$D$10+'СЕТ СН'!$H$6-'СЕТ СН'!$H$19</f>
        <v>1226.8708320799999</v>
      </c>
      <c r="D100" s="36">
        <f>SUMIFS(СВЦЭМ!$C$39:$C$782,СВЦЭМ!$A$39:$A$782,$A100,СВЦЭМ!$B$39:$B$782,D$83)+'СЕТ СН'!$H$9+СВЦЭМ!$D$10+'СЕТ СН'!$H$6-'СЕТ СН'!$H$19</f>
        <v>1243.96863115</v>
      </c>
      <c r="E100" s="36">
        <f>SUMIFS(СВЦЭМ!$C$39:$C$782,СВЦЭМ!$A$39:$A$782,$A100,СВЦЭМ!$B$39:$B$782,E$83)+'СЕТ СН'!$H$9+СВЦЭМ!$D$10+'СЕТ СН'!$H$6-'СЕТ СН'!$H$19</f>
        <v>1237.7988976500001</v>
      </c>
      <c r="F100" s="36">
        <f>SUMIFS(СВЦЭМ!$C$39:$C$782,СВЦЭМ!$A$39:$A$782,$A100,СВЦЭМ!$B$39:$B$782,F$83)+'СЕТ СН'!$H$9+СВЦЭМ!$D$10+'СЕТ СН'!$H$6-'СЕТ СН'!$H$19</f>
        <v>1228.5276938500001</v>
      </c>
      <c r="G100" s="36">
        <f>SUMIFS(СВЦЭМ!$C$39:$C$782,СВЦЭМ!$A$39:$A$782,$A100,СВЦЭМ!$B$39:$B$782,G$83)+'СЕТ СН'!$H$9+СВЦЭМ!$D$10+'СЕТ СН'!$H$6-'СЕТ СН'!$H$19</f>
        <v>1240.9800028999998</v>
      </c>
      <c r="H100" s="36">
        <f>SUMIFS(СВЦЭМ!$C$39:$C$782,СВЦЭМ!$A$39:$A$782,$A100,СВЦЭМ!$B$39:$B$782,H$83)+'СЕТ СН'!$H$9+СВЦЭМ!$D$10+'СЕТ СН'!$H$6-'СЕТ СН'!$H$19</f>
        <v>1272.3376791999999</v>
      </c>
      <c r="I100" s="36">
        <f>SUMIFS(СВЦЭМ!$C$39:$C$782,СВЦЭМ!$A$39:$A$782,$A100,СВЦЭМ!$B$39:$B$782,I$83)+'СЕТ СН'!$H$9+СВЦЭМ!$D$10+'СЕТ СН'!$H$6-'СЕТ СН'!$H$19</f>
        <v>1171.86737657</v>
      </c>
      <c r="J100" s="36">
        <f>SUMIFS(СВЦЭМ!$C$39:$C$782,СВЦЭМ!$A$39:$A$782,$A100,СВЦЭМ!$B$39:$B$782,J$83)+'СЕТ СН'!$H$9+СВЦЭМ!$D$10+'СЕТ СН'!$H$6-'СЕТ СН'!$H$19</f>
        <v>1141.1344267899999</v>
      </c>
      <c r="K100" s="36">
        <f>SUMIFS(СВЦЭМ!$C$39:$C$782,СВЦЭМ!$A$39:$A$782,$A100,СВЦЭМ!$B$39:$B$782,K$83)+'СЕТ СН'!$H$9+СВЦЭМ!$D$10+'СЕТ СН'!$H$6-'СЕТ СН'!$H$19</f>
        <v>1124.3151059699999</v>
      </c>
      <c r="L100" s="36">
        <f>SUMIFS(СВЦЭМ!$C$39:$C$782,СВЦЭМ!$A$39:$A$782,$A100,СВЦЭМ!$B$39:$B$782,L$83)+'СЕТ СН'!$H$9+СВЦЭМ!$D$10+'СЕТ СН'!$H$6-'СЕТ СН'!$H$19</f>
        <v>1117.3403022799998</v>
      </c>
      <c r="M100" s="36">
        <f>SUMIFS(СВЦЭМ!$C$39:$C$782,СВЦЭМ!$A$39:$A$782,$A100,СВЦЭМ!$B$39:$B$782,M$83)+'СЕТ СН'!$H$9+СВЦЭМ!$D$10+'СЕТ СН'!$H$6-'СЕТ СН'!$H$19</f>
        <v>1169.62450967</v>
      </c>
      <c r="N100" s="36">
        <f>SUMIFS(СВЦЭМ!$C$39:$C$782,СВЦЭМ!$A$39:$A$782,$A100,СВЦЭМ!$B$39:$B$782,N$83)+'СЕТ СН'!$H$9+СВЦЭМ!$D$10+'СЕТ СН'!$H$6-'СЕТ СН'!$H$19</f>
        <v>1230.11194518</v>
      </c>
      <c r="O100" s="36">
        <f>SUMIFS(СВЦЭМ!$C$39:$C$782,СВЦЭМ!$A$39:$A$782,$A100,СВЦЭМ!$B$39:$B$782,O$83)+'СЕТ СН'!$H$9+СВЦЭМ!$D$10+'СЕТ СН'!$H$6-'СЕТ СН'!$H$19</f>
        <v>1232.1328983399999</v>
      </c>
      <c r="P100" s="36">
        <f>SUMIFS(СВЦЭМ!$C$39:$C$782,СВЦЭМ!$A$39:$A$782,$A100,СВЦЭМ!$B$39:$B$782,P$83)+'СЕТ СН'!$H$9+СВЦЭМ!$D$10+'СЕТ СН'!$H$6-'СЕТ СН'!$H$19</f>
        <v>1264.5420309599999</v>
      </c>
      <c r="Q100" s="36">
        <f>SUMIFS(СВЦЭМ!$C$39:$C$782,СВЦЭМ!$A$39:$A$782,$A100,СВЦЭМ!$B$39:$B$782,Q$83)+'СЕТ СН'!$H$9+СВЦЭМ!$D$10+'СЕТ СН'!$H$6-'СЕТ СН'!$H$19</f>
        <v>1256.15107324</v>
      </c>
      <c r="R100" s="36">
        <f>SUMIFS(СВЦЭМ!$C$39:$C$782,СВЦЭМ!$A$39:$A$782,$A100,СВЦЭМ!$B$39:$B$782,R$83)+'СЕТ СН'!$H$9+СВЦЭМ!$D$10+'СЕТ СН'!$H$6-'СЕТ СН'!$H$19</f>
        <v>1245.5169197199998</v>
      </c>
      <c r="S100" s="36">
        <f>SUMIFS(СВЦЭМ!$C$39:$C$782,СВЦЭМ!$A$39:$A$782,$A100,СВЦЭМ!$B$39:$B$782,S$83)+'СЕТ СН'!$H$9+СВЦЭМ!$D$10+'СЕТ СН'!$H$6-'СЕТ СН'!$H$19</f>
        <v>1187.1860512899998</v>
      </c>
      <c r="T100" s="36">
        <f>SUMIFS(СВЦЭМ!$C$39:$C$782,СВЦЭМ!$A$39:$A$782,$A100,СВЦЭМ!$B$39:$B$782,T$83)+'СЕТ СН'!$H$9+СВЦЭМ!$D$10+'СЕТ СН'!$H$6-'СЕТ СН'!$H$19</f>
        <v>1124.5325697999999</v>
      </c>
      <c r="U100" s="36">
        <f>SUMIFS(СВЦЭМ!$C$39:$C$782,СВЦЭМ!$A$39:$A$782,$A100,СВЦЭМ!$B$39:$B$782,U$83)+'СЕТ СН'!$H$9+СВЦЭМ!$D$10+'СЕТ СН'!$H$6-'СЕТ СН'!$H$19</f>
        <v>1119.65461592</v>
      </c>
      <c r="V100" s="36">
        <f>SUMIFS(СВЦЭМ!$C$39:$C$782,СВЦЭМ!$A$39:$A$782,$A100,СВЦЭМ!$B$39:$B$782,V$83)+'СЕТ СН'!$H$9+СВЦЭМ!$D$10+'СЕТ СН'!$H$6-'СЕТ СН'!$H$19</f>
        <v>1078.7701471599999</v>
      </c>
      <c r="W100" s="36">
        <f>SUMIFS(СВЦЭМ!$C$39:$C$782,СВЦЭМ!$A$39:$A$782,$A100,СВЦЭМ!$B$39:$B$782,W$83)+'СЕТ СН'!$H$9+СВЦЭМ!$D$10+'СЕТ СН'!$H$6-'СЕТ СН'!$H$19</f>
        <v>1038.27877803</v>
      </c>
      <c r="X100" s="36">
        <f>SUMIFS(СВЦЭМ!$C$39:$C$782,СВЦЭМ!$A$39:$A$782,$A100,СВЦЭМ!$B$39:$B$782,X$83)+'СЕТ СН'!$H$9+СВЦЭМ!$D$10+'СЕТ СН'!$H$6-'СЕТ СН'!$H$19</f>
        <v>1072.8269933199999</v>
      </c>
      <c r="Y100" s="36">
        <f>SUMIFS(СВЦЭМ!$C$39:$C$782,СВЦЭМ!$A$39:$A$782,$A100,СВЦЭМ!$B$39:$B$782,Y$83)+'СЕТ СН'!$H$9+СВЦЭМ!$D$10+'СЕТ СН'!$H$6-'СЕТ СН'!$H$19</f>
        <v>1078.46015579</v>
      </c>
    </row>
    <row r="101" spans="1:25" ht="15.75" x14ac:dyDescent="0.2">
      <c r="A101" s="35">
        <f t="shared" si="2"/>
        <v>44365</v>
      </c>
      <c r="B101" s="36">
        <f>SUMIFS(СВЦЭМ!$C$39:$C$782,СВЦЭМ!$A$39:$A$782,$A101,СВЦЭМ!$B$39:$B$782,B$83)+'СЕТ СН'!$H$9+СВЦЭМ!$D$10+'СЕТ СН'!$H$6-'СЕТ СН'!$H$19</f>
        <v>1129.4940223200001</v>
      </c>
      <c r="C101" s="36">
        <f>SUMIFS(СВЦЭМ!$C$39:$C$782,СВЦЭМ!$A$39:$A$782,$A101,СВЦЭМ!$B$39:$B$782,C$83)+'СЕТ СН'!$H$9+СВЦЭМ!$D$10+'СЕТ СН'!$H$6-'СЕТ СН'!$H$19</f>
        <v>1215.9581266800001</v>
      </c>
      <c r="D101" s="36">
        <f>SUMIFS(СВЦЭМ!$C$39:$C$782,СВЦЭМ!$A$39:$A$782,$A101,СВЦЭМ!$B$39:$B$782,D$83)+'СЕТ СН'!$H$9+СВЦЭМ!$D$10+'СЕТ СН'!$H$6-'СЕТ СН'!$H$19</f>
        <v>1233.3733133999999</v>
      </c>
      <c r="E101" s="36">
        <f>SUMIFS(СВЦЭМ!$C$39:$C$782,СВЦЭМ!$A$39:$A$782,$A101,СВЦЭМ!$B$39:$B$782,E$83)+'СЕТ СН'!$H$9+СВЦЭМ!$D$10+'СЕТ СН'!$H$6-'СЕТ СН'!$H$19</f>
        <v>1219.8782666899999</v>
      </c>
      <c r="F101" s="36">
        <f>SUMIFS(СВЦЭМ!$C$39:$C$782,СВЦЭМ!$A$39:$A$782,$A101,СВЦЭМ!$B$39:$B$782,F$83)+'СЕТ СН'!$H$9+СВЦЭМ!$D$10+'СЕТ СН'!$H$6-'СЕТ СН'!$H$19</f>
        <v>1218.1792759800001</v>
      </c>
      <c r="G101" s="36">
        <f>SUMIFS(СВЦЭМ!$C$39:$C$782,СВЦЭМ!$A$39:$A$782,$A101,СВЦЭМ!$B$39:$B$782,G$83)+'СЕТ СН'!$H$9+СВЦЭМ!$D$10+'СЕТ СН'!$H$6-'СЕТ СН'!$H$19</f>
        <v>1232.0859185700001</v>
      </c>
      <c r="H101" s="36">
        <f>SUMIFS(СВЦЭМ!$C$39:$C$782,СВЦЭМ!$A$39:$A$782,$A101,СВЦЭМ!$B$39:$B$782,H$83)+'СЕТ СН'!$H$9+СВЦЭМ!$D$10+'СЕТ СН'!$H$6-'СЕТ СН'!$H$19</f>
        <v>1274.37773765</v>
      </c>
      <c r="I101" s="36">
        <f>SUMIFS(СВЦЭМ!$C$39:$C$782,СВЦЭМ!$A$39:$A$782,$A101,СВЦЭМ!$B$39:$B$782,I$83)+'СЕТ СН'!$H$9+СВЦЭМ!$D$10+'СЕТ СН'!$H$6-'СЕТ СН'!$H$19</f>
        <v>1179.39153442</v>
      </c>
      <c r="J101" s="36">
        <f>SUMIFS(СВЦЭМ!$C$39:$C$782,СВЦЭМ!$A$39:$A$782,$A101,СВЦЭМ!$B$39:$B$782,J$83)+'СЕТ СН'!$H$9+СВЦЭМ!$D$10+'СЕТ СН'!$H$6-'СЕТ СН'!$H$19</f>
        <v>1095.3816555499998</v>
      </c>
      <c r="K101" s="36">
        <f>SUMIFS(СВЦЭМ!$C$39:$C$782,СВЦЭМ!$A$39:$A$782,$A101,СВЦЭМ!$B$39:$B$782,K$83)+'СЕТ СН'!$H$9+СВЦЭМ!$D$10+'СЕТ СН'!$H$6-'СЕТ СН'!$H$19</f>
        <v>1103.67667729</v>
      </c>
      <c r="L101" s="36">
        <f>SUMIFS(СВЦЭМ!$C$39:$C$782,СВЦЭМ!$A$39:$A$782,$A101,СВЦЭМ!$B$39:$B$782,L$83)+'СЕТ СН'!$H$9+СВЦЭМ!$D$10+'СЕТ СН'!$H$6-'СЕТ СН'!$H$19</f>
        <v>1088.2213904599998</v>
      </c>
      <c r="M101" s="36">
        <f>SUMIFS(СВЦЭМ!$C$39:$C$782,СВЦЭМ!$A$39:$A$782,$A101,СВЦЭМ!$B$39:$B$782,M$83)+'СЕТ СН'!$H$9+СВЦЭМ!$D$10+'СЕТ СН'!$H$6-'СЕТ СН'!$H$19</f>
        <v>1125.5634994</v>
      </c>
      <c r="N101" s="36">
        <f>SUMIFS(СВЦЭМ!$C$39:$C$782,СВЦЭМ!$A$39:$A$782,$A101,СВЦЭМ!$B$39:$B$782,N$83)+'СЕТ СН'!$H$9+СВЦЭМ!$D$10+'СЕТ СН'!$H$6-'СЕТ СН'!$H$19</f>
        <v>1181.6393792499998</v>
      </c>
      <c r="O101" s="36">
        <f>SUMIFS(СВЦЭМ!$C$39:$C$782,СВЦЭМ!$A$39:$A$782,$A101,СВЦЭМ!$B$39:$B$782,O$83)+'СЕТ СН'!$H$9+СВЦЭМ!$D$10+'СЕТ СН'!$H$6-'СЕТ СН'!$H$19</f>
        <v>1254.12709707</v>
      </c>
      <c r="P101" s="36">
        <f>SUMIFS(СВЦЭМ!$C$39:$C$782,СВЦЭМ!$A$39:$A$782,$A101,СВЦЭМ!$B$39:$B$782,P$83)+'СЕТ СН'!$H$9+СВЦЭМ!$D$10+'СЕТ СН'!$H$6-'СЕТ СН'!$H$19</f>
        <v>1275.32410452</v>
      </c>
      <c r="Q101" s="36">
        <f>SUMIFS(СВЦЭМ!$C$39:$C$782,СВЦЭМ!$A$39:$A$782,$A101,СВЦЭМ!$B$39:$B$782,Q$83)+'СЕТ СН'!$H$9+СВЦЭМ!$D$10+'СЕТ СН'!$H$6-'СЕТ СН'!$H$19</f>
        <v>1270.2291123299999</v>
      </c>
      <c r="R101" s="36">
        <f>SUMIFS(СВЦЭМ!$C$39:$C$782,СВЦЭМ!$A$39:$A$782,$A101,СВЦЭМ!$B$39:$B$782,R$83)+'СЕТ СН'!$H$9+СВЦЭМ!$D$10+'СЕТ СН'!$H$6-'СЕТ СН'!$H$19</f>
        <v>1209.6895597799999</v>
      </c>
      <c r="S101" s="36">
        <f>SUMIFS(СВЦЭМ!$C$39:$C$782,СВЦЭМ!$A$39:$A$782,$A101,СВЦЭМ!$B$39:$B$782,S$83)+'СЕТ СН'!$H$9+СВЦЭМ!$D$10+'СЕТ СН'!$H$6-'СЕТ СН'!$H$19</f>
        <v>1136.8779354799999</v>
      </c>
      <c r="T101" s="36">
        <f>SUMIFS(СВЦЭМ!$C$39:$C$782,СВЦЭМ!$A$39:$A$782,$A101,СВЦЭМ!$B$39:$B$782,T$83)+'СЕТ СН'!$H$9+СВЦЭМ!$D$10+'СЕТ СН'!$H$6-'СЕТ СН'!$H$19</f>
        <v>1093.4674344099999</v>
      </c>
      <c r="U101" s="36">
        <f>SUMIFS(СВЦЭМ!$C$39:$C$782,СВЦЭМ!$A$39:$A$782,$A101,СВЦЭМ!$B$39:$B$782,U$83)+'СЕТ СН'!$H$9+СВЦЭМ!$D$10+'СЕТ СН'!$H$6-'СЕТ СН'!$H$19</f>
        <v>1093.5553367399998</v>
      </c>
      <c r="V101" s="36">
        <f>SUMIFS(СВЦЭМ!$C$39:$C$782,СВЦЭМ!$A$39:$A$782,$A101,СВЦЭМ!$B$39:$B$782,V$83)+'СЕТ СН'!$H$9+СВЦЭМ!$D$10+'СЕТ СН'!$H$6-'СЕТ СН'!$H$19</f>
        <v>1093.34423917</v>
      </c>
      <c r="W101" s="36">
        <f>SUMIFS(СВЦЭМ!$C$39:$C$782,СВЦЭМ!$A$39:$A$782,$A101,СВЦЭМ!$B$39:$B$782,W$83)+'СЕТ СН'!$H$9+СВЦЭМ!$D$10+'СЕТ СН'!$H$6-'СЕТ СН'!$H$19</f>
        <v>1101.8947144700001</v>
      </c>
      <c r="X101" s="36">
        <f>SUMIFS(СВЦЭМ!$C$39:$C$782,СВЦЭМ!$A$39:$A$782,$A101,СВЦЭМ!$B$39:$B$782,X$83)+'СЕТ СН'!$H$9+СВЦЭМ!$D$10+'СЕТ СН'!$H$6-'СЕТ СН'!$H$19</f>
        <v>1094.8920641899999</v>
      </c>
      <c r="Y101" s="36">
        <f>SUMIFS(СВЦЭМ!$C$39:$C$782,СВЦЭМ!$A$39:$A$782,$A101,СВЦЭМ!$B$39:$B$782,Y$83)+'СЕТ СН'!$H$9+СВЦЭМ!$D$10+'СЕТ СН'!$H$6-'СЕТ СН'!$H$19</f>
        <v>1105.3289639</v>
      </c>
    </row>
    <row r="102" spans="1:25" ht="15.75" x14ac:dyDescent="0.2">
      <c r="A102" s="35">
        <f t="shared" si="2"/>
        <v>44366</v>
      </c>
      <c r="B102" s="36">
        <f>SUMIFS(СВЦЭМ!$C$39:$C$782,СВЦЭМ!$A$39:$A$782,$A102,СВЦЭМ!$B$39:$B$782,B$83)+'СЕТ СН'!$H$9+СВЦЭМ!$D$10+'СЕТ СН'!$H$6-'СЕТ СН'!$H$19</f>
        <v>979.94229147999999</v>
      </c>
      <c r="C102" s="36">
        <f>SUMIFS(СВЦЭМ!$C$39:$C$782,СВЦЭМ!$A$39:$A$782,$A102,СВЦЭМ!$B$39:$B$782,C$83)+'СЕТ СН'!$H$9+СВЦЭМ!$D$10+'СЕТ СН'!$H$6-'СЕТ СН'!$H$19</f>
        <v>1054.9057269499999</v>
      </c>
      <c r="D102" s="36">
        <f>SUMIFS(СВЦЭМ!$C$39:$C$782,СВЦЭМ!$A$39:$A$782,$A102,СВЦЭМ!$B$39:$B$782,D$83)+'СЕТ СН'!$H$9+СВЦЭМ!$D$10+'СЕТ СН'!$H$6-'СЕТ СН'!$H$19</f>
        <v>1127.56970318</v>
      </c>
      <c r="E102" s="36">
        <f>SUMIFS(СВЦЭМ!$C$39:$C$782,СВЦЭМ!$A$39:$A$782,$A102,СВЦЭМ!$B$39:$B$782,E$83)+'СЕТ СН'!$H$9+СВЦЭМ!$D$10+'СЕТ СН'!$H$6-'СЕТ СН'!$H$19</f>
        <v>1141.6039840399999</v>
      </c>
      <c r="F102" s="36">
        <f>SUMIFS(СВЦЭМ!$C$39:$C$782,СВЦЭМ!$A$39:$A$782,$A102,СВЦЭМ!$B$39:$B$782,F$83)+'СЕТ СН'!$H$9+СВЦЭМ!$D$10+'СЕТ СН'!$H$6-'СЕТ СН'!$H$19</f>
        <v>1145.6949295499999</v>
      </c>
      <c r="G102" s="36">
        <f>SUMIFS(СВЦЭМ!$C$39:$C$782,СВЦЭМ!$A$39:$A$782,$A102,СВЦЭМ!$B$39:$B$782,G$83)+'СЕТ СН'!$H$9+СВЦЭМ!$D$10+'СЕТ СН'!$H$6-'СЕТ СН'!$H$19</f>
        <v>1137.5031726299999</v>
      </c>
      <c r="H102" s="36">
        <f>SUMIFS(СВЦЭМ!$C$39:$C$782,СВЦЭМ!$A$39:$A$782,$A102,СВЦЭМ!$B$39:$B$782,H$83)+'СЕТ СН'!$H$9+СВЦЭМ!$D$10+'СЕТ СН'!$H$6-'СЕТ СН'!$H$19</f>
        <v>1114.5441049199999</v>
      </c>
      <c r="I102" s="36">
        <f>SUMIFS(СВЦЭМ!$C$39:$C$782,СВЦЭМ!$A$39:$A$782,$A102,СВЦЭМ!$B$39:$B$782,I$83)+'СЕТ СН'!$H$9+СВЦЭМ!$D$10+'СЕТ СН'!$H$6-'СЕТ СН'!$H$19</f>
        <v>1033.5093503799999</v>
      </c>
      <c r="J102" s="36">
        <f>SUMIFS(СВЦЭМ!$C$39:$C$782,СВЦЭМ!$A$39:$A$782,$A102,СВЦЭМ!$B$39:$B$782,J$83)+'СЕТ СН'!$H$9+СВЦЭМ!$D$10+'СЕТ СН'!$H$6-'СЕТ СН'!$H$19</f>
        <v>952.55380704999993</v>
      </c>
      <c r="K102" s="36">
        <f>SUMIFS(СВЦЭМ!$C$39:$C$782,СВЦЭМ!$A$39:$A$782,$A102,СВЦЭМ!$B$39:$B$782,K$83)+'СЕТ СН'!$H$9+СВЦЭМ!$D$10+'СЕТ СН'!$H$6-'СЕТ СН'!$H$19</f>
        <v>957.71724623</v>
      </c>
      <c r="L102" s="36">
        <f>SUMIFS(СВЦЭМ!$C$39:$C$782,СВЦЭМ!$A$39:$A$782,$A102,СВЦЭМ!$B$39:$B$782,L$83)+'СЕТ СН'!$H$9+СВЦЭМ!$D$10+'СЕТ СН'!$H$6-'СЕТ СН'!$H$19</f>
        <v>987.85301948999995</v>
      </c>
      <c r="M102" s="36">
        <f>SUMIFS(СВЦЭМ!$C$39:$C$782,СВЦЭМ!$A$39:$A$782,$A102,СВЦЭМ!$B$39:$B$782,M$83)+'СЕТ СН'!$H$9+СВЦЭМ!$D$10+'СЕТ СН'!$H$6-'СЕТ СН'!$H$19</f>
        <v>983.38031060999992</v>
      </c>
      <c r="N102" s="36">
        <f>SUMIFS(СВЦЭМ!$C$39:$C$782,СВЦЭМ!$A$39:$A$782,$A102,СВЦЭМ!$B$39:$B$782,N$83)+'СЕТ СН'!$H$9+СВЦЭМ!$D$10+'СЕТ СН'!$H$6-'СЕТ СН'!$H$19</f>
        <v>1030.48330943</v>
      </c>
      <c r="O102" s="36">
        <f>SUMIFS(СВЦЭМ!$C$39:$C$782,СВЦЭМ!$A$39:$A$782,$A102,СВЦЭМ!$B$39:$B$782,O$83)+'СЕТ СН'!$H$9+СВЦЭМ!$D$10+'СЕТ СН'!$H$6-'СЕТ СН'!$H$19</f>
        <v>1081.8870175100001</v>
      </c>
      <c r="P102" s="36">
        <f>SUMIFS(СВЦЭМ!$C$39:$C$782,СВЦЭМ!$A$39:$A$782,$A102,СВЦЭМ!$B$39:$B$782,P$83)+'СЕТ СН'!$H$9+СВЦЭМ!$D$10+'СЕТ СН'!$H$6-'СЕТ СН'!$H$19</f>
        <v>1094.8962558799999</v>
      </c>
      <c r="Q102" s="36">
        <f>SUMIFS(СВЦЭМ!$C$39:$C$782,СВЦЭМ!$A$39:$A$782,$A102,СВЦЭМ!$B$39:$B$782,Q$83)+'СЕТ СН'!$H$9+СВЦЭМ!$D$10+'СЕТ СН'!$H$6-'СЕТ СН'!$H$19</f>
        <v>1097.4289486600001</v>
      </c>
      <c r="R102" s="36">
        <f>SUMIFS(СВЦЭМ!$C$39:$C$782,СВЦЭМ!$A$39:$A$782,$A102,СВЦЭМ!$B$39:$B$782,R$83)+'СЕТ СН'!$H$9+СВЦЭМ!$D$10+'СЕТ СН'!$H$6-'СЕТ СН'!$H$19</f>
        <v>1053.0557146900001</v>
      </c>
      <c r="S102" s="36">
        <f>SUMIFS(СВЦЭМ!$C$39:$C$782,СВЦЭМ!$A$39:$A$782,$A102,СВЦЭМ!$B$39:$B$782,S$83)+'СЕТ СН'!$H$9+СВЦЭМ!$D$10+'СЕТ СН'!$H$6-'СЕТ СН'!$H$19</f>
        <v>996.86164695999992</v>
      </c>
      <c r="T102" s="36">
        <f>SUMIFS(СВЦЭМ!$C$39:$C$782,СВЦЭМ!$A$39:$A$782,$A102,СВЦЭМ!$B$39:$B$782,T$83)+'СЕТ СН'!$H$9+СВЦЭМ!$D$10+'СЕТ СН'!$H$6-'СЕТ СН'!$H$19</f>
        <v>959.36283249999997</v>
      </c>
      <c r="U102" s="36">
        <f>SUMIFS(СВЦЭМ!$C$39:$C$782,СВЦЭМ!$A$39:$A$782,$A102,СВЦЭМ!$B$39:$B$782,U$83)+'СЕТ СН'!$H$9+СВЦЭМ!$D$10+'СЕТ СН'!$H$6-'СЕТ СН'!$H$19</f>
        <v>948.80217084999992</v>
      </c>
      <c r="V102" s="36">
        <f>SUMIFS(СВЦЭМ!$C$39:$C$782,СВЦЭМ!$A$39:$A$782,$A102,СВЦЭМ!$B$39:$B$782,V$83)+'СЕТ СН'!$H$9+СВЦЭМ!$D$10+'СЕТ СН'!$H$6-'СЕТ СН'!$H$19</f>
        <v>947.10813653999992</v>
      </c>
      <c r="W102" s="36">
        <f>SUMIFS(СВЦЭМ!$C$39:$C$782,СВЦЭМ!$A$39:$A$782,$A102,СВЦЭМ!$B$39:$B$782,W$83)+'СЕТ СН'!$H$9+СВЦЭМ!$D$10+'СЕТ СН'!$H$6-'СЕТ СН'!$H$19</f>
        <v>953.94314384999996</v>
      </c>
      <c r="X102" s="36">
        <f>SUMIFS(СВЦЭМ!$C$39:$C$782,СВЦЭМ!$A$39:$A$782,$A102,СВЦЭМ!$B$39:$B$782,X$83)+'СЕТ СН'!$H$9+СВЦЭМ!$D$10+'СЕТ СН'!$H$6-'СЕТ СН'!$H$19</f>
        <v>947.44010727</v>
      </c>
      <c r="Y102" s="36">
        <f>SUMIFS(СВЦЭМ!$C$39:$C$782,СВЦЭМ!$A$39:$A$782,$A102,СВЦЭМ!$B$39:$B$782,Y$83)+'СЕТ СН'!$H$9+СВЦЭМ!$D$10+'СЕТ СН'!$H$6-'СЕТ СН'!$H$19</f>
        <v>966.15943554</v>
      </c>
    </row>
    <row r="103" spans="1:25" ht="15.75" x14ac:dyDescent="0.2">
      <c r="A103" s="35">
        <f t="shared" si="2"/>
        <v>44367</v>
      </c>
      <c r="B103" s="36">
        <f>SUMIFS(СВЦЭМ!$C$39:$C$782,СВЦЭМ!$A$39:$A$782,$A103,СВЦЭМ!$B$39:$B$782,B$83)+'СЕТ СН'!$H$9+СВЦЭМ!$D$10+'СЕТ СН'!$H$6-'СЕТ СН'!$H$19</f>
        <v>1033.8298964799999</v>
      </c>
      <c r="C103" s="36">
        <f>SUMIFS(СВЦЭМ!$C$39:$C$782,СВЦЭМ!$A$39:$A$782,$A103,СВЦЭМ!$B$39:$B$782,C$83)+'СЕТ СН'!$H$9+СВЦЭМ!$D$10+'СЕТ СН'!$H$6-'СЕТ СН'!$H$19</f>
        <v>1126.36823493</v>
      </c>
      <c r="D103" s="36">
        <f>SUMIFS(СВЦЭМ!$C$39:$C$782,СВЦЭМ!$A$39:$A$782,$A103,СВЦЭМ!$B$39:$B$782,D$83)+'СЕТ СН'!$H$9+СВЦЭМ!$D$10+'СЕТ СН'!$H$6-'СЕТ СН'!$H$19</f>
        <v>1211.39793981</v>
      </c>
      <c r="E103" s="36">
        <f>SUMIFS(СВЦЭМ!$C$39:$C$782,СВЦЭМ!$A$39:$A$782,$A103,СВЦЭМ!$B$39:$B$782,E$83)+'СЕТ СН'!$H$9+СВЦЭМ!$D$10+'СЕТ СН'!$H$6-'СЕТ СН'!$H$19</f>
        <v>1230.8418228999999</v>
      </c>
      <c r="F103" s="36">
        <f>SUMIFS(СВЦЭМ!$C$39:$C$782,СВЦЭМ!$A$39:$A$782,$A103,СВЦЭМ!$B$39:$B$782,F$83)+'СЕТ СН'!$H$9+СВЦЭМ!$D$10+'СЕТ СН'!$H$6-'СЕТ СН'!$H$19</f>
        <v>1236.22454348</v>
      </c>
      <c r="G103" s="36">
        <f>SUMIFS(СВЦЭМ!$C$39:$C$782,СВЦЭМ!$A$39:$A$782,$A103,СВЦЭМ!$B$39:$B$782,G$83)+'СЕТ СН'!$H$9+СВЦЭМ!$D$10+'СЕТ СН'!$H$6-'СЕТ СН'!$H$19</f>
        <v>1231.8835112900001</v>
      </c>
      <c r="H103" s="36">
        <f>SUMIFS(СВЦЭМ!$C$39:$C$782,СВЦЭМ!$A$39:$A$782,$A103,СВЦЭМ!$B$39:$B$782,H$83)+'СЕТ СН'!$H$9+СВЦЭМ!$D$10+'СЕТ СН'!$H$6-'СЕТ СН'!$H$19</f>
        <v>1203.6748990000001</v>
      </c>
      <c r="I103" s="36">
        <f>SUMIFS(СВЦЭМ!$C$39:$C$782,СВЦЭМ!$A$39:$A$782,$A103,СВЦЭМ!$B$39:$B$782,I$83)+'СЕТ СН'!$H$9+СВЦЭМ!$D$10+'СЕТ СН'!$H$6-'СЕТ СН'!$H$19</f>
        <v>1100.1786380399999</v>
      </c>
      <c r="J103" s="36">
        <f>SUMIFS(СВЦЭМ!$C$39:$C$782,СВЦЭМ!$A$39:$A$782,$A103,СВЦЭМ!$B$39:$B$782,J$83)+'СЕТ СН'!$H$9+СВЦЭМ!$D$10+'СЕТ СН'!$H$6-'СЕТ СН'!$H$19</f>
        <v>1016.4277532699999</v>
      </c>
      <c r="K103" s="36">
        <f>SUMIFS(СВЦЭМ!$C$39:$C$782,СВЦЭМ!$A$39:$A$782,$A103,СВЦЭМ!$B$39:$B$782,K$83)+'СЕТ СН'!$H$9+СВЦЭМ!$D$10+'СЕТ СН'!$H$6-'СЕТ СН'!$H$19</f>
        <v>984.54810593999991</v>
      </c>
      <c r="L103" s="36">
        <f>SUMIFS(СВЦЭМ!$C$39:$C$782,СВЦЭМ!$A$39:$A$782,$A103,СВЦЭМ!$B$39:$B$782,L$83)+'СЕТ СН'!$H$9+СВЦЭМ!$D$10+'СЕТ СН'!$H$6-'СЕТ СН'!$H$19</f>
        <v>1002.9407229499999</v>
      </c>
      <c r="M103" s="36">
        <f>SUMIFS(СВЦЭМ!$C$39:$C$782,СВЦЭМ!$A$39:$A$782,$A103,СВЦЭМ!$B$39:$B$782,M$83)+'СЕТ СН'!$H$9+СВЦЭМ!$D$10+'СЕТ СН'!$H$6-'СЕТ СН'!$H$19</f>
        <v>993.98884145999989</v>
      </c>
      <c r="N103" s="36">
        <f>SUMIFS(СВЦЭМ!$C$39:$C$782,СВЦЭМ!$A$39:$A$782,$A103,СВЦЭМ!$B$39:$B$782,N$83)+'СЕТ СН'!$H$9+СВЦЭМ!$D$10+'СЕТ СН'!$H$6-'СЕТ СН'!$H$19</f>
        <v>1040.9646341499999</v>
      </c>
      <c r="O103" s="36">
        <f>SUMIFS(СВЦЭМ!$C$39:$C$782,СВЦЭМ!$A$39:$A$782,$A103,СВЦЭМ!$B$39:$B$782,O$83)+'СЕТ СН'!$H$9+СВЦЭМ!$D$10+'СЕТ СН'!$H$6-'СЕТ СН'!$H$19</f>
        <v>1082.0951033599999</v>
      </c>
      <c r="P103" s="36">
        <f>SUMIFS(СВЦЭМ!$C$39:$C$782,СВЦЭМ!$A$39:$A$782,$A103,СВЦЭМ!$B$39:$B$782,P$83)+'СЕТ СН'!$H$9+СВЦЭМ!$D$10+'СЕТ СН'!$H$6-'СЕТ СН'!$H$19</f>
        <v>1092.0728666499999</v>
      </c>
      <c r="Q103" s="36">
        <f>SUMIFS(СВЦЭМ!$C$39:$C$782,СВЦЭМ!$A$39:$A$782,$A103,СВЦЭМ!$B$39:$B$782,Q$83)+'СЕТ СН'!$H$9+СВЦЭМ!$D$10+'СЕТ СН'!$H$6-'СЕТ СН'!$H$19</f>
        <v>1095.8220279</v>
      </c>
      <c r="R103" s="36">
        <f>SUMIFS(СВЦЭМ!$C$39:$C$782,СВЦЭМ!$A$39:$A$782,$A103,СВЦЭМ!$B$39:$B$782,R$83)+'СЕТ СН'!$H$9+СВЦЭМ!$D$10+'СЕТ СН'!$H$6-'СЕТ СН'!$H$19</f>
        <v>1069.85657283</v>
      </c>
      <c r="S103" s="36">
        <f>SUMIFS(СВЦЭМ!$C$39:$C$782,СВЦЭМ!$A$39:$A$782,$A103,СВЦЭМ!$B$39:$B$782,S$83)+'СЕТ СН'!$H$9+СВЦЭМ!$D$10+'СЕТ СН'!$H$6-'СЕТ СН'!$H$19</f>
        <v>1013.76814312</v>
      </c>
      <c r="T103" s="36">
        <f>SUMIFS(СВЦЭМ!$C$39:$C$782,СВЦЭМ!$A$39:$A$782,$A103,СВЦЭМ!$B$39:$B$782,T$83)+'СЕТ СН'!$H$9+СВЦЭМ!$D$10+'СЕТ СН'!$H$6-'СЕТ СН'!$H$19</f>
        <v>988.7349690499999</v>
      </c>
      <c r="U103" s="36">
        <f>SUMIFS(СВЦЭМ!$C$39:$C$782,СВЦЭМ!$A$39:$A$782,$A103,СВЦЭМ!$B$39:$B$782,U$83)+'СЕТ СН'!$H$9+СВЦЭМ!$D$10+'СЕТ СН'!$H$6-'СЕТ СН'!$H$19</f>
        <v>953.99875578000001</v>
      </c>
      <c r="V103" s="36">
        <f>SUMIFS(СВЦЭМ!$C$39:$C$782,СВЦЭМ!$A$39:$A$782,$A103,СВЦЭМ!$B$39:$B$782,V$83)+'СЕТ СН'!$H$9+СВЦЭМ!$D$10+'СЕТ СН'!$H$6-'СЕТ СН'!$H$19</f>
        <v>941.56752338999991</v>
      </c>
      <c r="W103" s="36">
        <f>SUMIFS(СВЦЭМ!$C$39:$C$782,СВЦЭМ!$A$39:$A$782,$A103,СВЦЭМ!$B$39:$B$782,W$83)+'СЕТ СН'!$H$9+СВЦЭМ!$D$10+'СЕТ СН'!$H$6-'СЕТ СН'!$H$19</f>
        <v>961.11385092</v>
      </c>
      <c r="X103" s="36">
        <f>SUMIFS(СВЦЭМ!$C$39:$C$782,СВЦЭМ!$A$39:$A$782,$A103,СВЦЭМ!$B$39:$B$782,X$83)+'СЕТ СН'!$H$9+СВЦЭМ!$D$10+'СЕТ СН'!$H$6-'СЕТ СН'!$H$19</f>
        <v>941.69715885999994</v>
      </c>
      <c r="Y103" s="36">
        <f>SUMIFS(СВЦЭМ!$C$39:$C$782,СВЦЭМ!$A$39:$A$782,$A103,СВЦЭМ!$B$39:$B$782,Y$83)+'СЕТ СН'!$H$9+СВЦЭМ!$D$10+'СЕТ СН'!$H$6-'СЕТ СН'!$H$19</f>
        <v>949.12503698</v>
      </c>
    </row>
    <row r="104" spans="1:25" ht="15.75" x14ac:dyDescent="0.2">
      <c r="A104" s="35">
        <f t="shared" si="2"/>
        <v>44368</v>
      </c>
      <c r="B104" s="36">
        <f>SUMIFS(СВЦЭМ!$C$39:$C$782,СВЦЭМ!$A$39:$A$782,$A104,СВЦЭМ!$B$39:$B$782,B$83)+'СЕТ СН'!$H$9+СВЦЭМ!$D$10+'СЕТ СН'!$H$6-'СЕТ СН'!$H$19</f>
        <v>1063.3225959699998</v>
      </c>
      <c r="C104" s="36">
        <f>SUMIFS(СВЦЭМ!$C$39:$C$782,СВЦЭМ!$A$39:$A$782,$A104,СВЦЭМ!$B$39:$B$782,C$83)+'СЕТ СН'!$H$9+СВЦЭМ!$D$10+'СЕТ СН'!$H$6-'СЕТ СН'!$H$19</f>
        <v>1150.0715304299999</v>
      </c>
      <c r="D104" s="36">
        <f>SUMIFS(СВЦЭМ!$C$39:$C$782,СВЦЭМ!$A$39:$A$782,$A104,СВЦЭМ!$B$39:$B$782,D$83)+'СЕТ СН'!$H$9+СВЦЭМ!$D$10+'СЕТ СН'!$H$6-'СЕТ СН'!$H$19</f>
        <v>1210.93250414</v>
      </c>
      <c r="E104" s="36">
        <f>SUMIFS(СВЦЭМ!$C$39:$C$782,СВЦЭМ!$A$39:$A$782,$A104,СВЦЭМ!$B$39:$B$782,E$83)+'СЕТ СН'!$H$9+СВЦЭМ!$D$10+'СЕТ СН'!$H$6-'СЕТ СН'!$H$19</f>
        <v>1225.74436801</v>
      </c>
      <c r="F104" s="36">
        <f>SUMIFS(СВЦЭМ!$C$39:$C$782,СВЦЭМ!$A$39:$A$782,$A104,СВЦЭМ!$B$39:$B$782,F$83)+'СЕТ СН'!$H$9+СВЦЭМ!$D$10+'СЕТ СН'!$H$6-'СЕТ СН'!$H$19</f>
        <v>1228.73901899</v>
      </c>
      <c r="G104" s="36">
        <f>SUMIFS(СВЦЭМ!$C$39:$C$782,СВЦЭМ!$A$39:$A$782,$A104,СВЦЭМ!$B$39:$B$782,G$83)+'СЕТ СН'!$H$9+СВЦЭМ!$D$10+'СЕТ СН'!$H$6-'СЕТ СН'!$H$19</f>
        <v>1228.0936439</v>
      </c>
      <c r="H104" s="36">
        <f>SUMIFS(СВЦЭМ!$C$39:$C$782,СВЦЭМ!$A$39:$A$782,$A104,СВЦЭМ!$B$39:$B$782,H$83)+'СЕТ СН'!$H$9+СВЦЭМ!$D$10+'СЕТ СН'!$H$6-'СЕТ СН'!$H$19</f>
        <v>1171.9827496099999</v>
      </c>
      <c r="I104" s="36">
        <f>SUMIFS(СВЦЭМ!$C$39:$C$782,СВЦЭМ!$A$39:$A$782,$A104,СВЦЭМ!$B$39:$B$782,I$83)+'СЕТ СН'!$H$9+СВЦЭМ!$D$10+'СЕТ СН'!$H$6-'СЕТ СН'!$H$19</f>
        <v>1091.3145220199999</v>
      </c>
      <c r="J104" s="36">
        <f>SUMIFS(СВЦЭМ!$C$39:$C$782,СВЦЭМ!$A$39:$A$782,$A104,СВЦЭМ!$B$39:$B$782,J$83)+'СЕТ СН'!$H$9+СВЦЭМ!$D$10+'СЕТ СН'!$H$6-'СЕТ СН'!$H$19</f>
        <v>1011.76587418</v>
      </c>
      <c r="K104" s="36">
        <f>SUMIFS(СВЦЭМ!$C$39:$C$782,СВЦЭМ!$A$39:$A$782,$A104,СВЦЭМ!$B$39:$B$782,K$83)+'СЕТ СН'!$H$9+СВЦЭМ!$D$10+'СЕТ СН'!$H$6-'СЕТ СН'!$H$19</f>
        <v>998.11137026999995</v>
      </c>
      <c r="L104" s="36">
        <f>SUMIFS(СВЦЭМ!$C$39:$C$782,СВЦЭМ!$A$39:$A$782,$A104,СВЦЭМ!$B$39:$B$782,L$83)+'СЕТ СН'!$H$9+СВЦЭМ!$D$10+'СЕТ СН'!$H$6-'СЕТ СН'!$H$19</f>
        <v>1011.1643706799999</v>
      </c>
      <c r="M104" s="36">
        <f>SUMIFS(СВЦЭМ!$C$39:$C$782,СВЦЭМ!$A$39:$A$782,$A104,СВЦЭМ!$B$39:$B$782,M$83)+'СЕТ СН'!$H$9+СВЦЭМ!$D$10+'СЕТ СН'!$H$6-'СЕТ СН'!$H$19</f>
        <v>1006.67166789</v>
      </c>
      <c r="N104" s="36">
        <f>SUMIFS(СВЦЭМ!$C$39:$C$782,СВЦЭМ!$A$39:$A$782,$A104,СВЦЭМ!$B$39:$B$782,N$83)+'СЕТ СН'!$H$9+СВЦЭМ!$D$10+'СЕТ СН'!$H$6-'СЕТ СН'!$H$19</f>
        <v>1062.20768834</v>
      </c>
      <c r="O104" s="36">
        <f>SUMIFS(СВЦЭМ!$C$39:$C$782,СВЦЭМ!$A$39:$A$782,$A104,СВЦЭМ!$B$39:$B$782,O$83)+'СЕТ СН'!$H$9+СВЦЭМ!$D$10+'СЕТ СН'!$H$6-'СЕТ СН'!$H$19</f>
        <v>1094.09413879</v>
      </c>
      <c r="P104" s="36">
        <f>SUMIFS(СВЦЭМ!$C$39:$C$782,СВЦЭМ!$A$39:$A$782,$A104,СВЦЭМ!$B$39:$B$782,P$83)+'СЕТ СН'!$H$9+СВЦЭМ!$D$10+'СЕТ СН'!$H$6-'СЕТ СН'!$H$19</f>
        <v>1102.0321182799998</v>
      </c>
      <c r="Q104" s="36">
        <f>SUMIFS(СВЦЭМ!$C$39:$C$782,СВЦЭМ!$A$39:$A$782,$A104,СВЦЭМ!$B$39:$B$782,Q$83)+'СЕТ СН'!$H$9+СВЦЭМ!$D$10+'СЕТ СН'!$H$6-'СЕТ СН'!$H$19</f>
        <v>1109.0374000299998</v>
      </c>
      <c r="R104" s="36">
        <f>SUMIFS(СВЦЭМ!$C$39:$C$782,СВЦЭМ!$A$39:$A$782,$A104,СВЦЭМ!$B$39:$B$782,R$83)+'СЕТ СН'!$H$9+СВЦЭМ!$D$10+'СЕТ СН'!$H$6-'СЕТ СН'!$H$19</f>
        <v>1083.1880091099999</v>
      </c>
      <c r="S104" s="36">
        <f>SUMIFS(СВЦЭМ!$C$39:$C$782,СВЦЭМ!$A$39:$A$782,$A104,СВЦЭМ!$B$39:$B$782,S$83)+'СЕТ СН'!$H$9+СВЦЭМ!$D$10+'СЕТ СН'!$H$6-'СЕТ СН'!$H$19</f>
        <v>1077.46695198</v>
      </c>
      <c r="T104" s="36">
        <f>SUMIFS(СВЦЭМ!$C$39:$C$782,СВЦЭМ!$A$39:$A$782,$A104,СВЦЭМ!$B$39:$B$782,T$83)+'СЕТ СН'!$H$9+СВЦЭМ!$D$10+'СЕТ СН'!$H$6-'СЕТ СН'!$H$19</f>
        <v>1112.1699185799998</v>
      </c>
      <c r="U104" s="36">
        <f>SUMIFS(СВЦЭМ!$C$39:$C$782,СВЦЭМ!$A$39:$A$782,$A104,СВЦЭМ!$B$39:$B$782,U$83)+'СЕТ СН'!$H$9+СВЦЭМ!$D$10+'СЕТ СН'!$H$6-'СЕТ СН'!$H$19</f>
        <v>1074.1350101099999</v>
      </c>
      <c r="V104" s="36">
        <f>SUMIFS(СВЦЭМ!$C$39:$C$782,СВЦЭМ!$A$39:$A$782,$A104,СВЦЭМ!$B$39:$B$782,V$83)+'СЕТ СН'!$H$9+СВЦЭМ!$D$10+'СЕТ СН'!$H$6-'СЕТ СН'!$H$19</f>
        <v>1033.0101536899999</v>
      </c>
      <c r="W104" s="36">
        <f>SUMIFS(СВЦЭМ!$C$39:$C$782,СВЦЭМ!$A$39:$A$782,$A104,СВЦЭМ!$B$39:$B$782,W$83)+'СЕТ СН'!$H$9+СВЦЭМ!$D$10+'СЕТ СН'!$H$6-'СЕТ СН'!$H$19</f>
        <v>1044.1571288299999</v>
      </c>
      <c r="X104" s="36">
        <f>SUMIFS(СВЦЭМ!$C$39:$C$782,СВЦЭМ!$A$39:$A$782,$A104,СВЦЭМ!$B$39:$B$782,X$83)+'СЕТ СН'!$H$9+СВЦЭМ!$D$10+'СЕТ СН'!$H$6-'СЕТ СН'!$H$19</f>
        <v>1017.15510074</v>
      </c>
      <c r="Y104" s="36">
        <f>SUMIFS(СВЦЭМ!$C$39:$C$782,СВЦЭМ!$A$39:$A$782,$A104,СВЦЭМ!$B$39:$B$782,Y$83)+'СЕТ СН'!$H$9+СВЦЭМ!$D$10+'СЕТ СН'!$H$6-'СЕТ СН'!$H$19</f>
        <v>983.23492321999993</v>
      </c>
    </row>
    <row r="105" spans="1:25" ht="15.75" x14ac:dyDescent="0.2">
      <c r="A105" s="35">
        <f t="shared" si="2"/>
        <v>44369</v>
      </c>
      <c r="B105" s="36">
        <f>SUMIFS(СВЦЭМ!$C$39:$C$782,СВЦЭМ!$A$39:$A$782,$A105,СВЦЭМ!$B$39:$B$782,B$83)+'СЕТ СН'!$H$9+СВЦЭМ!$D$10+'СЕТ СН'!$H$6-'СЕТ СН'!$H$19</f>
        <v>1105.43787522</v>
      </c>
      <c r="C105" s="36">
        <f>SUMIFS(СВЦЭМ!$C$39:$C$782,СВЦЭМ!$A$39:$A$782,$A105,СВЦЭМ!$B$39:$B$782,C$83)+'СЕТ СН'!$H$9+СВЦЭМ!$D$10+'СЕТ СН'!$H$6-'СЕТ СН'!$H$19</f>
        <v>1198.9457570899999</v>
      </c>
      <c r="D105" s="36">
        <f>SUMIFS(СВЦЭМ!$C$39:$C$782,СВЦЭМ!$A$39:$A$782,$A105,СВЦЭМ!$B$39:$B$782,D$83)+'СЕТ СН'!$H$9+СВЦЭМ!$D$10+'СЕТ СН'!$H$6-'СЕТ СН'!$H$19</f>
        <v>1271.7620323199999</v>
      </c>
      <c r="E105" s="36">
        <f>SUMIFS(СВЦЭМ!$C$39:$C$782,СВЦЭМ!$A$39:$A$782,$A105,СВЦЭМ!$B$39:$B$782,E$83)+'СЕТ СН'!$H$9+СВЦЭМ!$D$10+'СЕТ СН'!$H$6-'СЕТ СН'!$H$19</f>
        <v>1264.8447976100001</v>
      </c>
      <c r="F105" s="36">
        <f>SUMIFS(СВЦЭМ!$C$39:$C$782,СВЦЭМ!$A$39:$A$782,$A105,СВЦЭМ!$B$39:$B$782,F$83)+'СЕТ СН'!$H$9+СВЦЭМ!$D$10+'СЕТ СН'!$H$6-'СЕТ СН'!$H$19</f>
        <v>1259.4635510200001</v>
      </c>
      <c r="G105" s="36">
        <f>SUMIFS(СВЦЭМ!$C$39:$C$782,СВЦЭМ!$A$39:$A$782,$A105,СВЦЭМ!$B$39:$B$782,G$83)+'СЕТ СН'!$H$9+СВЦЭМ!$D$10+'СЕТ СН'!$H$6-'СЕТ СН'!$H$19</f>
        <v>1261.29325776</v>
      </c>
      <c r="H105" s="36">
        <f>SUMIFS(СВЦЭМ!$C$39:$C$782,СВЦЭМ!$A$39:$A$782,$A105,СВЦЭМ!$B$39:$B$782,H$83)+'СЕТ СН'!$H$9+СВЦЭМ!$D$10+'СЕТ СН'!$H$6-'СЕТ СН'!$H$19</f>
        <v>1231.8661007000001</v>
      </c>
      <c r="I105" s="36">
        <f>SUMIFS(СВЦЭМ!$C$39:$C$782,СВЦЭМ!$A$39:$A$782,$A105,СВЦЭМ!$B$39:$B$782,I$83)+'СЕТ СН'!$H$9+СВЦЭМ!$D$10+'СЕТ СН'!$H$6-'СЕТ СН'!$H$19</f>
        <v>1112.62575242</v>
      </c>
      <c r="J105" s="36">
        <f>SUMIFS(СВЦЭМ!$C$39:$C$782,СВЦЭМ!$A$39:$A$782,$A105,СВЦЭМ!$B$39:$B$782,J$83)+'СЕТ СН'!$H$9+СВЦЭМ!$D$10+'СЕТ СН'!$H$6-'СЕТ СН'!$H$19</f>
        <v>1022.9013683799999</v>
      </c>
      <c r="K105" s="36">
        <f>SUMIFS(СВЦЭМ!$C$39:$C$782,СВЦЭМ!$A$39:$A$782,$A105,СВЦЭМ!$B$39:$B$782,K$83)+'СЕТ СН'!$H$9+СВЦЭМ!$D$10+'СЕТ СН'!$H$6-'СЕТ СН'!$H$19</f>
        <v>1052.21573416</v>
      </c>
      <c r="L105" s="36">
        <f>SUMIFS(СВЦЭМ!$C$39:$C$782,СВЦЭМ!$A$39:$A$782,$A105,СВЦЭМ!$B$39:$B$782,L$83)+'СЕТ СН'!$H$9+СВЦЭМ!$D$10+'СЕТ СН'!$H$6-'СЕТ СН'!$H$19</f>
        <v>1062.1359286500001</v>
      </c>
      <c r="M105" s="36">
        <f>SUMIFS(СВЦЭМ!$C$39:$C$782,СВЦЭМ!$A$39:$A$782,$A105,СВЦЭМ!$B$39:$B$782,M$83)+'СЕТ СН'!$H$9+СВЦЭМ!$D$10+'СЕТ СН'!$H$6-'СЕТ СН'!$H$19</f>
        <v>1063.46748839</v>
      </c>
      <c r="N105" s="36">
        <f>SUMIFS(СВЦЭМ!$C$39:$C$782,СВЦЭМ!$A$39:$A$782,$A105,СВЦЭМ!$B$39:$B$782,N$83)+'СЕТ СН'!$H$9+СВЦЭМ!$D$10+'СЕТ СН'!$H$6-'СЕТ СН'!$H$19</f>
        <v>1113.6282024699999</v>
      </c>
      <c r="O105" s="36">
        <f>SUMIFS(СВЦЭМ!$C$39:$C$782,СВЦЭМ!$A$39:$A$782,$A105,СВЦЭМ!$B$39:$B$782,O$83)+'СЕТ СН'!$H$9+СВЦЭМ!$D$10+'СЕТ СН'!$H$6-'СЕТ СН'!$H$19</f>
        <v>1155.3866385399999</v>
      </c>
      <c r="P105" s="36">
        <f>SUMIFS(СВЦЭМ!$C$39:$C$782,СВЦЭМ!$A$39:$A$782,$A105,СВЦЭМ!$B$39:$B$782,P$83)+'СЕТ СН'!$H$9+СВЦЭМ!$D$10+'СЕТ СН'!$H$6-'СЕТ СН'!$H$19</f>
        <v>1164.95083548</v>
      </c>
      <c r="Q105" s="36">
        <f>SUMIFS(СВЦЭМ!$C$39:$C$782,СВЦЭМ!$A$39:$A$782,$A105,СВЦЭМ!$B$39:$B$782,Q$83)+'СЕТ СН'!$H$9+СВЦЭМ!$D$10+'СЕТ СН'!$H$6-'СЕТ СН'!$H$19</f>
        <v>1170.9064844999998</v>
      </c>
      <c r="R105" s="36">
        <f>SUMIFS(СВЦЭМ!$C$39:$C$782,СВЦЭМ!$A$39:$A$782,$A105,СВЦЭМ!$B$39:$B$782,R$83)+'СЕТ СН'!$H$9+СВЦЭМ!$D$10+'СЕТ СН'!$H$6-'СЕТ СН'!$H$19</f>
        <v>1137.3696922700001</v>
      </c>
      <c r="S105" s="36">
        <f>SUMIFS(СВЦЭМ!$C$39:$C$782,СВЦЭМ!$A$39:$A$782,$A105,СВЦЭМ!$B$39:$B$782,S$83)+'СЕТ СН'!$H$9+СВЦЭМ!$D$10+'СЕТ СН'!$H$6-'СЕТ СН'!$H$19</f>
        <v>1085.5645185200001</v>
      </c>
      <c r="T105" s="36">
        <f>SUMIFS(СВЦЭМ!$C$39:$C$782,СВЦЭМ!$A$39:$A$782,$A105,СВЦЭМ!$B$39:$B$782,T$83)+'СЕТ СН'!$H$9+СВЦЭМ!$D$10+'СЕТ СН'!$H$6-'СЕТ СН'!$H$19</f>
        <v>1073.57520099</v>
      </c>
      <c r="U105" s="36">
        <f>SUMIFS(СВЦЭМ!$C$39:$C$782,СВЦЭМ!$A$39:$A$782,$A105,СВЦЭМ!$B$39:$B$782,U$83)+'СЕТ СН'!$H$9+СВЦЭМ!$D$10+'СЕТ СН'!$H$6-'СЕТ СН'!$H$19</f>
        <v>1077.3733756900001</v>
      </c>
      <c r="V105" s="36">
        <f>SUMIFS(СВЦЭМ!$C$39:$C$782,СВЦЭМ!$A$39:$A$782,$A105,СВЦЭМ!$B$39:$B$782,V$83)+'СЕТ СН'!$H$9+СВЦЭМ!$D$10+'СЕТ СН'!$H$6-'СЕТ СН'!$H$19</f>
        <v>1098.2342298499998</v>
      </c>
      <c r="W105" s="36">
        <f>SUMIFS(СВЦЭМ!$C$39:$C$782,СВЦЭМ!$A$39:$A$782,$A105,СВЦЭМ!$B$39:$B$782,W$83)+'СЕТ СН'!$H$9+СВЦЭМ!$D$10+'СЕТ СН'!$H$6-'СЕТ СН'!$H$19</f>
        <v>1111.01420676</v>
      </c>
      <c r="X105" s="36">
        <f>SUMIFS(СВЦЭМ!$C$39:$C$782,СВЦЭМ!$A$39:$A$782,$A105,СВЦЭМ!$B$39:$B$782,X$83)+'СЕТ СН'!$H$9+СВЦЭМ!$D$10+'СЕТ СН'!$H$6-'СЕТ СН'!$H$19</f>
        <v>1087.1586339</v>
      </c>
      <c r="Y105" s="36">
        <f>SUMIFS(СВЦЭМ!$C$39:$C$782,СВЦЭМ!$A$39:$A$782,$A105,СВЦЭМ!$B$39:$B$782,Y$83)+'СЕТ СН'!$H$9+СВЦЭМ!$D$10+'СЕТ СН'!$H$6-'СЕТ СН'!$H$19</f>
        <v>1064.4332686499999</v>
      </c>
    </row>
    <row r="106" spans="1:25" ht="15.75" x14ac:dyDescent="0.2">
      <c r="A106" s="35">
        <f t="shared" si="2"/>
        <v>44370</v>
      </c>
      <c r="B106" s="36">
        <f>SUMIFS(СВЦЭМ!$C$39:$C$782,СВЦЭМ!$A$39:$A$782,$A106,СВЦЭМ!$B$39:$B$782,B$83)+'СЕТ СН'!$H$9+СВЦЭМ!$D$10+'СЕТ СН'!$H$6-'СЕТ СН'!$H$19</f>
        <v>1177.0887680999999</v>
      </c>
      <c r="C106" s="36">
        <f>SUMIFS(СВЦЭМ!$C$39:$C$782,СВЦЭМ!$A$39:$A$782,$A106,СВЦЭМ!$B$39:$B$782,C$83)+'СЕТ СН'!$H$9+СВЦЭМ!$D$10+'СЕТ СН'!$H$6-'СЕТ СН'!$H$19</f>
        <v>1298.8493210699999</v>
      </c>
      <c r="D106" s="36">
        <f>SUMIFS(СВЦЭМ!$C$39:$C$782,СВЦЭМ!$A$39:$A$782,$A106,СВЦЭМ!$B$39:$B$782,D$83)+'СЕТ СН'!$H$9+СВЦЭМ!$D$10+'СЕТ СН'!$H$6-'СЕТ СН'!$H$19</f>
        <v>1343.7844841199999</v>
      </c>
      <c r="E106" s="36">
        <f>SUMIFS(СВЦЭМ!$C$39:$C$782,СВЦЭМ!$A$39:$A$782,$A106,СВЦЭМ!$B$39:$B$782,E$83)+'СЕТ СН'!$H$9+СВЦЭМ!$D$10+'СЕТ СН'!$H$6-'СЕТ СН'!$H$19</f>
        <v>1337.83140708</v>
      </c>
      <c r="F106" s="36">
        <f>SUMIFS(СВЦЭМ!$C$39:$C$782,СВЦЭМ!$A$39:$A$782,$A106,СВЦЭМ!$B$39:$B$782,F$83)+'СЕТ СН'!$H$9+СВЦЭМ!$D$10+'СЕТ СН'!$H$6-'СЕТ СН'!$H$19</f>
        <v>1335.3030472199998</v>
      </c>
      <c r="G106" s="36">
        <f>SUMIFS(СВЦЭМ!$C$39:$C$782,СВЦЭМ!$A$39:$A$782,$A106,СВЦЭМ!$B$39:$B$782,G$83)+'СЕТ СН'!$H$9+СВЦЭМ!$D$10+'СЕТ СН'!$H$6-'СЕТ СН'!$H$19</f>
        <v>1338.83179561</v>
      </c>
      <c r="H106" s="36">
        <f>SUMIFS(СВЦЭМ!$C$39:$C$782,СВЦЭМ!$A$39:$A$782,$A106,СВЦЭМ!$B$39:$B$782,H$83)+'СЕТ СН'!$H$9+СВЦЭМ!$D$10+'СЕТ СН'!$H$6-'СЕТ СН'!$H$19</f>
        <v>1346.2082606499998</v>
      </c>
      <c r="I106" s="36">
        <f>SUMIFS(СВЦЭМ!$C$39:$C$782,СВЦЭМ!$A$39:$A$782,$A106,СВЦЭМ!$B$39:$B$782,I$83)+'СЕТ СН'!$H$9+СВЦЭМ!$D$10+'СЕТ СН'!$H$6-'СЕТ СН'!$H$19</f>
        <v>1252.02863622</v>
      </c>
      <c r="J106" s="36">
        <f>SUMIFS(СВЦЭМ!$C$39:$C$782,СВЦЭМ!$A$39:$A$782,$A106,СВЦЭМ!$B$39:$B$782,J$83)+'СЕТ СН'!$H$9+СВЦЭМ!$D$10+'СЕТ СН'!$H$6-'СЕТ СН'!$H$19</f>
        <v>1146.0175315900001</v>
      </c>
      <c r="K106" s="36">
        <f>SUMIFS(СВЦЭМ!$C$39:$C$782,СВЦЭМ!$A$39:$A$782,$A106,СВЦЭМ!$B$39:$B$782,K$83)+'СЕТ СН'!$H$9+СВЦЭМ!$D$10+'СЕТ СН'!$H$6-'СЕТ СН'!$H$19</f>
        <v>1116.2628353199998</v>
      </c>
      <c r="L106" s="36">
        <f>SUMIFS(СВЦЭМ!$C$39:$C$782,СВЦЭМ!$A$39:$A$782,$A106,СВЦЭМ!$B$39:$B$782,L$83)+'СЕТ СН'!$H$9+СВЦЭМ!$D$10+'СЕТ СН'!$H$6-'СЕТ СН'!$H$19</f>
        <v>1135.97946293</v>
      </c>
      <c r="M106" s="36">
        <f>SUMIFS(СВЦЭМ!$C$39:$C$782,СВЦЭМ!$A$39:$A$782,$A106,СВЦЭМ!$B$39:$B$782,M$83)+'СЕТ СН'!$H$9+СВЦЭМ!$D$10+'СЕТ СН'!$H$6-'СЕТ СН'!$H$19</f>
        <v>1131.15045601</v>
      </c>
      <c r="N106" s="36">
        <f>SUMIFS(СВЦЭМ!$C$39:$C$782,СВЦЭМ!$A$39:$A$782,$A106,СВЦЭМ!$B$39:$B$782,N$83)+'СЕТ СН'!$H$9+СВЦЭМ!$D$10+'СЕТ СН'!$H$6-'СЕТ СН'!$H$19</f>
        <v>1197.65649923</v>
      </c>
      <c r="O106" s="36">
        <f>SUMIFS(СВЦЭМ!$C$39:$C$782,СВЦЭМ!$A$39:$A$782,$A106,СВЦЭМ!$B$39:$B$782,O$83)+'СЕТ СН'!$H$9+СВЦЭМ!$D$10+'СЕТ СН'!$H$6-'СЕТ СН'!$H$19</f>
        <v>1244.5973519499998</v>
      </c>
      <c r="P106" s="36">
        <f>SUMIFS(СВЦЭМ!$C$39:$C$782,СВЦЭМ!$A$39:$A$782,$A106,СВЦЭМ!$B$39:$B$782,P$83)+'СЕТ СН'!$H$9+СВЦЭМ!$D$10+'СЕТ СН'!$H$6-'СЕТ СН'!$H$19</f>
        <v>1258.31371027</v>
      </c>
      <c r="Q106" s="36">
        <f>SUMIFS(СВЦЭМ!$C$39:$C$782,СВЦЭМ!$A$39:$A$782,$A106,СВЦЭМ!$B$39:$B$782,Q$83)+'СЕТ СН'!$H$9+СВЦЭМ!$D$10+'СЕТ СН'!$H$6-'СЕТ СН'!$H$19</f>
        <v>1272.5313302099999</v>
      </c>
      <c r="R106" s="36">
        <f>SUMIFS(СВЦЭМ!$C$39:$C$782,СВЦЭМ!$A$39:$A$782,$A106,СВЦЭМ!$B$39:$B$782,R$83)+'СЕТ СН'!$H$9+СВЦЭМ!$D$10+'СЕТ СН'!$H$6-'СЕТ СН'!$H$19</f>
        <v>1218.6790086599999</v>
      </c>
      <c r="S106" s="36">
        <f>SUMIFS(СВЦЭМ!$C$39:$C$782,СВЦЭМ!$A$39:$A$782,$A106,СВЦЭМ!$B$39:$B$782,S$83)+'СЕТ СН'!$H$9+СВЦЭМ!$D$10+'СЕТ СН'!$H$6-'СЕТ СН'!$H$19</f>
        <v>1155.3254488799998</v>
      </c>
      <c r="T106" s="36">
        <f>SUMIFS(СВЦЭМ!$C$39:$C$782,СВЦЭМ!$A$39:$A$782,$A106,СВЦЭМ!$B$39:$B$782,T$83)+'СЕТ СН'!$H$9+СВЦЭМ!$D$10+'СЕТ СН'!$H$6-'СЕТ СН'!$H$19</f>
        <v>1122.1335031200001</v>
      </c>
      <c r="U106" s="36">
        <f>SUMIFS(СВЦЭМ!$C$39:$C$782,СВЦЭМ!$A$39:$A$782,$A106,СВЦЭМ!$B$39:$B$782,U$83)+'СЕТ СН'!$H$9+СВЦЭМ!$D$10+'СЕТ СН'!$H$6-'СЕТ СН'!$H$19</f>
        <v>1124.4078724399999</v>
      </c>
      <c r="V106" s="36">
        <f>SUMIFS(СВЦЭМ!$C$39:$C$782,СВЦЭМ!$A$39:$A$782,$A106,СВЦЭМ!$B$39:$B$782,V$83)+'СЕТ СН'!$H$9+СВЦЭМ!$D$10+'СЕТ СН'!$H$6-'СЕТ СН'!$H$19</f>
        <v>1142.78173382</v>
      </c>
      <c r="W106" s="36">
        <f>SUMIFS(СВЦЭМ!$C$39:$C$782,СВЦЭМ!$A$39:$A$782,$A106,СВЦЭМ!$B$39:$B$782,W$83)+'СЕТ СН'!$H$9+СВЦЭМ!$D$10+'СЕТ СН'!$H$6-'СЕТ СН'!$H$19</f>
        <v>1147.7126077099999</v>
      </c>
      <c r="X106" s="36">
        <f>SUMIFS(СВЦЭМ!$C$39:$C$782,СВЦЭМ!$A$39:$A$782,$A106,СВЦЭМ!$B$39:$B$782,X$83)+'СЕТ СН'!$H$9+СВЦЭМ!$D$10+'СЕТ СН'!$H$6-'СЕТ СН'!$H$19</f>
        <v>1133.14941587</v>
      </c>
      <c r="Y106" s="36">
        <f>SUMIFS(СВЦЭМ!$C$39:$C$782,СВЦЭМ!$A$39:$A$782,$A106,СВЦЭМ!$B$39:$B$782,Y$83)+'СЕТ СН'!$H$9+СВЦЭМ!$D$10+'СЕТ СН'!$H$6-'СЕТ СН'!$H$19</f>
        <v>1093.1418616699998</v>
      </c>
    </row>
    <row r="107" spans="1:25" ht="15.75" x14ac:dyDescent="0.2">
      <c r="A107" s="35">
        <f t="shared" si="2"/>
        <v>44371</v>
      </c>
      <c r="B107" s="36">
        <f>SUMIFS(СВЦЭМ!$C$39:$C$782,СВЦЭМ!$A$39:$A$782,$A107,СВЦЭМ!$B$39:$B$782,B$83)+'СЕТ СН'!$H$9+СВЦЭМ!$D$10+'СЕТ СН'!$H$6-'СЕТ СН'!$H$19</f>
        <v>1174.11138213</v>
      </c>
      <c r="C107" s="36">
        <f>SUMIFS(СВЦЭМ!$C$39:$C$782,СВЦЭМ!$A$39:$A$782,$A107,СВЦЭМ!$B$39:$B$782,C$83)+'СЕТ СН'!$H$9+СВЦЭМ!$D$10+'СЕТ СН'!$H$6-'СЕТ СН'!$H$19</f>
        <v>1295.5386329799999</v>
      </c>
      <c r="D107" s="36">
        <f>SUMIFS(СВЦЭМ!$C$39:$C$782,СВЦЭМ!$A$39:$A$782,$A107,СВЦЭМ!$B$39:$B$782,D$83)+'СЕТ СН'!$H$9+СВЦЭМ!$D$10+'СЕТ СН'!$H$6-'СЕТ СН'!$H$19</f>
        <v>1329.1837386100001</v>
      </c>
      <c r="E107" s="36">
        <f>SUMIFS(СВЦЭМ!$C$39:$C$782,СВЦЭМ!$A$39:$A$782,$A107,СВЦЭМ!$B$39:$B$782,E$83)+'СЕТ СН'!$H$9+СВЦЭМ!$D$10+'СЕТ СН'!$H$6-'СЕТ СН'!$H$19</f>
        <v>1326.07880172</v>
      </c>
      <c r="F107" s="36">
        <f>SUMIFS(СВЦЭМ!$C$39:$C$782,СВЦЭМ!$A$39:$A$782,$A107,СВЦЭМ!$B$39:$B$782,F$83)+'СЕТ СН'!$H$9+СВЦЭМ!$D$10+'СЕТ СН'!$H$6-'СЕТ СН'!$H$19</f>
        <v>1324.3166460299999</v>
      </c>
      <c r="G107" s="36">
        <f>SUMIFS(СВЦЭМ!$C$39:$C$782,СВЦЭМ!$A$39:$A$782,$A107,СВЦЭМ!$B$39:$B$782,G$83)+'СЕТ СН'!$H$9+СВЦЭМ!$D$10+'СЕТ СН'!$H$6-'СЕТ СН'!$H$19</f>
        <v>1334.16721693</v>
      </c>
      <c r="H107" s="36">
        <f>SUMIFS(СВЦЭМ!$C$39:$C$782,СВЦЭМ!$A$39:$A$782,$A107,СВЦЭМ!$B$39:$B$782,H$83)+'СЕТ СН'!$H$9+СВЦЭМ!$D$10+'СЕТ СН'!$H$6-'СЕТ СН'!$H$19</f>
        <v>1335.81140248</v>
      </c>
      <c r="I107" s="36">
        <f>SUMIFS(СВЦЭМ!$C$39:$C$782,СВЦЭМ!$A$39:$A$782,$A107,СВЦЭМ!$B$39:$B$782,I$83)+'СЕТ СН'!$H$9+СВЦЭМ!$D$10+'СЕТ СН'!$H$6-'СЕТ СН'!$H$19</f>
        <v>1226.4849230999998</v>
      </c>
      <c r="J107" s="36">
        <f>SUMIFS(СВЦЭМ!$C$39:$C$782,СВЦЭМ!$A$39:$A$782,$A107,СВЦЭМ!$B$39:$B$782,J$83)+'СЕТ СН'!$H$9+СВЦЭМ!$D$10+'СЕТ СН'!$H$6-'СЕТ СН'!$H$19</f>
        <v>1152.82706315</v>
      </c>
      <c r="K107" s="36">
        <f>SUMIFS(СВЦЭМ!$C$39:$C$782,СВЦЭМ!$A$39:$A$782,$A107,СВЦЭМ!$B$39:$B$782,K$83)+'СЕТ СН'!$H$9+СВЦЭМ!$D$10+'СЕТ СН'!$H$6-'СЕТ СН'!$H$19</f>
        <v>1164.7750764299999</v>
      </c>
      <c r="L107" s="36">
        <f>SUMIFS(СВЦЭМ!$C$39:$C$782,СВЦЭМ!$A$39:$A$782,$A107,СВЦЭМ!$B$39:$B$782,L$83)+'СЕТ СН'!$H$9+СВЦЭМ!$D$10+'СЕТ СН'!$H$6-'СЕТ СН'!$H$19</f>
        <v>1159.19296046</v>
      </c>
      <c r="M107" s="36">
        <f>SUMIFS(СВЦЭМ!$C$39:$C$782,СВЦЭМ!$A$39:$A$782,$A107,СВЦЭМ!$B$39:$B$782,M$83)+'СЕТ СН'!$H$9+СВЦЭМ!$D$10+'СЕТ СН'!$H$6-'СЕТ СН'!$H$19</f>
        <v>1166.4964633599998</v>
      </c>
      <c r="N107" s="36">
        <f>SUMIFS(СВЦЭМ!$C$39:$C$782,СВЦЭМ!$A$39:$A$782,$A107,СВЦЭМ!$B$39:$B$782,N$83)+'СЕТ СН'!$H$9+СВЦЭМ!$D$10+'СЕТ СН'!$H$6-'СЕТ СН'!$H$19</f>
        <v>1211.4796998299998</v>
      </c>
      <c r="O107" s="36">
        <f>SUMIFS(СВЦЭМ!$C$39:$C$782,СВЦЭМ!$A$39:$A$782,$A107,СВЦЭМ!$B$39:$B$782,O$83)+'СЕТ СН'!$H$9+СВЦЭМ!$D$10+'СЕТ СН'!$H$6-'СЕТ СН'!$H$19</f>
        <v>1282.79496131</v>
      </c>
      <c r="P107" s="36">
        <f>SUMIFS(СВЦЭМ!$C$39:$C$782,СВЦЭМ!$A$39:$A$782,$A107,СВЦЭМ!$B$39:$B$782,P$83)+'СЕТ СН'!$H$9+СВЦЭМ!$D$10+'СЕТ СН'!$H$6-'СЕТ СН'!$H$19</f>
        <v>1290.8391919799999</v>
      </c>
      <c r="Q107" s="36">
        <f>SUMIFS(СВЦЭМ!$C$39:$C$782,СВЦЭМ!$A$39:$A$782,$A107,СВЦЭМ!$B$39:$B$782,Q$83)+'СЕТ СН'!$H$9+СВЦЭМ!$D$10+'СЕТ СН'!$H$6-'СЕТ СН'!$H$19</f>
        <v>1285.8353613499999</v>
      </c>
      <c r="R107" s="36">
        <f>SUMIFS(СВЦЭМ!$C$39:$C$782,СВЦЭМ!$A$39:$A$782,$A107,СВЦЭМ!$B$39:$B$782,R$83)+'СЕТ СН'!$H$9+СВЦЭМ!$D$10+'СЕТ СН'!$H$6-'СЕТ СН'!$H$19</f>
        <v>1220.3305892899998</v>
      </c>
      <c r="S107" s="36">
        <f>SUMIFS(СВЦЭМ!$C$39:$C$782,СВЦЭМ!$A$39:$A$782,$A107,СВЦЭМ!$B$39:$B$782,S$83)+'СЕТ СН'!$H$9+СВЦЭМ!$D$10+'СЕТ СН'!$H$6-'СЕТ СН'!$H$19</f>
        <v>1166.7377909100001</v>
      </c>
      <c r="T107" s="36">
        <f>SUMIFS(СВЦЭМ!$C$39:$C$782,СВЦЭМ!$A$39:$A$782,$A107,СВЦЭМ!$B$39:$B$782,T$83)+'СЕТ СН'!$H$9+СВЦЭМ!$D$10+'СЕТ СН'!$H$6-'СЕТ СН'!$H$19</f>
        <v>1151.3927816099999</v>
      </c>
      <c r="U107" s="36">
        <f>SUMIFS(СВЦЭМ!$C$39:$C$782,СВЦЭМ!$A$39:$A$782,$A107,СВЦЭМ!$B$39:$B$782,U$83)+'СЕТ СН'!$H$9+СВЦЭМ!$D$10+'СЕТ СН'!$H$6-'СЕТ СН'!$H$19</f>
        <v>1159.7172623699998</v>
      </c>
      <c r="V107" s="36">
        <f>SUMIFS(СВЦЭМ!$C$39:$C$782,СВЦЭМ!$A$39:$A$782,$A107,СВЦЭМ!$B$39:$B$782,V$83)+'СЕТ СН'!$H$9+СВЦЭМ!$D$10+'СЕТ СН'!$H$6-'СЕТ СН'!$H$19</f>
        <v>1156.51844392</v>
      </c>
      <c r="W107" s="36">
        <f>SUMIFS(СВЦЭМ!$C$39:$C$782,СВЦЭМ!$A$39:$A$782,$A107,СВЦЭМ!$B$39:$B$782,W$83)+'СЕТ СН'!$H$9+СВЦЭМ!$D$10+'СЕТ СН'!$H$6-'СЕТ СН'!$H$19</f>
        <v>1156.22284909</v>
      </c>
      <c r="X107" s="36">
        <f>SUMIFS(СВЦЭМ!$C$39:$C$782,СВЦЭМ!$A$39:$A$782,$A107,СВЦЭМ!$B$39:$B$782,X$83)+'СЕТ СН'!$H$9+СВЦЭМ!$D$10+'СЕТ СН'!$H$6-'СЕТ СН'!$H$19</f>
        <v>1153.0610254200001</v>
      </c>
      <c r="Y107" s="36">
        <f>SUMIFS(СВЦЭМ!$C$39:$C$782,СВЦЭМ!$A$39:$A$782,$A107,СВЦЭМ!$B$39:$B$782,Y$83)+'СЕТ СН'!$H$9+СВЦЭМ!$D$10+'СЕТ СН'!$H$6-'СЕТ СН'!$H$19</f>
        <v>1107.5030352899998</v>
      </c>
    </row>
    <row r="108" spans="1:25" ht="15.75" x14ac:dyDescent="0.2">
      <c r="A108" s="35">
        <f t="shared" si="2"/>
        <v>44372</v>
      </c>
      <c r="B108" s="36">
        <f>SUMIFS(СВЦЭМ!$C$39:$C$782,СВЦЭМ!$A$39:$A$782,$A108,СВЦЭМ!$B$39:$B$782,B$83)+'СЕТ СН'!$H$9+СВЦЭМ!$D$10+'СЕТ СН'!$H$6-'СЕТ СН'!$H$19</f>
        <v>1180.93148952</v>
      </c>
      <c r="C108" s="36">
        <f>SUMIFS(СВЦЭМ!$C$39:$C$782,СВЦЭМ!$A$39:$A$782,$A108,СВЦЭМ!$B$39:$B$782,C$83)+'СЕТ СН'!$H$9+СВЦЭМ!$D$10+'СЕТ СН'!$H$6-'СЕТ СН'!$H$19</f>
        <v>1289.2797721799998</v>
      </c>
      <c r="D108" s="36">
        <f>SUMIFS(СВЦЭМ!$C$39:$C$782,СВЦЭМ!$A$39:$A$782,$A108,СВЦЭМ!$B$39:$B$782,D$83)+'СЕТ СН'!$H$9+СВЦЭМ!$D$10+'СЕТ СН'!$H$6-'СЕТ СН'!$H$19</f>
        <v>1328.8738022</v>
      </c>
      <c r="E108" s="36">
        <f>SUMIFS(СВЦЭМ!$C$39:$C$782,СВЦЭМ!$A$39:$A$782,$A108,СВЦЭМ!$B$39:$B$782,E$83)+'СЕТ СН'!$H$9+СВЦЭМ!$D$10+'СЕТ СН'!$H$6-'СЕТ СН'!$H$19</f>
        <v>1327.3336497999999</v>
      </c>
      <c r="F108" s="36">
        <f>SUMIFS(СВЦЭМ!$C$39:$C$782,СВЦЭМ!$A$39:$A$782,$A108,СВЦЭМ!$B$39:$B$782,F$83)+'СЕТ СН'!$H$9+СВЦЭМ!$D$10+'СЕТ СН'!$H$6-'СЕТ СН'!$H$19</f>
        <v>1329.3737169199999</v>
      </c>
      <c r="G108" s="36">
        <f>SUMIFS(СВЦЭМ!$C$39:$C$782,СВЦЭМ!$A$39:$A$782,$A108,СВЦЭМ!$B$39:$B$782,G$83)+'СЕТ СН'!$H$9+СВЦЭМ!$D$10+'СЕТ СН'!$H$6-'СЕТ СН'!$H$19</f>
        <v>1331.5934895</v>
      </c>
      <c r="H108" s="36">
        <f>SUMIFS(СВЦЭМ!$C$39:$C$782,СВЦЭМ!$A$39:$A$782,$A108,СВЦЭМ!$B$39:$B$782,H$83)+'СЕТ СН'!$H$9+СВЦЭМ!$D$10+'СЕТ СН'!$H$6-'СЕТ СН'!$H$19</f>
        <v>1330.62893665</v>
      </c>
      <c r="I108" s="36">
        <f>SUMIFS(СВЦЭМ!$C$39:$C$782,СВЦЭМ!$A$39:$A$782,$A108,СВЦЭМ!$B$39:$B$782,I$83)+'СЕТ СН'!$H$9+СВЦЭМ!$D$10+'СЕТ СН'!$H$6-'СЕТ СН'!$H$19</f>
        <v>1208.3085556399999</v>
      </c>
      <c r="J108" s="36">
        <f>SUMIFS(СВЦЭМ!$C$39:$C$782,СВЦЭМ!$A$39:$A$782,$A108,СВЦЭМ!$B$39:$B$782,J$83)+'СЕТ СН'!$H$9+СВЦЭМ!$D$10+'СЕТ СН'!$H$6-'СЕТ СН'!$H$19</f>
        <v>1140.67145263</v>
      </c>
      <c r="K108" s="36">
        <f>SUMIFS(СВЦЭМ!$C$39:$C$782,СВЦЭМ!$A$39:$A$782,$A108,СВЦЭМ!$B$39:$B$782,K$83)+'СЕТ СН'!$H$9+СВЦЭМ!$D$10+'СЕТ СН'!$H$6-'СЕТ СН'!$H$19</f>
        <v>1155.5393181499999</v>
      </c>
      <c r="L108" s="36">
        <f>SUMIFS(СВЦЭМ!$C$39:$C$782,СВЦЭМ!$A$39:$A$782,$A108,СВЦЭМ!$B$39:$B$782,L$83)+'СЕТ СН'!$H$9+СВЦЭМ!$D$10+'СЕТ СН'!$H$6-'СЕТ СН'!$H$19</f>
        <v>1155.0503678199998</v>
      </c>
      <c r="M108" s="36">
        <f>SUMIFS(СВЦЭМ!$C$39:$C$782,СВЦЭМ!$A$39:$A$782,$A108,СВЦЭМ!$B$39:$B$782,M$83)+'СЕТ СН'!$H$9+СВЦЭМ!$D$10+'СЕТ СН'!$H$6-'СЕТ СН'!$H$19</f>
        <v>1154.7237407299999</v>
      </c>
      <c r="N108" s="36">
        <f>SUMIFS(СВЦЭМ!$C$39:$C$782,СВЦЭМ!$A$39:$A$782,$A108,СВЦЭМ!$B$39:$B$782,N$83)+'СЕТ СН'!$H$9+СВЦЭМ!$D$10+'СЕТ СН'!$H$6-'СЕТ СН'!$H$19</f>
        <v>1213.5199761700001</v>
      </c>
      <c r="O108" s="36">
        <f>SUMIFS(СВЦЭМ!$C$39:$C$782,СВЦЭМ!$A$39:$A$782,$A108,СВЦЭМ!$B$39:$B$782,O$83)+'СЕТ СН'!$H$9+СВЦЭМ!$D$10+'СЕТ СН'!$H$6-'СЕТ СН'!$H$19</f>
        <v>1268.4633275000001</v>
      </c>
      <c r="P108" s="36">
        <f>SUMIFS(СВЦЭМ!$C$39:$C$782,СВЦЭМ!$A$39:$A$782,$A108,СВЦЭМ!$B$39:$B$782,P$83)+'СЕТ СН'!$H$9+СВЦЭМ!$D$10+'СЕТ СН'!$H$6-'СЕТ СН'!$H$19</f>
        <v>1277.4270918100001</v>
      </c>
      <c r="Q108" s="36">
        <f>SUMIFS(СВЦЭМ!$C$39:$C$782,СВЦЭМ!$A$39:$A$782,$A108,СВЦЭМ!$B$39:$B$782,Q$83)+'СЕТ СН'!$H$9+СВЦЭМ!$D$10+'СЕТ СН'!$H$6-'СЕТ СН'!$H$19</f>
        <v>1283.3390047799999</v>
      </c>
      <c r="R108" s="36">
        <f>SUMIFS(СВЦЭМ!$C$39:$C$782,СВЦЭМ!$A$39:$A$782,$A108,СВЦЭМ!$B$39:$B$782,R$83)+'СЕТ СН'!$H$9+СВЦЭМ!$D$10+'СЕТ СН'!$H$6-'СЕТ СН'!$H$19</f>
        <v>1246.0525065699999</v>
      </c>
      <c r="S108" s="36">
        <f>SUMIFS(СВЦЭМ!$C$39:$C$782,СВЦЭМ!$A$39:$A$782,$A108,СВЦЭМ!$B$39:$B$782,S$83)+'СЕТ СН'!$H$9+СВЦЭМ!$D$10+'СЕТ СН'!$H$6-'СЕТ СН'!$H$19</f>
        <v>1167.8922872799999</v>
      </c>
      <c r="T108" s="36">
        <f>SUMIFS(СВЦЭМ!$C$39:$C$782,СВЦЭМ!$A$39:$A$782,$A108,СВЦЭМ!$B$39:$B$782,T$83)+'СЕТ СН'!$H$9+СВЦЭМ!$D$10+'СЕТ СН'!$H$6-'СЕТ СН'!$H$19</f>
        <v>1147.5861995400001</v>
      </c>
      <c r="U108" s="36">
        <f>SUMIFS(СВЦЭМ!$C$39:$C$782,СВЦЭМ!$A$39:$A$782,$A108,СВЦЭМ!$B$39:$B$782,U$83)+'СЕТ СН'!$H$9+СВЦЭМ!$D$10+'СЕТ СН'!$H$6-'СЕТ СН'!$H$19</f>
        <v>1155.4111467799999</v>
      </c>
      <c r="V108" s="36">
        <f>SUMIFS(СВЦЭМ!$C$39:$C$782,СВЦЭМ!$A$39:$A$782,$A108,СВЦЭМ!$B$39:$B$782,V$83)+'СЕТ СН'!$H$9+СВЦЭМ!$D$10+'СЕТ СН'!$H$6-'СЕТ СН'!$H$19</f>
        <v>1156.4536496799999</v>
      </c>
      <c r="W108" s="36">
        <f>SUMIFS(СВЦЭМ!$C$39:$C$782,СВЦЭМ!$A$39:$A$782,$A108,СВЦЭМ!$B$39:$B$782,W$83)+'СЕТ СН'!$H$9+СВЦЭМ!$D$10+'СЕТ СН'!$H$6-'СЕТ СН'!$H$19</f>
        <v>1166.51467026</v>
      </c>
      <c r="X108" s="36">
        <f>SUMIFS(СВЦЭМ!$C$39:$C$782,СВЦЭМ!$A$39:$A$782,$A108,СВЦЭМ!$B$39:$B$782,X$83)+'СЕТ СН'!$H$9+СВЦЭМ!$D$10+'СЕТ СН'!$H$6-'СЕТ СН'!$H$19</f>
        <v>1148.3959291299998</v>
      </c>
      <c r="Y108" s="36">
        <f>SUMIFS(СВЦЭМ!$C$39:$C$782,СВЦЭМ!$A$39:$A$782,$A108,СВЦЭМ!$B$39:$B$782,Y$83)+'СЕТ СН'!$H$9+СВЦЭМ!$D$10+'СЕТ СН'!$H$6-'СЕТ СН'!$H$19</f>
        <v>1094.3201871199999</v>
      </c>
    </row>
    <row r="109" spans="1:25" ht="15.75" x14ac:dyDescent="0.2">
      <c r="A109" s="35">
        <f t="shared" si="2"/>
        <v>44373</v>
      </c>
      <c r="B109" s="36">
        <f>SUMIFS(СВЦЭМ!$C$39:$C$782,СВЦЭМ!$A$39:$A$782,$A109,СВЦЭМ!$B$39:$B$782,B$83)+'СЕТ СН'!$H$9+СВЦЭМ!$D$10+'СЕТ СН'!$H$6-'СЕТ СН'!$H$19</f>
        <v>1137.83051155</v>
      </c>
      <c r="C109" s="36">
        <f>SUMIFS(СВЦЭМ!$C$39:$C$782,СВЦЭМ!$A$39:$A$782,$A109,СВЦЭМ!$B$39:$B$782,C$83)+'СЕТ СН'!$H$9+СВЦЭМ!$D$10+'СЕТ СН'!$H$6-'СЕТ СН'!$H$19</f>
        <v>1244.8184407099998</v>
      </c>
      <c r="D109" s="36">
        <f>SUMIFS(СВЦЭМ!$C$39:$C$782,СВЦЭМ!$A$39:$A$782,$A109,СВЦЭМ!$B$39:$B$782,D$83)+'СЕТ СН'!$H$9+СВЦЭМ!$D$10+'СЕТ СН'!$H$6-'СЕТ СН'!$H$19</f>
        <v>1264.3501314999999</v>
      </c>
      <c r="E109" s="36">
        <f>SUMIFS(СВЦЭМ!$C$39:$C$782,СВЦЭМ!$A$39:$A$782,$A109,СВЦЭМ!$B$39:$B$782,E$83)+'СЕТ СН'!$H$9+СВЦЭМ!$D$10+'СЕТ СН'!$H$6-'СЕТ СН'!$H$19</f>
        <v>1264.4212790299998</v>
      </c>
      <c r="F109" s="36">
        <f>SUMIFS(СВЦЭМ!$C$39:$C$782,СВЦЭМ!$A$39:$A$782,$A109,СВЦЭМ!$B$39:$B$782,F$83)+'СЕТ СН'!$H$9+СВЦЭМ!$D$10+'СЕТ СН'!$H$6-'СЕТ СН'!$H$19</f>
        <v>1273.11336643</v>
      </c>
      <c r="G109" s="36">
        <f>SUMIFS(СВЦЭМ!$C$39:$C$782,СВЦЭМ!$A$39:$A$782,$A109,СВЦЭМ!$B$39:$B$782,G$83)+'СЕТ СН'!$H$9+СВЦЭМ!$D$10+'СЕТ СН'!$H$6-'СЕТ СН'!$H$19</f>
        <v>1261.6213803799999</v>
      </c>
      <c r="H109" s="36">
        <f>SUMIFS(СВЦЭМ!$C$39:$C$782,СВЦЭМ!$A$39:$A$782,$A109,СВЦЭМ!$B$39:$B$782,H$83)+'СЕТ СН'!$H$9+СВЦЭМ!$D$10+'СЕТ СН'!$H$6-'СЕТ СН'!$H$19</f>
        <v>1261.97638035</v>
      </c>
      <c r="I109" s="36">
        <f>SUMIFS(СВЦЭМ!$C$39:$C$782,СВЦЭМ!$A$39:$A$782,$A109,СВЦЭМ!$B$39:$B$782,I$83)+'СЕТ СН'!$H$9+СВЦЭМ!$D$10+'СЕТ СН'!$H$6-'СЕТ СН'!$H$19</f>
        <v>1234.7221479299999</v>
      </c>
      <c r="J109" s="36">
        <f>SUMIFS(СВЦЭМ!$C$39:$C$782,СВЦЭМ!$A$39:$A$782,$A109,СВЦЭМ!$B$39:$B$782,J$83)+'СЕТ СН'!$H$9+СВЦЭМ!$D$10+'СЕТ СН'!$H$6-'СЕТ СН'!$H$19</f>
        <v>1160.3357132199999</v>
      </c>
      <c r="K109" s="36">
        <f>SUMIFS(СВЦЭМ!$C$39:$C$782,СВЦЭМ!$A$39:$A$782,$A109,СВЦЭМ!$B$39:$B$782,K$83)+'СЕТ СН'!$H$9+СВЦЭМ!$D$10+'СЕТ СН'!$H$6-'СЕТ СН'!$H$19</f>
        <v>1118.3168593299999</v>
      </c>
      <c r="L109" s="36">
        <f>SUMIFS(СВЦЭМ!$C$39:$C$782,СВЦЭМ!$A$39:$A$782,$A109,СВЦЭМ!$B$39:$B$782,L$83)+'СЕТ СН'!$H$9+СВЦЭМ!$D$10+'СЕТ СН'!$H$6-'СЕТ СН'!$H$19</f>
        <v>1125.17423039</v>
      </c>
      <c r="M109" s="36">
        <f>SUMIFS(СВЦЭМ!$C$39:$C$782,СВЦЭМ!$A$39:$A$782,$A109,СВЦЭМ!$B$39:$B$782,M$83)+'СЕТ СН'!$H$9+СВЦЭМ!$D$10+'СЕТ СН'!$H$6-'СЕТ СН'!$H$19</f>
        <v>1145.14765556</v>
      </c>
      <c r="N109" s="36">
        <f>SUMIFS(СВЦЭМ!$C$39:$C$782,СВЦЭМ!$A$39:$A$782,$A109,СВЦЭМ!$B$39:$B$782,N$83)+'СЕТ СН'!$H$9+СВЦЭМ!$D$10+'СЕТ СН'!$H$6-'СЕТ СН'!$H$19</f>
        <v>1199.5568433999999</v>
      </c>
      <c r="O109" s="36">
        <f>SUMIFS(СВЦЭМ!$C$39:$C$782,СВЦЭМ!$A$39:$A$782,$A109,СВЦЭМ!$B$39:$B$782,O$83)+'СЕТ СН'!$H$9+СВЦЭМ!$D$10+'СЕТ СН'!$H$6-'СЕТ СН'!$H$19</f>
        <v>1209.0086688199999</v>
      </c>
      <c r="P109" s="36">
        <f>SUMIFS(СВЦЭМ!$C$39:$C$782,СВЦЭМ!$A$39:$A$782,$A109,СВЦЭМ!$B$39:$B$782,P$83)+'СЕТ СН'!$H$9+СВЦЭМ!$D$10+'СЕТ СН'!$H$6-'СЕТ СН'!$H$19</f>
        <v>1211.5851948300001</v>
      </c>
      <c r="Q109" s="36">
        <f>SUMIFS(СВЦЭМ!$C$39:$C$782,СВЦЭМ!$A$39:$A$782,$A109,СВЦЭМ!$B$39:$B$782,Q$83)+'СЕТ СН'!$H$9+СВЦЭМ!$D$10+'СЕТ СН'!$H$6-'СЕТ СН'!$H$19</f>
        <v>1211.2180948999999</v>
      </c>
      <c r="R109" s="36">
        <f>SUMIFS(СВЦЭМ!$C$39:$C$782,СВЦЭМ!$A$39:$A$782,$A109,СВЦЭМ!$B$39:$B$782,R$83)+'СЕТ СН'!$H$9+СВЦЭМ!$D$10+'СЕТ СН'!$H$6-'СЕТ СН'!$H$19</f>
        <v>1164.63096475</v>
      </c>
      <c r="S109" s="36">
        <f>SUMIFS(СВЦЭМ!$C$39:$C$782,СВЦЭМ!$A$39:$A$782,$A109,СВЦЭМ!$B$39:$B$782,S$83)+'СЕТ СН'!$H$9+СВЦЭМ!$D$10+'СЕТ СН'!$H$6-'СЕТ СН'!$H$19</f>
        <v>1129.3322628599999</v>
      </c>
      <c r="T109" s="36">
        <f>SUMIFS(СВЦЭМ!$C$39:$C$782,СВЦЭМ!$A$39:$A$782,$A109,СВЦЭМ!$B$39:$B$782,T$83)+'СЕТ СН'!$H$9+СВЦЭМ!$D$10+'СЕТ СН'!$H$6-'СЕТ СН'!$H$19</f>
        <v>1115.4758296</v>
      </c>
      <c r="U109" s="36">
        <f>SUMIFS(СВЦЭМ!$C$39:$C$782,СВЦЭМ!$A$39:$A$782,$A109,СВЦЭМ!$B$39:$B$782,U$83)+'СЕТ СН'!$H$9+СВЦЭМ!$D$10+'СЕТ СН'!$H$6-'СЕТ СН'!$H$19</f>
        <v>1117.20843483</v>
      </c>
      <c r="V109" s="36">
        <f>SUMIFS(СВЦЭМ!$C$39:$C$782,СВЦЭМ!$A$39:$A$782,$A109,СВЦЭМ!$B$39:$B$782,V$83)+'СЕТ СН'!$H$9+СВЦЭМ!$D$10+'СЕТ СН'!$H$6-'СЕТ СН'!$H$19</f>
        <v>1114.4651688700001</v>
      </c>
      <c r="W109" s="36">
        <f>SUMIFS(СВЦЭМ!$C$39:$C$782,СВЦЭМ!$A$39:$A$782,$A109,СВЦЭМ!$B$39:$B$782,W$83)+'СЕТ СН'!$H$9+СВЦЭМ!$D$10+'СЕТ СН'!$H$6-'СЕТ СН'!$H$19</f>
        <v>1131.4833836299999</v>
      </c>
      <c r="X109" s="36">
        <f>SUMIFS(СВЦЭМ!$C$39:$C$782,СВЦЭМ!$A$39:$A$782,$A109,СВЦЭМ!$B$39:$B$782,X$83)+'СЕТ СН'!$H$9+СВЦЭМ!$D$10+'СЕТ СН'!$H$6-'СЕТ СН'!$H$19</f>
        <v>1119.8232817099999</v>
      </c>
      <c r="Y109" s="36">
        <f>SUMIFS(СВЦЭМ!$C$39:$C$782,СВЦЭМ!$A$39:$A$782,$A109,СВЦЭМ!$B$39:$B$782,Y$83)+'СЕТ СН'!$H$9+СВЦЭМ!$D$10+'СЕТ СН'!$H$6-'СЕТ СН'!$H$19</f>
        <v>1071.4192347999999</v>
      </c>
    </row>
    <row r="110" spans="1:25" ht="15.75" x14ac:dyDescent="0.2">
      <c r="A110" s="35">
        <f t="shared" si="2"/>
        <v>44374</v>
      </c>
      <c r="B110" s="36">
        <f>SUMIFS(СВЦЭМ!$C$39:$C$782,СВЦЭМ!$A$39:$A$782,$A110,СВЦЭМ!$B$39:$B$782,B$83)+'СЕТ СН'!$H$9+СВЦЭМ!$D$10+'СЕТ СН'!$H$6-'СЕТ СН'!$H$19</f>
        <v>1095.4472027699999</v>
      </c>
      <c r="C110" s="36">
        <f>SUMIFS(СВЦЭМ!$C$39:$C$782,СВЦЭМ!$A$39:$A$782,$A110,СВЦЭМ!$B$39:$B$782,C$83)+'СЕТ СН'!$H$9+СВЦЭМ!$D$10+'СЕТ СН'!$H$6-'СЕТ СН'!$H$19</f>
        <v>1157.0648731199999</v>
      </c>
      <c r="D110" s="36">
        <f>SUMIFS(СВЦЭМ!$C$39:$C$782,СВЦЭМ!$A$39:$A$782,$A110,СВЦЭМ!$B$39:$B$782,D$83)+'СЕТ СН'!$H$9+СВЦЭМ!$D$10+'СЕТ СН'!$H$6-'СЕТ СН'!$H$19</f>
        <v>1238.4782737400001</v>
      </c>
      <c r="E110" s="36">
        <f>SUMIFS(СВЦЭМ!$C$39:$C$782,СВЦЭМ!$A$39:$A$782,$A110,СВЦЭМ!$B$39:$B$782,E$83)+'СЕТ СН'!$H$9+СВЦЭМ!$D$10+'СЕТ СН'!$H$6-'СЕТ СН'!$H$19</f>
        <v>1259.9398367199999</v>
      </c>
      <c r="F110" s="36">
        <f>SUMIFS(СВЦЭМ!$C$39:$C$782,СВЦЭМ!$A$39:$A$782,$A110,СВЦЭМ!$B$39:$B$782,F$83)+'СЕТ СН'!$H$9+СВЦЭМ!$D$10+'СЕТ СН'!$H$6-'СЕТ СН'!$H$19</f>
        <v>1265.0786778199999</v>
      </c>
      <c r="G110" s="36">
        <f>SUMIFS(СВЦЭМ!$C$39:$C$782,СВЦЭМ!$A$39:$A$782,$A110,СВЦЭМ!$B$39:$B$782,G$83)+'СЕТ СН'!$H$9+СВЦЭМ!$D$10+'СЕТ СН'!$H$6-'СЕТ СН'!$H$19</f>
        <v>1262.3203925600001</v>
      </c>
      <c r="H110" s="36">
        <f>SUMIFS(СВЦЭМ!$C$39:$C$782,СВЦЭМ!$A$39:$A$782,$A110,СВЦЭМ!$B$39:$B$782,H$83)+'СЕТ СН'!$H$9+СВЦЭМ!$D$10+'СЕТ СН'!$H$6-'СЕТ СН'!$H$19</f>
        <v>1239.1411558599998</v>
      </c>
      <c r="I110" s="36">
        <f>SUMIFS(СВЦЭМ!$C$39:$C$782,СВЦЭМ!$A$39:$A$782,$A110,СВЦЭМ!$B$39:$B$782,I$83)+'СЕТ СН'!$H$9+СВЦЭМ!$D$10+'СЕТ СН'!$H$6-'СЕТ СН'!$H$19</f>
        <v>1145.5817157299998</v>
      </c>
      <c r="J110" s="36">
        <f>SUMIFS(СВЦЭМ!$C$39:$C$782,СВЦЭМ!$A$39:$A$782,$A110,СВЦЭМ!$B$39:$B$782,J$83)+'СЕТ СН'!$H$9+СВЦЭМ!$D$10+'СЕТ СН'!$H$6-'СЕТ СН'!$H$19</f>
        <v>1094.14810287</v>
      </c>
      <c r="K110" s="36">
        <f>SUMIFS(СВЦЭМ!$C$39:$C$782,СВЦЭМ!$A$39:$A$782,$A110,СВЦЭМ!$B$39:$B$782,K$83)+'СЕТ СН'!$H$9+СВЦЭМ!$D$10+'СЕТ СН'!$H$6-'СЕТ СН'!$H$19</f>
        <v>1090.7280657900001</v>
      </c>
      <c r="L110" s="36">
        <f>SUMIFS(СВЦЭМ!$C$39:$C$782,СВЦЭМ!$A$39:$A$782,$A110,СВЦЭМ!$B$39:$B$782,L$83)+'СЕТ СН'!$H$9+СВЦЭМ!$D$10+'СЕТ СН'!$H$6-'СЕТ СН'!$H$19</f>
        <v>1077.7149558399999</v>
      </c>
      <c r="M110" s="36">
        <f>SUMIFS(СВЦЭМ!$C$39:$C$782,СВЦЭМ!$A$39:$A$782,$A110,СВЦЭМ!$B$39:$B$782,M$83)+'СЕТ СН'!$H$9+СВЦЭМ!$D$10+'СЕТ СН'!$H$6-'СЕТ СН'!$H$19</f>
        <v>1104.2880574699998</v>
      </c>
      <c r="N110" s="36">
        <f>SUMIFS(СВЦЭМ!$C$39:$C$782,СВЦЭМ!$A$39:$A$782,$A110,СВЦЭМ!$B$39:$B$782,N$83)+'СЕТ СН'!$H$9+СВЦЭМ!$D$10+'СЕТ СН'!$H$6-'СЕТ СН'!$H$19</f>
        <v>1176.49439749</v>
      </c>
      <c r="O110" s="36">
        <f>SUMIFS(СВЦЭМ!$C$39:$C$782,СВЦЭМ!$A$39:$A$782,$A110,СВЦЭМ!$B$39:$B$782,O$83)+'СЕТ СН'!$H$9+СВЦЭМ!$D$10+'СЕТ СН'!$H$6-'СЕТ СН'!$H$19</f>
        <v>1238.1214667300001</v>
      </c>
      <c r="P110" s="36">
        <f>SUMIFS(СВЦЭМ!$C$39:$C$782,СВЦЭМ!$A$39:$A$782,$A110,СВЦЭМ!$B$39:$B$782,P$83)+'СЕТ СН'!$H$9+СВЦЭМ!$D$10+'СЕТ СН'!$H$6-'СЕТ СН'!$H$19</f>
        <v>1246.7082940800001</v>
      </c>
      <c r="Q110" s="36">
        <f>SUMIFS(СВЦЭМ!$C$39:$C$782,СВЦЭМ!$A$39:$A$782,$A110,СВЦЭМ!$B$39:$B$782,Q$83)+'СЕТ СН'!$H$9+СВЦЭМ!$D$10+'СЕТ СН'!$H$6-'СЕТ СН'!$H$19</f>
        <v>1247.7346553899999</v>
      </c>
      <c r="R110" s="36">
        <f>SUMIFS(СВЦЭМ!$C$39:$C$782,СВЦЭМ!$A$39:$A$782,$A110,СВЦЭМ!$B$39:$B$782,R$83)+'СЕТ СН'!$H$9+СВЦЭМ!$D$10+'СЕТ СН'!$H$6-'СЕТ СН'!$H$19</f>
        <v>1203.1347870699999</v>
      </c>
      <c r="S110" s="36">
        <f>SUMIFS(СВЦЭМ!$C$39:$C$782,СВЦЭМ!$A$39:$A$782,$A110,СВЦЭМ!$B$39:$B$782,S$83)+'СЕТ СН'!$H$9+СВЦЭМ!$D$10+'СЕТ СН'!$H$6-'СЕТ СН'!$H$19</f>
        <v>1134.5836247399998</v>
      </c>
      <c r="T110" s="36">
        <f>SUMIFS(СВЦЭМ!$C$39:$C$782,СВЦЭМ!$A$39:$A$782,$A110,СВЦЭМ!$B$39:$B$782,T$83)+'СЕТ СН'!$H$9+СВЦЭМ!$D$10+'СЕТ СН'!$H$6-'СЕТ СН'!$H$19</f>
        <v>1091.1942794900001</v>
      </c>
      <c r="U110" s="36">
        <f>SUMIFS(СВЦЭМ!$C$39:$C$782,СВЦЭМ!$A$39:$A$782,$A110,СВЦЭМ!$B$39:$B$782,U$83)+'СЕТ СН'!$H$9+СВЦЭМ!$D$10+'СЕТ СН'!$H$6-'СЕТ СН'!$H$19</f>
        <v>1082.5082948999998</v>
      </c>
      <c r="V110" s="36">
        <f>SUMIFS(СВЦЭМ!$C$39:$C$782,СВЦЭМ!$A$39:$A$782,$A110,СВЦЭМ!$B$39:$B$782,V$83)+'СЕТ СН'!$H$9+СВЦЭМ!$D$10+'СЕТ СН'!$H$6-'СЕТ СН'!$H$19</f>
        <v>1064.1144010999999</v>
      </c>
      <c r="W110" s="36">
        <f>SUMIFS(СВЦЭМ!$C$39:$C$782,СВЦЭМ!$A$39:$A$782,$A110,СВЦЭМ!$B$39:$B$782,W$83)+'СЕТ СН'!$H$9+СВЦЭМ!$D$10+'СЕТ СН'!$H$6-'СЕТ СН'!$H$19</f>
        <v>1065.2743796</v>
      </c>
      <c r="X110" s="36">
        <f>SUMIFS(СВЦЭМ!$C$39:$C$782,СВЦЭМ!$A$39:$A$782,$A110,СВЦЭМ!$B$39:$B$782,X$83)+'СЕТ СН'!$H$9+СВЦЭМ!$D$10+'СЕТ СН'!$H$6-'СЕТ СН'!$H$19</f>
        <v>1062.15469945</v>
      </c>
      <c r="Y110" s="36">
        <f>SUMIFS(СВЦЭМ!$C$39:$C$782,СВЦЭМ!$A$39:$A$782,$A110,СВЦЭМ!$B$39:$B$782,Y$83)+'СЕТ СН'!$H$9+СВЦЭМ!$D$10+'СЕТ СН'!$H$6-'СЕТ СН'!$H$19</f>
        <v>1065.6541726999999</v>
      </c>
    </row>
    <row r="111" spans="1:25" ht="15.75" x14ac:dyDescent="0.2">
      <c r="A111" s="35">
        <f t="shared" si="2"/>
        <v>44375</v>
      </c>
      <c r="B111" s="36">
        <f>SUMIFS(СВЦЭМ!$C$39:$C$782,СВЦЭМ!$A$39:$A$782,$A111,СВЦЭМ!$B$39:$B$782,B$83)+'СЕТ СН'!$H$9+СВЦЭМ!$D$10+'СЕТ СН'!$H$6-'СЕТ СН'!$H$19</f>
        <v>1119.6299609399998</v>
      </c>
      <c r="C111" s="36">
        <f>SUMIFS(СВЦЭМ!$C$39:$C$782,СВЦЭМ!$A$39:$A$782,$A111,СВЦЭМ!$B$39:$B$782,C$83)+'СЕТ СН'!$H$9+СВЦЭМ!$D$10+'СЕТ СН'!$H$6-'СЕТ СН'!$H$19</f>
        <v>1209.4829748499999</v>
      </c>
      <c r="D111" s="36">
        <f>SUMIFS(СВЦЭМ!$C$39:$C$782,СВЦЭМ!$A$39:$A$782,$A111,СВЦЭМ!$B$39:$B$782,D$83)+'СЕТ СН'!$H$9+СВЦЭМ!$D$10+'СЕТ СН'!$H$6-'СЕТ СН'!$H$19</f>
        <v>1223.17127347</v>
      </c>
      <c r="E111" s="36">
        <f>SUMIFS(СВЦЭМ!$C$39:$C$782,СВЦЭМ!$A$39:$A$782,$A111,СВЦЭМ!$B$39:$B$782,E$83)+'СЕТ СН'!$H$9+СВЦЭМ!$D$10+'СЕТ СН'!$H$6-'СЕТ СН'!$H$19</f>
        <v>1236.9885999200001</v>
      </c>
      <c r="F111" s="36">
        <f>SUMIFS(СВЦЭМ!$C$39:$C$782,СВЦЭМ!$A$39:$A$782,$A111,СВЦЭМ!$B$39:$B$782,F$83)+'СЕТ СН'!$H$9+СВЦЭМ!$D$10+'СЕТ СН'!$H$6-'СЕТ СН'!$H$19</f>
        <v>1235.5642449799998</v>
      </c>
      <c r="G111" s="36">
        <f>SUMIFS(СВЦЭМ!$C$39:$C$782,СВЦЭМ!$A$39:$A$782,$A111,СВЦЭМ!$B$39:$B$782,G$83)+'СЕТ СН'!$H$9+СВЦЭМ!$D$10+'СЕТ СН'!$H$6-'СЕТ СН'!$H$19</f>
        <v>1214.1643088400001</v>
      </c>
      <c r="H111" s="36">
        <f>SUMIFS(СВЦЭМ!$C$39:$C$782,СВЦЭМ!$A$39:$A$782,$A111,СВЦЭМ!$B$39:$B$782,H$83)+'СЕТ СН'!$H$9+СВЦЭМ!$D$10+'СЕТ СН'!$H$6-'СЕТ СН'!$H$19</f>
        <v>1213.8576588699998</v>
      </c>
      <c r="I111" s="36">
        <f>SUMIFS(СВЦЭМ!$C$39:$C$782,СВЦЭМ!$A$39:$A$782,$A111,СВЦЭМ!$B$39:$B$782,I$83)+'СЕТ СН'!$H$9+СВЦЭМ!$D$10+'СЕТ СН'!$H$6-'СЕТ СН'!$H$19</f>
        <v>1276.72620547</v>
      </c>
      <c r="J111" s="36">
        <f>SUMIFS(СВЦЭМ!$C$39:$C$782,СВЦЭМ!$A$39:$A$782,$A111,СВЦЭМ!$B$39:$B$782,J$83)+'СЕТ СН'!$H$9+СВЦЭМ!$D$10+'СЕТ СН'!$H$6-'СЕТ СН'!$H$19</f>
        <v>1199.7846218499999</v>
      </c>
      <c r="K111" s="36">
        <f>SUMIFS(СВЦЭМ!$C$39:$C$782,СВЦЭМ!$A$39:$A$782,$A111,СВЦЭМ!$B$39:$B$782,K$83)+'СЕТ СН'!$H$9+СВЦЭМ!$D$10+'СЕТ СН'!$H$6-'СЕТ СН'!$H$19</f>
        <v>1151.1215922199999</v>
      </c>
      <c r="L111" s="36">
        <f>SUMIFS(СВЦЭМ!$C$39:$C$782,СВЦЭМ!$A$39:$A$782,$A111,СВЦЭМ!$B$39:$B$782,L$83)+'СЕТ СН'!$H$9+СВЦЭМ!$D$10+'СЕТ СН'!$H$6-'СЕТ СН'!$H$19</f>
        <v>1116.442286</v>
      </c>
      <c r="M111" s="36">
        <f>SUMIFS(СВЦЭМ!$C$39:$C$782,СВЦЭМ!$A$39:$A$782,$A111,СВЦЭМ!$B$39:$B$782,M$83)+'СЕТ СН'!$H$9+СВЦЭМ!$D$10+'СЕТ СН'!$H$6-'СЕТ СН'!$H$19</f>
        <v>1156.3892238999999</v>
      </c>
      <c r="N111" s="36">
        <f>SUMIFS(СВЦЭМ!$C$39:$C$782,СВЦЭМ!$A$39:$A$782,$A111,СВЦЭМ!$B$39:$B$782,N$83)+'СЕТ СН'!$H$9+СВЦЭМ!$D$10+'СЕТ СН'!$H$6-'СЕТ СН'!$H$19</f>
        <v>1236.43141137</v>
      </c>
      <c r="O111" s="36">
        <f>SUMIFS(СВЦЭМ!$C$39:$C$782,СВЦЭМ!$A$39:$A$782,$A111,СВЦЭМ!$B$39:$B$782,O$83)+'СЕТ СН'!$H$9+СВЦЭМ!$D$10+'СЕТ СН'!$H$6-'СЕТ СН'!$H$19</f>
        <v>1271.3686229</v>
      </c>
      <c r="P111" s="36">
        <f>SUMIFS(СВЦЭМ!$C$39:$C$782,СВЦЭМ!$A$39:$A$782,$A111,СВЦЭМ!$B$39:$B$782,P$83)+'СЕТ СН'!$H$9+СВЦЭМ!$D$10+'СЕТ СН'!$H$6-'СЕТ СН'!$H$19</f>
        <v>1276.5420838</v>
      </c>
      <c r="Q111" s="36">
        <f>SUMIFS(СВЦЭМ!$C$39:$C$782,СВЦЭМ!$A$39:$A$782,$A111,СВЦЭМ!$B$39:$B$782,Q$83)+'СЕТ СН'!$H$9+СВЦЭМ!$D$10+'СЕТ СН'!$H$6-'СЕТ СН'!$H$19</f>
        <v>1267.9870814000001</v>
      </c>
      <c r="R111" s="36">
        <f>SUMIFS(СВЦЭМ!$C$39:$C$782,СВЦЭМ!$A$39:$A$782,$A111,СВЦЭМ!$B$39:$B$782,R$83)+'СЕТ СН'!$H$9+СВЦЭМ!$D$10+'СЕТ СН'!$H$6-'СЕТ СН'!$H$19</f>
        <v>1227.4871255600001</v>
      </c>
      <c r="S111" s="36">
        <f>SUMIFS(СВЦЭМ!$C$39:$C$782,СВЦЭМ!$A$39:$A$782,$A111,СВЦЭМ!$B$39:$B$782,S$83)+'СЕТ СН'!$H$9+СВЦЭМ!$D$10+'СЕТ СН'!$H$6-'СЕТ СН'!$H$19</f>
        <v>1179.9282127699998</v>
      </c>
      <c r="T111" s="36">
        <f>SUMIFS(СВЦЭМ!$C$39:$C$782,СВЦЭМ!$A$39:$A$782,$A111,СВЦЭМ!$B$39:$B$782,T$83)+'СЕТ СН'!$H$9+СВЦЭМ!$D$10+'СЕТ СН'!$H$6-'СЕТ СН'!$H$19</f>
        <v>1113.1504058099999</v>
      </c>
      <c r="U111" s="36">
        <f>SUMIFS(СВЦЭМ!$C$39:$C$782,СВЦЭМ!$A$39:$A$782,$A111,СВЦЭМ!$B$39:$B$782,U$83)+'СЕТ СН'!$H$9+СВЦЭМ!$D$10+'СЕТ СН'!$H$6-'СЕТ СН'!$H$19</f>
        <v>1120.6549946999999</v>
      </c>
      <c r="V111" s="36">
        <f>SUMIFS(СВЦЭМ!$C$39:$C$782,СВЦЭМ!$A$39:$A$782,$A111,СВЦЭМ!$B$39:$B$782,V$83)+'СЕТ СН'!$H$9+СВЦЭМ!$D$10+'СЕТ СН'!$H$6-'СЕТ СН'!$H$19</f>
        <v>1093.9381033499999</v>
      </c>
      <c r="W111" s="36">
        <f>SUMIFS(СВЦЭМ!$C$39:$C$782,СВЦЭМ!$A$39:$A$782,$A111,СВЦЭМ!$B$39:$B$782,W$83)+'СЕТ СН'!$H$9+СВЦЭМ!$D$10+'СЕТ СН'!$H$6-'СЕТ СН'!$H$19</f>
        <v>1104.3303132999999</v>
      </c>
      <c r="X111" s="36">
        <f>SUMIFS(СВЦЭМ!$C$39:$C$782,СВЦЭМ!$A$39:$A$782,$A111,СВЦЭМ!$B$39:$B$782,X$83)+'СЕТ СН'!$H$9+СВЦЭМ!$D$10+'СЕТ СН'!$H$6-'СЕТ СН'!$H$19</f>
        <v>1118.4647205699998</v>
      </c>
      <c r="Y111" s="36">
        <f>SUMIFS(СВЦЭМ!$C$39:$C$782,СВЦЭМ!$A$39:$A$782,$A111,СВЦЭМ!$B$39:$B$782,Y$83)+'СЕТ СН'!$H$9+СВЦЭМ!$D$10+'СЕТ СН'!$H$6-'СЕТ СН'!$H$19</f>
        <v>1168.24517092</v>
      </c>
    </row>
    <row r="112" spans="1:25" ht="15.75" x14ac:dyDescent="0.2">
      <c r="A112" s="35">
        <f t="shared" si="2"/>
        <v>44376</v>
      </c>
      <c r="B112" s="36">
        <f>SUMIFS(СВЦЭМ!$C$39:$C$782,СВЦЭМ!$A$39:$A$782,$A112,СВЦЭМ!$B$39:$B$782,B$83)+'СЕТ СН'!$H$9+СВЦЭМ!$D$10+'СЕТ СН'!$H$6-'СЕТ СН'!$H$19</f>
        <v>1161.1966559099999</v>
      </c>
      <c r="C112" s="36">
        <f>SUMIFS(СВЦЭМ!$C$39:$C$782,СВЦЭМ!$A$39:$A$782,$A112,СВЦЭМ!$B$39:$B$782,C$83)+'СЕТ СН'!$H$9+СВЦЭМ!$D$10+'СЕТ СН'!$H$6-'СЕТ СН'!$H$19</f>
        <v>1203.4364628999999</v>
      </c>
      <c r="D112" s="36">
        <f>SUMIFS(СВЦЭМ!$C$39:$C$782,СВЦЭМ!$A$39:$A$782,$A112,СВЦЭМ!$B$39:$B$782,D$83)+'СЕТ СН'!$H$9+СВЦЭМ!$D$10+'СЕТ СН'!$H$6-'СЕТ СН'!$H$19</f>
        <v>1216.5149391999998</v>
      </c>
      <c r="E112" s="36">
        <f>SUMIFS(СВЦЭМ!$C$39:$C$782,СВЦЭМ!$A$39:$A$782,$A112,СВЦЭМ!$B$39:$B$782,E$83)+'СЕТ СН'!$H$9+СВЦЭМ!$D$10+'СЕТ СН'!$H$6-'СЕТ СН'!$H$19</f>
        <v>1233.9581643399999</v>
      </c>
      <c r="F112" s="36">
        <f>SUMIFS(СВЦЭМ!$C$39:$C$782,СВЦЭМ!$A$39:$A$782,$A112,СВЦЭМ!$B$39:$B$782,F$83)+'СЕТ СН'!$H$9+СВЦЭМ!$D$10+'СЕТ СН'!$H$6-'СЕТ СН'!$H$19</f>
        <v>1235.7605792099998</v>
      </c>
      <c r="G112" s="36">
        <f>SUMIFS(СВЦЭМ!$C$39:$C$782,СВЦЭМ!$A$39:$A$782,$A112,СВЦЭМ!$B$39:$B$782,G$83)+'СЕТ СН'!$H$9+СВЦЭМ!$D$10+'СЕТ СН'!$H$6-'СЕТ СН'!$H$19</f>
        <v>1226.0906359000001</v>
      </c>
      <c r="H112" s="36">
        <f>SUMIFS(СВЦЭМ!$C$39:$C$782,СВЦЭМ!$A$39:$A$782,$A112,СВЦЭМ!$B$39:$B$782,H$83)+'СЕТ СН'!$H$9+СВЦЭМ!$D$10+'СЕТ СН'!$H$6-'СЕТ СН'!$H$19</f>
        <v>1216.7628754</v>
      </c>
      <c r="I112" s="36">
        <f>SUMIFS(СВЦЭМ!$C$39:$C$782,СВЦЭМ!$A$39:$A$782,$A112,СВЦЭМ!$B$39:$B$782,I$83)+'СЕТ СН'!$H$9+СВЦЭМ!$D$10+'СЕТ СН'!$H$6-'СЕТ СН'!$H$19</f>
        <v>1258.4936721099998</v>
      </c>
      <c r="J112" s="36">
        <f>SUMIFS(СВЦЭМ!$C$39:$C$782,СВЦЭМ!$A$39:$A$782,$A112,СВЦЭМ!$B$39:$B$782,J$83)+'СЕТ СН'!$H$9+СВЦЭМ!$D$10+'СЕТ СН'!$H$6-'СЕТ СН'!$H$19</f>
        <v>1191.22130279</v>
      </c>
      <c r="K112" s="36">
        <f>SUMIFS(СВЦЭМ!$C$39:$C$782,СВЦЭМ!$A$39:$A$782,$A112,СВЦЭМ!$B$39:$B$782,K$83)+'СЕТ СН'!$H$9+СВЦЭМ!$D$10+'СЕТ СН'!$H$6-'СЕТ СН'!$H$19</f>
        <v>1148.9473713399998</v>
      </c>
      <c r="L112" s="36">
        <f>SUMIFS(СВЦЭМ!$C$39:$C$782,СВЦЭМ!$A$39:$A$782,$A112,СВЦЭМ!$B$39:$B$782,L$83)+'СЕТ СН'!$H$9+СВЦЭМ!$D$10+'СЕТ СН'!$H$6-'СЕТ СН'!$H$19</f>
        <v>1115.04546355</v>
      </c>
      <c r="M112" s="36">
        <f>SUMIFS(СВЦЭМ!$C$39:$C$782,СВЦЭМ!$A$39:$A$782,$A112,СВЦЭМ!$B$39:$B$782,M$83)+'СЕТ СН'!$H$9+СВЦЭМ!$D$10+'СЕТ СН'!$H$6-'СЕТ СН'!$H$19</f>
        <v>1146.6443869499999</v>
      </c>
      <c r="N112" s="36">
        <f>SUMIFS(СВЦЭМ!$C$39:$C$782,СВЦЭМ!$A$39:$A$782,$A112,СВЦЭМ!$B$39:$B$782,N$83)+'СЕТ СН'!$H$9+СВЦЭМ!$D$10+'СЕТ СН'!$H$6-'СЕТ СН'!$H$19</f>
        <v>1229.2922003199999</v>
      </c>
      <c r="O112" s="36">
        <f>SUMIFS(СВЦЭМ!$C$39:$C$782,СВЦЭМ!$A$39:$A$782,$A112,СВЦЭМ!$B$39:$B$782,O$83)+'СЕТ СН'!$H$9+СВЦЭМ!$D$10+'СЕТ СН'!$H$6-'СЕТ СН'!$H$19</f>
        <v>1276.2700164600001</v>
      </c>
      <c r="P112" s="36">
        <f>SUMIFS(СВЦЭМ!$C$39:$C$782,СВЦЭМ!$A$39:$A$782,$A112,СВЦЭМ!$B$39:$B$782,P$83)+'СЕТ СН'!$H$9+СВЦЭМ!$D$10+'СЕТ СН'!$H$6-'СЕТ СН'!$H$19</f>
        <v>1282.86973481</v>
      </c>
      <c r="Q112" s="36">
        <f>SUMIFS(СВЦЭМ!$C$39:$C$782,СВЦЭМ!$A$39:$A$782,$A112,СВЦЭМ!$B$39:$B$782,Q$83)+'СЕТ СН'!$H$9+СВЦЭМ!$D$10+'СЕТ СН'!$H$6-'СЕТ СН'!$H$19</f>
        <v>1272.1557327400001</v>
      </c>
      <c r="R112" s="36">
        <f>SUMIFS(СВЦЭМ!$C$39:$C$782,СВЦЭМ!$A$39:$A$782,$A112,СВЦЭМ!$B$39:$B$782,R$83)+'СЕТ СН'!$H$9+СВЦЭМ!$D$10+'СЕТ СН'!$H$6-'СЕТ СН'!$H$19</f>
        <v>1240.3993630800001</v>
      </c>
      <c r="S112" s="36">
        <f>SUMIFS(СВЦЭМ!$C$39:$C$782,СВЦЭМ!$A$39:$A$782,$A112,СВЦЭМ!$B$39:$B$782,S$83)+'СЕТ СН'!$H$9+СВЦЭМ!$D$10+'СЕТ СН'!$H$6-'СЕТ СН'!$H$19</f>
        <v>1187.4348702</v>
      </c>
      <c r="T112" s="36">
        <f>SUMIFS(СВЦЭМ!$C$39:$C$782,СВЦЭМ!$A$39:$A$782,$A112,СВЦЭМ!$B$39:$B$782,T$83)+'СЕТ СН'!$H$9+СВЦЭМ!$D$10+'СЕТ СН'!$H$6-'СЕТ СН'!$H$19</f>
        <v>1127.0150225399998</v>
      </c>
      <c r="U112" s="36">
        <f>SUMIFS(СВЦЭМ!$C$39:$C$782,СВЦЭМ!$A$39:$A$782,$A112,СВЦЭМ!$B$39:$B$782,U$83)+'СЕТ СН'!$H$9+СВЦЭМ!$D$10+'СЕТ СН'!$H$6-'СЕТ СН'!$H$19</f>
        <v>1123.81867642</v>
      </c>
      <c r="V112" s="36">
        <f>SUMIFS(СВЦЭМ!$C$39:$C$782,СВЦЭМ!$A$39:$A$782,$A112,СВЦЭМ!$B$39:$B$782,V$83)+'СЕТ СН'!$H$9+СВЦЭМ!$D$10+'СЕТ СН'!$H$6-'СЕТ СН'!$H$19</f>
        <v>1100.3000091499998</v>
      </c>
      <c r="W112" s="36">
        <f>SUMIFS(СВЦЭМ!$C$39:$C$782,СВЦЭМ!$A$39:$A$782,$A112,СВЦЭМ!$B$39:$B$782,W$83)+'СЕТ СН'!$H$9+СВЦЭМ!$D$10+'СЕТ СН'!$H$6-'СЕТ СН'!$H$19</f>
        <v>1117.2178237099999</v>
      </c>
      <c r="X112" s="36">
        <f>SUMIFS(СВЦЭМ!$C$39:$C$782,СВЦЭМ!$A$39:$A$782,$A112,СВЦЭМ!$B$39:$B$782,X$83)+'СЕТ СН'!$H$9+СВЦЭМ!$D$10+'СЕТ СН'!$H$6-'СЕТ СН'!$H$19</f>
        <v>1122.6894925699999</v>
      </c>
      <c r="Y112" s="36">
        <f>SUMIFS(СВЦЭМ!$C$39:$C$782,СВЦЭМ!$A$39:$A$782,$A112,СВЦЭМ!$B$39:$B$782,Y$83)+'СЕТ СН'!$H$9+СВЦЭМ!$D$10+'СЕТ СН'!$H$6-'СЕТ СН'!$H$19</f>
        <v>1161.7136390400001</v>
      </c>
    </row>
    <row r="113" spans="1:27" ht="15.75" x14ac:dyDescent="0.2">
      <c r="A113" s="35">
        <f t="shared" si="2"/>
        <v>44377</v>
      </c>
      <c r="B113" s="36">
        <f>SUMIFS(СВЦЭМ!$C$39:$C$782,СВЦЭМ!$A$39:$A$782,$A113,СВЦЭМ!$B$39:$B$782,B$83)+'СЕТ СН'!$H$9+СВЦЭМ!$D$10+'СЕТ СН'!$H$6-'СЕТ СН'!$H$19</f>
        <v>1164.6741398199999</v>
      </c>
      <c r="C113" s="36">
        <f>SUMIFS(СВЦЭМ!$C$39:$C$782,СВЦЭМ!$A$39:$A$782,$A113,СВЦЭМ!$B$39:$B$782,C$83)+'СЕТ СН'!$H$9+СВЦЭМ!$D$10+'СЕТ СН'!$H$6-'СЕТ СН'!$H$19</f>
        <v>1272.7252995399999</v>
      </c>
      <c r="D113" s="36">
        <f>SUMIFS(СВЦЭМ!$C$39:$C$782,СВЦЭМ!$A$39:$A$782,$A113,СВЦЭМ!$B$39:$B$782,D$83)+'СЕТ СН'!$H$9+СВЦЭМ!$D$10+'СЕТ СН'!$H$6-'СЕТ СН'!$H$19</f>
        <v>1358.96011942</v>
      </c>
      <c r="E113" s="36">
        <f>SUMIFS(СВЦЭМ!$C$39:$C$782,СВЦЭМ!$A$39:$A$782,$A113,СВЦЭМ!$B$39:$B$782,E$83)+'СЕТ СН'!$H$9+СВЦЭМ!$D$10+'СЕТ СН'!$H$6-'СЕТ СН'!$H$19</f>
        <v>1356.0040900099998</v>
      </c>
      <c r="F113" s="36">
        <f>SUMIFS(СВЦЭМ!$C$39:$C$782,СВЦЭМ!$A$39:$A$782,$A113,СВЦЭМ!$B$39:$B$782,F$83)+'СЕТ СН'!$H$9+СВЦЭМ!$D$10+'СЕТ СН'!$H$6-'СЕТ СН'!$H$19</f>
        <v>1354.5718353899999</v>
      </c>
      <c r="G113" s="36">
        <f>SUMIFS(СВЦЭМ!$C$39:$C$782,СВЦЭМ!$A$39:$A$782,$A113,СВЦЭМ!$B$39:$B$782,G$83)+'СЕТ СН'!$H$9+СВЦЭМ!$D$10+'СЕТ СН'!$H$6-'СЕТ СН'!$H$19</f>
        <v>1354.05040138</v>
      </c>
      <c r="H113" s="36">
        <f>SUMIFS(СВЦЭМ!$C$39:$C$782,СВЦЭМ!$A$39:$A$782,$A113,СВЦЭМ!$B$39:$B$782,H$83)+'СЕТ СН'!$H$9+СВЦЭМ!$D$10+'СЕТ СН'!$H$6-'СЕТ СН'!$H$19</f>
        <v>1324.61818879</v>
      </c>
      <c r="I113" s="36">
        <f>SUMIFS(СВЦЭМ!$C$39:$C$782,СВЦЭМ!$A$39:$A$782,$A113,СВЦЭМ!$B$39:$B$782,I$83)+'СЕТ СН'!$H$9+СВЦЭМ!$D$10+'СЕТ СН'!$H$6-'СЕТ СН'!$H$19</f>
        <v>1219.0073502099999</v>
      </c>
      <c r="J113" s="36">
        <f>SUMIFS(СВЦЭМ!$C$39:$C$782,СВЦЭМ!$A$39:$A$782,$A113,СВЦЭМ!$B$39:$B$782,J$83)+'СЕТ СН'!$H$9+СВЦЭМ!$D$10+'СЕТ СН'!$H$6-'СЕТ СН'!$H$19</f>
        <v>1135.4439838799999</v>
      </c>
      <c r="K113" s="36">
        <f>SUMIFS(СВЦЭМ!$C$39:$C$782,СВЦЭМ!$A$39:$A$782,$A113,СВЦЭМ!$B$39:$B$782,K$83)+'СЕТ СН'!$H$9+СВЦЭМ!$D$10+'СЕТ СН'!$H$6-'СЕТ СН'!$H$19</f>
        <v>1086.27856662</v>
      </c>
      <c r="L113" s="36">
        <f>SUMIFS(СВЦЭМ!$C$39:$C$782,СВЦЭМ!$A$39:$A$782,$A113,СВЦЭМ!$B$39:$B$782,L$83)+'СЕТ СН'!$H$9+СВЦЭМ!$D$10+'СЕТ СН'!$H$6-'СЕТ СН'!$H$19</f>
        <v>1062.2581453799999</v>
      </c>
      <c r="M113" s="36">
        <f>SUMIFS(СВЦЭМ!$C$39:$C$782,СВЦЭМ!$A$39:$A$782,$A113,СВЦЭМ!$B$39:$B$782,M$83)+'СЕТ СН'!$H$9+СВЦЭМ!$D$10+'СЕТ СН'!$H$6-'СЕТ СН'!$H$19</f>
        <v>1099.1818959100001</v>
      </c>
      <c r="N113" s="36">
        <f>SUMIFS(СВЦЭМ!$C$39:$C$782,СВЦЭМ!$A$39:$A$782,$A113,СВЦЭМ!$B$39:$B$782,N$83)+'СЕТ СН'!$H$9+СВЦЭМ!$D$10+'СЕТ СН'!$H$6-'СЕТ СН'!$H$19</f>
        <v>1167.05092952</v>
      </c>
      <c r="O113" s="36">
        <f>SUMIFS(СВЦЭМ!$C$39:$C$782,СВЦЭМ!$A$39:$A$782,$A113,СВЦЭМ!$B$39:$B$782,O$83)+'СЕТ СН'!$H$9+СВЦЭМ!$D$10+'СЕТ СН'!$H$6-'СЕТ СН'!$H$19</f>
        <v>1216.9191734699998</v>
      </c>
      <c r="P113" s="36">
        <f>SUMIFS(СВЦЭМ!$C$39:$C$782,СВЦЭМ!$A$39:$A$782,$A113,СВЦЭМ!$B$39:$B$782,P$83)+'СЕТ СН'!$H$9+СВЦЭМ!$D$10+'СЕТ СН'!$H$6-'СЕТ СН'!$H$19</f>
        <v>1242.4299563</v>
      </c>
      <c r="Q113" s="36">
        <f>SUMIFS(СВЦЭМ!$C$39:$C$782,СВЦЭМ!$A$39:$A$782,$A113,СВЦЭМ!$B$39:$B$782,Q$83)+'СЕТ СН'!$H$9+СВЦЭМ!$D$10+'СЕТ СН'!$H$6-'СЕТ СН'!$H$19</f>
        <v>1223.94161454</v>
      </c>
      <c r="R113" s="36">
        <f>SUMIFS(СВЦЭМ!$C$39:$C$782,СВЦЭМ!$A$39:$A$782,$A113,СВЦЭМ!$B$39:$B$782,R$83)+'СЕТ СН'!$H$9+СВЦЭМ!$D$10+'СЕТ СН'!$H$6-'СЕТ СН'!$H$19</f>
        <v>1176.3784590999999</v>
      </c>
      <c r="S113" s="36">
        <f>SUMIFS(СВЦЭМ!$C$39:$C$782,СВЦЭМ!$A$39:$A$782,$A113,СВЦЭМ!$B$39:$B$782,S$83)+'СЕТ СН'!$H$9+СВЦЭМ!$D$10+'СЕТ СН'!$H$6-'СЕТ СН'!$H$19</f>
        <v>1115.43651424</v>
      </c>
      <c r="T113" s="36">
        <f>SUMIFS(СВЦЭМ!$C$39:$C$782,СВЦЭМ!$A$39:$A$782,$A113,СВЦЭМ!$B$39:$B$782,T$83)+'СЕТ СН'!$H$9+СВЦЭМ!$D$10+'СЕТ СН'!$H$6-'СЕТ СН'!$H$19</f>
        <v>1075.5122311499999</v>
      </c>
      <c r="U113" s="36">
        <f>SUMIFS(СВЦЭМ!$C$39:$C$782,СВЦЭМ!$A$39:$A$782,$A113,СВЦЭМ!$B$39:$B$782,U$83)+'СЕТ СН'!$H$9+СВЦЭМ!$D$10+'СЕТ СН'!$H$6-'СЕТ СН'!$H$19</f>
        <v>1077.8613554200001</v>
      </c>
      <c r="V113" s="36">
        <f>SUMIFS(СВЦЭМ!$C$39:$C$782,СВЦЭМ!$A$39:$A$782,$A113,СВЦЭМ!$B$39:$B$782,V$83)+'СЕТ СН'!$H$9+СВЦЭМ!$D$10+'СЕТ СН'!$H$6-'СЕТ СН'!$H$19</f>
        <v>1059.1628562799999</v>
      </c>
      <c r="W113" s="36">
        <f>SUMIFS(СВЦЭМ!$C$39:$C$782,СВЦЭМ!$A$39:$A$782,$A113,СВЦЭМ!$B$39:$B$782,W$83)+'СЕТ СН'!$H$9+СВЦЭМ!$D$10+'СЕТ СН'!$H$6-'СЕТ СН'!$H$19</f>
        <v>1060.52062383</v>
      </c>
      <c r="X113" s="36">
        <f>SUMIFS(СВЦЭМ!$C$39:$C$782,СВЦЭМ!$A$39:$A$782,$A113,СВЦЭМ!$B$39:$B$782,X$83)+'СЕТ СН'!$H$9+СВЦЭМ!$D$10+'СЕТ СН'!$H$6-'СЕТ СН'!$H$19</f>
        <v>1071.2967665699998</v>
      </c>
      <c r="Y113" s="36">
        <f>SUMIFS(СВЦЭМ!$C$39:$C$782,СВЦЭМ!$A$39:$A$782,$A113,СВЦЭМ!$B$39:$B$782,Y$83)+'СЕТ СН'!$H$9+СВЦЭМ!$D$10+'СЕТ СН'!$H$6-'СЕТ СН'!$H$19</f>
        <v>1075.99935648</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01.06.2021</v>
      </c>
      <c r="B120" s="36">
        <f>SUMIFS(СВЦЭМ!$C$39:$C$782,СВЦЭМ!$A$39:$A$782,$A120,СВЦЭМ!$B$39:$B$782,B$119)+'СЕТ СН'!$I$9+СВЦЭМ!$D$10+'СЕТ СН'!$I$6-'СЕТ СН'!$I$19</f>
        <v>1455.0125948</v>
      </c>
      <c r="C120" s="36">
        <f>SUMIFS(СВЦЭМ!$C$39:$C$782,СВЦЭМ!$A$39:$A$782,$A120,СВЦЭМ!$B$39:$B$782,C$119)+'СЕТ СН'!$I$9+СВЦЭМ!$D$10+'СЕТ СН'!$I$6-'СЕТ СН'!$I$19</f>
        <v>1525.3305165500001</v>
      </c>
      <c r="D120" s="36">
        <f>SUMIFS(СВЦЭМ!$C$39:$C$782,СВЦЭМ!$A$39:$A$782,$A120,СВЦЭМ!$B$39:$B$782,D$119)+'СЕТ СН'!$I$9+СВЦЭМ!$D$10+'СЕТ СН'!$I$6-'СЕТ СН'!$I$19</f>
        <v>1547.4207074699998</v>
      </c>
      <c r="E120" s="36">
        <f>SUMIFS(СВЦЭМ!$C$39:$C$782,СВЦЭМ!$A$39:$A$782,$A120,СВЦЭМ!$B$39:$B$782,E$119)+'СЕТ СН'!$I$9+СВЦЭМ!$D$10+'СЕТ СН'!$I$6-'СЕТ СН'!$I$19</f>
        <v>1560.7291455300001</v>
      </c>
      <c r="F120" s="36">
        <f>SUMIFS(СВЦЭМ!$C$39:$C$782,СВЦЭМ!$A$39:$A$782,$A120,СВЦЭМ!$B$39:$B$782,F$119)+'СЕТ СН'!$I$9+СВЦЭМ!$D$10+'СЕТ СН'!$I$6-'СЕТ СН'!$I$19</f>
        <v>1563.8296120099999</v>
      </c>
      <c r="G120" s="36">
        <f>SUMIFS(СВЦЭМ!$C$39:$C$782,СВЦЭМ!$A$39:$A$782,$A120,СВЦЭМ!$B$39:$B$782,G$119)+'СЕТ СН'!$I$9+СВЦЭМ!$D$10+'СЕТ СН'!$I$6-'СЕТ СН'!$I$19</f>
        <v>1543.0051256699999</v>
      </c>
      <c r="H120" s="36">
        <f>SUMIFS(СВЦЭМ!$C$39:$C$782,СВЦЭМ!$A$39:$A$782,$A120,СВЦЭМ!$B$39:$B$782,H$119)+'СЕТ СН'!$I$9+СВЦЭМ!$D$10+'СЕТ СН'!$I$6-'СЕТ СН'!$I$19</f>
        <v>1496.23729579</v>
      </c>
      <c r="I120" s="36">
        <f>SUMIFS(СВЦЭМ!$C$39:$C$782,СВЦЭМ!$A$39:$A$782,$A120,СВЦЭМ!$B$39:$B$782,I$119)+'СЕТ СН'!$I$9+СВЦЭМ!$D$10+'СЕТ СН'!$I$6-'СЕТ СН'!$I$19</f>
        <v>1391.1936163099999</v>
      </c>
      <c r="J120" s="36">
        <f>SUMIFS(СВЦЭМ!$C$39:$C$782,СВЦЭМ!$A$39:$A$782,$A120,СВЦЭМ!$B$39:$B$782,J$119)+'СЕТ СН'!$I$9+СВЦЭМ!$D$10+'СЕТ СН'!$I$6-'СЕТ СН'!$I$19</f>
        <v>1339.6016580999999</v>
      </c>
      <c r="K120" s="36">
        <f>SUMIFS(СВЦЭМ!$C$39:$C$782,СВЦЭМ!$A$39:$A$782,$A120,СВЦЭМ!$B$39:$B$782,K$119)+'СЕТ СН'!$I$9+СВЦЭМ!$D$10+'СЕТ СН'!$I$6-'СЕТ СН'!$I$19</f>
        <v>1455.95585441</v>
      </c>
      <c r="L120" s="36">
        <f>SUMIFS(СВЦЭМ!$C$39:$C$782,СВЦЭМ!$A$39:$A$782,$A120,СВЦЭМ!$B$39:$B$782,L$119)+'СЕТ СН'!$I$9+СВЦЭМ!$D$10+'СЕТ СН'!$I$6-'СЕТ СН'!$I$19</f>
        <v>1435.6443597499999</v>
      </c>
      <c r="M120" s="36">
        <f>SUMIFS(СВЦЭМ!$C$39:$C$782,СВЦЭМ!$A$39:$A$782,$A120,СВЦЭМ!$B$39:$B$782,M$119)+'СЕТ СН'!$I$9+СВЦЭМ!$D$10+'СЕТ СН'!$I$6-'СЕТ СН'!$I$19</f>
        <v>1421.12964741</v>
      </c>
      <c r="N120" s="36">
        <f>SUMIFS(СВЦЭМ!$C$39:$C$782,СВЦЭМ!$A$39:$A$782,$A120,СВЦЭМ!$B$39:$B$782,N$119)+'СЕТ СН'!$I$9+СВЦЭМ!$D$10+'СЕТ СН'!$I$6-'СЕТ СН'!$I$19</f>
        <v>1432.8060140799998</v>
      </c>
      <c r="O120" s="36">
        <f>SUMIFS(СВЦЭМ!$C$39:$C$782,СВЦЭМ!$A$39:$A$782,$A120,СВЦЭМ!$B$39:$B$782,O$119)+'СЕТ СН'!$I$9+СВЦЭМ!$D$10+'СЕТ СН'!$I$6-'СЕТ СН'!$I$19</f>
        <v>1480.1775783799999</v>
      </c>
      <c r="P120" s="36">
        <f>SUMIFS(СВЦЭМ!$C$39:$C$782,СВЦЭМ!$A$39:$A$782,$A120,СВЦЭМ!$B$39:$B$782,P$119)+'СЕТ СН'!$I$9+СВЦЭМ!$D$10+'СЕТ СН'!$I$6-'СЕТ СН'!$I$19</f>
        <v>1495.6200476099998</v>
      </c>
      <c r="Q120" s="36">
        <f>SUMIFS(СВЦЭМ!$C$39:$C$782,СВЦЭМ!$A$39:$A$782,$A120,СВЦЭМ!$B$39:$B$782,Q$119)+'СЕТ СН'!$I$9+СВЦЭМ!$D$10+'СЕТ СН'!$I$6-'СЕТ СН'!$I$19</f>
        <v>1490.7892973099999</v>
      </c>
      <c r="R120" s="36">
        <f>SUMIFS(СВЦЭМ!$C$39:$C$782,СВЦЭМ!$A$39:$A$782,$A120,СВЦЭМ!$B$39:$B$782,R$119)+'СЕТ СН'!$I$9+СВЦЭМ!$D$10+'СЕТ СН'!$I$6-'СЕТ СН'!$I$19</f>
        <v>1437.3818176099999</v>
      </c>
      <c r="S120" s="36">
        <f>SUMIFS(СВЦЭМ!$C$39:$C$782,СВЦЭМ!$A$39:$A$782,$A120,СВЦЭМ!$B$39:$B$782,S$119)+'СЕТ СН'!$I$9+СВЦЭМ!$D$10+'СЕТ СН'!$I$6-'СЕТ СН'!$I$19</f>
        <v>1441.6900169799999</v>
      </c>
      <c r="T120" s="36">
        <f>SUMIFS(СВЦЭМ!$C$39:$C$782,СВЦЭМ!$A$39:$A$782,$A120,СВЦЭМ!$B$39:$B$782,T$119)+'СЕТ СН'!$I$9+СВЦЭМ!$D$10+'СЕТ СН'!$I$6-'СЕТ СН'!$I$19</f>
        <v>1455.5828119799999</v>
      </c>
      <c r="U120" s="36">
        <f>SUMIFS(СВЦЭМ!$C$39:$C$782,СВЦЭМ!$A$39:$A$782,$A120,СВЦЭМ!$B$39:$B$782,U$119)+'СЕТ СН'!$I$9+СВЦЭМ!$D$10+'СЕТ СН'!$I$6-'СЕТ СН'!$I$19</f>
        <v>1445.3184547599999</v>
      </c>
      <c r="V120" s="36">
        <f>SUMIFS(СВЦЭМ!$C$39:$C$782,СВЦЭМ!$A$39:$A$782,$A120,СВЦЭМ!$B$39:$B$782,V$119)+'СЕТ СН'!$I$9+СВЦЭМ!$D$10+'СЕТ СН'!$I$6-'СЕТ СН'!$I$19</f>
        <v>1454.86163685</v>
      </c>
      <c r="W120" s="36">
        <f>SUMIFS(СВЦЭМ!$C$39:$C$782,СВЦЭМ!$A$39:$A$782,$A120,СВЦЭМ!$B$39:$B$782,W$119)+'СЕТ СН'!$I$9+СВЦЭМ!$D$10+'СЕТ СН'!$I$6-'СЕТ СН'!$I$19</f>
        <v>1471.5788114799998</v>
      </c>
      <c r="X120" s="36">
        <f>SUMIFS(СВЦЭМ!$C$39:$C$782,СВЦЭМ!$A$39:$A$782,$A120,СВЦЭМ!$B$39:$B$782,X$119)+'СЕТ СН'!$I$9+СВЦЭМ!$D$10+'СЕТ СН'!$I$6-'СЕТ СН'!$I$19</f>
        <v>1476.7508321099999</v>
      </c>
      <c r="Y120" s="36">
        <f>SUMIFS(СВЦЭМ!$C$39:$C$782,СВЦЭМ!$A$39:$A$782,$A120,СВЦЭМ!$B$39:$B$782,Y$119)+'СЕТ СН'!$I$9+СВЦЭМ!$D$10+'СЕТ СН'!$I$6-'СЕТ СН'!$I$19</f>
        <v>1423.14192736</v>
      </c>
    </row>
    <row r="121" spans="1:27" ht="15.75" x14ac:dyDescent="0.2">
      <c r="A121" s="35">
        <f>A120+1</f>
        <v>44349</v>
      </c>
      <c r="B121" s="36">
        <f>SUMIFS(СВЦЭМ!$C$39:$C$782,СВЦЭМ!$A$39:$A$782,$A121,СВЦЭМ!$B$39:$B$782,B$119)+'СЕТ СН'!$I$9+СВЦЭМ!$D$10+'СЕТ СН'!$I$6-'СЕТ СН'!$I$19</f>
        <v>1390.4212093199999</v>
      </c>
      <c r="C121" s="36">
        <f>SUMIFS(СВЦЭМ!$C$39:$C$782,СВЦЭМ!$A$39:$A$782,$A121,СВЦЭМ!$B$39:$B$782,C$119)+'СЕТ СН'!$I$9+СВЦЭМ!$D$10+'СЕТ СН'!$I$6-'СЕТ СН'!$I$19</f>
        <v>1457.6452378899999</v>
      </c>
      <c r="D121" s="36">
        <f>SUMIFS(СВЦЭМ!$C$39:$C$782,СВЦЭМ!$A$39:$A$782,$A121,СВЦЭМ!$B$39:$B$782,D$119)+'СЕТ СН'!$I$9+СВЦЭМ!$D$10+'СЕТ СН'!$I$6-'СЕТ СН'!$I$19</f>
        <v>1540.0709119200001</v>
      </c>
      <c r="E121" s="36">
        <f>SUMIFS(СВЦЭМ!$C$39:$C$782,СВЦЭМ!$A$39:$A$782,$A121,СВЦЭМ!$B$39:$B$782,E$119)+'СЕТ СН'!$I$9+СВЦЭМ!$D$10+'СЕТ СН'!$I$6-'СЕТ СН'!$I$19</f>
        <v>1541.47988175</v>
      </c>
      <c r="F121" s="36">
        <f>SUMIFS(СВЦЭМ!$C$39:$C$782,СВЦЭМ!$A$39:$A$782,$A121,СВЦЭМ!$B$39:$B$782,F$119)+'СЕТ СН'!$I$9+СВЦЭМ!$D$10+'СЕТ СН'!$I$6-'СЕТ СН'!$I$19</f>
        <v>1546.3454746299999</v>
      </c>
      <c r="G121" s="36">
        <f>SUMIFS(СВЦЭМ!$C$39:$C$782,СВЦЭМ!$A$39:$A$782,$A121,СВЦЭМ!$B$39:$B$782,G$119)+'СЕТ СН'!$I$9+СВЦЭМ!$D$10+'СЕТ СН'!$I$6-'СЕТ СН'!$I$19</f>
        <v>1524.5332493299998</v>
      </c>
      <c r="H121" s="36">
        <f>SUMIFS(СВЦЭМ!$C$39:$C$782,СВЦЭМ!$A$39:$A$782,$A121,СВЦЭМ!$B$39:$B$782,H$119)+'СЕТ СН'!$I$9+СВЦЭМ!$D$10+'СЕТ СН'!$I$6-'СЕТ СН'!$I$19</f>
        <v>1494.3932304599998</v>
      </c>
      <c r="I121" s="36">
        <f>SUMIFS(СВЦЭМ!$C$39:$C$782,СВЦЭМ!$A$39:$A$782,$A121,СВЦЭМ!$B$39:$B$782,I$119)+'СЕТ СН'!$I$9+СВЦЭМ!$D$10+'СЕТ СН'!$I$6-'СЕТ СН'!$I$19</f>
        <v>1423.20569441</v>
      </c>
      <c r="J121" s="36">
        <f>SUMIFS(СВЦЭМ!$C$39:$C$782,СВЦЭМ!$A$39:$A$782,$A121,СВЦЭМ!$B$39:$B$782,J$119)+'СЕТ СН'!$I$9+СВЦЭМ!$D$10+'СЕТ СН'!$I$6-'СЕТ СН'!$I$19</f>
        <v>1382.1829342599999</v>
      </c>
      <c r="K121" s="36">
        <f>SUMIFS(СВЦЭМ!$C$39:$C$782,СВЦЭМ!$A$39:$A$782,$A121,СВЦЭМ!$B$39:$B$782,K$119)+'СЕТ СН'!$I$9+СВЦЭМ!$D$10+'СЕТ СН'!$I$6-'СЕТ СН'!$I$19</f>
        <v>1404.27376804</v>
      </c>
      <c r="L121" s="36">
        <f>SUMIFS(СВЦЭМ!$C$39:$C$782,СВЦЭМ!$A$39:$A$782,$A121,СВЦЭМ!$B$39:$B$782,L$119)+'СЕТ СН'!$I$9+СВЦЭМ!$D$10+'СЕТ СН'!$I$6-'СЕТ СН'!$I$19</f>
        <v>1409.69086212</v>
      </c>
      <c r="M121" s="36">
        <f>SUMIFS(СВЦЭМ!$C$39:$C$782,СВЦЭМ!$A$39:$A$782,$A121,СВЦЭМ!$B$39:$B$782,M$119)+'СЕТ СН'!$I$9+СВЦЭМ!$D$10+'СЕТ СН'!$I$6-'СЕТ СН'!$I$19</f>
        <v>1414.9970354</v>
      </c>
      <c r="N121" s="36">
        <f>SUMIFS(СВЦЭМ!$C$39:$C$782,СВЦЭМ!$A$39:$A$782,$A121,СВЦЭМ!$B$39:$B$782,N$119)+'СЕТ СН'!$I$9+СВЦЭМ!$D$10+'СЕТ СН'!$I$6-'СЕТ СН'!$I$19</f>
        <v>1476.6717806500001</v>
      </c>
      <c r="O121" s="36">
        <f>SUMIFS(СВЦЭМ!$C$39:$C$782,СВЦЭМ!$A$39:$A$782,$A121,СВЦЭМ!$B$39:$B$782,O$119)+'СЕТ СН'!$I$9+СВЦЭМ!$D$10+'СЕТ СН'!$I$6-'СЕТ СН'!$I$19</f>
        <v>1523.1599721699999</v>
      </c>
      <c r="P121" s="36">
        <f>SUMIFS(СВЦЭМ!$C$39:$C$782,СВЦЭМ!$A$39:$A$782,$A121,СВЦЭМ!$B$39:$B$782,P$119)+'СЕТ СН'!$I$9+СВЦЭМ!$D$10+'СЕТ СН'!$I$6-'СЕТ СН'!$I$19</f>
        <v>1529.6252216099999</v>
      </c>
      <c r="Q121" s="36">
        <f>SUMIFS(СВЦЭМ!$C$39:$C$782,СВЦЭМ!$A$39:$A$782,$A121,СВЦЭМ!$B$39:$B$782,Q$119)+'СЕТ СН'!$I$9+СВЦЭМ!$D$10+'СЕТ СН'!$I$6-'СЕТ СН'!$I$19</f>
        <v>1531.27008204</v>
      </c>
      <c r="R121" s="36">
        <f>SUMIFS(СВЦЭМ!$C$39:$C$782,СВЦЭМ!$A$39:$A$782,$A121,СВЦЭМ!$B$39:$B$782,R$119)+'СЕТ СН'!$I$9+СВЦЭМ!$D$10+'СЕТ СН'!$I$6-'СЕТ СН'!$I$19</f>
        <v>1486.1802733699999</v>
      </c>
      <c r="S121" s="36">
        <f>SUMIFS(СВЦЭМ!$C$39:$C$782,СВЦЭМ!$A$39:$A$782,$A121,СВЦЭМ!$B$39:$B$782,S$119)+'СЕТ СН'!$I$9+СВЦЭМ!$D$10+'СЕТ СН'!$I$6-'СЕТ СН'!$I$19</f>
        <v>1481.70866196</v>
      </c>
      <c r="T121" s="36">
        <f>SUMIFS(СВЦЭМ!$C$39:$C$782,СВЦЭМ!$A$39:$A$782,$A121,СВЦЭМ!$B$39:$B$782,T$119)+'СЕТ СН'!$I$9+СВЦЭМ!$D$10+'СЕТ СН'!$I$6-'СЕТ СН'!$I$19</f>
        <v>1456.6623969499999</v>
      </c>
      <c r="U121" s="36">
        <f>SUMIFS(СВЦЭМ!$C$39:$C$782,СВЦЭМ!$A$39:$A$782,$A121,СВЦЭМ!$B$39:$B$782,U$119)+'СЕТ СН'!$I$9+СВЦЭМ!$D$10+'СЕТ СН'!$I$6-'СЕТ СН'!$I$19</f>
        <v>1419.43420122</v>
      </c>
      <c r="V121" s="36">
        <f>SUMIFS(СВЦЭМ!$C$39:$C$782,СВЦЭМ!$A$39:$A$782,$A121,СВЦЭМ!$B$39:$B$782,V$119)+'СЕТ СН'!$I$9+СВЦЭМ!$D$10+'СЕТ СН'!$I$6-'СЕТ СН'!$I$19</f>
        <v>1405.63304238</v>
      </c>
      <c r="W121" s="36">
        <f>SUMIFS(СВЦЭМ!$C$39:$C$782,СВЦЭМ!$A$39:$A$782,$A121,СВЦЭМ!$B$39:$B$782,W$119)+'СЕТ СН'!$I$9+СВЦЭМ!$D$10+'СЕТ СН'!$I$6-'СЕТ СН'!$I$19</f>
        <v>1418.2204895299999</v>
      </c>
      <c r="X121" s="36">
        <f>SUMIFS(СВЦЭМ!$C$39:$C$782,СВЦЭМ!$A$39:$A$782,$A121,СВЦЭМ!$B$39:$B$782,X$119)+'СЕТ СН'!$I$9+СВЦЭМ!$D$10+'СЕТ СН'!$I$6-'СЕТ СН'!$I$19</f>
        <v>1494.0355830599999</v>
      </c>
      <c r="Y121" s="36">
        <f>SUMIFS(СВЦЭМ!$C$39:$C$782,СВЦЭМ!$A$39:$A$782,$A121,СВЦЭМ!$B$39:$B$782,Y$119)+'СЕТ СН'!$I$9+СВЦЭМ!$D$10+'СЕТ СН'!$I$6-'СЕТ СН'!$I$19</f>
        <v>1445.4958999400001</v>
      </c>
    </row>
    <row r="122" spans="1:27" ht="15.75" x14ac:dyDescent="0.2">
      <c r="A122" s="35">
        <f t="shared" ref="A122:A149" si="3">A121+1</f>
        <v>44350</v>
      </c>
      <c r="B122" s="36">
        <f>SUMIFS(СВЦЭМ!$C$39:$C$782,СВЦЭМ!$A$39:$A$782,$A122,СВЦЭМ!$B$39:$B$782,B$119)+'СЕТ СН'!$I$9+СВЦЭМ!$D$10+'СЕТ СН'!$I$6-'СЕТ СН'!$I$19</f>
        <v>1359.3133697200001</v>
      </c>
      <c r="C122" s="36">
        <f>SUMIFS(СВЦЭМ!$C$39:$C$782,СВЦЭМ!$A$39:$A$782,$A122,СВЦЭМ!$B$39:$B$782,C$119)+'СЕТ СН'!$I$9+СВЦЭМ!$D$10+'СЕТ СН'!$I$6-'СЕТ СН'!$I$19</f>
        <v>1435.61799995</v>
      </c>
      <c r="D122" s="36">
        <f>SUMIFS(СВЦЭМ!$C$39:$C$782,СВЦЭМ!$A$39:$A$782,$A122,СВЦЭМ!$B$39:$B$782,D$119)+'СЕТ СН'!$I$9+СВЦЭМ!$D$10+'СЕТ СН'!$I$6-'СЕТ СН'!$I$19</f>
        <v>1513.0111331999999</v>
      </c>
      <c r="E122" s="36">
        <f>SUMIFS(СВЦЭМ!$C$39:$C$782,СВЦЭМ!$A$39:$A$782,$A122,СВЦЭМ!$B$39:$B$782,E$119)+'СЕТ СН'!$I$9+СВЦЭМ!$D$10+'СЕТ СН'!$I$6-'СЕТ СН'!$I$19</f>
        <v>1535.2805830899999</v>
      </c>
      <c r="F122" s="36">
        <f>SUMIFS(СВЦЭМ!$C$39:$C$782,СВЦЭМ!$A$39:$A$782,$A122,СВЦЭМ!$B$39:$B$782,F$119)+'СЕТ СН'!$I$9+СВЦЭМ!$D$10+'СЕТ СН'!$I$6-'СЕТ СН'!$I$19</f>
        <v>1542.5346045299998</v>
      </c>
      <c r="G122" s="36">
        <f>SUMIFS(СВЦЭМ!$C$39:$C$782,СВЦЭМ!$A$39:$A$782,$A122,СВЦЭМ!$B$39:$B$782,G$119)+'СЕТ СН'!$I$9+СВЦЭМ!$D$10+'СЕТ СН'!$I$6-'СЕТ СН'!$I$19</f>
        <v>1519.4487505799998</v>
      </c>
      <c r="H122" s="36">
        <f>SUMIFS(СВЦЭМ!$C$39:$C$782,СВЦЭМ!$A$39:$A$782,$A122,СВЦЭМ!$B$39:$B$782,H$119)+'СЕТ СН'!$I$9+СВЦЭМ!$D$10+'СЕТ СН'!$I$6-'СЕТ СН'!$I$19</f>
        <v>1472.81492063</v>
      </c>
      <c r="I122" s="36">
        <f>SUMIFS(СВЦЭМ!$C$39:$C$782,СВЦЭМ!$A$39:$A$782,$A122,СВЦЭМ!$B$39:$B$782,I$119)+'СЕТ СН'!$I$9+СВЦЭМ!$D$10+'СЕТ СН'!$I$6-'СЕТ СН'!$I$19</f>
        <v>1447.8352228499998</v>
      </c>
      <c r="J122" s="36">
        <f>SUMIFS(СВЦЭМ!$C$39:$C$782,СВЦЭМ!$A$39:$A$782,$A122,СВЦЭМ!$B$39:$B$782,J$119)+'СЕТ СН'!$I$9+СВЦЭМ!$D$10+'СЕТ СН'!$I$6-'СЕТ СН'!$I$19</f>
        <v>1492.4300178199999</v>
      </c>
      <c r="K122" s="36">
        <f>SUMIFS(СВЦЭМ!$C$39:$C$782,СВЦЭМ!$A$39:$A$782,$A122,СВЦЭМ!$B$39:$B$782,K$119)+'СЕТ СН'!$I$9+СВЦЭМ!$D$10+'СЕТ СН'!$I$6-'СЕТ СН'!$I$19</f>
        <v>1518.3480833399999</v>
      </c>
      <c r="L122" s="36">
        <f>SUMIFS(СВЦЭМ!$C$39:$C$782,СВЦЭМ!$A$39:$A$782,$A122,СВЦЭМ!$B$39:$B$782,L$119)+'СЕТ СН'!$I$9+СВЦЭМ!$D$10+'СЕТ СН'!$I$6-'СЕТ СН'!$I$19</f>
        <v>1522.3208722699999</v>
      </c>
      <c r="M122" s="36">
        <f>SUMIFS(СВЦЭМ!$C$39:$C$782,СВЦЭМ!$A$39:$A$782,$A122,СВЦЭМ!$B$39:$B$782,M$119)+'СЕТ СН'!$I$9+СВЦЭМ!$D$10+'СЕТ СН'!$I$6-'СЕТ СН'!$I$19</f>
        <v>1504.6434612099999</v>
      </c>
      <c r="N122" s="36">
        <f>SUMIFS(СВЦЭМ!$C$39:$C$782,СВЦЭМ!$A$39:$A$782,$A122,СВЦЭМ!$B$39:$B$782,N$119)+'СЕТ СН'!$I$9+СВЦЭМ!$D$10+'СЕТ СН'!$I$6-'СЕТ СН'!$I$19</f>
        <v>1497.2447853599999</v>
      </c>
      <c r="O122" s="36">
        <f>SUMIFS(СВЦЭМ!$C$39:$C$782,СВЦЭМ!$A$39:$A$782,$A122,СВЦЭМ!$B$39:$B$782,O$119)+'СЕТ СН'!$I$9+СВЦЭМ!$D$10+'СЕТ СН'!$I$6-'СЕТ СН'!$I$19</f>
        <v>1525.56943211</v>
      </c>
      <c r="P122" s="36">
        <f>SUMIFS(СВЦЭМ!$C$39:$C$782,СВЦЭМ!$A$39:$A$782,$A122,СВЦЭМ!$B$39:$B$782,P$119)+'СЕТ СН'!$I$9+СВЦЭМ!$D$10+'СЕТ СН'!$I$6-'СЕТ СН'!$I$19</f>
        <v>1537.9397640499999</v>
      </c>
      <c r="Q122" s="36">
        <f>SUMIFS(СВЦЭМ!$C$39:$C$782,СВЦЭМ!$A$39:$A$782,$A122,СВЦЭМ!$B$39:$B$782,Q$119)+'СЕТ СН'!$I$9+СВЦЭМ!$D$10+'СЕТ СН'!$I$6-'СЕТ СН'!$I$19</f>
        <v>1531.7221624700001</v>
      </c>
      <c r="R122" s="36">
        <f>SUMIFS(СВЦЭМ!$C$39:$C$782,СВЦЭМ!$A$39:$A$782,$A122,СВЦЭМ!$B$39:$B$782,R$119)+'СЕТ СН'!$I$9+СВЦЭМ!$D$10+'СЕТ СН'!$I$6-'СЕТ СН'!$I$19</f>
        <v>1493.2913979299999</v>
      </c>
      <c r="S122" s="36">
        <f>SUMIFS(СВЦЭМ!$C$39:$C$782,СВЦЭМ!$A$39:$A$782,$A122,СВЦЭМ!$B$39:$B$782,S$119)+'СЕТ СН'!$I$9+СВЦЭМ!$D$10+'СЕТ СН'!$I$6-'СЕТ СН'!$I$19</f>
        <v>1519.5741782099999</v>
      </c>
      <c r="T122" s="36">
        <f>SUMIFS(СВЦЭМ!$C$39:$C$782,СВЦЭМ!$A$39:$A$782,$A122,СВЦЭМ!$B$39:$B$782,T$119)+'СЕТ СН'!$I$9+СВЦЭМ!$D$10+'СЕТ СН'!$I$6-'СЕТ СН'!$I$19</f>
        <v>1487.9158564699999</v>
      </c>
      <c r="U122" s="36">
        <f>SUMIFS(СВЦЭМ!$C$39:$C$782,СВЦЭМ!$A$39:$A$782,$A122,СВЦЭМ!$B$39:$B$782,U$119)+'СЕТ СН'!$I$9+СВЦЭМ!$D$10+'СЕТ СН'!$I$6-'СЕТ СН'!$I$19</f>
        <v>1443.5666593999999</v>
      </c>
      <c r="V122" s="36">
        <f>SUMIFS(СВЦЭМ!$C$39:$C$782,СВЦЭМ!$A$39:$A$782,$A122,СВЦЭМ!$B$39:$B$782,V$119)+'СЕТ СН'!$I$9+СВЦЭМ!$D$10+'СЕТ СН'!$I$6-'СЕТ СН'!$I$19</f>
        <v>1459.57220216</v>
      </c>
      <c r="W122" s="36">
        <f>SUMIFS(СВЦЭМ!$C$39:$C$782,СВЦЭМ!$A$39:$A$782,$A122,СВЦЭМ!$B$39:$B$782,W$119)+'СЕТ СН'!$I$9+СВЦЭМ!$D$10+'СЕТ СН'!$I$6-'СЕТ СН'!$I$19</f>
        <v>1472.14236394</v>
      </c>
      <c r="X122" s="36">
        <f>SUMIFS(СВЦЭМ!$C$39:$C$782,СВЦЭМ!$A$39:$A$782,$A122,СВЦЭМ!$B$39:$B$782,X$119)+'СЕТ СН'!$I$9+СВЦЭМ!$D$10+'СЕТ СН'!$I$6-'СЕТ СН'!$I$19</f>
        <v>1451.0147525299999</v>
      </c>
      <c r="Y122" s="36">
        <f>SUMIFS(СВЦЭМ!$C$39:$C$782,СВЦЭМ!$A$39:$A$782,$A122,СВЦЭМ!$B$39:$B$782,Y$119)+'СЕТ СН'!$I$9+СВЦЭМ!$D$10+'СЕТ СН'!$I$6-'СЕТ СН'!$I$19</f>
        <v>1390.1573098599999</v>
      </c>
    </row>
    <row r="123" spans="1:27" ht="15.75" x14ac:dyDescent="0.2">
      <c r="A123" s="35">
        <f t="shared" si="3"/>
        <v>44351</v>
      </c>
      <c r="B123" s="36">
        <f>SUMIFS(СВЦЭМ!$C$39:$C$782,СВЦЭМ!$A$39:$A$782,$A123,СВЦЭМ!$B$39:$B$782,B$119)+'СЕТ СН'!$I$9+СВЦЭМ!$D$10+'СЕТ СН'!$I$6-'СЕТ СН'!$I$19</f>
        <v>1363.5479498</v>
      </c>
      <c r="C123" s="36">
        <f>SUMIFS(СВЦЭМ!$C$39:$C$782,СВЦЭМ!$A$39:$A$782,$A123,СВЦЭМ!$B$39:$B$782,C$119)+'СЕТ СН'!$I$9+СВЦЭМ!$D$10+'СЕТ СН'!$I$6-'СЕТ СН'!$I$19</f>
        <v>1444.8200652699998</v>
      </c>
      <c r="D123" s="36">
        <f>SUMIFS(СВЦЭМ!$C$39:$C$782,СВЦЭМ!$A$39:$A$782,$A123,СВЦЭМ!$B$39:$B$782,D$119)+'СЕТ СН'!$I$9+СВЦЭМ!$D$10+'СЕТ СН'!$I$6-'СЕТ СН'!$I$19</f>
        <v>1524.0268610399999</v>
      </c>
      <c r="E123" s="36">
        <f>SUMIFS(СВЦЭМ!$C$39:$C$782,СВЦЭМ!$A$39:$A$782,$A123,СВЦЭМ!$B$39:$B$782,E$119)+'СЕТ СН'!$I$9+СВЦЭМ!$D$10+'СЕТ СН'!$I$6-'СЕТ СН'!$I$19</f>
        <v>1535.0395993100001</v>
      </c>
      <c r="F123" s="36">
        <f>SUMIFS(СВЦЭМ!$C$39:$C$782,СВЦЭМ!$A$39:$A$782,$A123,СВЦЭМ!$B$39:$B$782,F$119)+'СЕТ СН'!$I$9+СВЦЭМ!$D$10+'СЕТ СН'!$I$6-'СЕТ СН'!$I$19</f>
        <v>1531.7231594099999</v>
      </c>
      <c r="G123" s="36">
        <f>SUMIFS(СВЦЭМ!$C$39:$C$782,СВЦЭМ!$A$39:$A$782,$A123,СВЦЭМ!$B$39:$B$782,G$119)+'СЕТ СН'!$I$9+СВЦЭМ!$D$10+'СЕТ СН'!$I$6-'СЕТ СН'!$I$19</f>
        <v>1521.7382437799999</v>
      </c>
      <c r="H123" s="36">
        <f>SUMIFS(СВЦЭМ!$C$39:$C$782,СВЦЭМ!$A$39:$A$782,$A123,СВЦЭМ!$B$39:$B$782,H$119)+'СЕТ СН'!$I$9+СВЦЭМ!$D$10+'СЕТ СН'!$I$6-'СЕТ СН'!$I$19</f>
        <v>1476.7831824199998</v>
      </c>
      <c r="I123" s="36">
        <f>SUMIFS(СВЦЭМ!$C$39:$C$782,СВЦЭМ!$A$39:$A$782,$A123,СВЦЭМ!$B$39:$B$782,I$119)+'СЕТ СН'!$I$9+СВЦЭМ!$D$10+'СЕТ СН'!$I$6-'СЕТ СН'!$I$19</f>
        <v>1439.7500206899999</v>
      </c>
      <c r="J123" s="36">
        <f>SUMIFS(СВЦЭМ!$C$39:$C$782,СВЦЭМ!$A$39:$A$782,$A123,СВЦЭМ!$B$39:$B$782,J$119)+'СЕТ СН'!$I$9+СВЦЭМ!$D$10+'СЕТ СН'!$I$6-'СЕТ СН'!$I$19</f>
        <v>1499.7544419000001</v>
      </c>
      <c r="K123" s="36">
        <f>SUMIFS(СВЦЭМ!$C$39:$C$782,СВЦЭМ!$A$39:$A$782,$A123,СВЦЭМ!$B$39:$B$782,K$119)+'СЕТ СН'!$I$9+СВЦЭМ!$D$10+'СЕТ СН'!$I$6-'СЕТ СН'!$I$19</f>
        <v>1521.2521020499998</v>
      </c>
      <c r="L123" s="36">
        <f>SUMIFS(СВЦЭМ!$C$39:$C$782,СВЦЭМ!$A$39:$A$782,$A123,СВЦЭМ!$B$39:$B$782,L$119)+'СЕТ СН'!$I$9+СВЦЭМ!$D$10+'СЕТ СН'!$I$6-'СЕТ СН'!$I$19</f>
        <v>1524.1195266299999</v>
      </c>
      <c r="M123" s="36">
        <f>SUMIFS(СВЦЭМ!$C$39:$C$782,СВЦЭМ!$A$39:$A$782,$A123,СВЦЭМ!$B$39:$B$782,M$119)+'СЕТ СН'!$I$9+СВЦЭМ!$D$10+'СЕТ СН'!$I$6-'СЕТ СН'!$I$19</f>
        <v>1527.4671227599999</v>
      </c>
      <c r="N123" s="36">
        <f>SUMIFS(СВЦЭМ!$C$39:$C$782,СВЦЭМ!$A$39:$A$782,$A123,СВЦЭМ!$B$39:$B$782,N$119)+'СЕТ СН'!$I$9+СВЦЭМ!$D$10+'СЕТ СН'!$I$6-'СЕТ СН'!$I$19</f>
        <v>1516.19592603</v>
      </c>
      <c r="O123" s="36">
        <f>SUMIFS(СВЦЭМ!$C$39:$C$782,СВЦЭМ!$A$39:$A$782,$A123,СВЦЭМ!$B$39:$B$782,O$119)+'СЕТ СН'!$I$9+СВЦЭМ!$D$10+'СЕТ СН'!$I$6-'СЕТ СН'!$I$19</f>
        <v>1573.9232602299999</v>
      </c>
      <c r="P123" s="36">
        <f>SUMIFS(СВЦЭМ!$C$39:$C$782,СВЦЭМ!$A$39:$A$782,$A123,СВЦЭМ!$B$39:$B$782,P$119)+'СЕТ СН'!$I$9+СВЦЭМ!$D$10+'СЕТ СН'!$I$6-'СЕТ СН'!$I$19</f>
        <v>1579.2893885499998</v>
      </c>
      <c r="Q123" s="36">
        <f>SUMIFS(СВЦЭМ!$C$39:$C$782,СВЦЭМ!$A$39:$A$782,$A123,СВЦЭМ!$B$39:$B$782,Q$119)+'СЕТ СН'!$I$9+СВЦЭМ!$D$10+'СЕТ СН'!$I$6-'СЕТ СН'!$I$19</f>
        <v>1567.8630979999998</v>
      </c>
      <c r="R123" s="36">
        <f>SUMIFS(СВЦЭМ!$C$39:$C$782,СВЦЭМ!$A$39:$A$782,$A123,СВЦЭМ!$B$39:$B$782,R$119)+'СЕТ СН'!$I$9+СВЦЭМ!$D$10+'СЕТ СН'!$I$6-'СЕТ СН'!$I$19</f>
        <v>1499.7708890399999</v>
      </c>
      <c r="S123" s="36">
        <f>SUMIFS(СВЦЭМ!$C$39:$C$782,СВЦЭМ!$A$39:$A$782,$A123,СВЦЭМ!$B$39:$B$782,S$119)+'СЕТ СН'!$I$9+СВЦЭМ!$D$10+'СЕТ СН'!$I$6-'СЕТ СН'!$I$19</f>
        <v>1505.0941100099999</v>
      </c>
      <c r="T123" s="36">
        <f>SUMIFS(СВЦЭМ!$C$39:$C$782,СВЦЭМ!$A$39:$A$782,$A123,СВЦЭМ!$B$39:$B$782,T$119)+'СЕТ СН'!$I$9+СВЦЭМ!$D$10+'СЕТ СН'!$I$6-'СЕТ СН'!$I$19</f>
        <v>1470.0357739699998</v>
      </c>
      <c r="U123" s="36">
        <f>SUMIFS(СВЦЭМ!$C$39:$C$782,СВЦЭМ!$A$39:$A$782,$A123,СВЦЭМ!$B$39:$B$782,U$119)+'СЕТ СН'!$I$9+СВЦЭМ!$D$10+'СЕТ СН'!$I$6-'СЕТ СН'!$I$19</f>
        <v>1433.9461637499999</v>
      </c>
      <c r="V123" s="36">
        <f>SUMIFS(СВЦЭМ!$C$39:$C$782,СВЦЭМ!$A$39:$A$782,$A123,СВЦЭМ!$B$39:$B$782,V$119)+'СЕТ СН'!$I$9+СВЦЭМ!$D$10+'СЕТ СН'!$I$6-'СЕТ СН'!$I$19</f>
        <v>1440.7946588699999</v>
      </c>
      <c r="W123" s="36">
        <f>SUMIFS(СВЦЭМ!$C$39:$C$782,СВЦЭМ!$A$39:$A$782,$A123,СВЦЭМ!$B$39:$B$782,W$119)+'СЕТ СН'!$I$9+СВЦЭМ!$D$10+'СЕТ СН'!$I$6-'СЕТ СН'!$I$19</f>
        <v>1445.68984366</v>
      </c>
      <c r="X123" s="36">
        <f>SUMIFS(СВЦЭМ!$C$39:$C$782,СВЦЭМ!$A$39:$A$782,$A123,СВЦЭМ!$B$39:$B$782,X$119)+'СЕТ СН'!$I$9+СВЦЭМ!$D$10+'СЕТ СН'!$I$6-'СЕТ СН'!$I$19</f>
        <v>1415.66698735</v>
      </c>
      <c r="Y123" s="36">
        <f>SUMIFS(СВЦЭМ!$C$39:$C$782,СВЦЭМ!$A$39:$A$782,$A123,СВЦЭМ!$B$39:$B$782,Y$119)+'СЕТ СН'!$I$9+СВЦЭМ!$D$10+'СЕТ СН'!$I$6-'СЕТ СН'!$I$19</f>
        <v>1376.9349987699998</v>
      </c>
    </row>
    <row r="124" spans="1:27" ht="15.75" x14ac:dyDescent="0.2">
      <c r="A124" s="35">
        <f t="shared" si="3"/>
        <v>44352</v>
      </c>
      <c r="B124" s="36">
        <f>SUMIFS(СВЦЭМ!$C$39:$C$782,СВЦЭМ!$A$39:$A$782,$A124,СВЦЭМ!$B$39:$B$782,B$119)+'СЕТ СН'!$I$9+СВЦЭМ!$D$10+'СЕТ СН'!$I$6-'СЕТ СН'!$I$19</f>
        <v>1358.0153236699998</v>
      </c>
      <c r="C124" s="36">
        <f>SUMIFS(СВЦЭМ!$C$39:$C$782,СВЦЭМ!$A$39:$A$782,$A124,СВЦЭМ!$B$39:$B$782,C$119)+'СЕТ СН'!$I$9+СВЦЭМ!$D$10+'СЕТ СН'!$I$6-'СЕТ СН'!$I$19</f>
        <v>1412.1142394999999</v>
      </c>
      <c r="D124" s="36">
        <f>SUMIFS(СВЦЭМ!$C$39:$C$782,СВЦЭМ!$A$39:$A$782,$A124,СВЦЭМ!$B$39:$B$782,D$119)+'СЕТ СН'!$I$9+СВЦЭМ!$D$10+'СЕТ СН'!$I$6-'СЕТ СН'!$I$19</f>
        <v>1493.3708856899998</v>
      </c>
      <c r="E124" s="36">
        <f>SUMIFS(СВЦЭМ!$C$39:$C$782,СВЦЭМ!$A$39:$A$782,$A124,СВЦЭМ!$B$39:$B$782,E$119)+'СЕТ СН'!$I$9+СВЦЭМ!$D$10+'СЕТ СН'!$I$6-'СЕТ СН'!$I$19</f>
        <v>1508.2449963499998</v>
      </c>
      <c r="F124" s="36">
        <f>SUMIFS(СВЦЭМ!$C$39:$C$782,СВЦЭМ!$A$39:$A$782,$A124,СВЦЭМ!$B$39:$B$782,F$119)+'СЕТ СН'!$I$9+СВЦЭМ!$D$10+'СЕТ СН'!$I$6-'СЕТ СН'!$I$19</f>
        <v>1512.4877862599999</v>
      </c>
      <c r="G124" s="36">
        <f>SUMIFS(СВЦЭМ!$C$39:$C$782,СВЦЭМ!$A$39:$A$782,$A124,СВЦЭМ!$B$39:$B$782,G$119)+'СЕТ СН'!$I$9+СВЦЭМ!$D$10+'СЕТ СН'!$I$6-'СЕТ СН'!$I$19</f>
        <v>1502.4656271199999</v>
      </c>
      <c r="H124" s="36">
        <f>SUMIFS(СВЦЭМ!$C$39:$C$782,СВЦЭМ!$A$39:$A$782,$A124,СВЦЭМ!$B$39:$B$782,H$119)+'СЕТ СН'!$I$9+СВЦЭМ!$D$10+'СЕТ СН'!$I$6-'СЕТ СН'!$I$19</f>
        <v>1474.1489218799998</v>
      </c>
      <c r="I124" s="36">
        <f>SUMIFS(СВЦЭМ!$C$39:$C$782,СВЦЭМ!$A$39:$A$782,$A124,СВЦЭМ!$B$39:$B$782,I$119)+'СЕТ СН'!$I$9+СВЦЭМ!$D$10+'СЕТ СН'!$I$6-'СЕТ СН'!$I$19</f>
        <v>1385.2089519199999</v>
      </c>
      <c r="J124" s="36">
        <f>SUMIFS(СВЦЭМ!$C$39:$C$782,СВЦЭМ!$A$39:$A$782,$A124,СВЦЭМ!$B$39:$B$782,J$119)+'СЕТ СН'!$I$9+СВЦЭМ!$D$10+'СЕТ СН'!$I$6-'СЕТ СН'!$I$19</f>
        <v>1392.3452642399998</v>
      </c>
      <c r="K124" s="36">
        <f>SUMIFS(СВЦЭМ!$C$39:$C$782,СВЦЭМ!$A$39:$A$782,$A124,СВЦЭМ!$B$39:$B$782,K$119)+'СЕТ СН'!$I$9+СВЦЭМ!$D$10+'СЕТ СН'!$I$6-'СЕТ СН'!$I$19</f>
        <v>1482.6876174399999</v>
      </c>
      <c r="L124" s="36">
        <f>SUMIFS(СВЦЭМ!$C$39:$C$782,СВЦЭМ!$A$39:$A$782,$A124,СВЦЭМ!$B$39:$B$782,L$119)+'СЕТ СН'!$I$9+СВЦЭМ!$D$10+'СЕТ СН'!$I$6-'СЕТ СН'!$I$19</f>
        <v>1488.92184116</v>
      </c>
      <c r="M124" s="36">
        <f>SUMIFS(СВЦЭМ!$C$39:$C$782,СВЦЭМ!$A$39:$A$782,$A124,СВЦЭМ!$B$39:$B$782,M$119)+'СЕТ СН'!$I$9+СВЦЭМ!$D$10+'СЕТ СН'!$I$6-'СЕТ СН'!$I$19</f>
        <v>1488.56189548</v>
      </c>
      <c r="N124" s="36">
        <f>SUMIFS(СВЦЭМ!$C$39:$C$782,СВЦЭМ!$A$39:$A$782,$A124,СВЦЭМ!$B$39:$B$782,N$119)+'СЕТ СН'!$I$9+СВЦЭМ!$D$10+'СЕТ СН'!$I$6-'СЕТ СН'!$I$19</f>
        <v>1483.9007050499999</v>
      </c>
      <c r="O124" s="36">
        <f>SUMIFS(СВЦЭМ!$C$39:$C$782,СВЦЭМ!$A$39:$A$782,$A124,СВЦЭМ!$B$39:$B$782,O$119)+'СЕТ СН'!$I$9+СВЦЭМ!$D$10+'СЕТ СН'!$I$6-'СЕТ СН'!$I$19</f>
        <v>1520.96227456</v>
      </c>
      <c r="P124" s="36">
        <f>SUMIFS(СВЦЭМ!$C$39:$C$782,СВЦЭМ!$A$39:$A$782,$A124,СВЦЭМ!$B$39:$B$782,P$119)+'СЕТ СН'!$I$9+СВЦЭМ!$D$10+'СЕТ СН'!$I$6-'СЕТ СН'!$I$19</f>
        <v>1522.6922011199999</v>
      </c>
      <c r="Q124" s="36">
        <f>SUMIFS(СВЦЭМ!$C$39:$C$782,СВЦЭМ!$A$39:$A$782,$A124,СВЦЭМ!$B$39:$B$782,Q$119)+'СЕТ СН'!$I$9+СВЦЭМ!$D$10+'СЕТ СН'!$I$6-'СЕТ СН'!$I$19</f>
        <v>1513.6261324100001</v>
      </c>
      <c r="R124" s="36">
        <f>SUMIFS(СВЦЭМ!$C$39:$C$782,СВЦЭМ!$A$39:$A$782,$A124,СВЦЭМ!$B$39:$B$782,R$119)+'СЕТ СН'!$I$9+СВЦЭМ!$D$10+'СЕТ СН'!$I$6-'СЕТ СН'!$I$19</f>
        <v>1448.5250455999999</v>
      </c>
      <c r="S124" s="36">
        <f>SUMIFS(СВЦЭМ!$C$39:$C$782,СВЦЭМ!$A$39:$A$782,$A124,СВЦЭМ!$B$39:$B$782,S$119)+'СЕТ СН'!$I$9+СВЦЭМ!$D$10+'СЕТ СН'!$I$6-'СЕТ СН'!$I$19</f>
        <v>1446.4516826899999</v>
      </c>
      <c r="T124" s="36">
        <f>SUMIFS(СВЦЭМ!$C$39:$C$782,СВЦЭМ!$A$39:$A$782,$A124,СВЦЭМ!$B$39:$B$782,T$119)+'СЕТ СН'!$I$9+СВЦЭМ!$D$10+'СЕТ СН'!$I$6-'СЕТ СН'!$I$19</f>
        <v>1430.5769180899999</v>
      </c>
      <c r="U124" s="36">
        <f>SUMIFS(СВЦЭМ!$C$39:$C$782,СВЦЭМ!$A$39:$A$782,$A124,СВЦЭМ!$B$39:$B$782,U$119)+'СЕТ СН'!$I$9+СВЦЭМ!$D$10+'СЕТ СН'!$I$6-'СЕТ СН'!$I$19</f>
        <v>1395.6992367799999</v>
      </c>
      <c r="V124" s="36">
        <f>SUMIFS(СВЦЭМ!$C$39:$C$782,СВЦЭМ!$A$39:$A$782,$A124,СВЦЭМ!$B$39:$B$782,V$119)+'СЕТ СН'!$I$9+СВЦЭМ!$D$10+'СЕТ СН'!$I$6-'СЕТ СН'!$I$19</f>
        <v>1369.4886761299999</v>
      </c>
      <c r="W124" s="36">
        <f>SUMIFS(СВЦЭМ!$C$39:$C$782,СВЦЭМ!$A$39:$A$782,$A124,СВЦЭМ!$B$39:$B$782,W$119)+'СЕТ СН'!$I$9+СВЦЭМ!$D$10+'СЕТ СН'!$I$6-'СЕТ СН'!$I$19</f>
        <v>1374.4584756300001</v>
      </c>
      <c r="X124" s="36">
        <f>SUMIFS(СВЦЭМ!$C$39:$C$782,СВЦЭМ!$A$39:$A$782,$A124,СВЦЭМ!$B$39:$B$782,X$119)+'СЕТ СН'!$I$9+СВЦЭМ!$D$10+'СЕТ СН'!$I$6-'СЕТ СН'!$I$19</f>
        <v>1373.1031882499999</v>
      </c>
      <c r="Y124" s="36">
        <f>SUMIFS(СВЦЭМ!$C$39:$C$782,СВЦЭМ!$A$39:$A$782,$A124,СВЦЭМ!$B$39:$B$782,Y$119)+'СЕТ СН'!$I$9+СВЦЭМ!$D$10+'СЕТ СН'!$I$6-'СЕТ СН'!$I$19</f>
        <v>1357.2234594900001</v>
      </c>
    </row>
    <row r="125" spans="1:27" ht="15.75" x14ac:dyDescent="0.2">
      <c r="A125" s="35">
        <f t="shared" si="3"/>
        <v>44353</v>
      </c>
      <c r="B125" s="36">
        <f>SUMIFS(СВЦЭМ!$C$39:$C$782,СВЦЭМ!$A$39:$A$782,$A125,СВЦЭМ!$B$39:$B$782,B$119)+'СЕТ СН'!$I$9+СВЦЭМ!$D$10+'СЕТ СН'!$I$6-'СЕТ СН'!$I$19</f>
        <v>1392.1198927099999</v>
      </c>
      <c r="C125" s="36">
        <f>SUMIFS(СВЦЭМ!$C$39:$C$782,СВЦЭМ!$A$39:$A$782,$A125,СВЦЭМ!$B$39:$B$782,C$119)+'СЕТ СН'!$I$9+СВЦЭМ!$D$10+'СЕТ СН'!$I$6-'СЕТ СН'!$I$19</f>
        <v>1420.6056353700001</v>
      </c>
      <c r="D125" s="36">
        <f>SUMIFS(СВЦЭМ!$C$39:$C$782,СВЦЭМ!$A$39:$A$782,$A125,СВЦЭМ!$B$39:$B$782,D$119)+'СЕТ СН'!$I$9+СВЦЭМ!$D$10+'СЕТ СН'!$I$6-'СЕТ СН'!$I$19</f>
        <v>1504.2304341899999</v>
      </c>
      <c r="E125" s="36">
        <f>SUMIFS(СВЦЭМ!$C$39:$C$782,СВЦЭМ!$A$39:$A$782,$A125,СВЦЭМ!$B$39:$B$782,E$119)+'СЕТ СН'!$I$9+СВЦЭМ!$D$10+'СЕТ СН'!$I$6-'СЕТ СН'!$I$19</f>
        <v>1519.8807436499999</v>
      </c>
      <c r="F125" s="36">
        <f>SUMIFS(СВЦЭМ!$C$39:$C$782,СВЦЭМ!$A$39:$A$782,$A125,СВЦЭМ!$B$39:$B$782,F$119)+'СЕТ СН'!$I$9+СВЦЭМ!$D$10+'СЕТ СН'!$I$6-'СЕТ СН'!$I$19</f>
        <v>1521.5399246299999</v>
      </c>
      <c r="G125" s="36">
        <f>SUMIFS(СВЦЭМ!$C$39:$C$782,СВЦЭМ!$A$39:$A$782,$A125,СВЦЭМ!$B$39:$B$782,G$119)+'СЕТ СН'!$I$9+СВЦЭМ!$D$10+'СЕТ СН'!$I$6-'СЕТ СН'!$I$19</f>
        <v>1520.68678993</v>
      </c>
      <c r="H125" s="36">
        <f>SUMIFS(СВЦЭМ!$C$39:$C$782,СВЦЭМ!$A$39:$A$782,$A125,СВЦЭМ!$B$39:$B$782,H$119)+'СЕТ СН'!$I$9+СВЦЭМ!$D$10+'СЕТ СН'!$I$6-'СЕТ СН'!$I$19</f>
        <v>1509.0349610899998</v>
      </c>
      <c r="I125" s="36">
        <f>SUMIFS(СВЦЭМ!$C$39:$C$782,СВЦЭМ!$A$39:$A$782,$A125,СВЦЭМ!$B$39:$B$782,I$119)+'СЕТ СН'!$I$9+СВЦЭМ!$D$10+'СЕТ СН'!$I$6-'СЕТ СН'!$I$19</f>
        <v>1403.53600538</v>
      </c>
      <c r="J125" s="36">
        <f>SUMIFS(СВЦЭМ!$C$39:$C$782,СВЦЭМ!$A$39:$A$782,$A125,СВЦЭМ!$B$39:$B$782,J$119)+'СЕТ СН'!$I$9+СВЦЭМ!$D$10+'СЕТ СН'!$I$6-'СЕТ СН'!$I$19</f>
        <v>1366.87036442</v>
      </c>
      <c r="K125" s="36">
        <f>SUMIFS(СВЦЭМ!$C$39:$C$782,СВЦЭМ!$A$39:$A$782,$A125,СВЦЭМ!$B$39:$B$782,K$119)+'СЕТ СН'!$I$9+СВЦЭМ!$D$10+'СЕТ СН'!$I$6-'СЕТ СН'!$I$19</f>
        <v>1391.8837096899999</v>
      </c>
      <c r="L125" s="36">
        <f>SUMIFS(СВЦЭМ!$C$39:$C$782,СВЦЭМ!$A$39:$A$782,$A125,СВЦЭМ!$B$39:$B$782,L$119)+'СЕТ СН'!$I$9+СВЦЭМ!$D$10+'СЕТ СН'!$I$6-'СЕТ СН'!$I$19</f>
        <v>1407.2509555899999</v>
      </c>
      <c r="M125" s="36">
        <f>SUMIFS(СВЦЭМ!$C$39:$C$782,СВЦЭМ!$A$39:$A$782,$A125,СВЦЭМ!$B$39:$B$782,M$119)+'СЕТ СН'!$I$9+СВЦЭМ!$D$10+'СЕТ СН'!$I$6-'СЕТ СН'!$I$19</f>
        <v>1426.5868895899998</v>
      </c>
      <c r="N125" s="36">
        <f>SUMIFS(СВЦЭМ!$C$39:$C$782,СВЦЭМ!$A$39:$A$782,$A125,СВЦЭМ!$B$39:$B$782,N$119)+'СЕТ СН'!$I$9+СВЦЭМ!$D$10+'СЕТ СН'!$I$6-'СЕТ СН'!$I$19</f>
        <v>1466.10492221</v>
      </c>
      <c r="O125" s="36">
        <f>SUMIFS(СВЦЭМ!$C$39:$C$782,СВЦЭМ!$A$39:$A$782,$A125,СВЦЭМ!$B$39:$B$782,O$119)+'СЕТ СН'!$I$9+СВЦЭМ!$D$10+'СЕТ СН'!$I$6-'СЕТ СН'!$I$19</f>
        <v>1496.5208494599999</v>
      </c>
      <c r="P125" s="36">
        <f>SUMIFS(СВЦЭМ!$C$39:$C$782,СВЦЭМ!$A$39:$A$782,$A125,СВЦЭМ!$B$39:$B$782,P$119)+'СЕТ СН'!$I$9+СВЦЭМ!$D$10+'СЕТ СН'!$I$6-'СЕТ СН'!$I$19</f>
        <v>1500.3563615999999</v>
      </c>
      <c r="Q125" s="36">
        <f>SUMIFS(СВЦЭМ!$C$39:$C$782,СВЦЭМ!$A$39:$A$782,$A125,СВЦЭМ!$B$39:$B$782,Q$119)+'СЕТ СН'!$I$9+СВЦЭМ!$D$10+'СЕТ СН'!$I$6-'СЕТ СН'!$I$19</f>
        <v>1501.42165114</v>
      </c>
      <c r="R125" s="36">
        <f>SUMIFS(СВЦЭМ!$C$39:$C$782,СВЦЭМ!$A$39:$A$782,$A125,СВЦЭМ!$B$39:$B$782,R$119)+'СЕТ СН'!$I$9+СВЦЭМ!$D$10+'СЕТ СН'!$I$6-'СЕТ СН'!$I$19</f>
        <v>1446.5440025899998</v>
      </c>
      <c r="S125" s="36">
        <f>SUMIFS(СВЦЭМ!$C$39:$C$782,СВЦЭМ!$A$39:$A$782,$A125,СВЦЭМ!$B$39:$B$782,S$119)+'СЕТ СН'!$I$9+СВЦЭМ!$D$10+'СЕТ СН'!$I$6-'СЕТ СН'!$I$19</f>
        <v>1411.5091892</v>
      </c>
      <c r="T125" s="36">
        <f>SUMIFS(СВЦЭМ!$C$39:$C$782,СВЦЭМ!$A$39:$A$782,$A125,СВЦЭМ!$B$39:$B$782,T$119)+'СЕТ СН'!$I$9+СВЦЭМ!$D$10+'СЕТ СН'!$I$6-'СЕТ СН'!$I$19</f>
        <v>1389.2855554799999</v>
      </c>
      <c r="U125" s="36">
        <f>SUMIFS(СВЦЭМ!$C$39:$C$782,СВЦЭМ!$A$39:$A$782,$A125,СВЦЭМ!$B$39:$B$782,U$119)+'СЕТ СН'!$I$9+СВЦЭМ!$D$10+'СЕТ СН'!$I$6-'СЕТ СН'!$I$19</f>
        <v>1386.3801645499998</v>
      </c>
      <c r="V125" s="36">
        <f>SUMIFS(СВЦЭМ!$C$39:$C$782,СВЦЭМ!$A$39:$A$782,$A125,СВЦЭМ!$B$39:$B$782,V$119)+'СЕТ СН'!$I$9+СВЦЭМ!$D$10+'СЕТ СН'!$I$6-'СЕТ СН'!$I$19</f>
        <v>1388.4083222300001</v>
      </c>
      <c r="W125" s="36">
        <f>SUMIFS(СВЦЭМ!$C$39:$C$782,СВЦЭМ!$A$39:$A$782,$A125,СВЦЭМ!$B$39:$B$782,W$119)+'СЕТ СН'!$I$9+СВЦЭМ!$D$10+'СЕТ СН'!$I$6-'СЕТ СН'!$I$19</f>
        <v>1411.9862429699999</v>
      </c>
      <c r="X125" s="36">
        <f>SUMIFS(СВЦЭМ!$C$39:$C$782,СВЦЭМ!$A$39:$A$782,$A125,СВЦЭМ!$B$39:$B$782,X$119)+'СЕТ СН'!$I$9+СВЦЭМ!$D$10+'СЕТ СН'!$I$6-'СЕТ СН'!$I$19</f>
        <v>1407.5948534099998</v>
      </c>
      <c r="Y125" s="36">
        <f>SUMIFS(СВЦЭМ!$C$39:$C$782,СВЦЭМ!$A$39:$A$782,$A125,СВЦЭМ!$B$39:$B$782,Y$119)+'СЕТ СН'!$I$9+СВЦЭМ!$D$10+'СЕТ СН'!$I$6-'СЕТ СН'!$I$19</f>
        <v>1370.7375627299998</v>
      </c>
    </row>
    <row r="126" spans="1:27" ht="15.75" x14ac:dyDescent="0.2">
      <c r="A126" s="35">
        <f t="shared" si="3"/>
        <v>44354</v>
      </c>
      <c r="B126" s="36">
        <f>SUMIFS(СВЦЭМ!$C$39:$C$782,СВЦЭМ!$A$39:$A$782,$A126,СВЦЭМ!$B$39:$B$782,B$119)+'СЕТ СН'!$I$9+СВЦЭМ!$D$10+'СЕТ СН'!$I$6-'СЕТ СН'!$I$19</f>
        <v>1349.1220117600001</v>
      </c>
      <c r="C126" s="36">
        <f>SUMIFS(СВЦЭМ!$C$39:$C$782,СВЦЭМ!$A$39:$A$782,$A126,СВЦЭМ!$B$39:$B$782,C$119)+'СЕТ СН'!$I$9+СВЦЭМ!$D$10+'СЕТ СН'!$I$6-'СЕТ СН'!$I$19</f>
        <v>1424.80381541</v>
      </c>
      <c r="D126" s="36">
        <f>SUMIFS(СВЦЭМ!$C$39:$C$782,СВЦЭМ!$A$39:$A$782,$A126,СВЦЭМ!$B$39:$B$782,D$119)+'СЕТ СН'!$I$9+СВЦЭМ!$D$10+'СЕТ СН'!$I$6-'СЕТ СН'!$I$19</f>
        <v>1508.33837763</v>
      </c>
      <c r="E126" s="36">
        <f>SUMIFS(СВЦЭМ!$C$39:$C$782,СВЦЭМ!$A$39:$A$782,$A126,СВЦЭМ!$B$39:$B$782,E$119)+'СЕТ СН'!$I$9+СВЦЭМ!$D$10+'СЕТ СН'!$I$6-'СЕТ СН'!$I$19</f>
        <v>1530.5626920199998</v>
      </c>
      <c r="F126" s="36">
        <f>SUMIFS(СВЦЭМ!$C$39:$C$782,СВЦЭМ!$A$39:$A$782,$A126,СВЦЭМ!$B$39:$B$782,F$119)+'СЕТ СН'!$I$9+СВЦЭМ!$D$10+'СЕТ СН'!$I$6-'СЕТ СН'!$I$19</f>
        <v>1530.22235116</v>
      </c>
      <c r="G126" s="36">
        <f>SUMIFS(СВЦЭМ!$C$39:$C$782,СВЦЭМ!$A$39:$A$782,$A126,СВЦЭМ!$B$39:$B$782,G$119)+'СЕТ СН'!$I$9+СВЦЭМ!$D$10+'СЕТ СН'!$I$6-'СЕТ СН'!$I$19</f>
        <v>1517.7965478299998</v>
      </c>
      <c r="H126" s="36">
        <f>SUMIFS(СВЦЭМ!$C$39:$C$782,СВЦЭМ!$A$39:$A$782,$A126,СВЦЭМ!$B$39:$B$782,H$119)+'СЕТ СН'!$I$9+СВЦЭМ!$D$10+'СЕТ СН'!$I$6-'СЕТ СН'!$I$19</f>
        <v>1487.4138774200001</v>
      </c>
      <c r="I126" s="36">
        <f>SUMIFS(СВЦЭМ!$C$39:$C$782,СВЦЭМ!$A$39:$A$782,$A126,СВЦЭМ!$B$39:$B$782,I$119)+'СЕТ СН'!$I$9+СВЦЭМ!$D$10+'СЕТ СН'!$I$6-'СЕТ СН'!$I$19</f>
        <v>1391.9744180299999</v>
      </c>
      <c r="J126" s="36">
        <f>SUMIFS(СВЦЭМ!$C$39:$C$782,СВЦЭМ!$A$39:$A$782,$A126,СВЦЭМ!$B$39:$B$782,J$119)+'СЕТ СН'!$I$9+СВЦЭМ!$D$10+'СЕТ СН'!$I$6-'СЕТ СН'!$I$19</f>
        <v>1389.8812420499999</v>
      </c>
      <c r="K126" s="36">
        <f>SUMIFS(СВЦЭМ!$C$39:$C$782,СВЦЭМ!$A$39:$A$782,$A126,СВЦЭМ!$B$39:$B$782,K$119)+'СЕТ СН'!$I$9+СВЦЭМ!$D$10+'СЕТ СН'!$I$6-'СЕТ СН'!$I$19</f>
        <v>1421.1383524399998</v>
      </c>
      <c r="L126" s="36">
        <f>SUMIFS(СВЦЭМ!$C$39:$C$782,СВЦЭМ!$A$39:$A$782,$A126,СВЦЭМ!$B$39:$B$782,L$119)+'СЕТ СН'!$I$9+СВЦЭМ!$D$10+'СЕТ СН'!$I$6-'СЕТ СН'!$I$19</f>
        <v>1443.2462512100001</v>
      </c>
      <c r="M126" s="36">
        <f>SUMIFS(СВЦЭМ!$C$39:$C$782,СВЦЭМ!$A$39:$A$782,$A126,СВЦЭМ!$B$39:$B$782,M$119)+'СЕТ СН'!$I$9+СВЦЭМ!$D$10+'СЕТ СН'!$I$6-'СЕТ СН'!$I$19</f>
        <v>1430.0567879199998</v>
      </c>
      <c r="N126" s="36">
        <f>SUMIFS(СВЦЭМ!$C$39:$C$782,СВЦЭМ!$A$39:$A$782,$A126,СВЦЭМ!$B$39:$B$782,N$119)+'СЕТ СН'!$I$9+СВЦЭМ!$D$10+'СЕТ СН'!$I$6-'СЕТ СН'!$I$19</f>
        <v>1459.3773656899998</v>
      </c>
      <c r="O126" s="36">
        <f>SUMIFS(СВЦЭМ!$C$39:$C$782,СВЦЭМ!$A$39:$A$782,$A126,СВЦЭМ!$B$39:$B$782,O$119)+'СЕТ СН'!$I$9+СВЦЭМ!$D$10+'СЕТ СН'!$I$6-'СЕТ СН'!$I$19</f>
        <v>1503.8945344799999</v>
      </c>
      <c r="P126" s="36">
        <f>SUMIFS(СВЦЭМ!$C$39:$C$782,СВЦЭМ!$A$39:$A$782,$A126,СВЦЭМ!$B$39:$B$782,P$119)+'СЕТ СН'!$I$9+СВЦЭМ!$D$10+'СЕТ СН'!$I$6-'СЕТ СН'!$I$19</f>
        <v>1516.2220613599998</v>
      </c>
      <c r="Q126" s="36">
        <f>SUMIFS(СВЦЭМ!$C$39:$C$782,СВЦЭМ!$A$39:$A$782,$A126,СВЦЭМ!$B$39:$B$782,Q$119)+'СЕТ СН'!$I$9+СВЦЭМ!$D$10+'СЕТ СН'!$I$6-'СЕТ СН'!$I$19</f>
        <v>1514.87778733</v>
      </c>
      <c r="R126" s="36">
        <f>SUMIFS(СВЦЭМ!$C$39:$C$782,СВЦЭМ!$A$39:$A$782,$A126,СВЦЭМ!$B$39:$B$782,R$119)+'СЕТ СН'!$I$9+СВЦЭМ!$D$10+'СЕТ СН'!$I$6-'СЕТ СН'!$I$19</f>
        <v>1443.5690496799998</v>
      </c>
      <c r="S126" s="36">
        <f>SUMIFS(СВЦЭМ!$C$39:$C$782,СВЦЭМ!$A$39:$A$782,$A126,СВЦЭМ!$B$39:$B$782,S$119)+'СЕТ СН'!$I$9+СВЦЭМ!$D$10+'СЕТ СН'!$I$6-'СЕТ СН'!$I$19</f>
        <v>1392.0490682299999</v>
      </c>
      <c r="T126" s="36">
        <f>SUMIFS(СВЦЭМ!$C$39:$C$782,СВЦЭМ!$A$39:$A$782,$A126,СВЦЭМ!$B$39:$B$782,T$119)+'СЕТ СН'!$I$9+СВЦЭМ!$D$10+'СЕТ СН'!$I$6-'СЕТ СН'!$I$19</f>
        <v>1398.6938603999999</v>
      </c>
      <c r="U126" s="36">
        <f>SUMIFS(СВЦЭМ!$C$39:$C$782,СВЦЭМ!$A$39:$A$782,$A126,СВЦЭМ!$B$39:$B$782,U$119)+'СЕТ СН'!$I$9+СВЦЭМ!$D$10+'СЕТ СН'!$I$6-'СЕТ СН'!$I$19</f>
        <v>1412.6920936699998</v>
      </c>
      <c r="V126" s="36">
        <f>SUMIFS(СВЦЭМ!$C$39:$C$782,СВЦЭМ!$A$39:$A$782,$A126,СВЦЭМ!$B$39:$B$782,V$119)+'СЕТ СН'!$I$9+СВЦЭМ!$D$10+'СЕТ СН'!$I$6-'СЕТ СН'!$I$19</f>
        <v>1433.9434812899999</v>
      </c>
      <c r="W126" s="36">
        <f>SUMIFS(СВЦЭМ!$C$39:$C$782,СВЦЭМ!$A$39:$A$782,$A126,СВЦЭМ!$B$39:$B$782,W$119)+'СЕТ СН'!$I$9+СВЦЭМ!$D$10+'СЕТ СН'!$I$6-'СЕТ СН'!$I$19</f>
        <v>1453.6950206399999</v>
      </c>
      <c r="X126" s="36">
        <f>SUMIFS(СВЦЭМ!$C$39:$C$782,СВЦЭМ!$A$39:$A$782,$A126,СВЦЭМ!$B$39:$B$782,X$119)+'СЕТ СН'!$I$9+СВЦЭМ!$D$10+'СЕТ СН'!$I$6-'СЕТ СН'!$I$19</f>
        <v>1438.60331344</v>
      </c>
      <c r="Y126" s="36">
        <f>SUMIFS(СВЦЭМ!$C$39:$C$782,СВЦЭМ!$A$39:$A$782,$A126,СВЦЭМ!$B$39:$B$782,Y$119)+'СЕТ СН'!$I$9+СВЦЭМ!$D$10+'СЕТ СН'!$I$6-'СЕТ СН'!$I$19</f>
        <v>1349.5122681099999</v>
      </c>
    </row>
    <row r="127" spans="1:27" ht="15.75" x14ac:dyDescent="0.2">
      <c r="A127" s="35">
        <f t="shared" si="3"/>
        <v>44355</v>
      </c>
      <c r="B127" s="36">
        <f>SUMIFS(СВЦЭМ!$C$39:$C$782,СВЦЭМ!$A$39:$A$782,$A127,СВЦЭМ!$B$39:$B$782,B$119)+'СЕТ СН'!$I$9+СВЦЭМ!$D$10+'СЕТ СН'!$I$6-'СЕТ СН'!$I$19</f>
        <v>1330.29309242</v>
      </c>
      <c r="C127" s="36">
        <f>SUMIFS(СВЦЭМ!$C$39:$C$782,СВЦЭМ!$A$39:$A$782,$A127,СВЦЭМ!$B$39:$B$782,C$119)+'СЕТ СН'!$I$9+СВЦЭМ!$D$10+'СЕТ СН'!$I$6-'СЕТ СН'!$I$19</f>
        <v>1416.7955223899999</v>
      </c>
      <c r="D127" s="36">
        <f>SUMIFS(СВЦЭМ!$C$39:$C$782,СВЦЭМ!$A$39:$A$782,$A127,СВЦЭМ!$B$39:$B$782,D$119)+'СЕТ СН'!$I$9+СВЦЭМ!$D$10+'СЕТ СН'!$I$6-'СЕТ СН'!$I$19</f>
        <v>1509.2561207199999</v>
      </c>
      <c r="E127" s="36">
        <f>SUMIFS(СВЦЭМ!$C$39:$C$782,СВЦЭМ!$A$39:$A$782,$A127,СВЦЭМ!$B$39:$B$782,E$119)+'СЕТ СН'!$I$9+СВЦЭМ!$D$10+'СЕТ СН'!$I$6-'СЕТ СН'!$I$19</f>
        <v>1527.7728561899999</v>
      </c>
      <c r="F127" s="36">
        <f>SUMIFS(СВЦЭМ!$C$39:$C$782,СВЦЭМ!$A$39:$A$782,$A127,СВЦЭМ!$B$39:$B$782,F$119)+'СЕТ СН'!$I$9+СВЦЭМ!$D$10+'СЕТ СН'!$I$6-'СЕТ СН'!$I$19</f>
        <v>1523.8651635199999</v>
      </c>
      <c r="G127" s="36">
        <f>SUMIFS(СВЦЭМ!$C$39:$C$782,СВЦЭМ!$A$39:$A$782,$A127,СВЦЭМ!$B$39:$B$782,G$119)+'СЕТ СН'!$I$9+СВЦЭМ!$D$10+'СЕТ СН'!$I$6-'СЕТ СН'!$I$19</f>
        <v>1512.4984388299999</v>
      </c>
      <c r="H127" s="36">
        <f>SUMIFS(СВЦЭМ!$C$39:$C$782,СВЦЭМ!$A$39:$A$782,$A127,СВЦЭМ!$B$39:$B$782,H$119)+'СЕТ СН'!$I$9+СВЦЭМ!$D$10+'СЕТ СН'!$I$6-'СЕТ СН'!$I$19</f>
        <v>1461.1116398700001</v>
      </c>
      <c r="I127" s="36">
        <f>SUMIFS(СВЦЭМ!$C$39:$C$782,СВЦЭМ!$A$39:$A$782,$A127,СВЦЭМ!$B$39:$B$782,I$119)+'СЕТ СН'!$I$9+СВЦЭМ!$D$10+'СЕТ СН'!$I$6-'СЕТ СН'!$I$19</f>
        <v>1369.70474855</v>
      </c>
      <c r="J127" s="36">
        <f>SUMIFS(СВЦЭМ!$C$39:$C$782,СВЦЭМ!$A$39:$A$782,$A127,СВЦЭМ!$B$39:$B$782,J$119)+'СЕТ СН'!$I$9+СВЦЭМ!$D$10+'СЕТ СН'!$I$6-'СЕТ СН'!$I$19</f>
        <v>1348.7461512299999</v>
      </c>
      <c r="K127" s="36">
        <f>SUMIFS(СВЦЭМ!$C$39:$C$782,СВЦЭМ!$A$39:$A$782,$A127,СВЦЭМ!$B$39:$B$782,K$119)+'СЕТ СН'!$I$9+СВЦЭМ!$D$10+'СЕТ СН'!$I$6-'СЕТ СН'!$I$19</f>
        <v>1346.7111039199999</v>
      </c>
      <c r="L127" s="36">
        <f>SUMIFS(СВЦЭМ!$C$39:$C$782,СВЦЭМ!$A$39:$A$782,$A127,СВЦЭМ!$B$39:$B$782,L$119)+'СЕТ СН'!$I$9+СВЦЭМ!$D$10+'СЕТ СН'!$I$6-'СЕТ СН'!$I$19</f>
        <v>1344.5277565900001</v>
      </c>
      <c r="M127" s="36">
        <f>SUMIFS(СВЦЭМ!$C$39:$C$782,СВЦЭМ!$A$39:$A$782,$A127,СВЦЭМ!$B$39:$B$782,M$119)+'СЕТ СН'!$I$9+СВЦЭМ!$D$10+'СЕТ СН'!$I$6-'СЕТ СН'!$I$19</f>
        <v>1355.66115485</v>
      </c>
      <c r="N127" s="36">
        <f>SUMIFS(СВЦЭМ!$C$39:$C$782,СВЦЭМ!$A$39:$A$782,$A127,СВЦЭМ!$B$39:$B$782,N$119)+'СЕТ СН'!$I$9+СВЦЭМ!$D$10+'СЕТ СН'!$I$6-'СЕТ СН'!$I$19</f>
        <v>1406.65489136</v>
      </c>
      <c r="O127" s="36">
        <f>SUMIFS(СВЦЭМ!$C$39:$C$782,СВЦЭМ!$A$39:$A$782,$A127,СВЦЭМ!$B$39:$B$782,O$119)+'СЕТ СН'!$I$9+СВЦЭМ!$D$10+'СЕТ СН'!$I$6-'СЕТ СН'!$I$19</f>
        <v>1460.4989043099999</v>
      </c>
      <c r="P127" s="36">
        <f>SUMIFS(СВЦЭМ!$C$39:$C$782,СВЦЭМ!$A$39:$A$782,$A127,СВЦЭМ!$B$39:$B$782,P$119)+'СЕТ СН'!$I$9+СВЦЭМ!$D$10+'СЕТ СН'!$I$6-'СЕТ СН'!$I$19</f>
        <v>1467.2843782199998</v>
      </c>
      <c r="Q127" s="36">
        <f>SUMIFS(СВЦЭМ!$C$39:$C$782,СВЦЭМ!$A$39:$A$782,$A127,СВЦЭМ!$B$39:$B$782,Q$119)+'СЕТ СН'!$I$9+СВЦЭМ!$D$10+'СЕТ СН'!$I$6-'СЕТ СН'!$I$19</f>
        <v>1467.294588</v>
      </c>
      <c r="R127" s="36">
        <f>SUMIFS(СВЦЭМ!$C$39:$C$782,СВЦЭМ!$A$39:$A$782,$A127,СВЦЭМ!$B$39:$B$782,R$119)+'СЕТ СН'!$I$9+СВЦЭМ!$D$10+'СЕТ СН'!$I$6-'СЕТ СН'!$I$19</f>
        <v>1407.0531316399999</v>
      </c>
      <c r="S127" s="36">
        <f>SUMIFS(СВЦЭМ!$C$39:$C$782,СВЦЭМ!$A$39:$A$782,$A127,СВЦЭМ!$B$39:$B$782,S$119)+'СЕТ СН'!$I$9+СВЦЭМ!$D$10+'СЕТ СН'!$I$6-'СЕТ СН'!$I$19</f>
        <v>1344.0250364399999</v>
      </c>
      <c r="T127" s="36">
        <f>SUMIFS(СВЦЭМ!$C$39:$C$782,СВЦЭМ!$A$39:$A$782,$A127,СВЦЭМ!$B$39:$B$782,T$119)+'СЕТ СН'!$I$9+СВЦЭМ!$D$10+'СЕТ СН'!$I$6-'СЕТ СН'!$I$19</f>
        <v>1322.9531474299999</v>
      </c>
      <c r="U127" s="36">
        <f>SUMIFS(СВЦЭМ!$C$39:$C$782,СВЦЭМ!$A$39:$A$782,$A127,СВЦЭМ!$B$39:$B$782,U$119)+'СЕТ СН'!$I$9+СВЦЭМ!$D$10+'СЕТ СН'!$I$6-'СЕТ СН'!$I$19</f>
        <v>1314.61458935</v>
      </c>
      <c r="V127" s="36">
        <f>SUMIFS(СВЦЭМ!$C$39:$C$782,СВЦЭМ!$A$39:$A$782,$A127,СВЦЭМ!$B$39:$B$782,V$119)+'СЕТ СН'!$I$9+СВЦЭМ!$D$10+'СЕТ СН'!$I$6-'СЕТ СН'!$I$19</f>
        <v>1313.1632533299999</v>
      </c>
      <c r="W127" s="36">
        <f>SUMIFS(СВЦЭМ!$C$39:$C$782,СВЦЭМ!$A$39:$A$782,$A127,СВЦЭМ!$B$39:$B$782,W$119)+'СЕТ СН'!$I$9+СВЦЭМ!$D$10+'СЕТ СН'!$I$6-'СЕТ СН'!$I$19</f>
        <v>1333.3175780199999</v>
      </c>
      <c r="X127" s="36">
        <f>SUMIFS(СВЦЭМ!$C$39:$C$782,СВЦЭМ!$A$39:$A$782,$A127,СВЦЭМ!$B$39:$B$782,X$119)+'СЕТ СН'!$I$9+СВЦЭМ!$D$10+'СЕТ СН'!$I$6-'СЕТ СН'!$I$19</f>
        <v>1317.41480138</v>
      </c>
      <c r="Y127" s="36">
        <f>SUMIFS(СВЦЭМ!$C$39:$C$782,СВЦЭМ!$A$39:$A$782,$A127,СВЦЭМ!$B$39:$B$782,Y$119)+'СЕТ СН'!$I$9+СВЦЭМ!$D$10+'СЕТ СН'!$I$6-'СЕТ СН'!$I$19</f>
        <v>1301.31601976</v>
      </c>
    </row>
    <row r="128" spans="1:27" ht="15.75" x14ac:dyDescent="0.2">
      <c r="A128" s="35">
        <f t="shared" si="3"/>
        <v>44356</v>
      </c>
      <c r="B128" s="36">
        <f>SUMIFS(СВЦЭМ!$C$39:$C$782,СВЦЭМ!$A$39:$A$782,$A128,СВЦЭМ!$B$39:$B$782,B$119)+'СЕТ СН'!$I$9+СВЦЭМ!$D$10+'СЕТ СН'!$I$6-'СЕТ СН'!$I$19</f>
        <v>1348.03118636</v>
      </c>
      <c r="C128" s="36">
        <f>SUMIFS(СВЦЭМ!$C$39:$C$782,СВЦЭМ!$A$39:$A$782,$A128,СВЦЭМ!$B$39:$B$782,C$119)+'СЕТ СН'!$I$9+СВЦЭМ!$D$10+'СЕТ СН'!$I$6-'СЕТ СН'!$I$19</f>
        <v>1427.4212708699999</v>
      </c>
      <c r="D128" s="36">
        <f>SUMIFS(СВЦЭМ!$C$39:$C$782,СВЦЭМ!$A$39:$A$782,$A128,СВЦЭМ!$B$39:$B$782,D$119)+'СЕТ СН'!$I$9+СВЦЭМ!$D$10+'СЕТ СН'!$I$6-'СЕТ СН'!$I$19</f>
        <v>1505.4598013599998</v>
      </c>
      <c r="E128" s="36">
        <f>SUMIFS(СВЦЭМ!$C$39:$C$782,СВЦЭМ!$A$39:$A$782,$A128,СВЦЭМ!$B$39:$B$782,E$119)+'СЕТ СН'!$I$9+СВЦЭМ!$D$10+'СЕТ СН'!$I$6-'СЕТ СН'!$I$19</f>
        <v>1516.62603698</v>
      </c>
      <c r="F128" s="36">
        <f>SUMIFS(СВЦЭМ!$C$39:$C$782,СВЦЭМ!$A$39:$A$782,$A128,СВЦЭМ!$B$39:$B$782,F$119)+'СЕТ СН'!$I$9+СВЦЭМ!$D$10+'СЕТ СН'!$I$6-'СЕТ СН'!$I$19</f>
        <v>1517.0988340899999</v>
      </c>
      <c r="G128" s="36">
        <f>SUMIFS(СВЦЭМ!$C$39:$C$782,СВЦЭМ!$A$39:$A$782,$A128,СВЦЭМ!$B$39:$B$782,G$119)+'СЕТ СН'!$I$9+СВЦЭМ!$D$10+'СЕТ СН'!$I$6-'СЕТ СН'!$I$19</f>
        <v>1500.1590687799999</v>
      </c>
      <c r="H128" s="36">
        <f>SUMIFS(СВЦЭМ!$C$39:$C$782,СВЦЭМ!$A$39:$A$782,$A128,СВЦЭМ!$B$39:$B$782,H$119)+'СЕТ СН'!$I$9+СВЦЭМ!$D$10+'СЕТ СН'!$I$6-'СЕТ СН'!$I$19</f>
        <v>1456.3487417599999</v>
      </c>
      <c r="I128" s="36">
        <f>SUMIFS(СВЦЭМ!$C$39:$C$782,СВЦЭМ!$A$39:$A$782,$A128,СВЦЭМ!$B$39:$B$782,I$119)+'СЕТ СН'!$I$9+СВЦЭМ!$D$10+'СЕТ СН'!$I$6-'СЕТ СН'!$I$19</f>
        <v>1365.1095121599999</v>
      </c>
      <c r="J128" s="36">
        <f>SUMIFS(СВЦЭМ!$C$39:$C$782,СВЦЭМ!$A$39:$A$782,$A128,СВЦЭМ!$B$39:$B$782,J$119)+'СЕТ СН'!$I$9+СВЦЭМ!$D$10+'СЕТ СН'!$I$6-'СЕТ СН'!$I$19</f>
        <v>1346.80732631</v>
      </c>
      <c r="K128" s="36">
        <f>SUMIFS(СВЦЭМ!$C$39:$C$782,СВЦЭМ!$A$39:$A$782,$A128,СВЦЭМ!$B$39:$B$782,K$119)+'СЕТ СН'!$I$9+СВЦЭМ!$D$10+'СЕТ СН'!$I$6-'СЕТ СН'!$I$19</f>
        <v>1355.2047232599998</v>
      </c>
      <c r="L128" s="36">
        <f>SUMIFS(СВЦЭМ!$C$39:$C$782,СВЦЭМ!$A$39:$A$782,$A128,СВЦЭМ!$B$39:$B$782,L$119)+'СЕТ СН'!$I$9+СВЦЭМ!$D$10+'СЕТ СН'!$I$6-'СЕТ СН'!$I$19</f>
        <v>1361.0733812599999</v>
      </c>
      <c r="M128" s="36">
        <f>SUMIFS(СВЦЭМ!$C$39:$C$782,СВЦЭМ!$A$39:$A$782,$A128,СВЦЭМ!$B$39:$B$782,M$119)+'СЕТ СН'!$I$9+СВЦЭМ!$D$10+'СЕТ СН'!$I$6-'СЕТ СН'!$I$19</f>
        <v>1372.73129561</v>
      </c>
      <c r="N128" s="36">
        <f>SUMIFS(СВЦЭМ!$C$39:$C$782,СВЦЭМ!$A$39:$A$782,$A128,СВЦЭМ!$B$39:$B$782,N$119)+'СЕТ СН'!$I$9+СВЦЭМ!$D$10+'СЕТ СН'!$I$6-'СЕТ СН'!$I$19</f>
        <v>1420.0752953699998</v>
      </c>
      <c r="O128" s="36">
        <f>SUMIFS(СВЦЭМ!$C$39:$C$782,СВЦЭМ!$A$39:$A$782,$A128,СВЦЭМ!$B$39:$B$782,O$119)+'СЕТ СН'!$I$9+СВЦЭМ!$D$10+'СЕТ СН'!$I$6-'СЕТ СН'!$I$19</f>
        <v>1485.3760087799999</v>
      </c>
      <c r="P128" s="36">
        <f>SUMIFS(СВЦЭМ!$C$39:$C$782,СВЦЭМ!$A$39:$A$782,$A128,СВЦЭМ!$B$39:$B$782,P$119)+'СЕТ СН'!$I$9+СВЦЭМ!$D$10+'СЕТ СН'!$I$6-'СЕТ СН'!$I$19</f>
        <v>1484.1101198199999</v>
      </c>
      <c r="Q128" s="36">
        <f>SUMIFS(СВЦЭМ!$C$39:$C$782,СВЦЭМ!$A$39:$A$782,$A128,СВЦЭМ!$B$39:$B$782,Q$119)+'СЕТ СН'!$I$9+СВЦЭМ!$D$10+'СЕТ СН'!$I$6-'СЕТ СН'!$I$19</f>
        <v>1474.89488011</v>
      </c>
      <c r="R128" s="36">
        <f>SUMIFS(СВЦЭМ!$C$39:$C$782,СВЦЭМ!$A$39:$A$782,$A128,СВЦЭМ!$B$39:$B$782,R$119)+'СЕТ СН'!$I$9+СВЦЭМ!$D$10+'СЕТ СН'!$I$6-'СЕТ СН'!$I$19</f>
        <v>1412.3411027799998</v>
      </c>
      <c r="S128" s="36">
        <f>SUMIFS(СВЦЭМ!$C$39:$C$782,СВЦЭМ!$A$39:$A$782,$A128,СВЦЭМ!$B$39:$B$782,S$119)+'СЕТ СН'!$I$9+СВЦЭМ!$D$10+'СЕТ СН'!$I$6-'СЕТ СН'!$I$19</f>
        <v>1344.8535366999999</v>
      </c>
      <c r="T128" s="36">
        <f>SUMIFS(СВЦЭМ!$C$39:$C$782,СВЦЭМ!$A$39:$A$782,$A128,СВЦЭМ!$B$39:$B$782,T$119)+'СЕТ СН'!$I$9+СВЦЭМ!$D$10+'СЕТ СН'!$I$6-'СЕТ СН'!$I$19</f>
        <v>1323.6895858299999</v>
      </c>
      <c r="U128" s="36">
        <f>SUMIFS(СВЦЭМ!$C$39:$C$782,СВЦЭМ!$A$39:$A$782,$A128,СВЦЭМ!$B$39:$B$782,U$119)+'СЕТ СН'!$I$9+СВЦЭМ!$D$10+'СЕТ СН'!$I$6-'СЕТ СН'!$I$19</f>
        <v>1304.7834432899999</v>
      </c>
      <c r="V128" s="36">
        <f>SUMIFS(СВЦЭМ!$C$39:$C$782,СВЦЭМ!$A$39:$A$782,$A128,СВЦЭМ!$B$39:$B$782,V$119)+'СЕТ СН'!$I$9+СВЦЭМ!$D$10+'СЕТ СН'!$I$6-'СЕТ СН'!$I$19</f>
        <v>1309.70710672</v>
      </c>
      <c r="W128" s="36">
        <f>SUMIFS(СВЦЭМ!$C$39:$C$782,СВЦЭМ!$A$39:$A$782,$A128,СВЦЭМ!$B$39:$B$782,W$119)+'СЕТ СН'!$I$9+СВЦЭМ!$D$10+'СЕТ СН'!$I$6-'СЕТ СН'!$I$19</f>
        <v>1326.7861120699999</v>
      </c>
      <c r="X128" s="36">
        <f>SUMIFS(СВЦЭМ!$C$39:$C$782,СВЦЭМ!$A$39:$A$782,$A128,СВЦЭМ!$B$39:$B$782,X$119)+'СЕТ СН'!$I$9+СВЦЭМ!$D$10+'СЕТ СН'!$I$6-'СЕТ СН'!$I$19</f>
        <v>1317.3465795100001</v>
      </c>
      <c r="Y128" s="36">
        <f>SUMIFS(СВЦЭМ!$C$39:$C$782,СВЦЭМ!$A$39:$A$782,$A128,СВЦЭМ!$B$39:$B$782,Y$119)+'СЕТ СН'!$I$9+СВЦЭМ!$D$10+'СЕТ СН'!$I$6-'СЕТ СН'!$I$19</f>
        <v>1291.7127066999999</v>
      </c>
    </row>
    <row r="129" spans="1:25" ht="15.75" x14ac:dyDescent="0.2">
      <c r="A129" s="35">
        <f t="shared" si="3"/>
        <v>44357</v>
      </c>
      <c r="B129" s="36">
        <f>SUMIFS(СВЦЭМ!$C$39:$C$782,СВЦЭМ!$A$39:$A$782,$A129,СВЦЭМ!$B$39:$B$782,B$119)+'СЕТ СН'!$I$9+СВЦЭМ!$D$10+'СЕТ СН'!$I$6-'СЕТ СН'!$I$19</f>
        <v>1295.8034608600001</v>
      </c>
      <c r="C129" s="36">
        <f>SUMIFS(СВЦЭМ!$C$39:$C$782,СВЦЭМ!$A$39:$A$782,$A129,СВЦЭМ!$B$39:$B$782,C$119)+'СЕТ СН'!$I$9+СВЦЭМ!$D$10+'СЕТ СН'!$I$6-'СЕТ СН'!$I$19</f>
        <v>1358.03621866</v>
      </c>
      <c r="D129" s="36">
        <f>SUMIFS(СВЦЭМ!$C$39:$C$782,СВЦЭМ!$A$39:$A$782,$A129,СВЦЭМ!$B$39:$B$782,D$119)+'СЕТ СН'!$I$9+СВЦЭМ!$D$10+'СЕТ СН'!$I$6-'СЕТ СН'!$I$19</f>
        <v>1428.6946937799999</v>
      </c>
      <c r="E129" s="36">
        <f>SUMIFS(СВЦЭМ!$C$39:$C$782,СВЦЭМ!$A$39:$A$782,$A129,СВЦЭМ!$B$39:$B$782,E$119)+'СЕТ СН'!$I$9+СВЦЭМ!$D$10+'СЕТ СН'!$I$6-'СЕТ СН'!$I$19</f>
        <v>1448.5946175099998</v>
      </c>
      <c r="F129" s="36">
        <f>SUMIFS(СВЦЭМ!$C$39:$C$782,СВЦЭМ!$A$39:$A$782,$A129,СВЦЭМ!$B$39:$B$782,F$119)+'СЕТ СН'!$I$9+СВЦЭМ!$D$10+'СЕТ СН'!$I$6-'СЕТ СН'!$I$19</f>
        <v>1444.2283084799999</v>
      </c>
      <c r="G129" s="36">
        <f>SUMIFS(СВЦЭМ!$C$39:$C$782,СВЦЭМ!$A$39:$A$782,$A129,СВЦЭМ!$B$39:$B$782,G$119)+'СЕТ СН'!$I$9+СВЦЭМ!$D$10+'СЕТ СН'!$I$6-'СЕТ СН'!$I$19</f>
        <v>1431.9563492099999</v>
      </c>
      <c r="H129" s="36">
        <f>SUMIFS(СВЦЭМ!$C$39:$C$782,СВЦЭМ!$A$39:$A$782,$A129,СВЦЭМ!$B$39:$B$782,H$119)+'СЕТ СН'!$I$9+СВЦЭМ!$D$10+'СЕТ СН'!$I$6-'СЕТ СН'!$I$19</f>
        <v>1410.5399041199998</v>
      </c>
      <c r="I129" s="36">
        <f>SUMIFS(СВЦЭМ!$C$39:$C$782,СВЦЭМ!$A$39:$A$782,$A129,СВЦЭМ!$B$39:$B$782,I$119)+'СЕТ СН'!$I$9+СВЦЭМ!$D$10+'СЕТ СН'!$I$6-'СЕТ СН'!$I$19</f>
        <v>1363.1891306499999</v>
      </c>
      <c r="J129" s="36">
        <f>SUMIFS(СВЦЭМ!$C$39:$C$782,СВЦЭМ!$A$39:$A$782,$A129,СВЦЭМ!$B$39:$B$782,J$119)+'СЕТ СН'!$I$9+СВЦЭМ!$D$10+'СЕТ СН'!$I$6-'СЕТ СН'!$I$19</f>
        <v>1364.1550066599998</v>
      </c>
      <c r="K129" s="36">
        <f>SUMIFS(СВЦЭМ!$C$39:$C$782,СВЦЭМ!$A$39:$A$782,$A129,СВЦЭМ!$B$39:$B$782,K$119)+'СЕТ СН'!$I$9+СВЦЭМ!$D$10+'СЕТ СН'!$I$6-'СЕТ СН'!$I$19</f>
        <v>1369.5953443899998</v>
      </c>
      <c r="L129" s="36">
        <f>SUMIFS(СВЦЭМ!$C$39:$C$782,СВЦЭМ!$A$39:$A$782,$A129,СВЦЭМ!$B$39:$B$782,L$119)+'СЕТ СН'!$I$9+СВЦЭМ!$D$10+'СЕТ СН'!$I$6-'СЕТ СН'!$I$19</f>
        <v>1375.15416654</v>
      </c>
      <c r="M129" s="36">
        <f>SUMIFS(СВЦЭМ!$C$39:$C$782,СВЦЭМ!$A$39:$A$782,$A129,СВЦЭМ!$B$39:$B$782,M$119)+'СЕТ СН'!$I$9+СВЦЭМ!$D$10+'СЕТ СН'!$I$6-'СЕТ СН'!$I$19</f>
        <v>1384.84396838</v>
      </c>
      <c r="N129" s="36">
        <f>SUMIFS(СВЦЭМ!$C$39:$C$782,СВЦЭМ!$A$39:$A$782,$A129,СВЦЭМ!$B$39:$B$782,N$119)+'СЕТ СН'!$I$9+СВЦЭМ!$D$10+'СЕТ СН'!$I$6-'СЕТ СН'!$I$19</f>
        <v>1445.3037683399998</v>
      </c>
      <c r="O129" s="36">
        <f>SUMIFS(СВЦЭМ!$C$39:$C$782,СВЦЭМ!$A$39:$A$782,$A129,СВЦЭМ!$B$39:$B$782,O$119)+'СЕТ СН'!$I$9+СВЦЭМ!$D$10+'СЕТ СН'!$I$6-'СЕТ СН'!$I$19</f>
        <v>1498.4162315599999</v>
      </c>
      <c r="P129" s="36">
        <f>SUMIFS(СВЦЭМ!$C$39:$C$782,СВЦЭМ!$A$39:$A$782,$A129,СВЦЭМ!$B$39:$B$782,P$119)+'СЕТ СН'!$I$9+СВЦЭМ!$D$10+'СЕТ СН'!$I$6-'СЕТ СН'!$I$19</f>
        <v>1506.39111966</v>
      </c>
      <c r="Q129" s="36">
        <f>SUMIFS(СВЦЭМ!$C$39:$C$782,СВЦЭМ!$A$39:$A$782,$A129,СВЦЭМ!$B$39:$B$782,Q$119)+'СЕТ СН'!$I$9+СВЦЭМ!$D$10+'СЕТ СН'!$I$6-'СЕТ СН'!$I$19</f>
        <v>1508.28304508</v>
      </c>
      <c r="R129" s="36">
        <f>SUMIFS(СВЦЭМ!$C$39:$C$782,СВЦЭМ!$A$39:$A$782,$A129,СВЦЭМ!$B$39:$B$782,R$119)+'СЕТ СН'!$I$9+СВЦЭМ!$D$10+'СЕТ СН'!$I$6-'СЕТ СН'!$I$19</f>
        <v>1451.2342877699998</v>
      </c>
      <c r="S129" s="36">
        <f>SUMIFS(СВЦЭМ!$C$39:$C$782,СВЦЭМ!$A$39:$A$782,$A129,СВЦЭМ!$B$39:$B$782,S$119)+'СЕТ СН'!$I$9+СВЦЭМ!$D$10+'СЕТ СН'!$I$6-'СЕТ СН'!$I$19</f>
        <v>1380.8683358499998</v>
      </c>
      <c r="T129" s="36">
        <f>SUMIFS(СВЦЭМ!$C$39:$C$782,СВЦЭМ!$A$39:$A$782,$A129,СВЦЭМ!$B$39:$B$782,T$119)+'СЕТ СН'!$I$9+СВЦЭМ!$D$10+'СЕТ СН'!$I$6-'СЕТ СН'!$I$19</f>
        <v>1369.3646079099999</v>
      </c>
      <c r="U129" s="36">
        <f>SUMIFS(СВЦЭМ!$C$39:$C$782,СВЦЭМ!$A$39:$A$782,$A129,СВЦЭМ!$B$39:$B$782,U$119)+'СЕТ СН'!$I$9+СВЦЭМ!$D$10+'СЕТ СН'!$I$6-'СЕТ СН'!$I$19</f>
        <v>1347.9991352</v>
      </c>
      <c r="V129" s="36">
        <f>SUMIFS(СВЦЭМ!$C$39:$C$782,СВЦЭМ!$A$39:$A$782,$A129,СВЦЭМ!$B$39:$B$782,V$119)+'СЕТ СН'!$I$9+СВЦЭМ!$D$10+'СЕТ СН'!$I$6-'СЕТ СН'!$I$19</f>
        <v>1344.7959906399999</v>
      </c>
      <c r="W129" s="36">
        <f>SUMIFS(СВЦЭМ!$C$39:$C$782,СВЦЭМ!$A$39:$A$782,$A129,СВЦЭМ!$B$39:$B$782,W$119)+'СЕТ СН'!$I$9+СВЦЭМ!$D$10+'СЕТ СН'!$I$6-'СЕТ СН'!$I$19</f>
        <v>1355.7851800899998</v>
      </c>
      <c r="X129" s="36">
        <f>SUMIFS(СВЦЭМ!$C$39:$C$782,СВЦЭМ!$A$39:$A$782,$A129,СВЦЭМ!$B$39:$B$782,X$119)+'СЕТ СН'!$I$9+СВЦЭМ!$D$10+'СЕТ СН'!$I$6-'СЕТ СН'!$I$19</f>
        <v>1340.8474580299999</v>
      </c>
      <c r="Y129" s="36">
        <f>SUMIFS(СВЦЭМ!$C$39:$C$782,СВЦЭМ!$A$39:$A$782,$A129,СВЦЭМ!$B$39:$B$782,Y$119)+'СЕТ СН'!$I$9+СВЦЭМ!$D$10+'СЕТ СН'!$I$6-'СЕТ СН'!$I$19</f>
        <v>1320.2080828200001</v>
      </c>
    </row>
    <row r="130" spans="1:25" ht="15.75" x14ac:dyDescent="0.2">
      <c r="A130" s="35">
        <f t="shared" si="3"/>
        <v>44358</v>
      </c>
      <c r="B130" s="36">
        <f>SUMIFS(СВЦЭМ!$C$39:$C$782,СВЦЭМ!$A$39:$A$782,$A130,СВЦЭМ!$B$39:$B$782,B$119)+'СЕТ СН'!$I$9+СВЦЭМ!$D$10+'СЕТ СН'!$I$6-'СЕТ СН'!$I$19</f>
        <v>1350.4943641499999</v>
      </c>
      <c r="C130" s="36">
        <f>SUMIFS(СВЦЭМ!$C$39:$C$782,СВЦЭМ!$A$39:$A$782,$A130,СВЦЭМ!$B$39:$B$782,C$119)+'СЕТ СН'!$I$9+СВЦЭМ!$D$10+'СЕТ СН'!$I$6-'СЕТ СН'!$I$19</f>
        <v>1409.7487769599998</v>
      </c>
      <c r="D130" s="36">
        <f>SUMIFS(СВЦЭМ!$C$39:$C$782,СВЦЭМ!$A$39:$A$782,$A130,СВЦЭМ!$B$39:$B$782,D$119)+'СЕТ СН'!$I$9+СВЦЭМ!$D$10+'СЕТ СН'!$I$6-'СЕТ СН'!$I$19</f>
        <v>1476.55802541</v>
      </c>
      <c r="E130" s="36">
        <f>SUMIFS(СВЦЭМ!$C$39:$C$782,СВЦЭМ!$A$39:$A$782,$A130,СВЦЭМ!$B$39:$B$782,E$119)+'СЕТ СН'!$I$9+СВЦЭМ!$D$10+'СЕТ СН'!$I$6-'СЕТ СН'!$I$19</f>
        <v>1484.86167026</v>
      </c>
      <c r="F130" s="36">
        <f>SUMIFS(СВЦЭМ!$C$39:$C$782,СВЦЭМ!$A$39:$A$782,$A130,СВЦЭМ!$B$39:$B$782,F$119)+'СЕТ СН'!$I$9+СВЦЭМ!$D$10+'СЕТ СН'!$I$6-'СЕТ СН'!$I$19</f>
        <v>1481.48604763</v>
      </c>
      <c r="G130" s="36">
        <f>SUMIFS(СВЦЭМ!$C$39:$C$782,СВЦЭМ!$A$39:$A$782,$A130,СВЦЭМ!$B$39:$B$782,G$119)+'СЕТ СН'!$I$9+СВЦЭМ!$D$10+'СЕТ СН'!$I$6-'СЕТ СН'!$I$19</f>
        <v>1485.8009336499999</v>
      </c>
      <c r="H130" s="36">
        <f>SUMIFS(СВЦЭМ!$C$39:$C$782,СВЦЭМ!$A$39:$A$782,$A130,СВЦЭМ!$B$39:$B$782,H$119)+'СЕТ СН'!$I$9+СВЦЭМ!$D$10+'СЕТ СН'!$I$6-'СЕТ СН'!$I$19</f>
        <v>1446.6346702999999</v>
      </c>
      <c r="I130" s="36">
        <f>SUMIFS(СВЦЭМ!$C$39:$C$782,СВЦЭМ!$A$39:$A$782,$A130,СВЦЭМ!$B$39:$B$782,I$119)+'СЕТ СН'!$I$9+СВЦЭМ!$D$10+'СЕТ СН'!$I$6-'СЕТ СН'!$I$19</f>
        <v>1407.9176732199999</v>
      </c>
      <c r="J130" s="36">
        <f>SUMIFS(СВЦЭМ!$C$39:$C$782,СВЦЭМ!$A$39:$A$782,$A130,СВЦЭМ!$B$39:$B$782,J$119)+'СЕТ СН'!$I$9+СВЦЭМ!$D$10+'СЕТ СН'!$I$6-'СЕТ СН'!$I$19</f>
        <v>1396.9157751399998</v>
      </c>
      <c r="K130" s="36">
        <f>SUMIFS(СВЦЭМ!$C$39:$C$782,СВЦЭМ!$A$39:$A$782,$A130,СВЦЭМ!$B$39:$B$782,K$119)+'СЕТ СН'!$I$9+СВЦЭМ!$D$10+'СЕТ СН'!$I$6-'СЕТ СН'!$I$19</f>
        <v>1387.76888156</v>
      </c>
      <c r="L130" s="36">
        <f>SUMIFS(СВЦЭМ!$C$39:$C$782,СВЦЭМ!$A$39:$A$782,$A130,СВЦЭМ!$B$39:$B$782,L$119)+'СЕТ СН'!$I$9+СВЦЭМ!$D$10+'СЕТ СН'!$I$6-'СЕТ СН'!$I$19</f>
        <v>1387.7831706499999</v>
      </c>
      <c r="M130" s="36">
        <f>SUMIFS(СВЦЭМ!$C$39:$C$782,СВЦЭМ!$A$39:$A$782,$A130,СВЦЭМ!$B$39:$B$782,M$119)+'СЕТ СН'!$I$9+СВЦЭМ!$D$10+'СЕТ СН'!$I$6-'СЕТ СН'!$I$19</f>
        <v>1409.8092711999998</v>
      </c>
      <c r="N130" s="36">
        <f>SUMIFS(СВЦЭМ!$C$39:$C$782,СВЦЭМ!$A$39:$A$782,$A130,СВЦЭМ!$B$39:$B$782,N$119)+'СЕТ СН'!$I$9+СВЦЭМ!$D$10+'СЕТ СН'!$I$6-'СЕТ СН'!$I$19</f>
        <v>1460.3419782699998</v>
      </c>
      <c r="O130" s="36">
        <f>SUMIFS(СВЦЭМ!$C$39:$C$782,СВЦЭМ!$A$39:$A$782,$A130,СВЦЭМ!$B$39:$B$782,O$119)+'СЕТ СН'!$I$9+СВЦЭМ!$D$10+'СЕТ СН'!$I$6-'СЕТ СН'!$I$19</f>
        <v>1473.59946666</v>
      </c>
      <c r="P130" s="36">
        <f>SUMIFS(СВЦЭМ!$C$39:$C$782,СВЦЭМ!$A$39:$A$782,$A130,СВЦЭМ!$B$39:$B$782,P$119)+'СЕТ СН'!$I$9+СВЦЭМ!$D$10+'СЕТ СН'!$I$6-'СЕТ СН'!$I$19</f>
        <v>1469.5907165499998</v>
      </c>
      <c r="Q130" s="36">
        <f>SUMIFS(СВЦЭМ!$C$39:$C$782,СВЦЭМ!$A$39:$A$782,$A130,СВЦЭМ!$B$39:$B$782,Q$119)+'СЕТ СН'!$I$9+СВЦЭМ!$D$10+'СЕТ СН'!$I$6-'СЕТ СН'!$I$19</f>
        <v>1485.2522363399999</v>
      </c>
      <c r="R130" s="36">
        <f>SUMIFS(СВЦЭМ!$C$39:$C$782,СВЦЭМ!$A$39:$A$782,$A130,СВЦЭМ!$B$39:$B$782,R$119)+'СЕТ СН'!$I$9+СВЦЭМ!$D$10+'СЕТ СН'!$I$6-'СЕТ СН'!$I$19</f>
        <v>1446.0496445399999</v>
      </c>
      <c r="S130" s="36">
        <f>SUMIFS(СВЦЭМ!$C$39:$C$782,СВЦЭМ!$A$39:$A$782,$A130,СВЦЭМ!$B$39:$B$782,S$119)+'СЕТ СН'!$I$9+СВЦЭМ!$D$10+'СЕТ СН'!$I$6-'СЕТ СН'!$I$19</f>
        <v>1371.9132871299998</v>
      </c>
      <c r="T130" s="36">
        <f>SUMIFS(СВЦЭМ!$C$39:$C$782,СВЦЭМ!$A$39:$A$782,$A130,СВЦЭМ!$B$39:$B$782,T$119)+'СЕТ СН'!$I$9+СВЦЭМ!$D$10+'СЕТ СН'!$I$6-'СЕТ СН'!$I$19</f>
        <v>1301.885102</v>
      </c>
      <c r="U130" s="36">
        <f>SUMIFS(СВЦЭМ!$C$39:$C$782,СВЦЭМ!$A$39:$A$782,$A130,СВЦЭМ!$B$39:$B$782,U$119)+'СЕТ СН'!$I$9+СВЦЭМ!$D$10+'СЕТ СН'!$I$6-'СЕТ СН'!$I$19</f>
        <v>1280.3479199499998</v>
      </c>
      <c r="V130" s="36">
        <f>SUMIFS(СВЦЭМ!$C$39:$C$782,СВЦЭМ!$A$39:$A$782,$A130,СВЦЭМ!$B$39:$B$782,V$119)+'СЕТ СН'!$I$9+СВЦЭМ!$D$10+'СЕТ СН'!$I$6-'СЕТ СН'!$I$19</f>
        <v>1296.2364807099998</v>
      </c>
      <c r="W130" s="36">
        <f>SUMIFS(СВЦЭМ!$C$39:$C$782,СВЦЭМ!$A$39:$A$782,$A130,СВЦЭМ!$B$39:$B$782,W$119)+'СЕТ СН'!$I$9+СВЦЭМ!$D$10+'СЕТ СН'!$I$6-'СЕТ СН'!$I$19</f>
        <v>1302.67426075</v>
      </c>
      <c r="X130" s="36">
        <f>SUMIFS(СВЦЭМ!$C$39:$C$782,СВЦЭМ!$A$39:$A$782,$A130,СВЦЭМ!$B$39:$B$782,X$119)+'СЕТ СН'!$I$9+СВЦЭМ!$D$10+'СЕТ СН'!$I$6-'СЕТ СН'!$I$19</f>
        <v>1322.93037968</v>
      </c>
      <c r="Y130" s="36">
        <f>SUMIFS(СВЦЭМ!$C$39:$C$782,СВЦЭМ!$A$39:$A$782,$A130,СВЦЭМ!$B$39:$B$782,Y$119)+'СЕТ СН'!$I$9+СВЦЭМ!$D$10+'СЕТ СН'!$I$6-'СЕТ СН'!$I$19</f>
        <v>1339.9437408899998</v>
      </c>
    </row>
    <row r="131" spans="1:25" ht="15.75" x14ac:dyDescent="0.2">
      <c r="A131" s="35">
        <f t="shared" si="3"/>
        <v>44359</v>
      </c>
      <c r="B131" s="36">
        <f>SUMIFS(СВЦЭМ!$C$39:$C$782,СВЦЭМ!$A$39:$A$782,$A131,СВЦЭМ!$B$39:$B$782,B$119)+'СЕТ СН'!$I$9+СВЦЭМ!$D$10+'СЕТ СН'!$I$6-'СЕТ СН'!$I$19</f>
        <v>1370.07789736</v>
      </c>
      <c r="C131" s="36">
        <f>SUMIFS(СВЦЭМ!$C$39:$C$782,СВЦЭМ!$A$39:$A$782,$A131,СВЦЭМ!$B$39:$B$782,C$119)+'СЕТ СН'!$I$9+СВЦЭМ!$D$10+'СЕТ СН'!$I$6-'СЕТ СН'!$I$19</f>
        <v>1411.2956730199999</v>
      </c>
      <c r="D131" s="36">
        <f>SUMIFS(СВЦЭМ!$C$39:$C$782,СВЦЭМ!$A$39:$A$782,$A131,СВЦЭМ!$B$39:$B$782,D$119)+'СЕТ СН'!$I$9+СВЦЭМ!$D$10+'СЕТ СН'!$I$6-'СЕТ СН'!$I$19</f>
        <v>1488.6585858499998</v>
      </c>
      <c r="E131" s="36">
        <f>SUMIFS(СВЦЭМ!$C$39:$C$782,СВЦЭМ!$A$39:$A$782,$A131,СВЦЭМ!$B$39:$B$782,E$119)+'СЕТ СН'!$I$9+СВЦЭМ!$D$10+'СЕТ СН'!$I$6-'СЕТ СН'!$I$19</f>
        <v>1490.2587110599998</v>
      </c>
      <c r="F131" s="36">
        <f>SUMIFS(СВЦЭМ!$C$39:$C$782,СВЦЭМ!$A$39:$A$782,$A131,СВЦЭМ!$B$39:$B$782,F$119)+'СЕТ СН'!$I$9+СВЦЭМ!$D$10+'СЕТ СН'!$I$6-'СЕТ СН'!$I$19</f>
        <v>1485.3761800699999</v>
      </c>
      <c r="G131" s="36">
        <f>SUMIFS(СВЦЭМ!$C$39:$C$782,СВЦЭМ!$A$39:$A$782,$A131,СВЦЭМ!$B$39:$B$782,G$119)+'СЕТ СН'!$I$9+СВЦЭМ!$D$10+'СЕТ СН'!$I$6-'СЕТ СН'!$I$19</f>
        <v>1487.0769415499999</v>
      </c>
      <c r="H131" s="36">
        <f>SUMIFS(СВЦЭМ!$C$39:$C$782,СВЦЭМ!$A$39:$A$782,$A131,СВЦЭМ!$B$39:$B$782,H$119)+'СЕТ СН'!$I$9+СВЦЭМ!$D$10+'СЕТ СН'!$I$6-'СЕТ СН'!$I$19</f>
        <v>1465.0347610099998</v>
      </c>
      <c r="I131" s="36">
        <f>SUMIFS(СВЦЭМ!$C$39:$C$782,СВЦЭМ!$A$39:$A$782,$A131,СВЦЭМ!$B$39:$B$782,I$119)+'СЕТ СН'!$I$9+СВЦЭМ!$D$10+'СЕТ СН'!$I$6-'СЕТ СН'!$I$19</f>
        <v>1405.9655260999998</v>
      </c>
      <c r="J131" s="36">
        <f>SUMIFS(СВЦЭМ!$C$39:$C$782,СВЦЭМ!$A$39:$A$782,$A131,СВЦЭМ!$B$39:$B$782,J$119)+'СЕТ СН'!$I$9+СВЦЭМ!$D$10+'СЕТ СН'!$I$6-'СЕТ СН'!$I$19</f>
        <v>1369.3609542499998</v>
      </c>
      <c r="K131" s="36">
        <f>SUMIFS(СВЦЭМ!$C$39:$C$782,СВЦЭМ!$A$39:$A$782,$A131,СВЦЭМ!$B$39:$B$782,K$119)+'СЕТ СН'!$I$9+СВЦЭМ!$D$10+'СЕТ СН'!$I$6-'СЕТ СН'!$I$19</f>
        <v>1337.3343823099999</v>
      </c>
      <c r="L131" s="36">
        <f>SUMIFS(СВЦЭМ!$C$39:$C$782,СВЦЭМ!$A$39:$A$782,$A131,СВЦЭМ!$B$39:$B$782,L$119)+'СЕТ СН'!$I$9+СВЦЭМ!$D$10+'СЕТ СН'!$I$6-'СЕТ СН'!$I$19</f>
        <v>1358.2134600099998</v>
      </c>
      <c r="M131" s="36">
        <f>SUMIFS(СВЦЭМ!$C$39:$C$782,СВЦЭМ!$A$39:$A$782,$A131,СВЦЭМ!$B$39:$B$782,M$119)+'СЕТ СН'!$I$9+СВЦЭМ!$D$10+'СЕТ СН'!$I$6-'СЕТ СН'!$I$19</f>
        <v>1363.7873043699999</v>
      </c>
      <c r="N131" s="36">
        <f>SUMIFS(СВЦЭМ!$C$39:$C$782,СВЦЭМ!$A$39:$A$782,$A131,СВЦЭМ!$B$39:$B$782,N$119)+'СЕТ СН'!$I$9+СВЦЭМ!$D$10+'СЕТ СН'!$I$6-'СЕТ СН'!$I$19</f>
        <v>1437.2021376600001</v>
      </c>
      <c r="O131" s="36">
        <f>SUMIFS(СВЦЭМ!$C$39:$C$782,СВЦЭМ!$A$39:$A$782,$A131,СВЦЭМ!$B$39:$B$782,O$119)+'СЕТ СН'!$I$9+СВЦЭМ!$D$10+'СЕТ СН'!$I$6-'СЕТ СН'!$I$19</f>
        <v>1463.1626847699999</v>
      </c>
      <c r="P131" s="36">
        <f>SUMIFS(СВЦЭМ!$C$39:$C$782,СВЦЭМ!$A$39:$A$782,$A131,СВЦЭМ!$B$39:$B$782,P$119)+'СЕТ СН'!$I$9+СВЦЭМ!$D$10+'СЕТ СН'!$I$6-'СЕТ СН'!$I$19</f>
        <v>1460.3002938999998</v>
      </c>
      <c r="Q131" s="36">
        <f>SUMIFS(СВЦЭМ!$C$39:$C$782,СВЦЭМ!$A$39:$A$782,$A131,СВЦЭМ!$B$39:$B$782,Q$119)+'СЕТ СН'!$I$9+СВЦЭМ!$D$10+'СЕТ СН'!$I$6-'СЕТ СН'!$I$19</f>
        <v>1455.98975483</v>
      </c>
      <c r="R131" s="36">
        <f>SUMIFS(СВЦЭМ!$C$39:$C$782,СВЦЭМ!$A$39:$A$782,$A131,СВЦЭМ!$B$39:$B$782,R$119)+'СЕТ СН'!$I$9+СВЦЭМ!$D$10+'СЕТ СН'!$I$6-'СЕТ СН'!$I$19</f>
        <v>1416.6763149399999</v>
      </c>
      <c r="S131" s="36">
        <f>SUMIFS(СВЦЭМ!$C$39:$C$782,СВЦЭМ!$A$39:$A$782,$A131,СВЦЭМ!$B$39:$B$782,S$119)+'СЕТ СН'!$I$9+СВЦЭМ!$D$10+'СЕТ СН'!$I$6-'СЕТ СН'!$I$19</f>
        <v>1370.3718745599999</v>
      </c>
      <c r="T131" s="36">
        <f>SUMIFS(СВЦЭМ!$C$39:$C$782,СВЦЭМ!$A$39:$A$782,$A131,СВЦЭМ!$B$39:$B$782,T$119)+'СЕТ СН'!$I$9+СВЦЭМ!$D$10+'СЕТ СН'!$I$6-'СЕТ СН'!$I$19</f>
        <v>1329.3067672100001</v>
      </c>
      <c r="U131" s="36">
        <f>SUMIFS(СВЦЭМ!$C$39:$C$782,СВЦЭМ!$A$39:$A$782,$A131,СВЦЭМ!$B$39:$B$782,U$119)+'СЕТ СН'!$I$9+СВЦЭМ!$D$10+'СЕТ СН'!$I$6-'СЕТ СН'!$I$19</f>
        <v>1331.4185323899999</v>
      </c>
      <c r="V131" s="36">
        <f>SUMIFS(СВЦЭМ!$C$39:$C$782,СВЦЭМ!$A$39:$A$782,$A131,СВЦЭМ!$B$39:$B$782,V$119)+'СЕТ СН'!$I$9+СВЦЭМ!$D$10+'СЕТ СН'!$I$6-'СЕТ СН'!$I$19</f>
        <v>1337.9162985999999</v>
      </c>
      <c r="W131" s="36">
        <f>SUMIFS(СВЦЭМ!$C$39:$C$782,СВЦЭМ!$A$39:$A$782,$A131,СВЦЭМ!$B$39:$B$782,W$119)+'СЕТ СН'!$I$9+СВЦЭМ!$D$10+'СЕТ СН'!$I$6-'СЕТ СН'!$I$19</f>
        <v>1290.44066217</v>
      </c>
      <c r="X131" s="36">
        <f>SUMIFS(СВЦЭМ!$C$39:$C$782,СВЦЭМ!$A$39:$A$782,$A131,СВЦЭМ!$B$39:$B$782,X$119)+'СЕТ СН'!$I$9+СВЦЭМ!$D$10+'СЕТ СН'!$I$6-'СЕТ СН'!$I$19</f>
        <v>1292.83378881</v>
      </c>
      <c r="Y131" s="36">
        <f>SUMIFS(СВЦЭМ!$C$39:$C$782,СВЦЭМ!$A$39:$A$782,$A131,СВЦЭМ!$B$39:$B$782,Y$119)+'СЕТ СН'!$I$9+СВЦЭМ!$D$10+'СЕТ СН'!$I$6-'СЕТ СН'!$I$19</f>
        <v>1321.9641235099998</v>
      </c>
    </row>
    <row r="132" spans="1:25" ht="15.75" x14ac:dyDescent="0.2">
      <c r="A132" s="35">
        <f t="shared" si="3"/>
        <v>44360</v>
      </c>
      <c r="B132" s="36">
        <f>SUMIFS(СВЦЭМ!$C$39:$C$782,СВЦЭМ!$A$39:$A$782,$A132,СВЦЭМ!$B$39:$B$782,B$119)+'СЕТ СН'!$I$9+СВЦЭМ!$D$10+'СЕТ СН'!$I$6-'СЕТ СН'!$I$19</f>
        <v>1340.96884172</v>
      </c>
      <c r="C132" s="36">
        <f>SUMIFS(СВЦЭМ!$C$39:$C$782,СВЦЭМ!$A$39:$A$782,$A132,СВЦЭМ!$B$39:$B$782,C$119)+'СЕТ СН'!$I$9+СВЦЭМ!$D$10+'СЕТ СН'!$I$6-'СЕТ СН'!$I$19</f>
        <v>1383.37426306</v>
      </c>
      <c r="D132" s="36">
        <f>SUMIFS(СВЦЭМ!$C$39:$C$782,СВЦЭМ!$A$39:$A$782,$A132,СВЦЭМ!$B$39:$B$782,D$119)+'СЕТ СН'!$I$9+СВЦЭМ!$D$10+'СЕТ СН'!$I$6-'СЕТ СН'!$I$19</f>
        <v>1467.63379768</v>
      </c>
      <c r="E132" s="36">
        <f>SUMIFS(СВЦЭМ!$C$39:$C$782,СВЦЭМ!$A$39:$A$782,$A132,СВЦЭМ!$B$39:$B$782,E$119)+'СЕТ СН'!$I$9+СВЦЭМ!$D$10+'СЕТ СН'!$I$6-'СЕТ СН'!$I$19</f>
        <v>1467.93313466</v>
      </c>
      <c r="F132" s="36">
        <f>SUMIFS(СВЦЭМ!$C$39:$C$782,СВЦЭМ!$A$39:$A$782,$A132,СВЦЭМ!$B$39:$B$782,F$119)+'СЕТ СН'!$I$9+СВЦЭМ!$D$10+'СЕТ СН'!$I$6-'СЕТ СН'!$I$19</f>
        <v>1453.15614102</v>
      </c>
      <c r="G132" s="36">
        <f>SUMIFS(СВЦЭМ!$C$39:$C$782,СВЦЭМ!$A$39:$A$782,$A132,СВЦЭМ!$B$39:$B$782,G$119)+'СЕТ СН'!$I$9+СВЦЭМ!$D$10+'СЕТ СН'!$I$6-'СЕТ СН'!$I$19</f>
        <v>1458.9524951499998</v>
      </c>
      <c r="H132" s="36">
        <f>SUMIFS(СВЦЭМ!$C$39:$C$782,СВЦЭМ!$A$39:$A$782,$A132,СВЦЭМ!$B$39:$B$782,H$119)+'СЕТ СН'!$I$9+СВЦЭМ!$D$10+'СЕТ СН'!$I$6-'СЕТ СН'!$I$19</f>
        <v>1464.5349020499998</v>
      </c>
      <c r="I132" s="36">
        <f>SUMIFS(СВЦЭМ!$C$39:$C$782,СВЦЭМ!$A$39:$A$782,$A132,СВЦЭМ!$B$39:$B$782,I$119)+'СЕТ СН'!$I$9+СВЦЭМ!$D$10+'СЕТ СН'!$I$6-'СЕТ СН'!$I$19</f>
        <v>1394.8085129000001</v>
      </c>
      <c r="J132" s="36">
        <f>SUMIFS(СВЦЭМ!$C$39:$C$782,СВЦЭМ!$A$39:$A$782,$A132,СВЦЭМ!$B$39:$B$782,J$119)+'СЕТ СН'!$I$9+СВЦЭМ!$D$10+'СЕТ СН'!$I$6-'СЕТ СН'!$I$19</f>
        <v>1343.35162939</v>
      </c>
      <c r="K132" s="36">
        <f>SUMIFS(СВЦЭМ!$C$39:$C$782,СВЦЭМ!$A$39:$A$782,$A132,СВЦЭМ!$B$39:$B$782,K$119)+'СЕТ СН'!$I$9+СВЦЭМ!$D$10+'СЕТ СН'!$I$6-'СЕТ СН'!$I$19</f>
        <v>1333.1752972099998</v>
      </c>
      <c r="L132" s="36">
        <f>SUMIFS(СВЦЭМ!$C$39:$C$782,СВЦЭМ!$A$39:$A$782,$A132,СВЦЭМ!$B$39:$B$782,L$119)+'СЕТ СН'!$I$9+СВЦЭМ!$D$10+'СЕТ СН'!$I$6-'СЕТ СН'!$I$19</f>
        <v>1353.30339394</v>
      </c>
      <c r="M132" s="36">
        <f>SUMIFS(СВЦЭМ!$C$39:$C$782,СВЦЭМ!$A$39:$A$782,$A132,СВЦЭМ!$B$39:$B$782,M$119)+'СЕТ СН'!$I$9+СВЦЭМ!$D$10+'СЕТ СН'!$I$6-'СЕТ СН'!$I$19</f>
        <v>1357.3162980299999</v>
      </c>
      <c r="N132" s="36">
        <f>SUMIFS(СВЦЭМ!$C$39:$C$782,СВЦЭМ!$A$39:$A$782,$A132,СВЦЭМ!$B$39:$B$782,N$119)+'СЕТ СН'!$I$9+СВЦЭМ!$D$10+'СЕТ СН'!$I$6-'СЕТ СН'!$I$19</f>
        <v>1440.1059926099999</v>
      </c>
      <c r="O132" s="36">
        <f>SUMIFS(СВЦЭМ!$C$39:$C$782,СВЦЭМ!$A$39:$A$782,$A132,СВЦЭМ!$B$39:$B$782,O$119)+'СЕТ СН'!$I$9+СВЦЭМ!$D$10+'СЕТ СН'!$I$6-'СЕТ СН'!$I$19</f>
        <v>1462.60099208</v>
      </c>
      <c r="P132" s="36">
        <f>SUMIFS(СВЦЭМ!$C$39:$C$782,СВЦЭМ!$A$39:$A$782,$A132,СВЦЭМ!$B$39:$B$782,P$119)+'СЕТ СН'!$I$9+СВЦЭМ!$D$10+'СЕТ СН'!$I$6-'СЕТ СН'!$I$19</f>
        <v>1460.6269182799999</v>
      </c>
      <c r="Q132" s="36">
        <f>SUMIFS(СВЦЭМ!$C$39:$C$782,СВЦЭМ!$A$39:$A$782,$A132,СВЦЭМ!$B$39:$B$782,Q$119)+'СЕТ СН'!$I$9+СВЦЭМ!$D$10+'СЕТ СН'!$I$6-'СЕТ СН'!$I$19</f>
        <v>1452.6497274799999</v>
      </c>
      <c r="R132" s="36">
        <f>SUMIFS(СВЦЭМ!$C$39:$C$782,СВЦЭМ!$A$39:$A$782,$A132,СВЦЭМ!$B$39:$B$782,R$119)+'СЕТ СН'!$I$9+СВЦЭМ!$D$10+'СЕТ СН'!$I$6-'СЕТ СН'!$I$19</f>
        <v>1413.1477393499999</v>
      </c>
      <c r="S132" s="36">
        <f>SUMIFS(СВЦЭМ!$C$39:$C$782,СВЦЭМ!$A$39:$A$782,$A132,СВЦЭМ!$B$39:$B$782,S$119)+'СЕТ СН'!$I$9+СВЦЭМ!$D$10+'СЕТ СН'!$I$6-'СЕТ СН'!$I$19</f>
        <v>1331.89403952</v>
      </c>
      <c r="T132" s="36">
        <f>SUMIFS(СВЦЭМ!$C$39:$C$782,СВЦЭМ!$A$39:$A$782,$A132,СВЦЭМ!$B$39:$B$782,T$119)+'СЕТ СН'!$I$9+СВЦЭМ!$D$10+'СЕТ СН'!$I$6-'СЕТ СН'!$I$19</f>
        <v>1332.9708004099998</v>
      </c>
      <c r="U132" s="36">
        <f>SUMIFS(СВЦЭМ!$C$39:$C$782,СВЦЭМ!$A$39:$A$782,$A132,СВЦЭМ!$B$39:$B$782,U$119)+'СЕТ СН'!$I$9+СВЦЭМ!$D$10+'СЕТ СН'!$I$6-'СЕТ СН'!$I$19</f>
        <v>1345.14612287</v>
      </c>
      <c r="V132" s="36">
        <f>SUMIFS(СВЦЭМ!$C$39:$C$782,СВЦЭМ!$A$39:$A$782,$A132,СВЦЭМ!$B$39:$B$782,V$119)+'СЕТ СН'!$I$9+СВЦЭМ!$D$10+'СЕТ СН'!$I$6-'СЕТ СН'!$I$19</f>
        <v>1303.6452193699999</v>
      </c>
      <c r="W132" s="36">
        <f>SUMIFS(СВЦЭМ!$C$39:$C$782,СВЦЭМ!$A$39:$A$782,$A132,СВЦЭМ!$B$39:$B$782,W$119)+'СЕТ СН'!$I$9+СВЦЭМ!$D$10+'СЕТ СН'!$I$6-'СЕТ СН'!$I$19</f>
        <v>1290.80360346</v>
      </c>
      <c r="X132" s="36">
        <f>SUMIFS(СВЦЭМ!$C$39:$C$782,СВЦЭМ!$A$39:$A$782,$A132,СВЦЭМ!$B$39:$B$782,X$119)+'СЕТ СН'!$I$9+СВЦЭМ!$D$10+'СЕТ СН'!$I$6-'СЕТ СН'!$I$19</f>
        <v>1285.4131758199999</v>
      </c>
      <c r="Y132" s="36">
        <f>SUMIFS(СВЦЭМ!$C$39:$C$782,СВЦЭМ!$A$39:$A$782,$A132,СВЦЭМ!$B$39:$B$782,Y$119)+'СЕТ СН'!$I$9+СВЦЭМ!$D$10+'СЕТ СН'!$I$6-'СЕТ СН'!$I$19</f>
        <v>1294.1960358199999</v>
      </c>
    </row>
    <row r="133" spans="1:25" ht="15.75" x14ac:dyDescent="0.2">
      <c r="A133" s="35">
        <f t="shared" si="3"/>
        <v>44361</v>
      </c>
      <c r="B133" s="36">
        <f>SUMIFS(СВЦЭМ!$C$39:$C$782,СВЦЭМ!$A$39:$A$782,$A133,СВЦЭМ!$B$39:$B$782,B$119)+'СЕТ СН'!$I$9+СВЦЭМ!$D$10+'СЕТ СН'!$I$6-'СЕТ СН'!$I$19</f>
        <v>1327.3630015899998</v>
      </c>
      <c r="C133" s="36">
        <f>SUMIFS(СВЦЭМ!$C$39:$C$782,СВЦЭМ!$A$39:$A$782,$A133,СВЦЭМ!$B$39:$B$782,C$119)+'СЕТ СН'!$I$9+СВЦЭМ!$D$10+'СЕТ СН'!$I$6-'СЕТ СН'!$I$19</f>
        <v>1420.0221605500001</v>
      </c>
      <c r="D133" s="36">
        <f>SUMIFS(СВЦЭМ!$C$39:$C$782,СВЦЭМ!$A$39:$A$782,$A133,СВЦЭМ!$B$39:$B$782,D$119)+'СЕТ СН'!$I$9+СВЦЭМ!$D$10+'СЕТ СН'!$I$6-'СЕТ СН'!$I$19</f>
        <v>1462.6467968699999</v>
      </c>
      <c r="E133" s="36">
        <f>SUMIFS(СВЦЭМ!$C$39:$C$782,СВЦЭМ!$A$39:$A$782,$A133,СВЦЭМ!$B$39:$B$782,E$119)+'СЕТ СН'!$I$9+СВЦЭМ!$D$10+'СЕТ СН'!$I$6-'СЕТ СН'!$I$19</f>
        <v>1483.3602471099998</v>
      </c>
      <c r="F133" s="36">
        <f>SUMIFS(СВЦЭМ!$C$39:$C$782,СВЦЭМ!$A$39:$A$782,$A133,СВЦЭМ!$B$39:$B$782,F$119)+'СЕТ СН'!$I$9+СВЦЭМ!$D$10+'СЕТ СН'!$I$6-'СЕТ СН'!$I$19</f>
        <v>1477.9845900400001</v>
      </c>
      <c r="G133" s="36">
        <f>SUMIFS(СВЦЭМ!$C$39:$C$782,СВЦЭМ!$A$39:$A$782,$A133,СВЦЭМ!$B$39:$B$782,G$119)+'СЕТ СН'!$I$9+СВЦЭМ!$D$10+'СЕТ СН'!$I$6-'СЕТ СН'!$I$19</f>
        <v>1480.4254656799999</v>
      </c>
      <c r="H133" s="36">
        <f>SUMIFS(СВЦЭМ!$C$39:$C$782,СВЦЭМ!$A$39:$A$782,$A133,СВЦЭМ!$B$39:$B$782,H$119)+'СЕТ СН'!$I$9+СВЦЭМ!$D$10+'СЕТ СН'!$I$6-'СЕТ СН'!$I$19</f>
        <v>1474.98608238</v>
      </c>
      <c r="I133" s="36">
        <f>SUMIFS(СВЦЭМ!$C$39:$C$782,СВЦЭМ!$A$39:$A$782,$A133,СВЦЭМ!$B$39:$B$782,I$119)+'СЕТ СН'!$I$9+СВЦЭМ!$D$10+'СЕТ СН'!$I$6-'СЕТ СН'!$I$19</f>
        <v>1421.2314246999999</v>
      </c>
      <c r="J133" s="36">
        <f>SUMIFS(СВЦЭМ!$C$39:$C$782,СВЦЭМ!$A$39:$A$782,$A133,СВЦЭМ!$B$39:$B$782,J$119)+'СЕТ СН'!$I$9+СВЦЭМ!$D$10+'СЕТ СН'!$I$6-'СЕТ СН'!$I$19</f>
        <v>1352.70573696</v>
      </c>
      <c r="K133" s="36">
        <f>SUMIFS(СВЦЭМ!$C$39:$C$782,СВЦЭМ!$A$39:$A$782,$A133,СВЦЭМ!$B$39:$B$782,K$119)+'СЕТ СН'!$I$9+СВЦЭМ!$D$10+'СЕТ СН'!$I$6-'СЕТ СН'!$I$19</f>
        <v>1341.1115445199998</v>
      </c>
      <c r="L133" s="36">
        <f>SUMIFS(СВЦЭМ!$C$39:$C$782,СВЦЭМ!$A$39:$A$782,$A133,СВЦЭМ!$B$39:$B$782,L$119)+'СЕТ СН'!$I$9+СВЦЭМ!$D$10+'СЕТ СН'!$I$6-'СЕТ СН'!$I$19</f>
        <v>1359.7955309399999</v>
      </c>
      <c r="M133" s="36">
        <f>SUMIFS(СВЦЭМ!$C$39:$C$782,СВЦЭМ!$A$39:$A$782,$A133,СВЦЭМ!$B$39:$B$782,M$119)+'СЕТ СН'!$I$9+СВЦЭМ!$D$10+'СЕТ СН'!$I$6-'СЕТ СН'!$I$19</f>
        <v>1356.79941902</v>
      </c>
      <c r="N133" s="36">
        <f>SUMIFS(СВЦЭМ!$C$39:$C$782,СВЦЭМ!$A$39:$A$782,$A133,СВЦЭМ!$B$39:$B$782,N$119)+'СЕТ СН'!$I$9+СВЦЭМ!$D$10+'СЕТ СН'!$I$6-'СЕТ СН'!$I$19</f>
        <v>1438.12678422</v>
      </c>
      <c r="O133" s="36">
        <f>SUMIFS(СВЦЭМ!$C$39:$C$782,СВЦЭМ!$A$39:$A$782,$A133,СВЦЭМ!$B$39:$B$782,O$119)+'СЕТ СН'!$I$9+СВЦЭМ!$D$10+'СЕТ СН'!$I$6-'СЕТ СН'!$I$19</f>
        <v>1462.1487740699999</v>
      </c>
      <c r="P133" s="36">
        <f>SUMIFS(СВЦЭМ!$C$39:$C$782,СВЦЭМ!$A$39:$A$782,$A133,СВЦЭМ!$B$39:$B$782,P$119)+'СЕТ СН'!$I$9+СВЦЭМ!$D$10+'СЕТ СН'!$I$6-'СЕТ СН'!$I$19</f>
        <v>1452.5167157699998</v>
      </c>
      <c r="Q133" s="36">
        <f>SUMIFS(СВЦЭМ!$C$39:$C$782,СВЦЭМ!$A$39:$A$782,$A133,СВЦЭМ!$B$39:$B$782,Q$119)+'СЕТ СН'!$I$9+СВЦЭМ!$D$10+'СЕТ СН'!$I$6-'СЕТ СН'!$I$19</f>
        <v>1445.0674832299999</v>
      </c>
      <c r="R133" s="36">
        <f>SUMIFS(СВЦЭМ!$C$39:$C$782,СВЦЭМ!$A$39:$A$782,$A133,СВЦЭМ!$B$39:$B$782,R$119)+'СЕТ СН'!$I$9+СВЦЭМ!$D$10+'СЕТ СН'!$I$6-'СЕТ СН'!$I$19</f>
        <v>1413.6438973300001</v>
      </c>
      <c r="S133" s="36">
        <f>SUMIFS(СВЦЭМ!$C$39:$C$782,СВЦЭМ!$A$39:$A$782,$A133,СВЦЭМ!$B$39:$B$782,S$119)+'СЕТ СН'!$I$9+СВЦЭМ!$D$10+'СЕТ СН'!$I$6-'СЕТ СН'!$I$19</f>
        <v>1330.5041830499999</v>
      </c>
      <c r="T133" s="36">
        <f>SUMIFS(СВЦЭМ!$C$39:$C$782,СВЦЭМ!$A$39:$A$782,$A133,СВЦЭМ!$B$39:$B$782,T$119)+'СЕТ СН'!$I$9+СВЦЭМ!$D$10+'СЕТ СН'!$I$6-'СЕТ СН'!$I$19</f>
        <v>1353.9182185999998</v>
      </c>
      <c r="U133" s="36">
        <f>SUMIFS(СВЦЭМ!$C$39:$C$782,СВЦЭМ!$A$39:$A$782,$A133,СВЦЭМ!$B$39:$B$782,U$119)+'СЕТ СН'!$I$9+СВЦЭМ!$D$10+'СЕТ СН'!$I$6-'СЕТ СН'!$I$19</f>
        <v>1361.5175567900001</v>
      </c>
      <c r="V133" s="36">
        <f>SUMIFS(СВЦЭМ!$C$39:$C$782,СВЦЭМ!$A$39:$A$782,$A133,СВЦЭМ!$B$39:$B$782,V$119)+'СЕТ СН'!$I$9+СВЦЭМ!$D$10+'СЕТ СН'!$I$6-'СЕТ СН'!$I$19</f>
        <v>1325.6415500899998</v>
      </c>
      <c r="W133" s="36">
        <f>SUMIFS(СВЦЭМ!$C$39:$C$782,СВЦЭМ!$A$39:$A$782,$A133,СВЦЭМ!$B$39:$B$782,W$119)+'СЕТ СН'!$I$9+СВЦЭМ!$D$10+'СЕТ СН'!$I$6-'СЕТ СН'!$I$19</f>
        <v>1285.5661488000001</v>
      </c>
      <c r="X133" s="36">
        <f>SUMIFS(СВЦЭМ!$C$39:$C$782,СВЦЭМ!$A$39:$A$782,$A133,СВЦЭМ!$B$39:$B$782,X$119)+'СЕТ СН'!$I$9+СВЦЭМ!$D$10+'СЕТ СН'!$I$6-'СЕТ СН'!$I$19</f>
        <v>1309.76699878</v>
      </c>
      <c r="Y133" s="36">
        <f>SUMIFS(СВЦЭМ!$C$39:$C$782,СВЦЭМ!$A$39:$A$782,$A133,СВЦЭМ!$B$39:$B$782,Y$119)+'СЕТ СН'!$I$9+СВЦЭМ!$D$10+'СЕТ СН'!$I$6-'СЕТ СН'!$I$19</f>
        <v>1334.4336951800001</v>
      </c>
    </row>
    <row r="134" spans="1:25" ht="15.75" x14ac:dyDescent="0.2">
      <c r="A134" s="35">
        <f t="shared" si="3"/>
        <v>44362</v>
      </c>
      <c r="B134" s="36">
        <f>SUMIFS(СВЦЭМ!$C$39:$C$782,СВЦЭМ!$A$39:$A$782,$A134,СВЦЭМ!$B$39:$B$782,B$119)+'СЕТ СН'!$I$9+СВЦЭМ!$D$10+'СЕТ СН'!$I$6-'СЕТ СН'!$I$19</f>
        <v>1345.3275022999999</v>
      </c>
      <c r="C134" s="36">
        <f>SUMIFS(СВЦЭМ!$C$39:$C$782,СВЦЭМ!$A$39:$A$782,$A134,СВЦЭМ!$B$39:$B$782,C$119)+'СЕТ СН'!$I$9+СВЦЭМ!$D$10+'СЕТ СН'!$I$6-'СЕТ СН'!$I$19</f>
        <v>1433.5793860899998</v>
      </c>
      <c r="D134" s="36">
        <f>SUMIFS(СВЦЭМ!$C$39:$C$782,СВЦЭМ!$A$39:$A$782,$A134,СВЦЭМ!$B$39:$B$782,D$119)+'СЕТ СН'!$I$9+СВЦЭМ!$D$10+'СЕТ СН'!$I$6-'СЕТ СН'!$I$19</f>
        <v>1472.58950237</v>
      </c>
      <c r="E134" s="36">
        <f>SUMIFS(СВЦЭМ!$C$39:$C$782,СВЦЭМ!$A$39:$A$782,$A134,СВЦЭМ!$B$39:$B$782,E$119)+'СЕТ СН'!$I$9+СВЦЭМ!$D$10+'СЕТ СН'!$I$6-'СЕТ СН'!$I$19</f>
        <v>1485.3226723799999</v>
      </c>
      <c r="F134" s="36">
        <f>SUMIFS(СВЦЭМ!$C$39:$C$782,СВЦЭМ!$A$39:$A$782,$A134,СВЦЭМ!$B$39:$B$782,F$119)+'СЕТ СН'!$I$9+СВЦЭМ!$D$10+'СЕТ СН'!$I$6-'СЕТ СН'!$I$19</f>
        <v>1465.3695467099999</v>
      </c>
      <c r="G134" s="36">
        <f>SUMIFS(СВЦЭМ!$C$39:$C$782,СВЦЭМ!$A$39:$A$782,$A134,СВЦЭМ!$B$39:$B$782,G$119)+'СЕТ СН'!$I$9+СВЦЭМ!$D$10+'СЕТ СН'!$I$6-'СЕТ СН'!$I$19</f>
        <v>1462.2382082300001</v>
      </c>
      <c r="H134" s="36">
        <f>SUMIFS(СВЦЭМ!$C$39:$C$782,СВЦЭМ!$A$39:$A$782,$A134,СВЦЭМ!$B$39:$B$782,H$119)+'СЕТ СН'!$I$9+СВЦЭМ!$D$10+'СЕТ СН'!$I$6-'СЕТ СН'!$I$19</f>
        <v>1472.11473084</v>
      </c>
      <c r="I134" s="36">
        <f>SUMIFS(СВЦЭМ!$C$39:$C$782,СВЦЭМ!$A$39:$A$782,$A134,СВЦЭМ!$B$39:$B$782,I$119)+'СЕТ СН'!$I$9+СВЦЭМ!$D$10+'СЕТ СН'!$I$6-'СЕТ СН'!$I$19</f>
        <v>1373.9267504499999</v>
      </c>
      <c r="J134" s="36">
        <f>SUMIFS(СВЦЭМ!$C$39:$C$782,СВЦЭМ!$A$39:$A$782,$A134,СВЦЭМ!$B$39:$B$782,J$119)+'СЕТ СН'!$I$9+СВЦЭМ!$D$10+'СЕТ СН'!$I$6-'СЕТ СН'!$I$19</f>
        <v>1327.6724622799998</v>
      </c>
      <c r="K134" s="36">
        <f>SUMIFS(СВЦЭМ!$C$39:$C$782,СВЦЭМ!$A$39:$A$782,$A134,СВЦЭМ!$B$39:$B$782,K$119)+'СЕТ СН'!$I$9+СВЦЭМ!$D$10+'СЕТ СН'!$I$6-'СЕТ СН'!$I$19</f>
        <v>1308.46929454</v>
      </c>
      <c r="L134" s="36">
        <f>SUMIFS(СВЦЭМ!$C$39:$C$782,СВЦЭМ!$A$39:$A$782,$A134,СВЦЭМ!$B$39:$B$782,L$119)+'СЕТ СН'!$I$9+СВЦЭМ!$D$10+'СЕТ СН'!$I$6-'СЕТ СН'!$I$19</f>
        <v>1306.5449377899999</v>
      </c>
      <c r="M134" s="36">
        <f>SUMIFS(СВЦЭМ!$C$39:$C$782,СВЦЭМ!$A$39:$A$782,$A134,СВЦЭМ!$B$39:$B$782,M$119)+'СЕТ СН'!$I$9+СВЦЭМ!$D$10+'СЕТ СН'!$I$6-'СЕТ СН'!$I$19</f>
        <v>1379.843382</v>
      </c>
      <c r="N134" s="36">
        <f>SUMIFS(СВЦЭМ!$C$39:$C$782,СВЦЭМ!$A$39:$A$782,$A134,СВЦЭМ!$B$39:$B$782,N$119)+'СЕТ СН'!$I$9+СВЦЭМ!$D$10+'СЕТ СН'!$I$6-'СЕТ СН'!$I$19</f>
        <v>1432.2603167799998</v>
      </c>
      <c r="O134" s="36">
        <f>SUMIFS(СВЦЭМ!$C$39:$C$782,СВЦЭМ!$A$39:$A$782,$A134,СВЦЭМ!$B$39:$B$782,O$119)+'СЕТ СН'!$I$9+СВЦЭМ!$D$10+'СЕТ СН'!$I$6-'СЕТ СН'!$I$19</f>
        <v>1483.0958734000001</v>
      </c>
      <c r="P134" s="36">
        <f>SUMIFS(СВЦЭМ!$C$39:$C$782,СВЦЭМ!$A$39:$A$782,$A134,СВЦЭМ!$B$39:$B$782,P$119)+'СЕТ СН'!$I$9+СВЦЭМ!$D$10+'СЕТ СН'!$I$6-'СЕТ СН'!$I$19</f>
        <v>1486.3328163699998</v>
      </c>
      <c r="Q134" s="36">
        <f>SUMIFS(СВЦЭМ!$C$39:$C$782,СВЦЭМ!$A$39:$A$782,$A134,СВЦЭМ!$B$39:$B$782,Q$119)+'СЕТ СН'!$I$9+СВЦЭМ!$D$10+'СЕТ СН'!$I$6-'СЕТ СН'!$I$19</f>
        <v>1489.2560495799999</v>
      </c>
      <c r="R134" s="36">
        <f>SUMIFS(СВЦЭМ!$C$39:$C$782,СВЦЭМ!$A$39:$A$782,$A134,СВЦЭМ!$B$39:$B$782,R$119)+'СЕТ СН'!$I$9+СВЦЭМ!$D$10+'СЕТ СН'!$I$6-'СЕТ СН'!$I$19</f>
        <v>1449.0090056700001</v>
      </c>
      <c r="S134" s="36">
        <f>SUMIFS(СВЦЭМ!$C$39:$C$782,СВЦЭМ!$A$39:$A$782,$A134,СВЦЭМ!$B$39:$B$782,S$119)+'СЕТ СН'!$I$9+СВЦЭМ!$D$10+'СЕТ СН'!$I$6-'СЕТ СН'!$I$19</f>
        <v>1380.38197666</v>
      </c>
      <c r="T134" s="36">
        <f>SUMIFS(СВЦЭМ!$C$39:$C$782,СВЦЭМ!$A$39:$A$782,$A134,СВЦЭМ!$B$39:$B$782,T$119)+'СЕТ СН'!$I$9+СВЦЭМ!$D$10+'СЕТ СН'!$I$6-'СЕТ СН'!$I$19</f>
        <v>1320.6753708599999</v>
      </c>
      <c r="U134" s="36">
        <f>SUMIFS(СВЦЭМ!$C$39:$C$782,СВЦЭМ!$A$39:$A$782,$A134,СВЦЭМ!$B$39:$B$782,U$119)+'СЕТ СН'!$I$9+СВЦЭМ!$D$10+'СЕТ СН'!$I$6-'СЕТ СН'!$I$19</f>
        <v>1314.1161218299999</v>
      </c>
      <c r="V134" s="36">
        <f>SUMIFS(СВЦЭМ!$C$39:$C$782,СВЦЭМ!$A$39:$A$782,$A134,СВЦЭМ!$B$39:$B$782,V$119)+'СЕТ СН'!$I$9+СВЦЭМ!$D$10+'СЕТ СН'!$I$6-'СЕТ СН'!$I$19</f>
        <v>1269.1706012599998</v>
      </c>
      <c r="W134" s="36">
        <f>SUMIFS(СВЦЭМ!$C$39:$C$782,СВЦЭМ!$A$39:$A$782,$A134,СВЦЭМ!$B$39:$B$782,W$119)+'СЕТ СН'!$I$9+СВЦЭМ!$D$10+'СЕТ СН'!$I$6-'СЕТ СН'!$I$19</f>
        <v>1254.4560754899999</v>
      </c>
      <c r="X134" s="36">
        <f>SUMIFS(СВЦЭМ!$C$39:$C$782,СВЦЭМ!$A$39:$A$782,$A134,СВЦЭМ!$B$39:$B$782,X$119)+'СЕТ СН'!$I$9+СВЦЭМ!$D$10+'СЕТ СН'!$I$6-'СЕТ СН'!$I$19</f>
        <v>1277.47001684</v>
      </c>
      <c r="Y134" s="36">
        <f>SUMIFS(СВЦЭМ!$C$39:$C$782,СВЦЭМ!$A$39:$A$782,$A134,СВЦЭМ!$B$39:$B$782,Y$119)+'СЕТ СН'!$I$9+СВЦЭМ!$D$10+'СЕТ СН'!$I$6-'СЕТ СН'!$I$19</f>
        <v>1296.10856928</v>
      </c>
    </row>
    <row r="135" spans="1:25" ht="15.75" x14ac:dyDescent="0.2">
      <c r="A135" s="35">
        <f t="shared" si="3"/>
        <v>44363</v>
      </c>
      <c r="B135" s="36">
        <f>SUMIFS(СВЦЭМ!$C$39:$C$782,СВЦЭМ!$A$39:$A$782,$A135,СВЦЭМ!$B$39:$B$782,B$119)+'СЕТ СН'!$I$9+СВЦЭМ!$D$10+'СЕТ СН'!$I$6-'СЕТ СН'!$I$19</f>
        <v>1325.6303065799998</v>
      </c>
      <c r="C135" s="36">
        <f>SUMIFS(СВЦЭМ!$C$39:$C$782,СВЦЭМ!$A$39:$A$782,$A135,СВЦЭМ!$B$39:$B$782,C$119)+'СЕТ СН'!$I$9+СВЦЭМ!$D$10+'СЕТ СН'!$I$6-'СЕТ СН'!$I$19</f>
        <v>1427.7297515</v>
      </c>
      <c r="D135" s="36">
        <f>SUMIFS(СВЦЭМ!$C$39:$C$782,СВЦЭМ!$A$39:$A$782,$A135,СВЦЭМ!$B$39:$B$782,D$119)+'СЕТ СН'!$I$9+СВЦЭМ!$D$10+'СЕТ СН'!$I$6-'СЕТ СН'!$I$19</f>
        <v>1460.41024371</v>
      </c>
      <c r="E135" s="36">
        <f>SUMIFS(СВЦЭМ!$C$39:$C$782,СВЦЭМ!$A$39:$A$782,$A135,СВЦЭМ!$B$39:$B$782,E$119)+'СЕТ СН'!$I$9+СВЦЭМ!$D$10+'СЕТ СН'!$I$6-'СЕТ СН'!$I$19</f>
        <v>1453.9133150299999</v>
      </c>
      <c r="F135" s="36">
        <f>SUMIFS(СВЦЭМ!$C$39:$C$782,СВЦЭМ!$A$39:$A$782,$A135,СВЦЭМ!$B$39:$B$782,F$119)+'СЕТ СН'!$I$9+СВЦЭМ!$D$10+'СЕТ СН'!$I$6-'СЕТ СН'!$I$19</f>
        <v>1446.8090127999999</v>
      </c>
      <c r="G135" s="36">
        <f>SUMIFS(СВЦЭМ!$C$39:$C$782,СВЦЭМ!$A$39:$A$782,$A135,СВЦЭМ!$B$39:$B$782,G$119)+'СЕТ СН'!$I$9+СВЦЭМ!$D$10+'СЕТ СН'!$I$6-'СЕТ СН'!$I$19</f>
        <v>1460.4860868199999</v>
      </c>
      <c r="H135" s="36">
        <f>SUMIFS(СВЦЭМ!$C$39:$C$782,СВЦЭМ!$A$39:$A$782,$A135,СВЦЭМ!$B$39:$B$782,H$119)+'СЕТ СН'!$I$9+СВЦЭМ!$D$10+'СЕТ СН'!$I$6-'СЕТ СН'!$I$19</f>
        <v>1449.84397511</v>
      </c>
      <c r="I135" s="36">
        <f>SUMIFS(СВЦЭМ!$C$39:$C$782,СВЦЭМ!$A$39:$A$782,$A135,СВЦЭМ!$B$39:$B$782,I$119)+'СЕТ СН'!$I$9+СВЦЭМ!$D$10+'СЕТ СН'!$I$6-'СЕТ СН'!$I$19</f>
        <v>1384.16522829</v>
      </c>
      <c r="J135" s="36">
        <f>SUMIFS(СВЦЭМ!$C$39:$C$782,СВЦЭМ!$A$39:$A$782,$A135,СВЦЭМ!$B$39:$B$782,J$119)+'СЕТ СН'!$I$9+СВЦЭМ!$D$10+'СЕТ СН'!$I$6-'СЕТ СН'!$I$19</f>
        <v>1329.2855931700001</v>
      </c>
      <c r="K135" s="36">
        <f>SUMIFS(СВЦЭМ!$C$39:$C$782,СВЦЭМ!$A$39:$A$782,$A135,СВЦЭМ!$B$39:$B$782,K$119)+'СЕТ СН'!$I$9+СВЦЭМ!$D$10+'СЕТ СН'!$I$6-'СЕТ СН'!$I$19</f>
        <v>1297.9590159499999</v>
      </c>
      <c r="L135" s="36">
        <f>SUMIFS(СВЦЭМ!$C$39:$C$782,СВЦЭМ!$A$39:$A$782,$A135,СВЦЭМ!$B$39:$B$782,L$119)+'СЕТ СН'!$I$9+СВЦЭМ!$D$10+'СЕТ СН'!$I$6-'СЕТ СН'!$I$19</f>
        <v>1321.1649173799999</v>
      </c>
      <c r="M135" s="36">
        <f>SUMIFS(СВЦЭМ!$C$39:$C$782,СВЦЭМ!$A$39:$A$782,$A135,СВЦЭМ!$B$39:$B$782,M$119)+'СЕТ СН'!$I$9+СВЦЭМ!$D$10+'СЕТ СН'!$I$6-'СЕТ СН'!$I$19</f>
        <v>1364.27794417</v>
      </c>
      <c r="N135" s="36">
        <f>SUMIFS(СВЦЭМ!$C$39:$C$782,СВЦЭМ!$A$39:$A$782,$A135,СВЦЭМ!$B$39:$B$782,N$119)+'СЕТ СН'!$I$9+СВЦЭМ!$D$10+'СЕТ СН'!$I$6-'СЕТ СН'!$I$19</f>
        <v>1431.8625524399999</v>
      </c>
      <c r="O135" s="36">
        <f>SUMIFS(СВЦЭМ!$C$39:$C$782,СВЦЭМ!$A$39:$A$782,$A135,СВЦЭМ!$B$39:$B$782,O$119)+'СЕТ СН'!$I$9+СВЦЭМ!$D$10+'СЕТ СН'!$I$6-'СЕТ СН'!$I$19</f>
        <v>1461.6663900899998</v>
      </c>
      <c r="P135" s="36">
        <f>SUMIFS(СВЦЭМ!$C$39:$C$782,СВЦЭМ!$A$39:$A$782,$A135,СВЦЭМ!$B$39:$B$782,P$119)+'СЕТ СН'!$I$9+СВЦЭМ!$D$10+'СЕТ СН'!$I$6-'СЕТ СН'!$I$19</f>
        <v>1465.9151162899998</v>
      </c>
      <c r="Q135" s="36">
        <f>SUMIFS(СВЦЭМ!$C$39:$C$782,СВЦЭМ!$A$39:$A$782,$A135,СВЦЭМ!$B$39:$B$782,Q$119)+'СЕТ СН'!$I$9+СВЦЭМ!$D$10+'СЕТ СН'!$I$6-'СЕТ СН'!$I$19</f>
        <v>1467.10897456</v>
      </c>
      <c r="R135" s="36">
        <f>SUMIFS(СВЦЭМ!$C$39:$C$782,СВЦЭМ!$A$39:$A$782,$A135,СВЦЭМ!$B$39:$B$782,R$119)+'СЕТ СН'!$I$9+СВЦЭМ!$D$10+'СЕТ СН'!$I$6-'СЕТ СН'!$I$19</f>
        <v>1443.59665322</v>
      </c>
      <c r="S135" s="36">
        <f>SUMIFS(СВЦЭМ!$C$39:$C$782,СВЦЭМ!$A$39:$A$782,$A135,СВЦЭМ!$B$39:$B$782,S$119)+'СЕТ СН'!$I$9+СВЦЭМ!$D$10+'СЕТ СН'!$I$6-'СЕТ СН'!$I$19</f>
        <v>1377.00279275</v>
      </c>
      <c r="T135" s="36">
        <f>SUMIFS(СВЦЭМ!$C$39:$C$782,СВЦЭМ!$A$39:$A$782,$A135,СВЦЭМ!$B$39:$B$782,T$119)+'СЕТ СН'!$I$9+СВЦЭМ!$D$10+'СЕТ СН'!$I$6-'СЕТ СН'!$I$19</f>
        <v>1316.5450930899999</v>
      </c>
      <c r="U135" s="36">
        <f>SUMIFS(СВЦЭМ!$C$39:$C$782,СВЦЭМ!$A$39:$A$782,$A135,СВЦЭМ!$B$39:$B$782,U$119)+'СЕТ СН'!$I$9+СВЦЭМ!$D$10+'СЕТ СН'!$I$6-'СЕТ СН'!$I$19</f>
        <v>1293.4581535299999</v>
      </c>
      <c r="V135" s="36">
        <f>SUMIFS(СВЦЭМ!$C$39:$C$782,СВЦЭМ!$A$39:$A$782,$A135,СВЦЭМ!$B$39:$B$782,V$119)+'СЕТ СН'!$I$9+СВЦЭМ!$D$10+'СЕТ СН'!$I$6-'СЕТ СН'!$I$19</f>
        <v>1268.6301606699999</v>
      </c>
      <c r="W135" s="36">
        <f>SUMIFS(СВЦЭМ!$C$39:$C$782,СВЦЭМ!$A$39:$A$782,$A135,СВЦЭМ!$B$39:$B$782,W$119)+'СЕТ СН'!$I$9+СВЦЭМ!$D$10+'СЕТ СН'!$I$6-'СЕТ СН'!$I$19</f>
        <v>1247.7163909799999</v>
      </c>
      <c r="X135" s="36">
        <f>SUMIFS(СВЦЭМ!$C$39:$C$782,СВЦЭМ!$A$39:$A$782,$A135,СВЦЭМ!$B$39:$B$782,X$119)+'СЕТ СН'!$I$9+СВЦЭМ!$D$10+'СЕТ СН'!$I$6-'СЕТ СН'!$I$19</f>
        <v>1257.83409699</v>
      </c>
      <c r="Y135" s="36">
        <f>SUMIFS(СВЦЭМ!$C$39:$C$782,СВЦЭМ!$A$39:$A$782,$A135,СВЦЭМ!$B$39:$B$782,Y$119)+'СЕТ СН'!$I$9+СВЦЭМ!$D$10+'СЕТ СН'!$I$6-'СЕТ СН'!$I$19</f>
        <v>1282.31487083</v>
      </c>
    </row>
    <row r="136" spans="1:25" ht="15.75" x14ac:dyDescent="0.2">
      <c r="A136" s="35">
        <f t="shared" si="3"/>
        <v>44364</v>
      </c>
      <c r="B136" s="36">
        <f>SUMIFS(СВЦЭМ!$C$39:$C$782,СВЦЭМ!$A$39:$A$782,$A136,СВЦЭМ!$B$39:$B$782,B$119)+'СЕТ СН'!$I$9+СВЦЭМ!$D$10+'СЕТ СН'!$I$6-'СЕТ СН'!$I$19</f>
        <v>1364.15418529</v>
      </c>
      <c r="C136" s="36">
        <f>SUMIFS(СВЦЭМ!$C$39:$C$782,СВЦЭМ!$A$39:$A$782,$A136,СВЦЭМ!$B$39:$B$782,C$119)+'СЕТ СН'!$I$9+СВЦЭМ!$D$10+'СЕТ СН'!$I$6-'СЕТ СН'!$I$19</f>
        <v>1470.6408320799999</v>
      </c>
      <c r="D136" s="36">
        <f>SUMIFS(СВЦЭМ!$C$39:$C$782,СВЦЭМ!$A$39:$A$782,$A136,СВЦЭМ!$B$39:$B$782,D$119)+'СЕТ СН'!$I$9+СВЦЭМ!$D$10+'СЕТ СН'!$I$6-'СЕТ СН'!$I$19</f>
        <v>1487.7386311499999</v>
      </c>
      <c r="E136" s="36">
        <f>SUMIFS(СВЦЭМ!$C$39:$C$782,СВЦЭМ!$A$39:$A$782,$A136,СВЦЭМ!$B$39:$B$782,E$119)+'СЕТ СН'!$I$9+СВЦЭМ!$D$10+'СЕТ СН'!$I$6-'СЕТ СН'!$I$19</f>
        <v>1481.5688976500001</v>
      </c>
      <c r="F136" s="36">
        <f>SUMIFS(СВЦЭМ!$C$39:$C$782,СВЦЭМ!$A$39:$A$782,$A136,СВЦЭМ!$B$39:$B$782,F$119)+'СЕТ СН'!$I$9+СВЦЭМ!$D$10+'СЕТ СН'!$I$6-'СЕТ СН'!$I$19</f>
        <v>1472.2976938500001</v>
      </c>
      <c r="G136" s="36">
        <f>SUMIFS(СВЦЭМ!$C$39:$C$782,СВЦЭМ!$A$39:$A$782,$A136,СВЦЭМ!$B$39:$B$782,G$119)+'СЕТ СН'!$I$9+СВЦЭМ!$D$10+'СЕТ СН'!$I$6-'СЕТ СН'!$I$19</f>
        <v>1484.7500028999998</v>
      </c>
      <c r="H136" s="36">
        <f>SUMIFS(СВЦЭМ!$C$39:$C$782,СВЦЭМ!$A$39:$A$782,$A136,СВЦЭМ!$B$39:$B$782,H$119)+'СЕТ СН'!$I$9+СВЦЭМ!$D$10+'СЕТ СН'!$I$6-'СЕТ СН'!$I$19</f>
        <v>1516.1076791999999</v>
      </c>
      <c r="I136" s="36">
        <f>SUMIFS(СВЦЭМ!$C$39:$C$782,СВЦЭМ!$A$39:$A$782,$A136,СВЦЭМ!$B$39:$B$782,I$119)+'СЕТ СН'!$I$9+СВЦЭМ!$D$10+'СЕТ СН'!$I$6-'СЕТ СН'!$I$19</f>
        <v>1415.63737657</v>
      </c>
      <c r="J136" s="36">
        <f>SUMIFS(СВЦЭМ!$C$39:$C$782,СВЦЭМ!$A$39:$A$782,$A136,СВЦЭМ!$B$39:$B$782,J$119)+'СЕТ СН'!$I$9+СВЦЭМ!$D$10+'СЕТ СН'!$I$6-'СЕТ СН'!$I$19</f>
        <v>1384.9044267899999</v>
      </c>
      <c r="K136" s="36">
        <f>SUMIFS(СВЦЭМ!$C$39:$C$782,СВЦЭМ!$A$39:$A$782,$A136,СВЦЭМ!$B$39:$B$782,K$119)+'СЕТ СН'!$I$9+СВЦЭМ!$D$10+'СЕТ СН'!$I$6-'СЕТ СН'!$I$19</f>
        <v>1368.0851059699999</v>
      </c>
      <c r="L136" s="36">
        <f>SUMIFS(СВЦЭМ!$C$39:$C$782,СВЦЭМ!$A$39:$A$782,$A136,СВЦЭМ!$B$39:$B$782,L$119)+'СЕТ СН'!$I$9+СВЦЭМ!$D$10+'СЕТ СН'!$I$6-'СЕТ СН'!$I$19</f>
        <v>1361.1103022799998</v>
      </c>
      <c r="M136" s="36">
        <f>SUMIFS(СВЦЭМ!$C$39:$C$782,СВЦЭМ!$A$39:$A$782,$A136,СВЦЭМ!$B$39:$B$782,M$119)+'СЕТ СН'!$I$9+СВЦЭМ!$D$10+'СЕТ СН'!$I$6-'СЕТ СН'!$I$19</f>
        <v>1413.3945096699999</v>
      </c>
      <c r="N136" s="36">
        <f>SUMIFS(СВЦЭМ!$C$39:$C$782,СВЦЭМ!$A$39:$A$782,$A136,СВЦЭМ!$B$39:$B$782,N$119)+'СЕТ СН'!$I$9+СВЦЭМ!$D$10+'СЕТ СН'!$I$6-'СЕТ СН'!$I$19</f>
        <v>1473.88194518</v>
      </c>
      <c r="O136" s="36">
        <f>SUMIFS(СВЦЭМ!$C$39:$C$782,СВЦЭМ!$A$39:$A$782,$A136,СВЦЭМ!$B$39:$B$782,O$119)+'СЕТ СН'!$I$9+СВЦЭМ!$D$10+'СЕТ СН'!$I$6-'СЕТ СН'!$I$19</f>
        <v>1475.9028983399999</v>
      </c>
      <c r="P136" s="36">
        <f>SUMIFS(СВЦЭМ!$C$39:$C$782,СВЦЭМ!$A$39:$A$782,$A136,СВЦЭМ!$B$39:$B$782,P$119)+'СЕТ СН'!$I$9+СВЦЭМ!$D$10+'СЕТ СН'!$I$6-'СЕТ СН'!$I$19</f>
        <v>1508.3120309599999</v>
      </c>
      <c r="Q136" s="36">
        <f>SUMIFS(СВЦЭМ!$C$39:$C$782,СВЦЭМ!$A$39:$A$782,$A136,СВЦЭМ!$B$39:$B$782,Q$119)+'СЕТ СН'!$I$9+СВЦЭМ!$D$10+'СЕТ СН'!$I$6-'СЕТ СН'!$I$19</f>
        <v>1499.9210732399999</v>
      </c>
      <c r="R136" s="36">
        <f>SUMIFS(СВЦЭМ!$C$39:$C$782,СВЦЭМ!$A$39:$A$782,$A136,СВЦЭМ!$B$39:$B$782,R$119)+'СЕТ СН'!$I$9+СВЦЭМ!$D$10+'СЕТ СН'!$I$6-'СЕТ СН'!$I$19</f>
        <v>1489.2869197199998</v>
      </c>
      <c r="S136" s="36">
        <f>SUMIFS(СВЦЭМ!$C$39:$C$782,СВЦЭМ!$A$39:$A$782,$A136,СВЦЭМ!$B$39:$B$782,S$119)+'СЕТ СН'!$I$9+СВЦЭМ!$D$10+'СЕТ СН'!$I$6-'СЕТ СН'!$I$19</f>
        <v>1430.9560512899998</v>
      </c>
      <c r="T136" s="36">
        <f>SUMIFS(СВЦЭМ!$C$39:$C$782,СВЦЭМ!$A$39:$A$782,$A136,СВЦЭМ!$B$39:$B$782,T$119)+'СЕТ СН'!$I$9+СВЦЭМ!$D$10+'СЕТ СН'!$I$6-'СЕТ СН'!$I$19</f>
        <v>1368.3025697999999</v>
      </c>
      <c r="U136" s="36">
        <f>SUMIFS(СВЦЭМ!$C$39:$C$782,СВЦЭМ!$A$39:$A$782,$A136,СВЦЭМ!$B$39:$B$782,U$119)+'СЕТ СН'!$I$9+СВЦЭМ!$D$10+'СЕТ СН'!$I$6-'СЕТ СН'!$I$19</f>
        <v>1363.42461592</v>
      </c>
      <c r="V136" s="36">
        <f>SUMIFS(СВЦЭМ!$C$39:$C$782,СВЦЭМ!$A$39:$A$782,$A136,СВЦЭМ!$B$39:$B$782,V$119)+'СЕТ СН'!$I$9+СВЦЭМ!$D$10+'СЕТ СН'!$I$6-'СЕТ СН'!$I$19</f>
        <v>1322.5401471599998</v>
      </c>
      <c r="W136" s="36">
        <f>SUMIFS(СВЦЭМ!$C$39:$C$782,СВЦЭМ!$A$39:$A$782,$A136,СВЦЭМ!$B$39:$B$782,W$119)+'СЕТ СН'!$I$9+СВЦЭМ!$D$10+'СЕТ СН'!$I$6-'СЕТ СН'!$I$19</f>
        <v>1282.04877803</v>
      </c>
      <c r="X136" s="36">
        <f>SUMIFS(СВЦЭМ!$C$39:$C$782,СВЦЭМ!$A$39:$A$782,$A136,СВЦЭМ!$B$39:$B$782,X$119)+'СЕТ СН'!$I$9+СВЦЭМ!$D$10+'СЕТ СН'!$I$6-'СЕТ СН'!$I$19</f>
        <v>1316.5969933199999</v>
      </c>
      <c r="Y136" s="36">
        <f>SUMIFS(СВЦЭМ!$C$39:$C$782,СВЦЭМ!$A$39:$A$782,$A136,СВЦЭМ!$B$39:$B$782,Y$119)+'СЕТ СН'!$I$9+СВЦЭМ!$D$10+'СЕТ СН'!$I$6-'СЕТ СН'!$I$19</f>
        <v>1322.23015579</v>
      </c>
    </row>
    <row r="137" spans="1:25" ht="15.75" x14ac:dyDescent="0.2">
      <c r="A137" s="35">
        <f t="shared" si="3"/>
        <v>44365</v>
      </c>
      <c r="B137" s="36">
        <f>SUMIFS(СВЦЭМ!$C$39:$C$782,СВЦЭМ!$A$39:$A$782,$A137,СВЦЭМ!$B$39:$B$782,B$119)+'СЕТ СН'!$I$9+СВЦЭМ!$D$10+'СЕТ СН'!$I$6-'СЕТ СН'!$I$19</f>
        <v>1373.2640223200001</v>
      </c>
      <c r="C137" s="36">
        <f>SUMIFS(СВЦЭМ!$C$39:$C$782,СВЦЭМ!$A$39:$A$782,$A137,СВЦЭМ!$B$39:$B$782,C$119)+'СЕТ СН'!$I$9+СВЦЭМ!$D$10+'СЕТ СН'!$I$6-'СЕТ СН'!$I$19</f>
        <v>1459.7281266800001</v>
      </c>
      <c r="D137" s="36">
        <f>SUMIFS(СВЦЭМ!$C$39:$C$782,СВЦЭМ!$A$39:$A$782,$A137,СВЦЭМ!$B$39:$B$782,D$119)+'СЕТ СН'!$I$9+СВЦЭМ!$D$10+'СЕТ СН'!$I$6-'СЕТ СН'!$I$19</f>
        <v>1477.1433133999999</v>
      </c>
      <c r="E137" s="36">
        <f>SUMIFS(СВЦЭМ!$C$39:$C$782,СВЦЭМ!$A$39:$A$782,$A137,СВЦЭМ!$B$39:$B$782,E$119)+'СЕТ СН'!$I$9+СВЦЭМ!$D$10+'СЕТ СН'!$I$6-'СЕТ СН'!$I$19</f>
        <v>1463.6482666899999</v>
      </c>
      <c r="F137" s="36">
        <f>SUMIFS(СВЦЭМ!$C$39:$C$782,СВЦЭМ!$A$39:$A$782,$A137,СВЦЭМ!$B$39:$B$782,F$119)+'СЕТ СН'!$I$9+СВЦЭМ!$D$10+'СЕТ СН'!$I$6-'СЕТ СН'!$I$19</f>
        <v>1461.94927598</v>
      </c>
      <c r="G137" s="36">
        <f>SUMIFS(СВЦЭМ!$C$39:$C$782,СВЦЭМ!$A$39:$A$782,$A137,СВЦЭМ!$B$39:$B$782,G$119)+'СЕТ СН'!$I$9+СВЦЭМ!$D$10+'СЕТ СН'!$I$6-'СЕТ СН'!$I$19</f>
        <v>1475.8559185700001</v>
      </c>
      <c r="H137" s="36">
        <f>SUMIFS(СВЦЭМ!$C$39:$C$782,СВЦЭМ!$A$39:$A$782,$A137,СВЦЭМ!$B$39:$B$782,H$119)+'СЕТ СН'!$I$9+СВЦЭМ!$D$10+'СЕТ СН'!$I$6-'СЕТ СН'!$I$19</f>
        <v>1518.14773765</v>
      </c>
      <c r="I137" s="36">
        <f>SUMIFS(СВЦЭМ!$C$39:$C$782,СВЦЭМ!$A$39:$A$782,$A137,СВЦЭМ!$B$39:$B$782,I$119)+'СЕТ СН'!$I$9+СВЦЭМ!$D$10+'СЕТ СН'!$I$6-'СЕТ СН'!$I$19</f>
        <v>1423.16153442</v>
      </c>
      <c r="J137" s="36">
        <f>SUMIFS(СВЦЭМ!$C$39:$C$782,СВЦЭМ!$A$39:$A$782,$A137,СВЦЭМ!$B$39:$B$782,J$119)+'СЕТ СН'!$I$9+СВЦЭМ!$D$10+'СЕТ СН'!$I$6-'СЕТ СН'!$I$19</f>
        <v>1339.1516555499998</v>
      </c>
      <c r="K137" s="36">
        <f>SUMIFS(СВЦЭМ!$C$39:$C$782,СВЦЭМ!$A$39:$A$782,$A137,СВЦЭМ!$B$39:$B$782,K$119)+'СЕТ СН'!$I$9+СВЦЭМ!$D$10+'СЕТ СН'!$I$6-'СЕТ СН'!$I$19</f>
        <v>1347.44667729</v>
      </c>
      <c r="L137" s="36">
        <f>SUMIFS(СВЦЭМ!$C$39:$C$782,СВЦЭМ!$A$39:$A$782,$A137,СВЦЭМ!$B$39:$B$782,L$119)+'СЕТ СН'!$I$9+СВЦЭМ!$D$10+'СЕТ СН'!$I$6-'СЕТ СН'!$I$19</f>
        <v>1331.9913904599998</v>
      </c>
      <c r="M137" s="36">
        <f>SUMIFS(СВЦЭМ!$C$39:$C$782,СВЦЭМ!$A$39:$A$782,$A137,СВЦЭМ!$B$39:$B$782,M$119)+'СЕТ СН'!$I$9+СВЦЭМ!$D$10+'СЕТ СН'!$I$6-'СЕТ СН'!$I$19</f>
        <v>1369.3334993999999</v>
      </c>
      <c r="N137" s="36">
        <f>SUMIFS(СВЦЭМ!$C$39:$C$782,СВЦЭМ!$A$39:$A$782,$A137,СВЦЭМ!$B$39:$B$782,N$119)+'СЕТ СН'!$I$9+СВЦЭМ!$D$10+'СЕТ СН'!$I$6-'СЕТ СН'!$I$19</f>
        <v>1425.4093792499998</v>
      </c>
      <c r="O137" s="36">
        <f>SUMIFS(СВЦЭМ!$C$39:$C$782,СВЦЭМ!$A$39:$A$782,$A137,СВЦЭМ!$B$39:$B$782,O$119)+'СЕТ СН'!$I$9+СВЦЭМ!$D$10+'СЕТ СН'!$I$6-'СЕТ СН'!$I$19</f>
        <v>1497.89709707</v>
      </c>
      <c r="P137" s="36">
        <f>SUMIFS(СВЦЭМ!$C$39:$C$782,СВЦЭМ!$A$39:$A$782,$A137,СВЦЭМ!$B$39:$B$782,P$119)+'СЕТ СН'!$I$9+СВЦЭМ!$D$10+'СЕТ СН'!$I$6-'СЕТ СН'!$I$19</f>
        <v>1519.09410452</v>
      </c>
      <c r="Q137" s="36">
        <f>SUMIFS(СВЦЭМ!$C$39:$C$782,СВЦЭМ!$A$39:$A$782,$A137,СВЦЭМ!$B$39:$B$782,Q$119)+'СЕТ СН'!$I$9+СВЦЭМ!$D$10+'СЕТ СН'!$I$6-'СЕТ СН'!$I$19</f>
        <v>1513.9991123299999</v>
      </c>
      <c r="R137" s="36">
        <f>SUMIFS(СВЦЭМ!$C$39:$C$782,СВЦЭМ!$A$39:$A$782,$A137,СВЦЭМ!$B$39:$B$782,R$119)+'СЕТ СН'!$I$9+СВЦЭМ!$D$10+'СЕТ СН'!$I$6-'СЕТ СН'!$I$19</f>
        <v>1453.4595597799998</v>
      </c>
      <c r="S137" s="36">
        <f>SUMIFS(СВЦЭМ!$C$39:$C$782,СВЦЭМ!$A$39:$A$782,$A137,СВЦЭМ!$B$39:$B$782,S$119)+'СЕТ СН'!$I$9+СВЦЭМ!$D$10+'СЕТ СН'!$I$6-'СЕТ СН'!$I$19</f>
        <v>1380.6479354799999</v>
      </c>
      <c r="T137" s="36">
        <f>SUMIFS(СВЦЭМ!$C$39:$C$782,СВЦЭМ!$A$39:$A$782,$A137,СВЦЭМ!$B$39:$B$782,T$119)+'СЕТ СН'!$I$9+СВЦЭМ!$D$10+'СЕТ СН'!$I$6-'СЕТ СН'!$I$19</f>
        <v>1337.2374344099999</v>
      </c>
      <c r="U137" s="36">
        <f>SUMIFS(СВЦЭМ!$C$39:$C$782,СВЦЭМ!$A$39:$A$782,$A137,СВЦЭМ!$B$39:$B$782,U$119)+'СЕТ СН'!$I$9+СВЦЭМ!$D$10+'СЕТ СН'!$I$6-'СЕТ СН'!$I$19</f>
        <v>1337.3253367399998</v>
      </c>
      <c r="V137" s="36">
        <f>SUMIFS(СВЦЭМ!$C$39:$C$782,СВЦЭМ!$A$39:$A$782,$A137,СВЦЭМ!$B$39:$B$782,V$119)+'СЕТ СН'!$I$9+СВЦЭМ!$D$10+'СЕТ СН'!$I$6-'СЕТ СН'!$I$19</f>
        <v>1337.11423917</v>
      </c>
      <c r="W137" s="36">
        <f>SUMIFS(СВЦЭМ!$C$39:$C$782,СВЦЭМ!$A$39:$A$782,$A137,СВЦЭМ!$B$39:$B$782,W$119)+'СЕТ СН'!$I$9+СВЦЭМ!$D$10+'СЕТ СН'!$I$6-'СЕТ СН'!$I$19</f>
        <v>1345.66471447</v>
      </c>
      <c r="X137" s="36">
        <f>SUMIFS(СВЦЭМ!$C$39:$C$782,СВЦЭМ!$A$39:$A$782,$A137,СВЦЭМ!$B$39:$B$782,X$119)+'СЕТ СН'!$I$9+СВЦЭМ!$D$10+'СЕТ СН'!$I$6-'СЕТ СН'!$I$19</f>
        <v>1338.6620641899999</v>
      </c>
      <c r="Y137" s="36">
        <f>SUMIFS(СВЦЭМ!$C$39:$C$782,СВЦЭМ!$A$39:$A$782,$A137,СВЦЭМ!$B$39:$B$782,Y$119)+'СЕТ СН'!$I$9+СВЦЭМ!$D$10+'СЕТ СН'!$I$6-'СЕТ СН'!$I$19</f>
        <v>1349.0989638999999</v>
      </c>
    </row>
    <row r="138" spans="1:25" ht="15.75" x14ac:dyDescent="0.2">
      <c r="A138" s="35">
        <f t="shared" si="3"/>
        <v>44366</v>
      </c>
      <c r="B138" s="36">
        <f>SUMIFS(СВЦЭМ!$C$39:$C$782,СВЦЭМ!$A$39:$A$782,$A138,СВЦЭМ!$B$39:$B$782,B$119)+'СЕТ СН'!$I$9+СВЦЭМ!$D$10+'СЕТ СН'!$I$6-'СЕТ СН'!$I$19</f>
        <v>1223.71229148</v>
      </c>
      <c r="C138" s="36">
        <f>SUMIFS(СВЦЭМ!$C$39:$C$782,СВЦЭМ!$A$39:$A$782,$A138,СВЦЭМ!$B$39:$B$782,C$119)+'СЕТ СН'!$I$9+СВЦЭМ!$D$10+'СЕТ СН'!$I$6-'СЕТ СН'!$I$19</f>
        <v>1298.6757269499999</v>
      </c>
      <c r="D138" s="36">
        <f>SUMIFS(СВЦЭМ!$C$39:$C$782,СВЦЭМ!$A$39:$A$782,$A138,СВЦЭМ!$B$39:$B$782,D$119)+'СЕТ СН'!$I$9+СВЦЭМ!$D$10+'СЕТ СН'!$I$6-'СЕТ СН'!$I$19</f>
        <v>1371.33970318</v>
      </c>
      <c r="E138" s="36">
        <f>SUMIFS(СВЦЭМ!$C$39:$C$782,СВЦЭМ!$A$39:$A$782,$A138,СВЦЭМ!$B$39:$B$782,E$119)+'СЕТ СН'!$I$9+СВЦЭМ!$D$10+'СЕТ СН'!$I$6-'СЕТ СН'!$I$19</f>
        <v>1385.3739840399999</v>
      </c>
      <c r="F138" s="36">
        <f>SUMIFS(СВЦЭМ!$C$39:$C$782,СВЦЭМ!$A$39:$A$782,$A138,СВЦЭМ!$B$39:$B$782,F$119)+'СЕТ СН'!$I$9+СВЦЭМ!$D$10+'СЕТ СН'!$I$6-'СЕТ СН'!$I$19</f>
        <v>1389.4649295499999</v>
      </c>
      <c r="G138" s="36">
        <f>SUMIFS(СВЦЭМ!$C$39:$C$782,СВЦЭМ!$A$39:$A$782,$A138,СВЦЭМ!$B$39:$B$782,G$119)+'СЕТ СН'!$I$9+СВЦЭМ!$D$10+'СЕТ СН'!$I$6-'СЕТ СН'!$I$19</f>
        <v>1381.2731726299999</v>
      </c>
      <c r="H138" s="36">
        <f>SUMIFS(СВЦЭМ!$C$39:$C$782,СВЦЭМ!$A$39:$A$782,$A138,СВЦЭМ!$B$39:$B$782,H$119)+'СЕТ СН'!$I$9+СВЦЭМ!$D$10+'СЕТ СН'!$I$6-'СЕТ СН'!$I$19</f>
        <v>1358.3141049199999</v>
      </c>
      <c r="I138" s="36">
        <f>SUMIFS(СВЦЭМ!$C$39:$C$782,СВЦЭМ!$A$39:$A$782,$A138,СВЦЭМ!$B$39:$B$782,I$119)+'СЕТ СН'!$I$9+СВЦЭМ!$D$10+'СЕТ СН'!$I$6-'СЕТ СН'!$I$19</f>
        <v>1277.2793503799999</v>
      </c>
      <c r="J138" s="36">
        <f>SUMIFS(СВЦЭМ!$C$39:$C$782,СВЦЭМ!$A$39:$A$782,$A138,СВЦЭМ!$B$39:$B$782,J$119)+'СЕТ СН'!$I$9+СВЦЭМ!$D$10+'СЕТ СН'!$I$6-'СЕТ СН'!$I$19</f>
        <v>1196.3238070499999</v>
      </c>
      <c r="K138" s="36">
        <f>SUMIFS(СВЦЭМ!$C$39:$C$782,СВЦЭМ!$A$39:$A$782,$A138,СВЦЭМ!$B$39:$B$782,K$119)+'СЕТ СН'!$I$9+СВЦЭМ!$D$10+'СЕТ СН'!$I$6-'СЕТ СН'!$I$19</f>
        <v>1201.48724623</v>
      </c>
      <c r="L138" s="36">
        <f>SUMIFS(СВЦЭМ!$C$39:$C$782,СВЦЭМ!$A$39:$A$782,$A138,СВЦЭМ!$B$39:$B$782,L$119)+'СЕТ СН'!$I$9+СВЦЭМ!$D$10+'СЕТ СН'!$I$6-'СЕТ СН'!$I$19</f>
        <v>1231.6230194899999</v>
      </c>
      <c r="M138" s="36">
        <f>SUMIFS(СВЦЭМ!$C$39:$C$782,СВЦЭМ!$A$39:$A$782,$A138,СВЦЭМ!$B$39:$B$782,M$119)+'СЕТ СН'!$I$9+СВЦЭМ!$D$10+'СЕТ СН'!$I$6-'СЕТ СН'!$I$19</f>
        <v>1227.1503106099999</v>
      </c>
      <c r="N138" s="36">
        <f>SUMIFS(СВЦЭМ!$C$39:$C$782,СВЦЭМ!$A$39:$A$782,$A138,СВЦЭМ!$B$39:$B$782,N$119)+'СЕТ СН'!$I$9+СВЦЭМ!$D$10+'СЕТ СН'!$I$6-'СЕТ СН'!$I$19</f>
        <v>1274.2533094299999</v>
      </c>
      <c r="O138" s="36">
        <f>SUMIFS(СВЦЭМ!$C$39:$C$782,СВЦЭМ!$A$39:$A$782,$A138,СВЦЭМ!$B$39:$B$782,O$119)+'СЕТ СН'!$I$9+СВЦЭМ!$D$10+'СЕТ СН'!$I$6-'СЕТ СН'!$I$19</f>
        <v>1325.6570175100001</v>
      </c>
      <c r="P138" s="36">
        <f>SUMIFS(СВЦЭМ!$C$39:$C$782,СВЦЭМ!$A$39:$A$782,$A138,СВЦЭМ!$B$39:$B$782,P$119)+'СЕТ СН'!$I$9+СВЦЭМ!$D$10+'СЕТ СН'!$I$6-'СЕТ СН'!$I$19</f>
        <v>1338.6662558799999</v>
      </c>
      <c r="Q138" s="36">
        <f>SUMIFS(СВЦЭМ!$C$39:$C$782,СВЦЭМ!$A$39:$A$782,$A138,СВЦЭМ!$B$39:$B$782,Q$119)+'СЕТ СН'!$I$9+СВЦЭМ!$D$10+'СЕТ СН'!$I$6-'СЕТ СН'!$I$19</f>
        <v>1341.19894866</v>
      </c>
      <c r="R138" s="36">
        <f>SUMIFS(СВЦЭМ!$C$39:$C$782,СВЦЭМ!$A$39:$A$782,$A138,СВЦЭМ!$B$39:$B$782,R$119)+'СЕТ СН'!$I$9+СВЦЭМ!$D$10+'СЕТ СН'!$I$6-'СЕТ СН'!$I$19</f>
        <v>1296.82571469</v>
      </c>
      <c r="S138" s="36">
        <f>SUMIFS(СВЦЭМ!$C$39:$C$782,СВЦЭМ!$A$39:$A$782,$A138,СВЦЭМ!$B$39:$B$782,S$119)+'СЕТ СН'!$I$9+СВЦЭМ!$D$10+'СЕТ СН'!$I$6-'СЕТ СН'!$I$19</f>
        <v>1240.6316469599999</v>
      </c>
      <c r="T138" s="36">
        <f>SUMIFS(СВЦЭМ!$C$39:$C$782,СВЦЭМ!$A$39:$A$782,$A138,СВЦЭМ!$B$39:$B$782,T$119)+'СЕТ СН'!$I$9+СВЦЭМ!$D$10+'СЕТ СН'!$I$6-'СЕТ СН'!$I$19</f>
        <v>1203.1328324999999</v>
      </c>
      <c r="U138" s="36">
        <f>SUMIFS(СВЦЭМ!$C$39:$C$782,СВЦЭМ!$A$39:$A$782,$A138,СВЦЭМ!$B$39:$B$782,U$119)+'СЕТ СН'!$I$9+СВЦЭМ!$D$10+'СЕТ СН'!$I$6-'СЕТ СН'!$I$19</f>
        <v>1192.57217085</v>
      </c>
      <c r="V138" s="36">
        <f>SUMIFS(СВЦЭМ!$C$39:$C$782,СВЦЭМ!$A$39:$A$782,$A138,СВЦЭМ!$B$39:$B$782,V$119)+'СЕТ СН'!$I$9+СВЦЭМ!$D$10+'СЕТ СН'!$I$6-'СЕТ СН'!$I$19</f>
        <v>1190.87813654</v>
      </c>
      <c r="W138" s="36">
        <f>SUMIFS(СВЦЭМ!$C$39:$C$782,СВЦЭМ!$A$39:$A$782,$A138,СВЦЭМ!$B$39:$B$782,W$119)+'СЕТ СН'!$I$9+СВЦЭМ!$D$10+'СЕТ СН'!$I$6-'СЕТ СН'!$I$19</f>
        <v>1197.7131438500001</v>
      </c>
      <c r="X138" s="36">
        <f>SUMIFS(СВЦЭМ!$C$39:$C$782,СВЦЭМ!$A$39:$A$782,$A138,СВЦЭМ!$B$39:$B$782,X$119)+'СЕТ СН'!$I$9+СВЦЭМ!$D$10+'СЕТ СН'!$I$6-'СЕТ СН'!$I$19</f>
        <v>1191.21010727</v>
      </c>
      <c r="Y138" s="36">
        <f>SUMIFS(СВЦЭМ!$C$39:$C$782,СВЦЭМ!$A$39:$A$782,$A138,СВЦЭМ!$B$39:$B$782,Y$119)+'СЕТ СН'!$I$9+СВЦЭМ!$D$10+'СЕТ СН'!$I$6-'СЕТ СН'!$I$19</f>
        <v>1209.92943554</v>
      </c>
    </row>
    <row r="139" spans="1:25" ht="15.75" x14ac:dyDescent="0.2">
      <c r="A139" s="35">
        <f t="shared" si="3"/>
        <v>44367</v>
      </c>
      <c r="B139" s="36">
        <f>SUMIFS(СВЦЭМ!$C$39:$C$782,СВЦЭМ!$A$39:$A$782,$A139,СВЦЭМ!$B$39:$B$782,B$119)+'СЕТ СН'!$I$9+СВЦЭМ!$D$10+'СЕТ СН'!$I$6-'СЕТ СН'!$I$19</f>
        <v>1277.5998964799999</v>
      </c>
      <c r="C139" s="36">
        <f>SUMIFS(СВЦЭМ!$C$39:$C$782,СВЦЭМ!$A$39:$A$782,$A139,СВЦЭМ!$B$39:$B$782,C$119)+'СЕТ СН'!$I$9+СВЦЭМ!$D$10+'СЕТ СН'!$I$6-'СЕТ СН'!$I$19</f>
        <v>1370.13823493</v>
      </c>
      <c r="D139" s="36">
        <f>SUMIFS(СВЦЭМ!$C$39:$C$782,СВЦЭМ!$A$39:$A$782,$A139,СВЦЭМ!$B$39:$B$782,D$119)+'СЕТ СН'!$I$9+СВЦЭМ!$D$10+'СЕТ СН'!$I$6-'СЕТ СН'!$I$19</f>
        <v>1455.16793981</v>
      </c>
      <c r="E139" s="36">
        <f>SUMIFS(СВЦЭМ!$C$39:$C$782,СВЦЭМ!$A$39:$A$782,$A139,СВЦЭМ!$B$39:$B$782,E$119)+'СЕТ СН'!$I$9+СВЦЭМ!$D$10+'СЕТ СН'!$I$6-'СЕТ СН'!$I$19</f>
        <v>1474.6118228999999</v>
      </c>
      <c r="F139" s="36">
        <f>SUMIFS(СВЦЭМ!$C$39:$C$782,СВЦЭМ!$A$39:$A$782,$A139,СВЦЭМ!$B$39:$B$782,F$119)+'СЕТ СН'!$I$9+СВЦЭМ!$D$10+'СЕТ СН'!$I$6-'СЕТ СН'!$I$19</f>
        <v>1479.9945434799999</v>
      </c>
      <c r="G139" s="36">
        <f>SUMIFS(СВЦЭМ!$C$39:$C$782,СВЦЭМ!$A$39:$A$782,$A139,СВЦЭМ!$B$39:$B$782,G$119)+'СЕТ СН'!$I$9+СВЦЭМ!$D$10+'СЕТ СН'!$I$6-'СЕТ СН'!$I$19</f>
        <v>1475.6535112900001</v>
      </c>
      <c r="H139" s="36">
        <f>SUMIFS(СВЦЭМ!$C$39:$C$782,СВЦЭМ!$A$39:$A$782,$A139,СВЦЭМ!$B$39:$B$782,H$119)+'СЕТ СН'!$I$9+СВЦЭМ!$D$10+'СЕТ СН'!$I$6-'СЕТ СН'!$I$19</f>
        <v>1447.4448990000001</v>
      </c>
      <c r="I139" s="36">
        <f>SUMIFS(СВЦЭМ!$C$39:$C$782,СВЦЭМ!$A$39:$A$782,$A139,СВЦЭМ!$B$39:$B$782,I$119)+'СЕТ СН'!$I$9+СВЦЭМ!$D$10+'СЕТ СН'!$I$6-'СЕТ СН'!$I$19</f>
        <v>1343.9486380399999</v>
      </c>
      <c r="J139" s="36">
        <f>SUMIFS(СВЦЭМ!$C$39:$C$782,СВЦЭМ!$A$39:$A$782,$A139,СВЦЭМ!$B$39:$B$782,J$119)+'СЕТ СН'!$I$9+СВЦЭМ!$D$10+'СЕТ СН'!$I$6-'СЕТ СН'!$I$19</f>
        <v>1260.1977532699998</v>
      </c>
      <c r="K139" s="36">
        <f>SUMIFS(СВЦЭМ!$C$39:$C$782,СВЦЭМ!$A$39:$A$782,$A139,СВЦЭМ!$B$39:$B$782,K$119)+'СЕТ СН'!$I$9+СВЦЭМ!$D$10+'СЕТ СН'!$I$6-'СЕТ СН'!$I$19</f>
        <v>1228.3181059399999</v>
      </c>
      <c r="L139" s="36">
        <f>SUMIFS(СВЦЭМ!$C$39:$C$782,СВЦЭМ!$A$39:$A$782,$A139,СВЦЭМ!$B$39:$B$782,L$119)+'СЕТ СН'!$I$9+СВЦЭМ!$D$10+'СЕТ СН'!$I$6-'СЕТ СН'!$I$19</f>
        <v>1246.7107229499998</v>
      </c>
      <c r="M139" s="36">
        <f>SUMIFS(СВЦЭМ!$C$39:$C$782,СВЦЭМ!$A$39:$A$782,$A139,СВЦЭМ!$B$39:$B$782,M$119)+'СЕТ СН'!$I$9+СВЦЭМ!$D$10+'СЕТ СН'!$I$6-'СЕТ СН'!$I$19</f>
        <v>1237.75884146</v>
      </c>
      <c r="N139" s="36">
        <f>SUMIFS(СВЦЭМ!$C$39:$C$782,СВЦЭМ!$A$39:$A$782,$A139,СВЦЭМ!$B$39:$B$782,N$119)+'СЕТ СН'!$I$9+СВЦЭМ!$D$10+'СЕТ СН'!$I$6-'СЕТ СН'!$I$19</f>
        <v>1284.7346341499999</v>
      </c>
      <c r="O139" s="36">
        <f>SUMIFS(СВЦЭМ!$C$39:$C$782,СВЦЭМ!$A$39:$A$782,$A139,СВЦЭМ!$B$39:$B$782,O$119)+'СЕТ СН'!$I$9+СВЦЭМ!$D$10+'СЕТ СН'!$I$6-'СЕТ СН'!$I$19</f>
        <v>1325.8651033599999</v>
      </c>
      <c r="P139" s="36">
        <f>SUMIFS(СВЦЭМ!$C$39:$C$782,СВЦЭМ!$A$39:$A$782,$A139,СВЦЭМ!$B$39:$B$782,P$119)+'СЕТ СН'!$I$9+СВЦЭМ!$D$10+'СЕТ СН'!$I$6-'СЕТ СН'!$I$19</f>
        <v>1335.8428666499999</v>
      </c>
      <c r="Q139" s="36">
        <f>SUMIFS(СВЦЭМ!$C$39:$C$782,СВЦЭМ!$A$39:$A$782,$A139,СВЦЭМ!$B$39:$B$782,Q$119)+'СЕТ СН'!$I$9+СВЦЭМ!$D$10+'СЕТ СН'!$I$6-'СЕТ СН'!$I$19</f>
        <v>1339.5920278999999</v>
      </c>
      <c r="R139" s="36">
        <f>SUMIFS(СВЦЭМ!$C$39:$C$782,СВЦЭМ!$A$39:$A$782,$A139,СВЦЭМ!$B$39:$B$782,R$119)+'СЕТ СН'!$I$9+СВЦЭМ!$D$10+'СЕТ СН'!$I$6-'СЕТ СН'!$I$19</f>
        <v>1313.62657283</v>
      </c>
      <c r="S139" s="36">
        <f>SUMIFS(СВЦЭМ!$C$39:$C$782,СВЦЭМ!$A$39:$A$782,$A139,СВЦЭМ!$B$39:$B$782,S$119)+'СЕТ СН'!$I$9+СВЦЭМ!$D$10+'СЕТ СН'!$I$6-'СЕТ СН'!$I$19</f>
        <v>1257.5381431199999</v>
      </c>
      <c r="T139" s="36">
        <f>SUMIFS(СВЦЭМ!$C$39:$C$782,СВЦЭМ!$A$39:$A$782,$A139,СВЦЭМ!$B$39:$B$782,T$119)+'СЕТ СН'!$I$9+СВЦЭМ!$D$10+'СЕТ СН'!$I$6-'СЕТ СН'!$I$19</f>
        <v>1232.50496905</v>
      </c>
      <c r="U139" s="36">
        <f>SUMIFS(СВЦЭМ!$C$39:$C$782,СВЦЭМ!$A$39:$A$782,$A139,СВЦЭМ!$B$39:$B$782,U$119)+'СЕТ СН'!$I$9+СВЦЭМ!$D$10+'СЕТ СН'!$I$6-'СЕТ СН'!$I$19</f>
        <v>1197.76875578</v>
      </c>
      <c r="V139" s="36">
        <f>SUMIFS(СВЦЭМ!$C$39:$C$782,СВЦЭМ!$A$39:$A$782,$A139,СВЦЭМ!$B$39:$B$782,V$119)+'СЕТ СН'!$I$9+СВЦЭМ!$D$10+'СЕТ СН'!$I$6-'СЕТ СН'!$I$19</f>
        <v>1185.3375233899999</v>
      </c>
      <c r="W139" s="36">
        <f>SUMIFS(СВЦЭМ!$C$39:$C$782,СВЦЭМ!$A$39:$A$782,$A139,СВЦЭМ!$B$39:$B$782,W$119)+'СЕТ СН'!$I$9+СВЦЭМ!$D$10+'СЕТ СН'!$I$6-'СЕТ СН'!$I$19</f>
        <v>1204.88385092</v>
      </c>
      <c r="X139" s="36">
        <f>SUMIFS(СВЦЭМ!$C$39:$C$782,СВЦЭМ!$A$39:$A$782,$A139,СВЦЭМ!$B$39:$B$782,X$119)+'СЕТ СН'!$I$9+СВЦЭМ!$D$10+'СЕТ СН'!$I$6-'СЕТ СН'!$I$19</f>
        <v>1185.4671588599999</v>
      </c>
      <c r="Y139" s="36">
        <f>SUMIFS(СВЦЭМ!$C$39:$C$782,СВЦЭМ!$A$39:$A$782,$A139,СВЦЭМ!$B$39:$B$782,Y$119)+'СЕТ СН'!$I$9+СВЦЭМ!$D$10+'СЕТ СН'!$I$6-'СЕТ СН'!$I$19</f>
        <v>1192.89503698</v>
      </c>
    </row>
    <row r="140" spans="1:25" ht="15.75" x14ac:dyDescent="0.2">
      <c r="A140" s="35">
        <f t="shared" si="3"/>
        <v>44368</v>
      </c>
      <c r="B140" s="36">
        <f>SUMIFS(СВЦЭМ!$C$39:$C$782,СВЦЭМ!$A$39:$A$782,$A140,СВЦЭМ!$B$39:$B$782,B$119)+'СЕТ СН'!$I$9+СВЦЭМ!$D$10+'СЕТ СН'!$I$6-'СЕТ СН'!$I$19</f>
        <v>1307.0925959699998</v>
      </c>
      <c r="C140" s="36">
        <f>SUMIFS(СВЦЭМ!$C$39:$C$782,СВЦЭМ!$A$39:$A$782,$A140,СВЦЭМ!$B$39:$B$782,C$119)+'СЕТ СН'!$I$9+СВЦЭМ!$D$10+'СЕТ СН'!$I$6-'СЕТ СН'!$I$19</f>
        <v>1393.8415304299999</v>
      </c>
      <c r="D140" s="36">
        <f>SUMIFS(СВЦЭМ!$C$39:$C$782,СВЦЭМ!$A$39:$A$782,$A140,СВЦЭМ!$B$39:$B$782,D$119)+'СЕТ СН'!$I$9+СВЦЭМ!$D$10+'СЕТ СН'!$I$6-'СЕТ СН'!$I$19</f>
        <v>1454.70250414</v>
      </c>
      <c r="E140" s="36">
        <f>SUMIFS(СВЦЭМ!$C$39:$C$782,СВЦЭМ!$A$39:$A$782,$A140,СВЦЭМ!$B$39:$B$782,E$119)+'СЕТ СН'!$I$9+СВЦЭМ!$D$10+'СЕТ СН'!$I$6-'СЕТ СН'!$I$19</f>
        <v>1469.51436801</v>
      </c>
      <c r="F140" s="36">
        <f>SUMIFS(СВЦЭМ!$C$39:$C$782,СВЦЭМ!$A$39:$A$782,$A140,СВЦЭМ!$B$39:$B$782,F$119)+'СЕТ СН'!$I$9+СВЦЭМ!$D$10+'СЕТ СН'!$I$6-'СЕТ СН'!$I$19</f>
        <v>1472.50901899</v>
      </c>
      <c r="G140" s="36">
        <f>SUMIFS(СВЦЭМ!$C$39:$C$782,СВЦЭМ!$A$39:$A$782,$A140,СВЦЭМ!$B$39:$B$782,G$119)+'СЕТ СН'!$I$9+СВЦЭМ!$D$10+'СЕТ СН'!$I$6-'СЕТ СН'!$I$19</f>
        <v>1471.8636438999999</v>
      </c>
      <c r="H140" s="36">
        <f>SUMIFS(СВЦЭМ!$C$39:$C$782,СВЦЭМ!$A$39:$A$782,$A140,СВЦЭМ!$B$39:$B$782,H$119)+'СЕТ СН'!$I$9+СВЦЭМ!$D$10+'СЕТ СН'!$I$6-'СЕТ СН'!$I$19</f>
        <v>1415.7527496099999</v>
      </c>
      <c r="I140" s="36">
        <f>SUMIFS(СВЦЭМ!$C$39:$C$782,СВЦЭМ!$A$39:$A$782,$A140,СВЦЭМ!$B$39:$B$782,I$119)+'СЕТ СН'!$I$9+СВЦЭМ!$D$10+'СЕТ СН'!$I$6-'СЕТ СН'!$I$19</f>
        <v>1335.0845220199999</v>
      </c>
      <c r="J140" s="36">
        <f>SUMIFS(СВЦЭМ!$C$39:$C$782,СВЦЭМ!$A$39:$A$782,$A140,СВЦЭМ!$B$39:$B$782,J$119)+'СЕТ СН'!$I$9+СВЦЭМ!$D$10+'СЕТ СН'!$I$6-'СЕТ СН'!$I$19</f>
        <v>1255.5358741800001</v>
      </c>
      <c r="K140" s="36">
        <f>SUMIFS(СВЦЭМ!$C$39:$C$782,СВЦЭМ!$A$39:$A$782,$A140,СВЦЭМ!$B$39:$B$782,K$119)+'СЕТ СН'!$I$9+СВЦЭМ!$D$10+'СЕТ СН'!$I$6-'СЕТ СН'!$I$19</f>
        <v>1241.8813702699999</v>
      </c>
      <c r="L140" s="36">
        <f>SUMIFS(СВЦЭМ!$C$39:$C$782,СВЦЭМ!$A$39:$A$782,$A140,СВЦЭМ!$B$39:$B$782,L$119)+'СЕТ СН'!$I$9+СВЦЭМ!$D$10+'СЕТ СН'!$I$6-'СЕТ СН'!$I$19</f>
        <v>1254.93437068</v>
      </c>
      <c r="M140" s="36">
        <f>SUMIFS(СВЦЭМ!$C$39:$C$782,СВЦЭМ!$A$39:$A$782,$A140,СВЦЭМ!$B$39:$B$782,M$119)+'СЕТ СН'!$I$9+СВЦЭМ!$D$10+'СЕТ СН'!$I$6-'СЕТ СН'!$I$19</f>
        <v>1250.44166789</v>
      </c>
      <c r="N140" s="36">
        <f>SUMIFS(СВЦЭМ!$C$39:$C$782,СВЦЭМ!$A$39:$A$782,$A140,СВЦЭМ!$B$39:$B$782,N$119)+'СЕТ СН'!$I$9+СВЦЭМ!$D$10+'СЕТ СН'!$I$6-'СЕТ СН'!$I$19</f>
        <v>1305.97768834</v>
      </c>
      <c r="O140" s="36">
        <f>SUMIFS(СВЦЭМ!$C$39:$C$782,СВЦЭМ!$A$39:$A$782,$A140,СВЦЭМ!$B$39:$B$782,O$119)+'СЕТ СН'!$I$9+СВЦЭМ!$D$10+'СЕТ СН'!$I$6-'СЕТ СН'!$I$19</f>
        <v>1337.86413879</v>
      </c>
      <c r="P140" s="36">
        <f>SUMIFS(СВЦЭМ!$C$39:$C$782,СВЦЭМ!$A$39:$A$782,$A140,СВЦЭМ!$B$39:$B$782,P$119)+'СЕТ СН'!$I$9+СВЦЭМ!$D$10+'СЕТ СН'!$I$6-'СЕТ СН'!$I$19</f>
        <v>1345.8021182799998</v>
      </c>
      <c r="Q140" s="36">
        <f>SUMIFS(СВЦЭМ!$C$39:$C$782,СВЦЭМ!$A$39:$A$782,$A140,СВЦЭМ!$B$39:$B$782,Q$119)+'СЕТ СН'!$I$9+СВЦЭМ!$D$10+'СЕТ СН'!$I$6-'СЕТ СН'!$I$19</f>
        <v>1352.8074000299998</v>
      </c>
      <c r="R140" s="36">
        <f>SUMIFS(СВЦЭМ!$C$39:$C$782,СВЦЭМ!$A$39:$A$782,$A140,СВЦЭМ!$B$39:$B$782,R$119)+'СЕТ СН'!$I$9+СВЦЭМ!$D$10+'СЕТ СН'!$I$6-'СЕТ СН'!$I$19</f>
        <v>1326.9580091099999</v>
      </c>
      <c r="S140" s="36">
        <f>SUMIFS(СВЦЭМ!$C$39:$C$782,СВЦЭМ!$A$39:$A$782,$A140,СВЦЭМ!$B$39:$B$782,S$119)+'СЕТ СН'!$I$9+СВЦЭМ!$D$10+'СЕТ СН'!$I$6-'СЕТ СН'!$I$19</f>
        <v>1321.23695198</v>
      </c>
      <c r="T140" s="36">
        <f>SUMIFS(СВЦЭМ!$C$39:$C$782,СВЦЭМ!$A$39:$A$782,$A140,СВЦЭМ!$B$39:$B$782,T$119)+'СЕТ СН'!$I$9+СВЦЭМ!$D$10+'СЕТ СН'!$I$6-'СЕТ СН'!$I$19</f>
        <v>1355.9399185799998</v>
      </c>
      <c r="U140" s="36">
        <f>SUMIFS(СВЦЭМ!$C$39:$C$782,СВЦЭМ!$A$39:$A$782,$A140,СВЦЭМ!$B$39:$B$782,U$119)+'СЕТ СН'!$I$9+СВЦЭМ!$D$10+'СЕТ СН'!$I$6-'СЕТ СН'!$I$19</f>
        <v>1317.9050101099999</v>
      </c>
      <c r="V140" s="36">
        <f>SUMIFS(СВЦЭМ!$C$39:$C$782,СВЦЭМ!$A$39:$A$782,$A140,СВЦЭМ!$B$39:$B$782,V$119)+'СЕТ СН'!$I$9+СВЦЭМ!$D$10+'СЕТ СН'!$I$6-'СЕТ СН'!$I$19</f>
        <v>1276.7801536899999</v>
      </c>
      <c r="W140" s="36">
        <f>SUMIFS(СВЦЭМ!$C$39:$C$782,СВЦЭМ!$A$39:$A$782,$A140,СВЦЭМ!$B$39:$B$782,W$119)+'СЕТ СН'!$I$9+СВЦЭМ!$D$10+'СЕТ СН'!$I$6-'СЕТ СН'!$I$19</f>
        <v>1287.9271288299999</v>
      </c>
      <c r="X140" s="36">
        <f>SUMIFS(СВЦЭМ!$C$39:$C$782,СВЦЭМ!$A$39:$A$782,$A140,СВЦЭМ!$B$39:$B$782,X$119)+'СЕТ СН'!$I$9+СВЦЭМ!$D$10+'СЕТ СН'!$I$6-'СЕТ СН'!$I$19</f>
        <v>1260.9251007399998</v>
      </c>
      <c r="Y140" s="36">
        <f>SUMIFS(СВЦЭМ!$C$39:$C$782,СВЦЭМ!$A$39:$A$782,$A140,СВЦЭМ!$B$39:$B$782,Y$119)+'СЕТ СН'!$I$9+СВЦЭМ!$D$10+'СЕТ СН'!$I$6-'СЕТ СН'!$I$19</f>
        <v>1227.0049232199999</v>
      </c>
    </row>
    <row r="141" spans="1:25" ht="15.75" x14ac:dyDescent="0.2">
      <c r="A141" s="35">
        <f t="shared" si="3"/>
        <v>44369</v>
      </c>
      <c r="B141" s="36">
        <f>SUMIFS(СВЦЭМ!$C$39:$C$782,СВЦЭМ!$A$39:$A$782,$A141,СВЦЭМ!$B$39:$B$782,B$119)+'СЕТ СН'!$I$9+СВЦЭМ!$D$10+'СЕТ СН'!$I$6-'СЕТ СН'!$I$19</f>
        <v>1349.20787522</v>
      </c>
      <c r="C141" s="36">
        <f>SUMIFS(СВЦЭМ!$C$39:$C$782,СВЦЭМ!$A$39:$A$782,$A141,СВЦЭМ!$B$39:$B$782,C$119)+'СЕТ СН'!$I$9+СВЦЭМ!$D$10+'СЕТ СН'!$I$6-'СЕТ СН'!$I$19</f>
        <v>1442.7157570899999</v>
      </c>
      <c r="D141" s="36">
        <f>SUMIFS(СВЦЭМ!$C$39:$C$782,СВЦЭМ!$A$39:$A$782,$A141,СВЦЭМ!$B$39:$B$782,D$119)+'СЕТ СН'!$I$9+СВЦЭМ!$D$10+'СЕТ СН'!$I$6-'СЕТ СН'!$I$19</f>
        <v>1515.5320323199999</v>
      </c>
      <c r="E141" s="36">
        <f>SUMIFS(СВЦЭМ!$C$39:$C$782,СВЦЭМ!$A$39:$A$782,$A141,СВЦЭМ!$B$39:$B$782,E$119)+'СЕТ СН'!$I$9+СВЦЭМ!$D$10+'СЕТ СН'!$I$6-'СЕТ СН'!$I$19</f>
        <v>1508.6147976100001</v>
      </c>
      <c r="F141" s="36">
        <f>SUMIFS(СВЦЭМ!$C$39:$C$782,СВЦЭМ!$A$39:$A$782,$A141,СВЦЭМ!$B$39:$B$782,F$119)+'СЕТ СН'!$I$9+СВЦЭМ!$D$10+'СЕТ СН'!$I$6-'СЕТ СН'!$I$19</f>
        <v>1503.23355102</v>
      </c>
      <c r="G141" s="36">
        <f>SUMIFS(СВЦЭМ!$C$39:$C$782,СВЦЭМ!$A$39:$A$782,$A141,СВЦЭМ!$B$39:$B$782,G$119)+'СЕТ СН'!$I$9+СВЦЭМ!$D$10+'СЕТ СН'!$I$6-'СЕТ СН'!$I$19</f>
        <v>1505.0632577599999</v>
      </c>
      <c r="H141" s="36">
        <f>SUMIFS(СВЦЭМ!$C$39:$C$782,СВЦЭМ!$A$39:$A$782,$A141,СВЦЭМ!$B$39:$B$782,H$119)+'СЕТ СН'!$I$9+СВЦЭМ!$D$10+'СЕТ СН'!$I$6-'СЕТ СН'!$I$19</f>
        <v>1475.6361007</v>
      </c>
      <c r="I141" s="36">
        <f>SUMIFS(СВЦЭМ!$C$39:$C$782,СВЦЭМ!$A$39:$A$782,$A141,СВЦЭМ!$B$39:$B$782,I$119)+'СЕТ СН'!$I$9+СВЦЭМ!$D$10+'СЕТ СН'!$I$6-'СЕТ СН'!$I$19</f>
        <v>1356.39575242</v>
      </c>
      <c r="J141" s="36">
        <f>SUMIFS(СВЦЭМ!$C$39:$C$782,СВЦЭМ!$A$39:$A$782,$A141,СВЦЭМ!$B$39:$B$782,J$119)+'СЕТ СН'!$I$9+СВЦЭМ!$D$10+'СЕТ СН'!$I$6-'СЕТ СН'!$I$19</f>
        <v>1266.6713683799999</v>
      </c>
      <c r="K141" s="36">
        <f>SUMIFS(СВЦЭМ!$C$39:$C$782,СВЦЭМ!$A$39:$A$782,$A141,СВЦЭМ!$B$39:$B$782,K$119)+'СЕТ СН'!$I$9+СВЦЭМ!$D$10+'СЕТ СН'!$I$6-'СЕТ СН'!$I$19</f>
        <v>1295.98573416</v>
      </c>
      <c r="L141" s="36">
        <f>SUMIFS(СВЦЭМ!$C$39:$C$782,СВЦЭМ!$A$39:$A$782,$A141,СВЦЭМ!$B$39:$B$782,L$119)+'СЕТ СН'!$I$9+СВЦЭМ!$D$10+'СЕТ СН'!$I$6-'СЕТ СН'!$I$19</f>
        <v>1305.9059286500001</v>
      </c>
      <c r="M141" s="36">
        <f>SUMIFS(СВЦЭМ!$C$39:$C$782,СВЦЭМ!$A$39:$A$782,$A141,СВЦЭМ!$B$39:$B$782,M$119)+'СЕТ СН'!$I$9+СВЦЭМ!$D$10+'СЕТ СН'!$I$6-'СЕТ СН'!$I$19</f>
        <v>1307.23748839</v>
      </c>
      <c r="N141" s="36">
        <f>SUMIFS(СВЦЭМ!$C$39:$C$782,СВЦЭМ!$A$39:$A$782,$A141,СВЦЭМ!$B$39:$B$782,N$119)+'СЕТ СН'!$I$9+СВЦЭМ!$D$10+'СЕТ СН'!$I$6-'СЕТ СН'!$I$19</f>
        <v>1357.3982024699999</v>
      </c>
      <c r="O141" s="36">
        <f>SUMIFS(СВЦЭМ!$C$39:$C$782,СВЦЭМ!$A$39:$A$782,$A141,СВЦЭМ!$B$39:$B$782,O$119)+'СЕТ СН'!$I$9+СВЦЭМ!$D$10+'СЕТ СН'!$I$6-'СЕТ СН'!$I$19</f>
        <v>1399.1566385399999</v>
      </c>
      <c r="P141" s="36">
        <f>SUMIFS(СВЦЭМ!$C$39:$C$782,СВЦЭМ!$A$39:$A$782,$A141,СВЦЭМ!$B$39:$B$782,P$119)+'СЕТ СН'!$I$9+СВЦЭМ!$D$10+'СЕТ СН'!$I$6-'СЕТ СН'!$I$19</f>
        <v>1408.72083548</v>
      </c>
      <c r="Q141" s="36">
        <f>SUMIFS(СВЦЭМ!$C$39:$C$782,СВЦЭМ!$A$39:$A$782,$A141,СВЦЭМ!$B$39:$B$782,Q$119)+'СЕТ СН'!$I$9+СВЦЭМ!$D$10+'СЕТ СН'!$I$6-'СЕТ СН'!$I$19</f>
        <v>1414.6764844999998</v>
      </c>
      <c r="R141" s="36">
        <f>SUMIFS(СВЦЭМ!$C$39:$C$782,СВЦЭМ!$A$39:$A$782,$A141,СВЦЭМ!$B$39:$B$782,R$119)+'СЕТ СН'!$I$9+СВЦЭМ!$D$10+'СЕТ СН'!$I$6-'СЕТ СН'!$I$19</f>
        <v>1381.1396922700001</v>
      </c>
      <c r="S141" s="36">
        <f>SUMIFS(СВЦЭМ!$C$39:$C$782,СВЦЭМ!$A$39:$A$782,$A141,СВЦЭМ!$B$39:$B$782,S$119)+'СЕТ СН'!$I$9+СВЦЭМ!$D$10+'СЕТ СН'!$I$6-'СЕТ СН'!$I$19</f>
        <v>1329.3345185200001</v>
      </c>
      <c r="T141" s="36">
        <f>SUMIFS(СВЦЭМ!$C$39:$C$782,СВЦЭМ!$A$39:$A$782,$A141,СВЦЭМ!$B$39:$B$782,T$119)+'СЕТ СН'!$I$9+СВЦЭМ!$D$10+'СЕТ СН'!$I$6-'СЕТ СН'!$I$19</f>
        <v>1317.34520099</v>
      </c>
      <c r="U141" s="36">
        <f>SUMIFS(СВЦЭМ!$C$39:$C$782,СВЦЭМ!$A$39:$A$782,$A141,СВЦЭМ!$B$39:$B$782,U$119)+'СЕТ СН'!$I$9+СВЦЭМ!$D$10+'СЕТ СН'!$I$6-'СЕТ СН'!$I$19</f>
        <v>1321.1433756900001</v>
      </c>
      <c r="V141" s="36">
        <f>SUMIFS(СВЦЭМ!$C$39:$C$782,СВЦЭМ!$A$39:$A$782,$A141,СВЦЭМ!$B$39:$B$782,V$119)+'СЕТ СН'!$I$9+СВЦЭМ!$D$10+'СЕТ СН'!$I$6-'СЕТ СН'!$I$19</f>
        <v>1342.0042298499998</v>
      </c>
      <c r="W141" s="36">
        <f>SUMIFS(СВЦЭМ!$C$39:$C$782,СВЦЭМ!$A$39:$A$782,$A141,СВЦЭМ!$B$39:$B$782,W$119)+'СЕТ СН'!$I$9+СВЦЭМ!$D$10+'СЕТ СН'!$I$6-'СЕТ СН'!$I$19</f>
        <v>1354.78420676</v>
      </c>
      <c r="X141" s="36">
        <f>SUMIFS(СВЦЭМ!$C$39:$C$782,СВЦЭМ!$A$39:$A$782,$A141,СВЦЭМ!$B$39:$B$782,X$119)+'СЕТ СН'!$I$9+СВЦЭМ!$D$10+'СЕТ СН'!$I$6-'СЕТ СН'!$I$19</f>
        <v>1330.9286339</v>
      </c>
      <c r="Y141" s="36">
        <f>SUMIFS(СВЦЭМ!$C$39:$C$782,СВЦЭМ!$A$39:$A$782,$A141,СВЦЭМ!$B$39:$B$782,Y$119)+'СЕТ СН'!$I$9+СВЦЭМ!$D$10+'СЕТ СН'!$I$6-'СЕТ СН'!$I$19</f>
        <v>1308.2032686499999</v>
      </c>
    </row>
    <row r="142" spans="1:25" ht="15.75" x14ac:dyDescent="0.2">
      <c r="A142" s="35">
        <f t="shared" si="3"/>
        <v>44370</v>
      </c>
      <c r="B142" s="36">
        <f>SUMIFS(СВЦЭМ!$C$39:$C$782,СВЦЭМ!$A$39:$A$782,$A142,СВЦЭМ!$B$39:$B$782,B$119)+'СЕТ СН'!$I$9+СВЦЭМ!$D$10+'СЕТ СН'!$I$6-'СЕТ СН'!$I$19</f>
        <v>1420.8587680999999</v>
      </c>
      <c r="C142" s="36">
        <f>SUMIFS(СВЦЭМ!$C$39:$C$782,СВЦЭМ!$A$39:$A$782,$A142,СВЦЭМ!$B$39:$B$782,C$119)+'СЕТ СН'!$I$9+СВЦЭМ!$D$10+'СЕТ СН'!$I$6-'СЕТ СН'!$I$19</f>
        <v>1542.6193210699998</v>
      </c>
      <c r="D142" s="36">
        <f>SUMIFS(СВЦЭМ!$C$39:$C$782,СВЦЭМ!$A$39:$A$782,$A142,СВЦЭМ!$B$39:$B$782,D$119)+'СЕТ СН'!$I$9+СВЦЭМ!$D$10+'СЕТ СН'!$I$6-'СЕТ СН'!$I$19</f>
        <v>1587.5544841199999</v>
      </c>
      <c r="E142" s="36">
        <f>SUMIFS(СВЦЭМ!$C$39:$C$782,СВЦЭМ!$A$39:$A$782,$A142,СВЦЭМ!$B$39:$B$782,E$119)+'СЕТ СН'!$I$9+СВЦЭМ!$D$10+'СЕТ СН'!$I$6-'СЕТ СН'!$I$19</f>
        <v>1581.6014070799999</v>
      </c>
      <c r="F142" s="36">
        <f>SUMIFS(СВЦЭМ!$C$39:$C$782,СВЦЭМ!$A$39:$A$782,$A142,СВЦЭМ!$B$39:$B$782,F$119)+'СЕТ СН'!$I$9+СВЦЭМ!$D$10+'СЕТ СН'!$I$6-'СЕТ СН'!$I$19</f>
        <v>1579.0730472199998</v>
      </c>
      <c r="G142" s="36">
        <f>SUMIFS(СВЦЭМ!$C$39:$C$782,СВЦЭМ!$A$39:$A$782,$A142,СВЦЭМ!$B$39:$B$782,G$119)+'СЕТ СН'!$I$9+СВЦЭМ!$D$10+'СЕТ СН'!$I$6-'СЕТ СН'!$I$19</f>
        <v>1582.60179561</v>
      </c>
      <c r="H142" s="36">
        <f>SUMIFS(СВЦЭМ!$C$39:$C$782,СВЦЭМ!$A$39:$A$782,$A142,СВЦЭМ!$B$39:$B$782,H$119)+'СЕТ СН'!$I$9+СВЦЭМ!$D$10+'СЕТ СН'!$I$6-'СЕТ СН'!$I$19</f>
        <v>1589.9782606499998</v>
      </c>
      <c r="I142" s="36">
        <f>SUMIFS(СВЦЭМ!$C$39:$C$782,СВЦЭМ!$A$39:$A$782,$A142,СВЦЭМ!$B$39:$B$782,I$119)+'СЕТ СН'!$I$9+СВЦЭМ!$D$10+'СЕТ СН'!$I$6-'СЕТ СН'!$I$19</f>
        <v>1495.7986362199999</v>
      </c>
      <c r="J142" s="36">
        <f>SUMIFS(СВЦЭМ!$C$39:$C$782,СВЦЭМ!$A$39:$A$782,$A142,СВЦЭМ!$B$39:$B$782,J$119)+'СЕТ СН'!$I$9+СВЦЭМ!$D$10+'СЕТ СН'!$I$6-'СЕТ СН'!$I$19</f>
        <v>1389.7875315900001</v>
      </c>
      <c r="K142" s="36">
        <f>SUMIFS(СВЦЭМ!$C$39:$C$782,СВЦЭМ!$A$39:$A$782,$A142,СВЦЭМ!$B$39:$B$782,K$119)+'СЕТ СН'!$I$9+СВЦЭМ!$D$10+'СЕТ СН'!$I$6-'СЕТ СН'!$I$19</f>
        <v>1360.0328353199998</v>
      </c>
      <c r="L142" s="36">
        <f>SUMIFS(СВЦЭМ!$C$39:$C$782,СВЦЭМ!$A$39:$A$782,$A142,СВЦЭМ!$B$39:$B$782,L$119)+'СЕТ СН'!$I$9+СВЦЭМ!$D$10+'СЕТ СН'!$I$6-'СЕТ СН'!$I$19</f>
        <v>1379.7494629299999</v>
      </c>
      <c r="M142" s="36">
        <f>SUMIFS(СВЦЭМ!$C$39:$C$782,СВЦЭМ!$A$39:$A$782,$A142,СВЦЭМ!$B$39:$B$782,M$119)+'СЕТ СН'!$I$9+СВЦЭМ!$D$10+'СЕТ СН'!$I$6-'СЕТ СН'!$I$19</f>
        <v>1374.92045601</v>
      </c>
      <c r="N142" s="36">
        <f>SUMIFS(СВЦЭМ!$C$39:$C$782,СВЦЭМ!$A$39:$A$782,$A142,СВЦЭМ!$B$39:$B$782,N$119)+'СЕТ СН'!$I$9+СВЦЭМ!$D$10+'СЕТ СН'!$I$6-'СЕТ СН'!$I$19</f>
        <v>1441.42649923</v>
      </c>
      <c r="O142" s="36">
        <f>SUMIFS(СВЦЭМ!$C$39:$C$782,СВЦЭМ!$A$39:$A$782,$A142,СВЦЭМ!$B$39:$B$782,O$119)+'СЕТ СН'!$I$9+СВЦЭМ!$D$10+'СЕТ СН'!$I$6-'СЕТ СН'!$I$19</f>
        <v>1488.3673519499998</v>
      </c>
      <c r="P142" s="36">
        <f>SUMIFS(СВЦЭМ!$C$39:$C$782,СВЦЭМ!$A$39:$A$782,$A142,СВЦЭМ!$B$39:$B$782,P$119)+'СЕТ СН'!$I$9+СВЦЭМ!$D$10+'СЕТ СН'!$I$6-'СЕТ СН'!$I$19</f>
        <v>1502.08371027</v>
      </c>
      <c r="Q142" s="36">
        <f>SUMIFS(СВЦЭМ!$C$39:$C$782,СВЦЭМ!$A$39:$A$782,$A142,СВЦЭМ!$B$39:$B$782,Q$119)+'СЕТ СН'!$I$9+СВЦЭМ!$D$10+'СЕТ СН'!$I$6-'СЕТ СН'!$I$19</f>
        <v>1516.3013302099998</v>
      </c>
      <c r="R142" s="36">
        <f>SUMIFS(СВЦЭМ!$C$39:$C$782,СВЦЭМ!$A$39:$A$782,$A142,СВЦЭМ!$B$39:$B$782,R$119)+'СЕТ СН'!$I$9+СВЦЭМ!$D$10+'СЕТ СН'!$I$6-'СЕТ СН'!$I$19</f>
        <v>1462.4490086599999</v>
      </c>
      <c r="S142" s="36">
        <f>SUMIFS(СВЦЭМ!$C$39:$C$782,СВЦЭМ!$A$39:$A$782,$A142,СВЦЭМ!$B$39:$B$782,S$119)+'СЕТ СН'!$I$9+СВЦЭМ!$D$10+'СЕТ СН'!$I$6-'СЕТ СН'!$I$19</f>
        <v>1399.0954488799998</v>
      </c>
      <c r="T142" s="36">
        <f>SUMIFS(СВЦЭМ!$C$39:$C$782,СВЦЭМ!$A$39:$A$782,$A142,СВЦЭМ!$B$39:$B$782,T$119)+'СЕТ СН'!$I$9+СВЦЭМ!$D$10+'СЕТ СН'!$I$6-'СЕТ СН'!$I$19</f>
        <v>1365.9035031200001</v>
      </c>
      <c r="U142" s="36">
        <f>SUMIFS(СВЦЭМ!$C$39:$C$782,СВЦЭМ!$A$39:$A$782,$A142,СВЦЭМ!$B$39:$B$782,U$119)+'СЕТ СН'!$I$9+СВЦЭМ!$D$10+'СЕТ СН'!$I$6-'СЕТ СН'!$I$19</f>
        <v>1368.1778724399999</v>
      </c>
      <c r="V142" s="36">
        <f>SUMIFS(СВЦЭМ!$C$39:$C$782,СВЦЭМ!$A$39:$A$782,$A142,СВЦЭМ!$B$39:$B$782,V$119)+'СЕТ СН'!$I$9+СВЦЭМ!$D$10+'СЕТ СН'!$I$6-'СЕТ СН'!$I$19</f>
        <v>1386.55173382</v>
      </c>
      <c r="W142" s="36">
        <f>SUMIFS(СВЦЭМ!$C$39:$C$782,СВЦЭМ!$A$39:$A$782,$A142,СВЦЭМ!$B$39:$B$782,W$119)+'СЕТ СН'!$I$9+СВЦЭМ!$D$10+'СЕТ СН'!$I$6-'СЕТ СН'!$I$19</f>
        <v>1391.4826077099999</v>
      </c>
      <c r="X142" s="36">
        <f>SUMIFS(СВЦЭМ!$C$39:$C$782,СВЦЭМ!$A$39:$A$782,$A142,СВЦЭМ!$B$39:$B$782,X$119)+'СЕТ СН'!$I$9+СВЦЭМ!$D$10+'СЕТ СН'!$I$6-'СЕТ СН'!$I$19</f>
        <v>1376.91941587</v>
      </c>
      <c r="Y142" s="36">
        <f>SUMIFS(СВЦЭМ!$C$39:$C$782,СВЦЭМ!$A$39:$A$782,$A142,СВЦЭМ!$B$39:$B$782,Y$119)+'СЕТ СН'!$I$9+СВЦЭМ!$D$10+'СЕТ СН'!$I$6-'СЕТ СН'!$I$19</f>
        <v>1336.9118616699998</v>
      </c>
    </row>
    <row r="143" spans="1:25" ht="15.75" x14ac:dyDescent="0.2">
      <c r="A143" s="35">
        <f t="shared" si="3"/>
        <v>44371</v>
      </c>
      <c r="B143" s="36">
        <f>SUMIFS(СВЦЭМ!$C$39:$C$782,СВЦЭМ!$A$39:$A$782,$A143,СВЦЭМ!$B$39:$B$782,B$119)+'СЕТ СН'!$I$9+СВЦЭМ!$D$10+'СЕТ СН'!$I$6-'СЕТ СН'!$I$19</f>
        <v>1417.88138213</v>
      </c>
      <c r="C143" s="36">
        <f>SUMIFS(СВЦЭМ!$C$39:$C$782,СВЦЭМ!$A$39:$A$782,$A143,СВЦЭМ!$B$39:$B$782,C$119)+'СЕТ СН'!$I$9+СВЦЭМ!$D$10+'СЕТ СН'!$I$6-'СЕТ СН'!$I$19</f>
        <v>1539.3086329799999</v>
      </c>
      <c r="D143" s="36">
        <f>SUMIFS(СВЦЭМ!$C$39:$C$782,СВЦЭМ!$A$39:$A$782,$A143,СВЦЭМ!$B$39:$B$782,D$119)+'СЕТ СН'!$I$9+СВЦЭМ!$D$10+'СЕТ СН'!$I$6-'СЕТ СН'!$I$19</f>
        <v>1572.9537386100001</v>
      </c>
      <c r="E143" s="36">
        <f>SUMIFS(СВЦЭМ!$C$39:$C$782,СВЦЭМ!$A$39:$A$782,$A143,СВЦЭМ!$B$39:$B$782,E$119)+'СЕТ СН'!$I$9+СВЦЭМ!$D$10+'СЕТ СН'!$I$6-'СЕТ СН'!$I$19</f>
        <v>1569.84880172</v>
      </c>
      <c r="F143" s="36">
        <f>SUMIFS(СВЦЭМ!$C$39:$C$782,СВЦЭМ!$A$39:$A$782,$A143,СВЦЭМ!$B$39:$B$782,F$119)+'СЕТ СН'!$I$9+СВЦЭМ!$D$10+'СЕТ СН'!$I$6-'СЕТ СН'!$I$19</f>
        <v>1568.0866460299999</v>
      </c>
      <c r="G143" s="36">
        <f>SUMIFS(СВЦЭМ!$C$39:$C$782,СВЦЭМ!$A$39:$A$782,$A143,СВЦЭМ!$B$39:$B$782,G$119)+'СЕТ СН'!$I$9+СВЦЭМ!$D$10+'СЕТ СН'!$I$6-'СЕТ СН'!$I$19</f>
        <v>1577.93721693</v>
      </c>
      <c r="H143" s="36">
        <f>SUMIFS(СВЦЭМ!$C$39:$C$782,СВЦЭМ!$A$39:$A$782,$A143,СВЦЭМ!$B$39:$B$782,H$119)+'СЕТ СН'!$I$9+СВЦЭМ!$D$10+'СЕТ СН'!$I$6-'СЕТ СН'!$I$19</f>
        <v>1579.58140248</v>
      </c>
      <c r="I143" s="36">
        <f>SUMIFS(СВЦЭМ!$C$39:$C$782,СВЦЭМ!$A$39:$A$782,$A143,СВЦЭМ!$B$39:$B$782,I$119)+'СЕТ СН'!$I$9+СВЦЭМ!$D$10+'СЕТ СН'!$I$6-'СЕТ СН'!$I$19</f>
        <v>1470.2549230999998</v>
      </c>
      <c r="J143" s="36">
        <f>SUMIFS(СВЦЭМ!$C$39:$C$782,СВЦЭМ!$A$39:$A$782,$A143,СВЦЭМ!$B$39:$B$782,J$119)+'СЕТ СН'!$I$9+СВЦЭМ!$D$10+'СЕТ СН'!$I$6-'СЕТ СН'!$I$19</f>
        <v>1396.5970631499999</v>
      </c>
      <c r="K143" s="36">
        <f>SUMIFS(СВЦЭМ!$C$39:$C$782,СВЦЭМ!$A$39:$A$782,$A143,СВЦЭМ!$B$39:$B$782,K$119)+'СЕТ СН'!$I$9+СВЦЭМ!$D$10+'СЕТ СН'!$I$6-'СЕТ СН'!$I$19</f>
        <v>1408.5450764299999</v>
      </c>
      <c r="L143" s="36">
        <f>SUMIFS(СВЦЭМ!$C$39:$C$782,СВЦЭМ!$A$39:$A$782,$A143,СВЦЭМ!$B$39:$B$782,L$119)+'СЕТ СН'!$I$9+СВЦЭМ!$D$10+'СЕТ СН'!$I$6-'СЕТ СН'!$I$19</f>
        <v>1402.96296046</v>
      </c>
      <c r="M143" s="36">
        <f>SUMIFS(СВЦЭМ!$C$39:$C$782,СВЦЭМ!$A$39:$A$782,$A143,СВЦЭМ!$B$39:$B$782,M$119)+'СЕТ СН'!$I$9+СВЦЭМ!$D$10+'СЕТ СН'!$I$6-'СЕТ СН'!$I$19</f>
        <v>1410.2664633599998</v>
      </c>
      <c r="N143" s="36">
        <f>SUMIFS(СВЦЭМ!$C$39:$C$782,СВЦЭМ!$A$39:$A$782,$A143,СВЦЭМ!$B$39:$B$782,N$119)+'СЕТ СН'!$I$9+СВЦЭМ!$D$10+'СЕТ СН'!$I$6-'СЕТ СН'!$I$19</f>
        <v>1455.2496998299998</v>
      </c>
      <c r="O143" s="36">
        <f>SUMIFS(СВЦЭМ!$C$39:$C$782,СВЦЭМ!$A$39:$A$782,$A143,СВЦЭМ!$B$39:$B$782,O$119)+'СЕТ СН'!$I$9+СВЦЭМ!$D$10+'СЕТ СН'!$I$6-'СЕТ СН'!$I$19</f>
        <v>1526.5649613099999</v>
      </c>
      <c r="P143" s="36">
        <f>SUMIFS(СВЦЭМ!$C$39:$C$782,СВЦЭМ!$A$39:$A$782,$A143,СВЦЭМ!$B$39:$B$782,P$119)+'СЕТ СН'!$I$9+СВЦЭМ!$D$10+'СЕТ СН'!$I$6-'СЕТ СН'!$I$19</f>
        <v>1534.6091919799999</v>
      </c>
      <c r="Q143" s="36">
        <f>SUMIFS(СВЦЭМ!$C$39:$C$782,СВЦЭМ!$A$39:$A$782,$A143,СВЦЭМ!$B$39:$B$782,Q$119)+'СЕТ СН'!$I$9+СВЦЭМ!$D$10+'СЕТ СН'!$I$6-'СЕТ СН'!$I$19</f>
        <v>1529.6053613499998</v>
      </c>
      <c r="R143" s="36">
        <f>SUMIFS(СВЦЭМ!$C$39:$C$782,СВЦЭМ!$A$39:$A$782,$A143,СВЦЭМ!$B$39:$B$782,R$119)+'СЕТ СН'!$I$9+СВЦЭМ!$D$10+'СЕТ СН'!$I$6-'СЕТ СН'!$I$19</f>
        <v>1464.1005892899998</v>
      </c>
      <c r="S143" s="36">
        <f>SUMIFS(СВЦЭМ!$C$39:$C$782,СВЦЭМ!$A$39:$A$782,$A143,СВЦЭМ!$B$39:$B$782,S$119)+'СЕТ СН'!$I$9+СВЦЭМ!$D$10+'СЕТ СН'!$I$6-'СЕТ СН'!$I$19</f>
        <v>1410.50779091</v>
      </c>
      <c r="T143" s="36">
        <f>SUMIFS(СВЦЭМ!$C$39:$C$782,СВЦЭМ!$A$39:$A$782,$A143,СВЦЭМ!$B$39:$B$782,T$119)+'СЕТ СН'!$I$9+СВЦЭМ!$D$10+'СЕТ СН'!$I$6-'СЕТ СН'!$I$19</f>
        <v>1395.1627816099999</v>
      </c>
      <c r="U143" s="36">
        <f>SUMIFS(СВЦЭМ!$C$39:$C$782,СВЦЭМ!$A$39:$A$782,$A143,СВЦЭМ!$B$39:$B$782,U$119)+'СЕТ СН'!$I$9+СВЦЭМ!$D$10+'СЕТ СН'!$I$6-'СЕТ СН'!$I$19</f>
        <v>1403.4872623699998</v>
      </c>
      <c r="V143" s="36">
        <f>SUMIFS(СВЦЭМ!$C$39:$C$782,СВЦЭМ!$A$39:$A$782,$A143,СВЦЭМ!$B$39:$B$782,V$119)+'СЕТ СН'!$I$9+СВЦЭМ!$D$10+'СЕТ СН'!$I$6-'СЕТ СН'!$I$19</f>
        <v>1400.28844392</v>
      </c>
      <c r="W143" s="36">
        <f>SUMIFS(СВЦЭМ!$C$39:$C$782,СВЦЭМ!$A$39:$A$782,$A143,СВЦЭМ!$B$39:$B$782,W$119)+'СЕТ СН'!$I$9+СВЦЭМ!$D$10+'СЕТ СН'!$I$6-'СЕТ СН'!$I$19</f>
        <v>1399.9928490899999</v>
      </c>
      <c r="X143" s="36">
        <f>SUMIFS(СВЦЭМ!$C$39:$C$782,СВЦЭМ!$A$39:$A$782,$A143,СВЦЭМ!$B$39:$B$782,X$119)+'СЕТ СН'!$I$9+СВЦЭМ!$D$10+'СЕТ СН'!$I$6-'СЕТ СН'!$I$19</f>
        <v>1396.8310254200001</v>
      </c>
      <c r="Y143" s="36">
        <f>SUMIFS(СВЦЭМ!$C$39:$C$782,СВЦЭМ!$A$39:$A$782,$A143,СВЦЭМ!$B$39:$B$782,Y$119)+'СЕТ СН'!$I$9+СВЦЭМ!$D$10+'СЕТ СН'!$I$6-'СЕТ СН'!$I$19</f>
        <v>1351.2730352899998</v>
      </c>
    </row>
    <row r="144" spans="1:25" ht="15.75" x14ac:dyDescent="0.2">
      <c r="A144" s="35">
        <f t="shared" si="3"/>
        <v>44372</v>
      </c>
      <c r="B144" s="36">
        <f>SUMIFS(СВЦЭМ!$C$39:$C$782,СВЦЭМ!$A$39:$A$782,$A144,СВЦЭМ!$B$39:$B$782,B$119)+'СЕТ СН'!$I$9+СВЦЭМ!$D$10+'СЕТ СН'!$I$6-'СЕТ СН'!$I$19</f>
        <v>1424.70148952</v>
      </c>
      <c r="C144" s="36">
        <f>SUMIFS(СВЦЭМ!$C$39:$C$782,СВЦЭМ!$A$39:$A$782,$A144,СВЦЭМ!$B$39:$B$782,C$119)+'СЕТ СН'!$I$9+СВЦЭМ!$D$10+'СЕТ СН'!$I$6-'СЕТ СН'!$I$19</f>
        <v>1533.0497721799998</v>
      </c>
      <c r="D144" s="36">
        <f>SUMIFS(СВЦЭМ!$C$39:$C$782,СВЦЭМ!$A$39:$A$782,$A144,СВЦЭМ!$B$39:$B$782,D$119)+'СЕТ СН'!$I$9+СВЦЭМ!$D$10+'СЕТ СН'!$I$6-'СЕТ СН'!$I$19</f>
        <v>1572.6438022</v>
      </c>
      <c r="E144" s="36">
        <f>SUMIFS(СВЦЭМ!$C$39:$C$782,СВЦЭМ!$A$39:$A$782,$A144,СВЦЭМ!$B$39:$B$782,E$119)+'СЕТ СН'!$I$9+СВЦЭМ!$D$10+'СЕТ СН'!$I$6-'СЕТ СН'!$I$19</f>
        <v>1571.1036497999999</v>
      </c>
      <c r="F144" s="36">
        <f>SUMIFS(СВЦЭМ!$C$39:$C$782,СВЦЭМ!$A$39:$A$782,$A144,СВЦЭМ!$B$39:$B$782,F$119)+'СЕТ СН'!$I$9+СВЦЭМ!$D$10+'СЕТ СН'!$I$6-'СЕТ СН'!$I$19</f>
        <v>1573.1437169199999</v>
      </c>
      <c r="G144" s="36">
        <f>SUMIFS(СВЦЭМ!$C$39:$C$782,СВЦЭМ!$A$39:$A$782,$A144,СВЦЭМ!$B$39:$B$782,G$119)+'СЕТ СН'!$I$9+СВЦЭМ!$D$10+'СЕТ СН'!$I$6-'СЕТ СН'!$I$19</f>
        <v>1575.3634895</v>
      </c>
      <c r="H144" s="36">
        <f>SUMIFS(СВЦЭМ!$C$39:$C$782,СВЦЭМ!$A$39:$A$782,$A144,СВЦЭМ!$B$39:$B$782,H$119)+'СЕТ СН'!$I$9+СВЦЭМ!$D$10+'СЕТ СН'!$I$6-'СЕТ СН'!$I$19</f>
        <v>1574.39893665</v>
      </c>
      <c r="I144" s="36">
        <f>SUMIFS(СВЦЭМ!$C$39:$C$782,СВЦЭМ!$A$39:$A$782,$A144,СВЦЭМ!$B$39:$B$782,I$119)+'СЕТ СН'!$I$9+СВЦЭМ!$D$10+'СЕТ СН'!$I$6-'СЕТ СН'!$I$19</f>
        <v>1452.0785556399999</v>
      </c>
      <c r="J144" s="36">
        <f>SUMIFS(СВЦЭМ!$C$39:$C$782,СВЦЭМ!$A$39:$A$782,$A144,СВЦЭМ!$B$39:$B$782,J$119)+'СЕТ СН'!$I$9+СВЦЭМ!$D$10+'СЕТ СН'!$I$6-'СЕТ СН'!$I$19</f>
        <v>1384.44145263</v>
      </c>
      <c r="K144" s="36">
        <f>SUMIFS(СВЦЭМ!$C$39:$C$782,СВЦЭМ!$A$39:$A$782,$A144,СВЦЭМ!$B$39:$B$782,K$119)+'СЕТ СН'!$I$9+СВЦЭМ!$D$10+'СЕТ СН'!$I$6-'СЕТ СН'!$I$19</f>
        <v>1399.3093181499999</v>
      </c>
      <c r="L144" s="36">
        <f>SUMIFS(СВЦЭМ!$C$39:$C$782,СВЦЭМ!$A$39:$A$782,$A144,СВЦЭМ!$B$39:$B$782,L$119)+'СЕТ СН'!$I$9+СВЦЭМ!$D$10+'СЕТ СН'!$I$6-'СЕТ СН'!$I$19</f>
        <v>1398.8203678199998</v>
      </c>
      <c r="M144" s="36">
        <f>SUMIFS(СВЦЭМ!$C$39:$C$782,СВЦЭМ!$A$39:$A$782,$A144,СВЦЭМ!$B$39:$B$782,M$119)+'СЕТ СН'!$I$9+СВЦЭМ!$D$10+'СЕТ СН'!$I$6-'СЕТ СН'!$I$19</f>
        <v>1398.4937407299999</v>
      </c>
      <c r="N144" s="36">
        <f>SUMIFS(СВЦЭМ!$C$39:$C$782,СВЦЭМ!$A$39:$A$782,$A144,СВЦЭМ!$B$39:$B$782,N$119)+'СЕТ СН'!$I$9+СВЦЭМ!$D$10+'СЕТ СН'!$I$6-'СЕТ СН'!$I$19</f>
        <v>1457.28997617</v>
      </c>
      <c r="O144" s="36">
        <f>SUMIFS(СВЦЭМ!$C$39:$C$782,СВЦЭМ!$A$39:$A$782,$A144,СВЦЭМ!$B$39:$B$782,O$119)+'СЕТ СН'!$I$9+СВЦЭМ!$D$10+'СЕТ СН'!$I$6-'СЕТ СН'!$I$19</f>
        <v>1512.2333275000001</v>
      </c>
      <c r="P144" s="36">
        <f>SUMIFS(СВЦЭМ!$C$39:$C$782,СВЦЭМ!$A$39:$A$782,$A144,СВЦЭМ!$B$39:$B$782,P$119)+'СЕТ СН'!$I$9+СВЦЭМ!$D$10+'СЕТ СН'!$I$6-'СЕТ СН'!$I$19</f>
        <v>1521.1970918100001</v>
      </c>
      <c r="Q144" s="36">
        <f>SUMIFS(СВЦЭМ!$C$39:$C$782,СВЦЭМ!$A$39:$A$782,$A144,СВЦЭМ!$B$39:$B$782,Q$119)+'СЕТ СН'!$I$9+СВЦЭМ!$D$10+'СЕТ СН'!$I$6-'СЕТ СН'!$I$19</f>
        <v>1527.1090047799999</v>
      </c>
      <c r="R144" s="36">
        <f>SUMIFS(СВЦЭМ!$C$39:$C$782,СВЦЭМ!$A$39:$A$782,$A144,СВЦЭМ!$B$39:$B$782,R$119)+'СЕТ СН'!$I$9+СВЦЭМ!$D$10+'СЕТ СН'!$I$6-'СЕТ СН'!$I$19</f>
        <v>1489.8225065699999</v>
      </c>
      <c r="S144" s="36">
        <f>SUMIFS(СВЦЭМ!$C$39:$C$782,СВЦЭМ!$A$39:$A$782,$A144,СВЦЭМ!$B$39:$B$782,S$119)+'СЕТ СН'!$I$9+СВЦЭМ!$D$10+'СЕТ СН'!$I$6-'СЕТ СН'!$I$19</f>
        <v>1411.6622872799999</v>
      </c>
      <c r="T144" s="36">
        <f>SUMIFS(СВЦЭМ!$C$39:$C$782,СВЦЭМ!$A$39:$A$782,$A144,СВЦЭМ!$B$39:$B$782,T$119)+'СЕТ СН'!$I$9+СВЦЭМ!$D$10+'СЕТ СН'!$I$6-'СЕТ СН'!$I$19</f>
        <v>1391.35619954</v>
      </c>
      <c r="U144" s="36">
        <f>SUMIFS(СВЦЭМ!$C$39:$C$782,СВЦЭМ!$A$39:$A$782,$A144,СВЦЭМ!$B$39:$B$782,U$119)+'СЕТ СН'!$I$9+СВЦЭМ!$D$10+'СЕТ СН'!$I$6-'СЕТ СН'!$I$19</f>
        <v>1399.1811467799998</v>
      </c>
      <c r="V144" s="36">
        <f>SUMIFS(СВЦЭМ!$C$39:$C$782,СВЦЭМ!$A$39:$A$782,$A144,СВЦЭМ!$B$39:$B$782,V$119)+'СЕТ СН'!$I$9+СВЦЭМ!$D$10+'СЕТ СН'!$I$6-'СЕТ СН'!$I$19</f>
        <v>1400.2236496799999</v>
      </c>
      <c r="W144" s="36">
        <f>SUMIFS(СВЦЭМ!$C$39:$C$782,СВЦЭМ!$A$39:$A$782,$A144,СВЦЭМ!$B$39:$B$782,W$119)+'СЕТ СН'!$I$9+СВЦЭМ!$D$10+'СЕТ СН'!$I$6-'СЕТ СН'!$I$19</f>
        <v>1410.28467026</v>
      </c>
      <c r="X144" s="36">
        <f>SUMIFS(СВЦЭМ!$C$39:$C$782,СВЦЭМ!$A$39:$A$782,$A144,СВЦЭМ!$B$39:$B$782,X$119)+'СЕТ СН'!$I$9+СВЦЭМ!$D$10+'СЕТ СН'!$I$6-'СЕТ СН'!$I$19</f>
        <v>1392.1659291299998</v>
      </c>
      <c r="Y144" s="36">
        <f>SUMIFS(СВЦЭМ!$C$39:$C$782,СВЦЭМ!$A$39:$A$782,$A144,СВЦЭМ!$B$39:$B$782,Y$119)+'СЕТ СН'!$I$9+СВЦЭМ!$D$10+'СЕТ СН'!$I$6-'СЕТ СН'!$I$19</f>
        <v>1338.0901871199999</v>
      </c>
    </row>
    <row r="145" spans="1:26" ht="15.75" x14ac:dyDescent="0.2">
      <c r="A145" s="35">
        <f t="shared" si="3"/>
        <v>44373</v>
      </c>
      <c r="B145" s="36">
        <f>SUMIFS(СВЦЭМ!$C$39:$C$782,СВЦЭМ!$A$39:$A$782,$A145,СВЦЭМ!$B$39:$B$782,B$119)+'СЕТ СН'!$I$9+СВЦЭМ!$D$10+'СЕТ СН'!$I$6-'СЕТ СН'!$I$19</f>
        <v>1381.60051155</v>
      </c>
      <c r="C145" s="36">
        <f>SUMIFS(СВЦЭМ!$C$39:$C$782,СВЦЭМ!$A$39:$A$782,$A145,СВЦЭМ!$B$39:$B$782,C$119)+'СЕТ СН'!$I$9+СВЦЭМ!$D$10+'СЕТ СН'!$I$6-'СЕТ СН'!$I$19</f>
        <v>1488.5884407099998</v>
      </c>
      <c r="D145" s="36">
        <f>SUMIFS(СВЦЭМ!$C$39:$C$782,СВЦЭМ!$A$39:$A$782,$A145,СВЦЭМ!$B$39:$B$782,D$119)+'СЕТ СН'!$I$9+СВЦЭМ!$D$10+'СЕТ СН'!$I$6-'СЕТ СН'!$I$19</f>
        <v>1508.1201314999998</v>
      </c>
      <c r="E145" s="36">
        <f>SUMIFS(СВЦЭМ!$C$39:$C$782,СВЦЭМ!$A$39:$A$782,$A145,СВЦЭМ!$B$39:$B$782,E$119)+'СЕТ СН'!$I$9+СВЦЭМ!$D$10+'СЕТ СН'!$I$6-'СЕТ СН'!$I$19</f>
        <v>1508.1912790299998</v>
      </c>
      <c r="F145" s="36">
        <f>SUMIFS(СВЦЭМ!$C$39:$C$782,СВЦЭМ!$A$39:$A$782,$A145,СВЦЭМ!$B$39:$B$782,F$119)+'СЕТ СН'!$I$9+СВЦЭМ!$D$10+'СЕТ СН'!$I$6-'СЕТ СН'!$I$19</f>
        <v>1516.88336643</v>
      </c>
      <c r="G145" s="36">
        <f>SUMIFS(СВЦЭМ!$C$39:$C$782,СВЦЭМ!$A$39:$A$782,$A145,СВЦЭМ!$B$39:$B$782,G$119)+'СЕТ СН'!$I$9+СВЦЭМ!$D$10+'СЕТ СН'!$I$6-'СЕТ СН'!$I$19</f>
        <v>1505.3913803799999</v>
      </c>
      <c r="H145" s="36">
        <f>SUMIFS(СВЦЭМ!$C$39:$C$782,СВЦЭМ!$A$39:$A$782,$A145,СВЦЭМ!$B$39:$B$782,H$119)+'СЕТ СН'!$I$9+СВЦЭМ!$D$10+'СЕТ СН'!$I$6-'СЕТ СН'!$I$19</f>
        <v>1505.74638035</v>
      </c>
      <c r="I145" s="36">
        <f>SUMIFS(СВЦЭМ!$C$39:$C$782,СВЦЭМ!$A$39:$A$782,$A145,СВЦЭМ!$B$39:$B$782,I$119)+'СЕТ СН'!$I$9+СВЦЭМ!$D$10+'СЕТ СН'!$I$6-'СЕТ СН'!$I$19</f>
        <v>1478.4921479299999</v>
      </c>
      <c r="J145" s="36">
        <f>SUMIFS(СВЦЭМ!$C$39:$C$782,СВЦЭМ!$A$39:$A$782,$A145,СВЦЭМ!$B$39:$B$782,J$119)+'СЕТ СН'!$I$9+СВЦЭМ!$D$10+'СЕТ СН'!$I$6-'СЕТ СН'!$I$19</f>
        <v>1404.1057132199999</v>
      </c>
      <c r="K145" s="36">
        <f>SUMIFS(СВЦЭМ!$C$39:$C$782,СВЦЭМ!$A$39:$A$782,$A145,СВЦЭМ!$B$39:$B$782,K$119)+'СЕТ СН'!$I$9+СВЦЭМ!$D$10+'СЕТ СН'!$I$6-'СЕТ СН'!$I$19</f>
        <v>1362.0868593299999</v>
      </c>
      <c r="L145" s="36">
        <f>SUMIFS(СВЦЭМ!$C$39:$C$782,СВЦЭМ!$A$39:$A$782,$A145,СВЦЭМ!$B$39:$B$782,L$119)+'СЕТ СН'!$I$9+СВЦЭМ!$D$10+'СЕТ СН'!$I$6-'СЕТ СН'!$I$19</f>
        <v>1368.94423039</v>
      </c>
      <c r="M145" s="36">
        <f>SUMIFS(СВЦЭМ!$C$39:$C$782,СВЦЭМ!$A$39:$A$782,$A145,СВЦЭМ!$B$39:$B$782,M$119)+'СЕТ СН'!$I$9+СВЦЭМ!$D$10+'СЕТ СН'!$I$6-'СЕТ СН'!$I$19</f>
        <v>1388.91765556</v>
      </c>
      <c r="N145" s="36">
        <f>SUMIFS(СВЦЭМ!$C$39:$C$782,СВЦЭМ!$A$39:$A$782,$A145,СВЦЭМ!$B$39:$B$782,N$119)+'СЕТ СН'!$I$9+СВЦЭМ!$D$10+'СЕТ СН'!$I$6-'СЕТ СН'!$I$19</f>
        <v>1443.3268433999999</v>
      </c>
      <c r="O145" s="36">
        <f>SUMIFS(СВЦЭМ!$C$39:$C$782,СВЦЭМ!$A$39:$A$782,$A145,СВЦЭМ!$B$39:$B$782,O$119)+'СЕТ СН'!$I$9+СВЦЭМ!$D$10+'СЕТ СН'!$I$6-'СЕТ СН'!$I$19</f>
        <v>1452.7786688199999</v>
      </c>
      <c r="P145" s="36">
        <f>SUMIFS(СВЦЭМ!$C$39:$C$782,СВЦЭМ!$A$39:$A$782,$A145,СВЦЭМ!$B$39:$B$782,P$119)+'СЕТ СН'!$I$9+СВЦЭМ!$D$10+'СЕТ СН'!$I$6-'СЕТ СН'!$I$19</f>
        <v>1455.3551948300001</v>
      </c>
      <c r="Q145" s="36">
        <f>SUMIFS(СВЦЭМ!$C$39:$C$782,СВЦЭМ!$A$39:$A$782,$A145,СВЦЭМ!$B$39:$B$782,Q$119)+'СЕТ СН'!$I$9+СВЦЭМ!$D$10+'СЕТ СН'!$I$6-'СЕТ СН'!$I$19</f>
        <v>1454.9880948999999</v>
      </c>
      <c r="R145" s="36">
        <f>SUMIFS(СВЦЭМ!$C$39:$C$782,СВЦЭМ!$A$39:$A$782,$A145,СВЦЭМ!$B$39:$B$782,R$119)+'СЕТ СН'!$I$9+СВЦЭМ!$D$10+'СЕТ СН'!$I$6-'СЕТ СН'!$I$19</f>
        <v>1408.40096475</v>
      </c>
      <c r="S145" s="36">
        <f>SUMIFS(СВЦЭМ!$C$39:$C$782,СВЦЭМ!$A$39:$A$782,$A145,СВЦЭМ!$B$39:$B$782,S$119)+'СЕТ СН'!$I$9+СВЦЭМ!$D$10+'СЕТ СН'!$I$6-'СЕТ СН'!$I$19</f>
        <v>1373.1022628599999</v>
      </c>
      <c r="T145" s="36">
        <f>SUMIFS(СВЦЭМ!$C$39:$C$782,СВЦЭМ!$A$39:$A$782,$A145,СВЦЭМ!$B$39:$B$782,T$119)+'СЕТ СН'!$I$9+СВЦЭМ!$D$10+'СЕТ СН'!$I$6-'СЕТ СН'!$I$19</f>
        <v>1359.2458296</v>
      </c>
      <c r="U145" s="36">
        <f>SUMIFS(СВЦЭМ!$C$39:$C$782,СВЦЭМ!$A$39:$A$782,$A145,СВЦЭМ!$B$39:$B$782,U$119)+'СЕТ СН'!$I$9+СВЦЭМ!$D$10+'СЕТ СН'!$I$6-'СЕТ СН'!$I$19</f>
        <v>1360.97843483</v>
      </c>
      <c r="V145" s="36">
        <f>SUMIFS(СВЦЭМ!$C$39:$C$782,СВЦЭМ!$A$39:$A$782,$A145,СВЦЭМ!$B$39:$B$782,V$119)+'СЕТ СН'!$I$9+СВЦЭМ!$D$10+'СЕТ СН'!$I$6-'СЕТ СН'!$I$19</f>
        <v>1358.2351688700001</v>
      </c>
      <c r="W145" s="36">
        <f>SUMIFS(СВЦЭМ!$C$39:$C$782,СВЦЭМ!$A$39:$A$782,$A145,СВЦЭМ!$B$39:$B$782,W$119)+'СЕТ СН'!$I$9+СВЦЭМ!$D$10+'СЕТ СН'!$I$6-'СЕТ СН'!$I$19</f>
        <v>1375.2533836299999</v>
      </c>
      <c r="X145" s="36">
        <f>SUMIFS(СВЦЭМ!$C$39:$C$782,СВЦЭМ!$A$39:$A$782,$A145,СВЦЭМ!$B$39:$B$782,X$119)+'СЕТ СН'!$I$9+СВЦЭМ!$D$10+'СЕТ СН'!$I$6-'СЕТ СН'!$I$19</f>
        <v>1363.5932817099999</v>
      </c>
      <c r="Y145" s="36">
        <f>SUMIFS(СВЦЭМ!$C$39:$C$782,СВЦЭМ!$A$39:$A$782,$A145,СВЦЭМ!$B$39:$B$782,Y$119)+'СЕТ СН'!$I$9+СВЦЭМ!$D$10+'СЕТ СН'!$I$6-'СЕТ СН'!$I$19</f>
        <v>1315.1892347999999</v>
      </c>
    </row>
    <row r="146" spans="1:26" ht="15.75" x14ac:dyDescent="0.2">
      <c r="A146" s="35">
        <f t="shared" si="3"/>
        <v>44374</v>
      </c>
      <c r="B146" s="36">
        <f>SUMIFS(СВЦЭМ!$C$39:$C$782,СВЦЭМ!$A$39:$A$782,$A146,СВЦЭМ!$B$39:$B$782,B$119)+'СЕТ СН'!$I$9+СВЦЭМ!$D$10+'СЕТ СН'!$I$6-'СЕТ СН'!$I$19</f>
        <v>1339.2172027699999</v>
      </c>
      <c r="C146" s="36">
        <f>SUMIFS(СВЦЭМ!$C$39:$C$782,СВЦЭМ!$A$39:$A$782,$A146,СВЦЭМ!$B$39:$B$782,C$119)+'СЕТ СН'!$I$9+СВЦЭМ!$D$10+'СЕТ СН'!$I$6-'СЕТ СН'!$I$19</f>
        <v>1400.8348731199999</v>
      </c>
      <c r="D146" s="36">
        <f>SUMIFS(СВЦЭМ!$C$39:$C$782,СВЦЭМ!$A$39:$A$782,$A146,СВЦЭМ!$B$39:$B$782,D$119)+'СЕТ СН'!$I$9+СВЦЭМ!$D$10+'СЕТ СН'!$I$6-'СЕТ СН'!$I$19</f>
        <v>1482.2482737400001</v>
      </c>
      <c r="E146" s="36">
        <f>SUMIFS(СВЦЭМ!$C$39:$C$782,СВЦЭМ!$A$39:$A$782,$A146,СВЦЭМ!$B$39:$B$782,E$119)+'СЕТ СН'!$I$9+СВЦЭМ!$D$10+'СЕТ СН'!$I$6-'СЕТ СН'!$I$19</f>
        <v>1503.7098367199999</v>
      </c>
      <c r="F146" s="36">
        <f>SUMIFS(СВЦЭМ!$C$39:$C$782,СВЦЭМ!$A$39:$A$782,$A146,СВЦЭМ!$B$39:$B$782,F$119)+'СЕТ СН'!$I$9+СВЦЭМ!$D$10+'СЕТ СН'!$I$6-'СЕТ СН'!$I$19</f>
        <v>1508.8486778199999</v>
      </c>
      <c r="G146" s="36">
        <f>SUMIFS(СВЦЭМ!$C$39:$C$782,СВЦЭМ!$A$39:$A$782,$A146,СВЦЭМ!$B$39:$B$782,G$119)+'СЕТ СН'!$I$9+СВЦЭМ!$D$10+'СЕТ СН'!$I$6-'СЕТ СН'!$I$19</f>
        <v>1506.0903925600001</v>
      </c>
      <c r="H146" s="36">
        <f>SUMIFS(СВЦЭМ!$C$39:$C$782,СВЦЭМ!$A$39:$A$782,$A146,СВЦЭМ!$B$39:$B$782,H$119)+'СЕТ СН'!$I$9+СВЦЭМ!$D$10+'СЕТ СН'!$I$6-'СЕТ СН'!$I$19</f>
        <v>1482.9111558599998</v>
      </c>
      <c r="I146" s="36">
        <f>SUMIFS(СВЦЭМ!$C$39:$C$782,СВЦЭМ!$A$39:$A$782,$A146,СВЦЭМ!$B$39:$B$782,I$119)+'СЕТ СН'!$I$9+СВЦЭМ!$D$10+'СЕТ СН'!$I$6-'СЕТ СН'!$I$19</f>
        <v>1389.3517157299998</v>
      </c>
      <c r="J146" s="36">
        <f>SUMIFS(СВЦЭМ!$C$39:$C$782,СВЦЭМ!$A$39:$A$782,$A146,СВЦЭМ!$B$39:$B$782,J$119)+'СЕТ СН'!$I$9+СВЦЭМ!$D$10+'СЕТ СН'!$I$6-'СЕТ СН'!$I$19</f>
        <v>1337.91810287</v>
      </c>
      <c r="K146" s="36">
        <f>SUMIFS(СВЦЭМ!$C$39:$C$782,СВЦЭМ!$A$39:$A$782,$A146,СВЦЭМ!$B$39:$B$782,K$119)+'СЕТ СН'!$I$9+СВЦЭМ!$D$10+'СЕТ СН'!$I$6-'СЕТ СН'!$I$19</f>
        <v>1334.4980657900001</v>
      </c>
      <c r="L146" s="36">
        <f>SUMIFS(СВЦЭМ!$C$39:$C$782,СВЦЭМ!$A$39:$A$782,$A146,СВЦЭМ!$B$39:$B$782,L$119)+'СЕТ СН'!$I$9+СВЦЭМ!$D$10+'СЕТ СН'!$I$6-'СЕТ СН'!$I$19</f>
        <v>1321.4849558399999</v>
      </c>
      <c r="M146" s="36">
        <f>SUMIFS(СВЦЭМ!$C$39:$C$782,СВЦЭМ!$A$39:$A$782,$A146,СВЦЭМ!$B$39:$B$782,M$119)+'СЕТ СН'!$I$9+СВЦЭМ!$D$10+'СЕТ СН'!$I$6-'СЕТ СН'!$I$19</f>
        <v>1348.0580574699998</v>
      </c>
      <c r="N146" s="36">
        <f>SUMIFS(СВЦЭМ!$C$39:$C$782,СВЦЭМ!$A$39:$A$782,$A146,СВЦЭМ!$B$39:$B$782,N$119)+'СЕТ СН'!$I$9+СВЦЭМ!$D$10+'СЕТ СН'!$I$6-'СЕТ СН'!$I$19</f>
        <v>1420.26439749</v>
      </c>
      <c r="O146" s="36">
        <f>SUMIFS(СВЦЭМ!$C$39:$C$782,СВЦЭМ!$A$39:$A$782,$A146,СВЦЭМ!$B$39:$B$782,O$119)+'СЕТ СН'!$I$9+СВЦЭМ!$D$10+'СЕТ СН'!$I$6-'СЕТ СН'!$I$19</f>
        <v>1481.89146673</v>
      </c>
      <c r="P146" s="36">
        <f>SUMIFS(СВЦЭМ!$C$39:$C$782,СВЦЭМ!$A$39:$A$782,$A146,СВЦЭМ!$B$39:$B$782,P$119)+'СЕТ СН'!$I$9+СВЦЭМ!$D$10+'СЕТ СН'!$I$6-'СЕТ СН'!$I$19</f>
        <v>1490.4782940800001</v>
      </c>
      <c r="Q146" s="36">
        <f>SUMIFS(СВЦЭМ!$C$39:$C$782,СВЦЭМ!$A$39:$A$782,$A146,СВЦЭМ!$B$39:$B$782,Q$119)+'СЕТ СН'!$I$9+СВЦЭМ!$D$10+'СЕТ СН'!$I$6-'СЕТ СН'!$I$19</f>
        <v>1491.5046553899999</v>
      </c>
      <c r="R146" s="36">
        <f>SUMIFS(СВЦЭМ!$C$39:$C$782,СВЦЭМ!$A$39:$A$782,$A146,СВЦЭМ!$B$39:$B$782,R$119)+'СЕТ СН'!$I$9+СВЦЭМ!$D$10+'СЕТ СН'!$I$6-'СЕТ СН'!$I$19</f>
        <v>1446.9047870699999</v>
      </c>
      <c r="S146" s="36">
        <f>SUMIFS(СВЦЭМ!$C$39:$C$782,СВЦЭМ!$A$39:$A$782,$A146,СВЦЭМ!$B$39:$B$782,S$119)+'СЕТ СН'!$I$9+СВЦЭМ!$D$10+'СЕТ СН'!$I$6-'СЕТ СН'!$I$19</f>
        <v>1378.3536247399998</v>
      </c>
      <c r="T146" s="36">
        <f>SUMIFS(СВЦЭМ!$C$39:$C$782,СВЦЭМ!$A$39:$A$782,$A146,СВЦЭМ!$B$39:$B$782,T$119)+'СЕТ СН'!$I$9+СВЦЭМ!$D$10+'СЕТ СН'!$I$6-'СЕТ СН'!$I$19</f>
        <v>1334.9642794900001</v>
      </c>
      <c r="U146" s="36">
        <f>SUMIFS(СВЦЭМ!$C$39:$C$782,СВЦЭМ!$A$39:$A$782,$A146,СВЦЭМ!$B$39:$B$782,U$119)+'СЕТ СН'!$I$9+СВЦЭМ!$D$10+'СЕТ СН'!$I$6-'СЕТ СН'!$I$19</f>
        <v>1326.2782948999998</v>
      </c>
      <c r="V146" s="36">
        <f>SUMIFS(СВЦЭМ!$C$39:$C$782,СВЦЭМ!$A$39:$A$782,$A146,СВЦЭМ!$B$39:$B$782,V$119)+'СЕТ СН'!$I$9+СВЦЭМ!$D$10+'СЕТ СН'!$I$6-'СЕТ СН'!$I$19</f>
        <v>1307.8844010999999</v>
      </c>
      <c r="W146" s="36">
        <f>SUMIFS(СВЦЭМ!$C$39:$C$782,СВЦЭМ!$A$39:$A$782,$A146,СВЦЭМ!$B$39:$B$782,W$119)+'СЕТ СН'!$I$9+СВЦЭМ!$D$10+'СЕТ СН'!$I$6-'СЕТ СН'!$I$19</f>
        <v>1309.0443796</v>
      </c>
      <c r="X146" s="36">
        <f>SUMIFS(СВЦЭМ!$C$39:$C$782,СВЦЭМ!$A$39:$A$782,$A146,СВЦЭМ!$B$39:$B$782,X$119)+'СЕТ СН'!$I$9+СВЦЭМ!$D$10+'СЕТ СН'!$I$6-'СЕТ СН'!$I$19</f>
        <v>1305.9246994499999</v>
      </c>
      <c r="Y146" s="36">
        <f>SUMIFS(СВЦЭМ!$C$39:$C$782,СВЦЭМ!$A$39:$A$782,$A146,СВЦЭМ!$B$39:$B$782,Y$119)+'СЕТ СН'!$I$9+СВЦЭМ!$D$10+'СЕТ СН'!$I$6-'СЕТ СН'!$I$19</f>
        <v>1309.4241726999999</v>
      </c>
    </row>
    <row r="147" spans="1:26" ht="15.75" x14ac:dyDescent="0.2">
      <c r="A147" s="35">
        <f t="shared" si="3"/>
        <v>44375</v>
      </c>
      <c r="B147" s="36">
        <f>SUMIFS(СВЦЭМ!$C$39:$C$782,СВЦЭМ!$A$39:$A$782,$A147,СВЦЭМ!$B$39:$B$782,B$119)+'СЕТ СН'!$I$9+СВЦЭМ!$D$10+'СЕТ СН'!$I$6-'СЕТ СН'!$I$19</f>
        <v>1363.3999609399998</v>
      </c>
      <c r="C147" s="36">
        <f>SUMIFS(СВЦЭМ!$C$39:$C$782,СВЦЭМ!$A$39:$A$782,$A147,СВЦЭМ!$B$39:$B$782,C$119)+'СЕТ СН'!$I$9+СВЦЭМ!$D$10+'СЕТ СН'!$I$6-'СЕТ СН'!$I$19</f>
        <v>1453.2529748499999</v>
      </c>
      <c r="D147" s="36">
        <f>SUMIFS(СВЦЭМ!$C$39:$C$782,СВЦЭМ!$A$39:$A$782,$A147,СВЦЭМ!$B$39:$B$782,D$119)+'СЕТ СН'!$I$9+СВЦЭМ!$D$10+'СЕТ СН'!$I$6-'СЕТ СН'!$I$19</f>
        <v>1466.9412734699999</v>
      </c>
      <c r="E147" s="36">
        <f>SUMIFS(СВЦЭМ!$C$39:$C$782,СВЦЭМ!$A$39:$A$782,$A147,СВЦЭМ!$B$39:$B$782,E$119)+'СЕТ СН'!$I$9+СВЦЭМ!$D$10+'СЕТ СН'!$I$6-'СЕТ СН'!$I$19</f>
        <v>1480.7585999200001</v>
      </c>
      <c r="F147" s="36">
        <f>SUMIFS(СВЦЭМ!$C$39:$C$782,СВЦЭМ!$A$39:$A$782,$A147,СВЦЭМ!$B$39:$B$782,F$119)+'СЕТ СН'!$I$9+СВЦЭМ!$D$10+'СЕТ СН'!$I$6-'СЕТ СН'!$I$19</f>
        <v>1479.3342449799998</v>
      </c>
      <c r="G147" s="36">
        <f>SUMIFS(СВЦЭМ!$C$39:$C$782,СВЦЭМ!$A$39:$A$782,$A147,СВЦЭМ!$B$39:$B$782,G$119)+'СЕТ СН'!$I$9+СВЦЭМ!$D$10+'СЕТ СН'!$I$6-'СЕТ СН'!$I$19</f>
        <v>1457.9343088400001</v>
      </c>
      <c r="H147" s="36">
        <f>SUMIFS(СВЦЭМ!$C$39:$C$782,СВЦЭМ!$A$39:$A$782,$A147,СВЦЭМ!$B$39:$B$782,H$119)+'СЕТ СН'!$I$9+СВЦЭМ!$D$10+'СЕТ СН'!$I$6-'СЕТ СН'!$I$19</f>
        <v>1457.6276588699998</v>
      </c>
      <c r="I147" s="36">
        <f>SUMIFS(СВЦЭМ!$C$39:$C$782,СВЦЭМ!$A$39:$A$782,$A147,СВЦЭМ!$B$39:$B$782,I$119)+'СЕТ СН'!$I$9+СВЦЭМ!$D$10+'СЕТ СН'!$I$6-'СЕТ СН'!$I$19</f>
        <v>1520.4962054699999</v>
      </c>
      <c r="J147" s="36">
        <f>SUMIFS(СВЦЭМ!$C$39:$C$782,СВЦЭМ!$A$39:$A$782,$A147,СВЦЭМ!$B$39:$B$782,J$119)+'СЕТ СН'!$I$9+СВЦЭМ!$D$10+'СЕТ СН'!$I$6-'СЕТ СН'!$I$19</f>
        <v>1443.5546218499999</v>
      </c>
      <c r="K147" s="36">
        <f>SUMIFS(СВЦЭМ!$C$39:$C$782,СВЦЭМ!$A$39:$A$782,$A147,СВЦЭМ!$B$39:$B$782,K$119)+'СЕТ СН'!$I$9+СВЦЭМ!$D$10+'СЕТ СН'!$I$6-'СЕТ СН'!$I$19</f>
        <v>1394.8915922199999</v>
      </c>
      <c r="L147" s="36">
        <f>SUMIFS(СВЦЭМ!$C$39:$C$782,СВЦЭМ!$A$39:$A$782,$A147,СВЦЭМ!$B$39:$B$782,L$119)+'СЕТ СН'!$I$9+СВЦЭМ!$D$10+'СЕТ СН'!$I$6-'СЕТ СН'!$I$19</f>
        <v>1360.2122859999999</v>
      </c>
      <c r="M147" s="36">
        <f>SUMIFS(СВЦЭМ!$C$39:$C$782,СВЦЭМ!$A$39:$A$782,$A147,СВЦЭМ!$B$39:$B$782,M$119)+'СЕТ СН'!$I$9+СВЦЭМ!$D$10+'СЕТ СН'!$I$6-'СЕТ СН'!$I$19</f>
        <v>1400.1592238999999</v>
      </c>
      <c r="N147" s="36">
        <f>SUMIFS(СВЦЭМ!$C$39:$C$782,СВЦЭМ!$A$39:$A$782,$A147,СВЦЭМ!$B$39:$B$782,N$119)+'СЕТ СН'!$I$9+СВЦЭМ!$D$10+'СЕТ СН'!$I$6-'СЕТ СН'!$I$19</f>
        <v>1480.20141137</v>
      </c>
      <c r="O147" s="36">
        <f>SUMIFS(СВЦЭМ!$C$39:$C$782,СВЦЭМ!$A$39:$A$782,$A147,СВЦЭМ!$B$39:$B$782,O$119)+'СЕТ СН'!$I$9+СВЦЭМ!$D$10+'СЕТ СН'!$I$6-'СЕТ СН'!$I$19</f>
        <v>1515.1386229</v>
      </c>
      <c r="P147" s="36">
        <f>SUMIFS(СВЦЭМ!$C$39:$C$782,СВЦЭМ!$A$39:$A$782,$A147,СВЦЭМ!$B$39:$B$782,P$119)+'СЕТ СН'!$I$9+СВЦЭМ!$D$10+'СЕТ СН'!$I$6-'СЕТ СН'!$I$19</f>
        <v>1520.3120838</v>
      </c>
      <c r="Q147" s="36">
        <f>SUMIFS(СВЦЭМ!$C$39:$C$782,СВЦЭМ!$A$39:$A$782,$A147,СВЦЭМ!$B$39:$B$782,Q$119)+'СЕТ СН'!$I$9+СВЦЭМ!$D$10+'СЕТ СН'!$I$6-'СЕТ СН'!$I$19</f>
        <v>1511.7570814000001</v>
      </c>
      <c r="R147" s="36">
        <f>SUMIFS(СВЦЭМ!$C$39:$C$782,СВЦЭМ!$A$39:$A$782,$A147,СВЦЭМ!$B$39:$B$782,R$119)+'СЕТ СН'!$I$9+СВЦЭМ!$D$10+'СЕТ СН'!$I$6-'СЕТ СН'!$I$19</f>
        <v>1471.2571255600001</v>
      </c>
      <c r="S147" s="36">
        <f>SUMIFS(СВЦЭМ!$C$39:$C$782,СВЦЭМ!$A$39:$A$782,$A147,СВЦЭМ!$B$39:$B$782,S$119)+'СЕТ СН'!$I$9+СВЦЭМ!$D$10+'СЕТ СН'!$I$6-'СЕТ СН'!$I$19</f>
        <v>1423.6982127699998</v>
      </c>
      <c r="T147" s="36">
        <f>SUMIFS(СВЦЭМ!$C$39:$C$782,СВЦЭМ!$A$39:$A$782,$A147,СВЦЭМ!$B$39:$B$782,T$119)+'СЕТ СН'!$I$9+СВЦЭМ!$D$10+'СЕТ СН'!$I$6-'СЕТ СН'!$I$19</f>
        <v>1356.9204058099999</v>
      </c>
      <c r="U147" s="36">
        <f>SUMIFS(СВЦЭМ!$C$39:$C$782,СВЦЭМ!$A$39:$A$782,$A147,СВЦЭМ!$B$39:$B$782,U$119)+'СЕТ СН'!$I$9+СВЦЭМ!$D$10+'СЕТ СН'!$I$6-'СЕТ СН'!$I$19</f>
        <v>1364.4249946999998</v>
      </c>
      <c r="V147" s="36">
        <f>SUMIFS(СВЦЭМ!$C$39:$C$782,СВЦЭМ!$A$39:$A$782,$A147,СВЦЭМ!$B$39:$B$782,V$119)+'СЕТ СН'!$I$9+СВЦЭМ!$D$10+'СЕТ СН'!$I$6-'СЕТ СН'!$I$19</f>
        <v>1337.7081033499999</v>
      </c>
      <c r="W147" s="36">
        <f>SUMIFS(СВЦЭМ!$C$39:$C$782,СВЦЭМ!$A$39:$A$782,$A147,СВЦЭМ!$B$39:$B$782,W$119)+'СЕТ СН'!$I$9+СВЦЭМ!$D$10+'СЕТ СН'!$I$6-'СЕТ СН'!$I$19</f>
        <v>1348.1003132999999</v>
      </c>
      <c r="X147" s="36">
        <f>SUMIFS(СВЦЭМ!$C$39:$C$782,СВЦЭМ!$A$39:$A$782,$A147,СВЦЭМ!$B$39:$B$782,X$119)+'СЕТ СН'!$I$9+СВЦЭМ!$D$10+'СЕТ СН'!$I$6-'СЕТ СН'!$I$19</f>
        <v>1362.2347205699998</v>
      </c>
      <c r="Y147" s="36">
        <f>SUMIFS(СВЦЭМ!$C$39:$C$782,СВЦЭМ!$A$39:$A$782,$A147,СВЦЭМ!$B$39:$B$782,Y$119)+'СЕТ СН'!$I$9+СВЦЭМ!$D$10+'СЕТ СН'!$I$6-'СЕТ СН'!$I$19</f>
        <v>1412.0151709199999</v>
      </c>
    </row>
    <row r="148" spans="1:26" ht="15.75" x14ac:dyDescent="0.2">
      <c r="A148" s="35">
        <f t="shared" si="3"/>
        <v>44376</v>
      </c>
      <c r="B148" s="36">
        <f>SUMIFS(СВЦЭМ!$C$39:$C$782,СВЦЭМ!$A$39:$A$782,$A148,СВЦЭМ!$B$39:$B$782,B$119)+'СЕТ СН'!$I$9+СВЦЭМ!$D$10+'СЕТ СН'!$I$6-'СЕТ СН'!$I$19</f>
        <v>1404.9666559099999</v>
      </c>
      <c r="C148" s="36">
        <f>SUMIFS(СВЦЭМ!$C$39:$C$782,СВЦЭМ!$A$39:$A$782,$A148,СВЦЭМ!$B$39:$B$782,C$119)+'СЕТ СН'!$I$9+СВЦЭМ!$D$10+'СЕТ СН'!$I$6-'СЕТ СН'!$I$19</f>
        <v>1447.2064628999999</v>
      </c>
      <c r="D148" s="36">
        <f>SUMIFS(СВЦЭМ!$C$39:$C$782,СВЦЭМ!$A$39:$A$782,$A148,СВЦЭМ!$B$39:$B$782,D$119)+'СЕТ СН'!$I$9+СВЦЭМ!$D$10+'СЕТ СН'!$I$6-'СЕТ СН'!$I$19</f>
        <v>1460.2849391999998</v>
      </c>
      <c r="E148" s="36">
        <f>SUMIFS(СВЦЭМ!$C$39:$C$782,СВЦЭМ!$A$39:$A$782,$A148,СВЦЭМ!$B$39:$B$782,E$119)+'СЕТ СН'!$I$9+СВЦЭМ!$D$10+'СЕТ СН'!$I$6-'СЕТ СН'!$I$19</f>
        <v>1477.7281643399999</v>
      </c>
      <c r="F148" s="36">
        <f>SUMIFS(СВЦЭМ!$C$39:$C$782,СВЦЭМ!$A$39:$A$782,$A148,СВЦЭМ!$B$39:$B$782,F$119)+'СЕТ СН'!$I$9+СВЦЭМ!$D$10+'СЕТ СН'!$I$6-'СЕТ СН'!$I$19</f>
        <v>1479.5305792099998</v>
      </c>
      <c r="G148" s="36">
        <f>SUMIFS(СВЦЭМ!$C$39:$C$782,СВЦЭМ!$A$39:$A$782,$A148,СВЦЭМ!$B$39:$B$782,G$119)+'СЕТ СН'!$I$9+СВЦЭМ!$D$10+'СЕТ СН'!$I$6-'СЕТ СН'!$I$19</f>
        <v>1469.8606359</v>
      </c>
      <c r="H148" s="36">
        <f>SUMIFS(СВЦЭМ!$C$39:$C$782,СВЦЭМ!$A$39:$A$782,$A148,СВЦЭМ!$B$39:$B$782,H$119)+'СЕТ СН'!$I$9+СВЦЭМ!$D$10+'СЕТ СН'!$I$6-'СЕТ СН'!$I$19</f>
        <v>1460.5328754</v>
      </c>
      <c r="I148" s="36">
        <f>SUMIFS(СВЦЭМ!$C$39:$C$782,СВЦЭМ!$A$39:$A$782,$A148,СВЦЭМ!$B$39:$B$782,I$119)+'СЕТ СН'!$I$9+СВЦЭМ!$D$10+'СЕТ СН'!$I$6-'СЕТ СН'!$I$19</f>
        <v>1502.2636721099998</v>
      </c>
      <c r="J148" s="36">
        <f>SUMIFS(СВЦЭМ!$C$39:$C$782,СВЦЭМ!$A$39:$A$782,$A148,СВЦЭМ!$B$39:$B$782,J$119)+'СЕТ СН'!$I$9+СВЦЭМ!$D$10+'СЕТ СН'!$I$6-'СЕТ СН'!$I$19</f>
        <v>1434.99130279</v>
      </c>
      <c r="K148" s="36">
        <f>SUMIFS(СВЦЭМ!$C$39:$C$782,СВЦЭМ!$A$39:$A$782,$A148,СВЦЭМ!$B$39:$B$782,K$119)+'СЕТ СН'!$I$9+СВЦЭМ!$D$10+'СЕТ СН'!$I$6-'СЕТ СН'!$I$19</f>
        <v>1392.7173713399998</v>
      </c>
      <c r="L148" s="36">
        <f>SUMIFS(СВЦЭМ!$C$39:$C$782,СВЦЭМ!$A$39:$A$782,$A148,СВЦЭМ!$B$39:$B$782,L$119)+'СЕТ СН'!$I$9+СВЦЭМ!$D$10+'СЕТ СН'!$I$6-'СЕТ СН'!$I$19</f>
        <v>1358.81546355</v>
      </c>
      <c r="M148" s="36">
        <f>SUMIFS(СВЦЭМ!$C$39:$C$782,СВЦЭМ!$A$39:$A$782,$A148,СВЦЭМ!$B$39:$B$782,M$119)+'СЕТ СН'!$I$9+СВЦЭМ!$D$10+'СЕТ СН'!$I$6-'СЕТ СН'!$I$19</f>
        <v>1390.4143869499999</v>
      </c>
      <c r="N148" s="36">
        <f>SUMIFS(СВЦЭМ!$C$39:$C$782,СВЦЭМ!$A$39:$A$782,$A148,СВЦЭМ!$B$39:$B$782,N$119)+'СЕТ СН'!$I$9+СВЦЭМ!$D$10+'СЕТ СН'!$I$6-'СЕТ СН'!$I$19</f>
        <v>1473.0622003199999</v>
      </c>
      <c r="O148" s="36">
        <f>SUMIFS(СВЦЭМ!$C$39:$C$782,СВЦЭМ!$A$39:$A$782,$A148,СВЦЭМ!$B$39:$B$782,O$119)+'СЕТ СН'!$I$9+СВЦЭМ!$D$10+'СЕТ СН'!$I$6-'СЕТ СН'!$I$19</f>
        <v>1520.0400164600001</v>
      </c>
      <c r="P148" s="36">
        <f>SUMIFS(СВЦЭМ!$C$39:$C$782,СВЦЭМ!$A$39:$A$782,$A148,СВЦЭМ!$B$39:$B$782,P$119)+'СЕТ СН'!$I$9+СВЦЭМ!$D$10+'СЕТ СН'!$I$6-'СЕТ СН'!$I$19</f>
        <v>1526.6397348099999</v>
      </c>
      <c r="Q148" s="36">
        <f>SUMIFS(СВЦЭМ!$C$39:$C$782,СВЦЭМ!$A$39:$A$782,$A148,СВЦЭМ!$B$39:$B$782,Q$119)+'СЕТ СН'!$I$9+СВЦЭМ!$D$10+'СЕТ СН'!$I$6-'СЕТ СН'!$I$19</f>
        <v>1515.9257327400001</v>
      </c>
      <c r="R148" s="36">
        <f>SUMIFS(СВЦЭМ!$C$39:$C$782,СВЦЭМ!$A$39:$A$782,$A148,СВЦЭМ!$B$39:$B$782,R$119)+'СЕТ СН'!$I$9+СВЦЭМ!$D$10+'СЕТ СН'!$I$6-'СЕТ СН'!$I$19</f>
        <v>1484.16936308</v>
      </c>
      <c r="S148" s="36">
        <f>SUMIFS(СВЦЭМ!$C$39:$C$782,СВЦЭМ!$A$39:$A$782,$A148,СВЦЭМ!$B$39:$B$782,S$119)+'СЕТ СН'!$I$9+СВЦЭМ!$D$10+'СЕТ СН'!$I$6-'СЕТ СН'!$I$19</f>
        <v>1431.2048702</v>
      </c>
      <c r="T148" s="36">
        <f>SUMIFS(СВЦЭМ!$C$39:$C$782,СВЦЭМ!$A$39:$A$782,$A148,СВЦЭМ!$B$39:$B$782,T$119)+'СЕТ СН'!$I$9+СВЦЭМ!$D$10+'СЕТ СН'!$I$6-'СЕТ СН'!$I$19</f>
        <v>1370.7850225399998</v>
      </c>
      <c r="U148" s="36">
        <f>SUMIFS(СВЦЭМ!$C$39:$C$782,СВЦЭМ!$A$39:$A$782,$A148,СВЦЭМ!$B$39:$B$782,U$119)+'СЕТ СН'!$I$9+СВЦЭМ!$D$10+'СЕТ СН'!$I$6-'СЕТ СН'!$I$19</f>
        <v>1367.58867642</v>
      </c>
      <c r="V148" s="36">
        <f>SUMIFS(СВЦЭМ!$C$39:$C$782,СВЦЭМ!$A$39:$A$782,$A148,СВЦЭМ!$B$39:$B$782,V$119)+'СЕТ СН'!$I$9+СВЦЭМ!$D$10+'СЕТ СН'!$I$6-'СЕТ СН'!$I$19</f>
        <v>1344.0700091499998</v>
      </c>
      <c r="W148" s="36">
        <f>SUMIFS(СВЦЭМ!$C$39:$C$782,СВЦЭМ!$A$39:$A$782,$A148,СВЦЭМ!$B$39:$B$782,W$119)+'СЕТ СН'!$I$9+СВЦЭМ!$D$10+'СЕТ СН'!$I$6-'СЕТ СН'!$I$19</f>
        <v>1360.9878237099999</v>
      </c>
      <c r="X148" s="36">
        <f>SUMIFS(СВЦЭМ!$C$39:$C$782,СВЦЭМ!$A$39:$A$782,$A148,СВЦЭМ!$B$39:$B$782,X$119)+'СЕТ СН'!$I$9+СВЦЭМ!$D$10+'СЕТ СН'!$I$6-'СЕТ СН'!$I$19</f>
        <v>1366.4594925699998</v>
      </c>
      <c r="Y148" s="36">
        <f>SUMIFS(СВЦЭМ!$C$39:$C$782,СВЦЭМ!$A$39:$A$782,$A148,СВЦЭМ!$B$39:$B$782,Y$119)+'СЕТ СН'!$I$9+СВЦЭМ!$D$10+'СЕТ СН'!$I$6-'СЕТ СН'!$I$19</f>
        <v>1405.4836390400001</v>
      </c>
    </row>
    <row r="149" spans="1:26" ht="15.75" x14ac:dyDescent="0.2">
      <c r="A149" s="35">
        <f t="shared" si="3"/>
        <v>44377</v>
      </c>
      <c r="B149" s="36">
        <f>SUMIFS(СВЦЭМ!$C$39:$C$782,СВЦЭМ!$A$39:$A$782,$A149,СВЦЭМ!$B$39:$B$782,B$119)+'СЕТ СН'!$I$9+СВЦЭМ!$D$10+'СЕТ СН'!$I$6-'СЕТ СН'!$I$19</f>
        <v>1408.4441398199999</v>
      </c>
      <c r="C149" s="36">
        <f>SUMIFS(СВЦЭМ!$C$39:$C$782,СВЦЭМ!$A$39:$A$782,$A149,СВЦЭМ!$B$39:$B$782,C$119)+'СЕТ СН'!$I$9+СВЦЭМ!$D$10+'СЕТ СН'!$I$6-'СЕТ СН'!$I$19</f>
        <v>1516.4952995399999</v>
      </c>
      <c r="D149" s="36">
        <f>SUMIFS(СВЦЭМ!$C$39:$C$782,СВЦЭМ!$A$39:$A$782,$A149,СВЦЭМ!$B$39:$B$782,D$119)+'СЕТ СН'!$I$9+СВЦЭМ!$D$10+'СЕТ СН'!$I$6-'СЕТ СН'!$I$19</f>
        <v>1602.7301194199999</v>
      </c>
      <c r="E149" s="36">
        <f>SUMIFS(СВЦЭМ!$C$39:$C$782,СВЦЭМ!$A$39:$A$782,$A149,СВЦЭМ!$B$39:$B$782,E$119)+'СЕТ СН'!$I$9+СВЦЭМ!$D$10+'СЕТ СН'!$I$6-'СЕТ СН'!$I$19</f>
        <v>1599.7740900099998</v>
      </c>
      <c r="F149" s="36">
        <f>SUMIFS(СВЦЭМ!$C$39:$C$782,СВЦЭМ!$A$39:$A$782,$A149,СВЦЭМ!$B$39:$B$782,F$119)+'СЕТ СН'!$I$9+СВЦЭМ!$D$10+'СЕТ СН'!$I$6-'СЕТ СН'!$I$19</f>
        <v>1598.3418353899999</v>
      </c>
      <c r="G149" s="36">
        <f>SUMIFS(СВЦЭМ!$C$39:$C$782,СВЦЭМ!$A$39:$A$782,$A149,СВЦЭМ!$B$39:$B$782,G$119)+'СЕТ СН'!$I$9+СВЦЭМ!$D$10+'СЕТ СН'!$I$6-'СЕТ СН'!$I$19</f>
        <v>1597.82040138</v>
      </c>
      <c r="H149" s="36">
        <f>SUMIFS(СВЦЭМ!$C$39:$C$782,СВЦЭМ!$A$39:$A$782,$A149,СВЦЭМ!$B$39:$B$782,H$119)+'СЕТ СН'!$I$9+СВЦЭМ!$D$10+'СЕТ СН'!$I$6-'СЕТ СН'!$I$19</f>
        <v>1568.38818879</v>
      </c>
      <c r="I149" s="36">
        <f>SUMIFS(СВЦЭМ!$C$39:$C$782,СВЦЭМ!$A$39:$A$782,$A149,СВЦЭМ!$B$39:$B$782,I$119)+'СЕТ СН'!$I$9+СВЦЭМ!$D$10+'СЕТ СН'!$I$6-'СЕТ СН'!$I$19</f>
        <v>1462.7773502099999</v>
      </c>
      <c r="J149" s="36">
        <f>SUMIFS(СВЦЭМ!$C$39:$C$782,СВЦЭМ!$A$39:$A$782,$A149,СВЦЭМ!$B$39:$B$782,J$119)+'СЕТ СН'!$I$9+СВЦЭМ!$D$10+'СЕТ СН'!$I$6-'СЕТ СН'!$I$19</f>
        <v>1379.2139838799999</v>
      </c>
      <c r="K149" s="36">
        <f>SUMIFS(СВЦЭМ!$C$39:$C$782,СВЦЭМ!$A$39:$A$782,$A149,СВЦЭМ!$B$39:$B$782,K$119)+'СЕТ СН'!$I$9+СВЦЭМ!$D$10+'СЕТ СН'!$I$6-'СЕТ СН'!$I$19</f>
        <v>1330.04856662</v>
      </c>
      <c r="L149" s="36">
        <f>SUMIFS(СВЦЭМ!$C$39:$C$782,СВЦЭМ!$A$39:$A$782,$A149,СВЦЭМ!$B$39:$B$782,L$119)+'СЕТ СН'!$I$9+СВЦЭМ!$D$10+'СЕТ СН'!$I$6-'СЕТ СН'!$I$19</f>
        <v>1306.0281453799998</v>
      </c>
      <c r="M149" s="36">
        <f>SUMIFS(СВЦЭМ!$C$39:$C$782,СВЦЭМ!$A$39:$A$782,$A149,СВЦЭМ!$B$39:$B$782,M$119)+'СЕТ СН'!$I$9+СВЦЭМ!$D$10+'СЕТ СН'!$I$6-'СЕТ СН'!$I$19</f>
        <v>1342.9518959100001</v>
      </c>
      <c r="N149" s="36">
        <f>SUMIFS(СВЦЭМ!$C$39:$C$782,СВЦЭМ!$A$39:$A$782,$A149,СВЦЭМ!$B$39:$B$782,N$119)+'СЕТ СН'!$I$9+СВЦЭМ!$D$10+'СЕТ СН'!$I$6-'СЕТ СН'!$I$19</f>
        <v>1410.8209295199999</v>
      </c>
      <c r="O149" s="36">
        <f>SUMIFS(СВЦЭМ!$C$39:$C$782,СВЦЭМ!$A$39:$A$782,$A149,СВЦЭМ!$B$39:$B$782,O$119)+'СЕТ СН'!$I$9+СВЦЭМ!$D$10+'СЕТ СН'!$I$6-'СЕТ СН'!$I$19</f>
        <v>1460.6891734699998</v>
      </c>
      <c r="P149" s="36">
        <f>SUMIFS(СВЦЭМ!$C$39:$C$782,СВЦЭМ!$A$39:$A$782,$A149,СВЦЭМ!$B$39:$B$782,P$119)+'СЕТ СН'!$I$9+СВЦЭМ!$D$10+'СЕТ СН'!$I$6-'СЕТ СН'!$I$19</f>
        <v>1486.1999562999999</v>
      </c>
      <c r="Q149" s="36">
        <f>SUMIFS(СВЦЭМ!$C$39:$C$782,СВЦЭМ!$A$39:$A$782,$A149,СВЦЭМ!$B$39:$B$782,Q$119)+'СЕТ СН'!$I$9+СВЦЭМ!$D$10+'СЕТ СН'!$I$6-'СЕТ СН'!$I$19</f>
        <v>1467.71161454</v>
      </c>
      <c r="R149" s="36">
        <f>SUMIFS(СВЦЭМ!$C$39:$C$782,СВЦЭМ!$A$39:$A$782,$A149,СВЦЭМ!$B$39:$B$782,R$119)+'СЕТ СН'!$I$9+СВЦЭМ!$D$10+'СЕТ СН'!$I$6-'СЕТ СН'!$I$19</f>
        <v>1420.1484590999999</v>
      </c>
      <c r="S149" s="36">
        <f>SUMIFS(СВЦЭМ!$C$39:$C$782,СВЦЭМ!$A$39:$A$782,$A149,СВЦЭМ!$B$39:$B$782,S$119)+'СЕТ СН'!$I$9+СВЦЭМ!$D$10+'СЕТ СН'!$I$6-'СЕТ СН'!$I$19</f>
        <v>1359.2065142399999</v>
      </c>
      <c r="T149" s="36">
        <f>SUMIFS(СВЦЭМ!$C$39:$C$782,СВЦЭМ!$A$39:$A$782,$A149,СВЦЭМ!$B$39:$B$782,T$119)+'СЕТ СН'!$I$9+СВЦЭМ!$D$10+'СЕТ СН'!$I$6-'СЕТ СН'!$I$19</f>
        <v>1319.2822311499999</v>
      </c>
      <c r="U149" s="36">
        <f>SUMIFS(СВЦЭМ!$C$39:$C$782,СВЦЭМ!$A$39:$A$782,$A149,СВЦЭМ!$B$39:$B$782,U$119)+'СЕТ СН'!$I$9+СВЦЭМ!$D$10+'СЕТ СН'!$I$6-'СЕТ СН'!$I$19</f>
        <v>1321.6313554200001</v>
      </c>
      <c r="V149" s="36">
        <f>SUMIFS(СВЦЭМ!$C$39:$C$782,СВЦЭМ!$A$39:$A$782,$A149,СВЦЭМ!$B$39:$B$782,V$119)+'СЕТ СН'!$I$9+СВЦЭМ!$D$10+'СЕТ СН'!$I$6-'СЕТ СН'!$I$19</f>
        <v>1302.9328562799999</v>
      </c>
      <c r="W149" s="36">
        <f>SUMIFS(СВЦЭМ!$C$39:$C$782,СВЦЭМ!$A$39:$A$782,$A149,СВЦЭМ!$B$39:$B$782,W$119)+'СЕТ СН'!$I$9+СВЦЭМ!$D$10+'СЕТ СН'!$I$6-'СЕТ СН'!$I$19</f>
        <v>1304.29062383</v>
      </c>
      <c r="X149" s="36">
        <f>SUMIFS(СВЦЭМ!$C$39:$C$782,СВЦЭМ!$A$39:$A$782,$A149,СВЦЭМ!$B$39:$B$782,X$119)+'СЕТ СН'!$I$9+СВЦЭМ!$D$10+'СЕТ СН'!$I$6-'СЕТ СН'!$I$19</f>
        <v>1315.0667665699998</v>
      </c>
      <c r="Y149" s="36">
        <f>SUMIFS(СВЦЭМ!$C$39:$C$782,СВЦЭМ!$A$39:$A$782,$A149,СВЦЭМ!$B$39:$B$782,Y$119)+'СЕТ СН'!$I$9+СВЦЭМ!$D$10+'СЕТ СН'!$I$6-'СЕТ СН'!$I$19</f>
        <v>1319.7693564799999</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3" t="s">
        <v>77</v>
      </c>
      <c r="B153" s="133"/>
      <c r="C153" s="133"/>
      <c r="D153" s="133"/>
      <c r="E153" s="133"/>
      <c r="F153" s="133"/>
      <c r="G153" s="133"/>
      <c r="H153" s="133"/>
      <c r="I153" s="133"/>
      <c r="J153" s="133"/>
      <c r="K153" s="133"/>
      <c r="L153" s="133"/>
      <c r="M153" s="133"/>
      <c r="N153" s="134" t="s">
        <v>29</v>
      </c>
      <c r="O153" s="134"/>
      <c r="P153" s="134"/>
      <c r="Q153" s="134"/>
      <c r="R153" s="134"/>
      <c r="S153" s="134"/>
      <c r="T153" s="134"/>
      <c r="U153" s="134"/>
      <c r="V153" s="39"/>
      <c r="W153" s="39"/>
      <c r="X153" s="39"/>
      <c r="Y153" s="39"/>
      <c r="Z153" s="39"/>
    </row>
    <row r="154" spans="1:26" ht="15.75" x14ac:dyDescent="0.25">
      <c r="A154" s="133"/>
      <c r="B154" s="133"/>
      <c r="C154" s="133"/>
      <c r="D154" s="133"/>
      <c r="E154" s="133"/>
      <c r="F154" s="133"/>
      <c r="G154" s="133"/>
      <c r="H154" s="133"/>
      <c r="I154" s="133"/>
      <c r="J154" s="133"/>
      <c r="K154" s="133"/>
      <c r="L154" s="133"/>
      <c r="M154" s="133"/>
      <c r="N154" s="135" t="s">
        <v>0</v>
      </c>
      <c r="O154" s="135"/>
      <c r="P154" s="135" t="s">
        <v>1</v>
      </c>
      <c r="Q154" s="135"/>
      <c r="R154" s="135" t="s">
        <v>2</v>
      </c>
      <c r="S154" s="135"/>
      <c r="T154" s="135" t="s">
        <v>3</v>
      </c>
      <c r="U154" s="135"/>
      <c r="V154" s="32"/>
      <c r="W154" s="32"/>
      <c r="X154" s="32"/>
      <c r="Y154" s="32"/>
    </row>
    <row r="155" spans="1:26" ht="15.75" x14ac:dyDescent="0.2">
      <c r="A155" s="133"/>
      <c r="B155" s="133"/>
      <c r="C155" s="133"/>
      <c r="D155" s="133"/>
      <c r="E155" s="133"/>
      <c r="F155" s="133"/>
      <c r="G155" s="133"/>
      <c r="H155" s="133"/>
      <c r="I155" s="133"/>
      <c r="J155" s="133"/>
      <c r="K155" s="133"/>
      <c r="L155" s="133"/>
      <c r="M155" s="133"/>
      <c r="N155" s="136">
        <f>СВЦЭМ!$D$12+'СЕТ СН'!$F$10-'СЕТ СН'!$F$20</f>
        <v>380947.17428228178</v>
      </c>
      <c r="O155" s="137"/>
      <c r="P155" s="136">
        <f>СВЦЭМ!$D$12+'СЕТ СН'!$F$10-'СЕТ СН'!$G$20</f>
        <v>380947.17428228178</v>
      </c>
      <c r="Q155" s="137"/>
      <c r="R155" s="136">
        <f>СВЦЭМ!$D$12+'СЕТ СН'!$F$10-'СЕТ СН'!$H$20</f>
        <v>380947.17428228178</v>
      </c>
      <c r="S155" s="137"/>
      <c r="T155" s="136">
        <f>СВЦЭМ!$D$12+'СЕТ СН'!$F$10-'СЕТ СН'!$I$20</f>
        <v>380947.17428228178</v>
      </c>
      <c r="U155" s="137"/>
      <c r="V155" s="40"/>
      <c r="W155" s="40"/>
      <c r="X155" s="40"/>
      <c r="Y155" s="40"/>
    </row>
    <row r="156" spans="1:26" x14ac:dyDescent="0.25">
      <c r="A156" s="139"/>
      <c r="B156" s="139"/>
      <c r="C156" s="139"/>
      <c r="D156" s="139"/>
      <c r="E156" s="139"/>
      <c r="F156" s="140"/>
      <c r="G156" s="140"/>
      <c r="H156" s="140"/>
      <c r="I156" s="140"/>
      <c r="J156" s="140"/>
      <c r="K156" s="140"/>
      <c r="L156" s="140"/>
      <c r="M156" s="140"/>
    </row>
    <row r="157" spans="1:26" ht="15.75" x14ac:dyDescent="0.25">
      <c r="A157" s="142" t="s">
        <v>78</v>
      </c>
      <c r="B157" s="143"/>
      <c r="C157" s="143"/>
      <c r="D157" s="143"/>
      <c r="E157" s="143"/>
      <c r="F157" s="143"/>
      <c r="G157" s="143"/>
      <c r="H157" s="143"/>
      <c r="I157" s="143"/>
      <c r="J157" s="143"/>
      <c r="K157" s="143"/>
      <c r="L157" s="143"/>
      <c r="M157" s="144"/>
      <c r="N157" s="134" t="s">
        <v>29</v>
      </c>
      <c r="O157" s="134"/>
      <c r="P157" s="134"/>
      <c r="Q157" s="134"/>
      <c r="R157" s="134"/>
      <c r="S157" s="134"/>
      <c r="T157" s="134"/>
      <c r="U157" s="134"/>
    </row>
    <row r="158" spans="1:26" ht="15.75" x14ac:dyDescent="0.25">
      <c r="A158" s="145"/>
      <c r="B158" s="146"/>
      <c r="C158" s="146"/>
      <c r="D158" s="146"/>
      <c r="E158" s="146"/>
      <c r="F158" s="146"/>
      <c r="G158" s="146"/>
      <c r="H158" s="146"/>
      <c r="I158" s="146"/>
      <c r="J158" s="146"/>
      <c r="K158" s="146"/>
      <c r="L158" s="146"/>
      <c r="M158" s="147"/>
      <c r="N158" s="135" t="s">
        <v>0</v>
      </c>
      <c r="O158" s="135"/>
      <c r="P158" s="135" t="s">
        <v>1</v>
      </c>
      <c r="Q158" s="135"/>
      <c r="R158" s="135" t="s">
        <v>2</v>
      </c>
      <c r="S158" s="135"/>
      <c r="T158" s="135" t="s">
        <v>3</v>
      </c>
      <c r="U158" s="135"/>
    </row>
    <row r="159" spans="1:26" ht="15.75" x14ac:dyDescent="0.25">
      <c r="A159" s="148"/>
      <c r="B159" s="149"/>
      <c r="C159" s="149"/>
      <c r="D159" s="149"/>
      <c r="E159" s="149"/>
      <c r="F159" s="149"/>
      <c r="G159" s="149"/>
      <c r="H159" s="149"/>
      <c r="I159" s="149"/>
      <c r="J159" s="149"/>
      <c r="K159" s="149"/>
      <c r="L159" s="149"/>
      <c r="M159" s="150"/>
      <c r="N159" s="141">
        <f>'СЕТ СН'!$F$7</f>
        <v>1466461.65</v>
      </c>
      <c r="O159" s="141"/>
      <c r="P159" s="141">
        <f>'СЕТ СН'!$G$7</f>
        <v>1029924.38</v>
      </c>
      <c r="Q159" s="141"/>
      <c r="R159" s="141">
        <f>'СЕТ СН'!$H$7</f>
        <v>1366087.15</v>
      </c>
      <c r="S159" s="141"/>
      <c r="T159" s="141">
        <f>'СЕТ СН'!$I$7</f>
        <v>1264711.31</v>
      </c>
      <c r="U159" s="141"/>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2021г.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1" t="s">
        <v>40</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2.25" customHeight="1" x14ac:dyDescent="0.2">
      <c r="A4" s="121" t="s">
        <v>10</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01.06.2021</v>
      </c>
      <c r="B12" s="36">
        <f>SUMIFS(СВЦЭМ!$D$39:$D$782,СВЦЭМ!$A$39:$A$782,$A12,СВЦЭМ!$B$39:$B$782,B$11)+'СЕТ СН'!$F$11+СВЦЭМ!$D$10+'СЕТ СН'!$F$5-'СЕТ СН'!$F$21</f>
        <v>3322.4474557399999</v>
      </c>
      <c r="C12" s="36">
        <f>SUMIFS(СВЦЭМ!$D$39:$D$782,СВЦЭМ!$A$39:$A$782,$A12,СВЦЭМ!$B$39:$B$782,C$11)+'СЕТ СН'!$F$11+СВЦЭМ!$D$10+'СЕТ СН'!$F$5-'СЕТ СН'!$F$21</f>
        <v>3392.0618778600001</v>
      </c>
      <c r="D12" s="36">
        <f>SUMIFS(СВЦЭМ!$D$39:$D$782,СВЦЭМ!$A$39:$A$782,$A12,СВЦЭМ!$B$39:$B$782,D$11)+'СЕТ СН'!$F$11+СВЦЭМ!$D$10+'СЕТ СН'!$F$5-'СЕТ СН'!$F$21</f>
        <v>3417.1426742499998</v>
      </c>
      <c r="E12" s="36">
        <f>SUMIFS(СВЦЭМ!$D$39:$D$782,СВЦЭМ!$A$39:$A$782,$A12,СВЦЭМ!$B$39:$B$782,E$11)+'СЕТ СН'!$F$11+СВЦЭМ!$D$10+'СЕТ СН'!$F$5-'СЕТ СН'!$F$21</f>
        <v>3427.0581848299998</v>
      </c>
      <c r="F12" s="36">
        <f>SUMIFS(СВЦЭМ!$D$39:$D$782,СВЦЭМ!$A$39:$A$782,$A12,СВЦЭМ!$B$39:$B$782,F$11)+'СЕТ СН'!$F$11+СВЦЭМ!$D$10+'СЕТ СН'!$F$5-'СЕТ СН'!$F$21</f>
        <v>3429.93019129</v>
      </c>
      <c r="G12" s="36">
        <f>SUMIFS(СВЦЭМ!$D$39:$D$782,СВЦЭМ!$A$39:$A$782,$A12,СВЦЭМ!$B$39:$B$782,G$11)+'СЕТ СН'!$F$11+СВЦЭМ!$D$10+'СЕТ СН'!$F$5-'СЕТ СН'!$F$21</f>
        <v>3409.2085337099998</v>
      </c>
      <c r="H12" s="36">
        <f>SUMIFS(СВЦЭМ!$D$39:$D$782,СВЦЭМ!$A$39:$A$782,$A12,СВЦЭМ!$B$39:$B$782,H$11)+'СЕТ СН'!$F$11+СВЦЭМ!$D$10+'СЕТ СН'!$F$5-'СЕТ СН'!$F$21</f>
        <v>3362.8242624</v>
      </c>
      <c r="I12" s="36">
        <f>SUMIFS(СВЦЭМ!$D$39:$D$782,СВЦЭМ!$A$39:$A$782,$A12,СВЦЭМ!$B$39:$B$782,I$11)+'СЕТ СН'!$F$11+СВЦЭМ!$D$10+'СЕТ СН'!$F$5-'СЕТ СН'!$F$21</f>
        <v>3259.06983429</v>
      </c>
      <c r="J12" s="36">
        <f>SUMIFS(СВЦЭМ!$D$39:$D$782,СВЦЭМ!$A$39:$A$782,$A12,СВЦЭМ!$B$39:$B$782,J$11)+'СЕТ СН'!$F$11+СВЦЭМ!$D$10+'СЕТ СН'!$F$5-'СЕТ СН'!$F$21</f>
        <v>3207.8843727100002</v>
      </c>
      <c r="K12" s="36">
        <f>SUMIFS(СВЦЭМ!$D$39:$D$782,СВЦЭМ!$A$39:$A$782,$A12,СВЦЭМ!$B$39:$B$782,K$11)+'СЕТ СН'!$F$11+СВЦЭМ!$D$10+'СЕТ СН'!$F$5-'СЕТ СН'!$F$21</f>
        <v>3322.0773772900002</v>
      </c>
      <c r="L12" s="36">
        <f>SUMIFS(СВЦЭМ!$D$39:$D$782,СВЦЭМ!$A$39:$A$782,$A12,СВЦЭМ!$B$39:$B$782,L$11)+'СЕТ СН'!$F$11+СВЦЭМ!$D$10+'СЕТ СН'!$F$5-'СЕТ СН'!$F$21</f>
        <v>3301.8183648599997</v>
      </c>
      <c r="M12" s="36">
        <f>SUMIFS(СВЦЭМ!$D$39:$D$782,СВЦЭМ!$A$39:$A$782,$A12,СВЦЭМ!$B$39:$B$782,M$11)+'СЕТ СН'!$F$11+СВЦЭМ!$D$10+'СЕТ СН'!$F$5-'СЕТ СН'!$F$21</f>
        <v>3287.9867434500002</v>
      </c>
      <c r="N12" s="36">
        <f>SUMIFS(СВЦЭМ!$D$39:$D$782,СВЦЭМ!$A$39:$A$782,$A12,СВЦЭМ!$B$39:$B$782,N$11)+'СЕТ СН'!$F$11+СВЦЭМ!$D$10+'СЕТ СН'!$F$5-'СЕТ СН'!$F$21</f>
        <v>3299.6263117799999</v>
      </c>
      <c r="O12" s="36">
        <f>SUMIFS(СВЦЭМ!$D$39:$D$782,СВЦЭМ!$A$39:$A$782,$A12,СВЦЭМ!$B$39:$B$782,O$11)+'СЕТ СН'!$F$11+СВЦЭМ!$D$10+'СЕТ СН'!$F$5-'СЕТ СН'!$F$21</f>
        <v>3346.4875595200001</v>
      </c>
      <c r="P12" s="36">
        <f>SUMIFS(СВЦЭМ!$D$39:$D$782,СВЦЭМ!$A$39:$A$782,$A12,СВЦЭМ!$B$39:$B$782,P$11)+'СЕТ СН'!$F$11+СВЦЭМ!$D$10+'СЕТ СН'!$F$5-'СЕТ СН'!$F$21</f>
        <v>3358.8034635899999</v>
      </c>
      <c r="Q12" s="36">
        <f>SUMIFS(СВЦЭМ!$D$39:$D$782,СВЦЭМ!$A$39:$A$782,$A12,СВЦЭМ!$B$39:$B$782,Q$11)+'СЕТ СН'!$F$11+СВЦЭМ!$D$10+'СЕТ СН'!$F$5-'СЕТ СН'!$F$21</f>
        <v>3357.2275947399999</v>
      </c>
      <c r="R12" s="36">
        <f>SUMIFS(СВЦЭМ!$D$39:$D$782,СВЦЭМ!$A$39:$A$782,$A12,СВЦЭМ!$B$39:$B$782,R$11)+'СЕТ СН'!$F$11+СВЦЭМ!$D$10+'СЕТ СН'!$F$5-'СЕТ СН'!$F$21</f>
        <v>3304.7710475200001</v>
      </c>
      <c r="S12" s="36">
        <f>SUMIFS(СВЦЭМ!$D$39:$D$782,СВЦЭМ!$A$39:$A$782,$A12,СВЦЭМ!$B$39:$B$782,S$11)+'СЕТ СН'!$F$11+СВЦЭМ!$D$10+'СЕТ СН'!$F$5-'СЕТ СН'!$F$21</f>
        <v>3309.1024949600001</v>
      </c>
      <c r="T12" s="36">
        <f>SUMIFS(СВЦЭМ!$D$39:$D$782,СВЦЭМ!$A$39:$A$782,$A12,СВЦЭМ!$B$39:$B$782,T$11)+'СЕТ СН'!$F$11+СВЦЭМ!$D$10+'СЕТ СН'!$F$5-'СЕТ СН'!$F$21</f>
        <v>3323.12636079</v>
      </c>
      <c r="U12" s="36">
        <f>SUMIFS(СВЦЭМ!$D$39:$D$782,СВЦЭМ!$A$39:$A$782,$A12,СВЦЭМ!$B$39:$B$782,U$11)+'СЕТ СН'!$F$11+СВЦЭМ!$D$10+'СЕТ СН'!$F$5-'СЕТ СН'!$F$21</f>
        <v>3312.7868282099998</v>
      </c>
      <c r="V12" s="36">
        <f>SUMIFS(СВЦЭМ!$D$39:$D$782,СВЦЭМ!$A$39:$A$782,$A12,СВЦЭМ!$B$39:$B$782,V$11)+'СЕТ СН'!$F$11+СВЦЭМ!$D$10+'СЕТ СН'!$F$5-'СЕТ СН'!$F$21</f>
        <v>3322.47092737</v>
      </c>
      <c r="W12" s="36">
        <f>SUMIFS(СВЦЭМ!$D$39:$D$782,СВЦЭМ!$A$39:$A$782,$A12,СВЦЭМ!$B$39:$B$782,W$11)+'СЕТ СН'!$F$11+СВЦЭМ!$D$10+'СЕТ СН'!$F$5-'СЕТ СН'!$F$21</f>
        <v>3341.2460233100001</v>
      </c>
      <c r="X12" s="36">
        <f>SUMIFS(СВЦЭМ!$D$39:$D$782,СВЦЭМ!$A$39:$A$782,$A12,СВЦЭМ!$B$39:$B$782,X$11)+'СЕТ СН'!$F$11+СВЦЭМ!$D$10+'СЕТ СН'!$F$5-'СЕТ СН'!$F$21</f>
        <v>3342.1457373900002</v>
      </c>
      <c r="Y12" s="36">
        <f>SUMIFS(СВЦЭМ!$D$39:$D$782,СВЦЭМ!$A$39:$A$782,$A12,СВЦЭМ!$B$39:$B$782,Y$11)+'СЕТ СН'!$F$11+СВЦЭМ!$D$10+'СЕТ СН'!$F$5-'СЕТ СН'!$F$21</f>
        <v>3288.8983969700002</v>
      </c>
      <c r="AA12" s="45"/>
    </row>
    <row r="13" spans="1:27" ht="15.75" x14ac:dyDescent="0.2">
      <c r="A13" s="35">
        <f>A12+1</f>
        <v>44349</v>
      </c>
      <c r="B13" s="36">
        <f>SUMIFS(СВЦЭМ!$D$39:$D$782,СВЦЭМ!$A$39:$A$782,$A13,СВЦЭМ!$B$39:$B$782,B$11)+'СЕТ СН'!$F$11+СВЦЭМ!$D$10+'СЕТ СН'!$F$5-'СЕТ СН'!$F$21</f>
        <v>3257.4276630300001</v>
      </c>
      <c r="C13" s="36">
        <f>SUMIFS(СВЦЭМ!$D$39:$D$782,СВЦЭМ!$A$39:$A$782,$A13,СВЦЭМ!$B$39:$B$782,C$11)+'СЕТ СН'!$F$11+СВЦЭМ!$D$10+'СЕТ СН'!$F$5-'СЕТ СН'!$F$21</f>
        <v>3323.84458068</v>
      </c>
      <c r="D13" s="36">
        <f>SUMIFS(СВЦЭМ!$D$39:$D$782,СВЦЭМ!$A$39:$A$782,$A13,СВЦЭМ!$B$39:$B$782,D$11)+'СЕТ СН'!$F$11+СВЦЭМ!$D$10+'СЕТ СН'!$F$5-'СЕТ СН'!$F$21</f>
        <v>3405.3826614600002</v>
      </c>
      <c r="E13" s="36">
        <f>SUMIFS(СВЦЭМ!$D$39:$D$782,СВЦЭМ!$A$39:$A$782,$A13,СВЦЭМ!$B$39:$B$782,E$11)+'СЕТ СН'!$F$11+СВЦЭМ!$D$10+'СЕТ СН'!$F$5-'СЕТ СН'!$F$21</f>
        <v>3412.2207661499997</v>
      </c>
      <c r="F13" s="36">
        <f>SUMIFS(СВЦЭМ!$D$39:$D$782,СВЦЭМ!$A$39:$A$782,$A13,СВЦЭМ!$B$39:$B$782,F$11)+'СЕТ СН'!$F$11+СВЦЭМ!$D$10+'СЕТ СН'!$F$5-'СЕТ СН'!$F$21</f>
        <v>3421.2700314799999</v>
      </c>
      <c r="G13" s="36">
        <f>SUMIFS(СВЦЭМ!$D$39:$D$782,СВЦЭМ!$A$39:$A$782,$A13,СВЦЭМ!$B$39:$B$782,G$11)+'СЕТ СН'!$F$11+СВЦЭМ!$D$10+'СЕТ СН'!$F$5-'СЕТ СН'!$F$21</f>
        <v>3398.3565470100002</v>
      </c>
      <c r="H13" s="36">
        <f>SUMIFS(СВЦЭМ!$D$39:$D$782,СВЦЭМ!$A$39:$A$782,$A13,СВЦЭМ!$B$39:$B$782,H$11)+'СЕТ СН'!$F$11+СВЦЭМ!$D$10+'СЕТ СН'!$F$5-'СЕТ СН'!$F$21</f>
        <v>3368.3694125699999</v>
      </c>
      <c r="I13" s="36">
        <f>SUMIFS(СВЦЭМ!$D$39:$D$782,СВЦЭМ!$A$39:$A$782,$A13,СВЦЭМ!$B$39:$B$782,I$11)+'СЕТ СН'!$F$11+СВЦЭМ!$D$10+'СЕТ СН'!$F$5-'СЕТ СН'!$F$21</f>
        <v>3295.3443578799997</v>
      </c>
      <c r="J13" s="36">
        <f>SUMIFS(СВЦЭМ!$D$39:$D$782,СВЦЭМ!$A$39:$A$782,$A13,СВЦЭМ!$B$39:$B$782,J$11)+'СЕТ СН'!$F$11+СВЦЭМ!$D$10+'СЕТ СН'!$F$5-'СЕТ СН'!$F$21</f>
        <v>3256.1037637899999</v>
      </c>
      <c r="K13" s="36">
        <f>SUMIFS(СВЦЭМ!$D$39:$D$782,СВЦЭМ!$A$39:$A$782,$A13,СВЦЭМ!$B$39:$B$782,K$11)+'СЕТ СН'!$F$11+СВЦЭМ!$D$10+'СЕТ СН'!$F$5-'СЕТ СН'!$F$21</f>
        <v>3280.0020083600002</v>
      </c>
      <c r="L13" s="36">
        <f>SUMIFS(СВЦЭМ!$D$39:$D$782,СВЦЭМ!$A$39:$A$782,$A13,СВЦЭМ!$B$39:$B$782,L$11)+'СЕТ СН'!$F$11+СВЦЭМ!$D$10+'СЕТ СН'!$F$5-'СЕТ СН'!$F$21</f>
        <v>3277.1177534799999</v>
      </c>
      <c r="M13" s="36">
        <f>SUMIFS(СВЦЭМ!$D$39:$D$782,СВЦЭМ!$A$39:$A$782,$A13,СВЦЭМ!$B$39:$B$782,M$11)+'СЕТ СН'!$F$11+СВЦЭМ!$D$10+'СЕТ СН'!$F$5-'СЕТ СН'!$F$21</f>
        <v>3281.4710399199998</v>
      </c>
      <c r="N13" s="36">
        <f>SUMIFS(СВЦЭМ!$D$39:$D$782,СВЦЭМ!$A$39:$A$782,$A13,СВЦЭМ!$B$39:$B$782,N$11)+'СЕТ СН'!$F$11+СВЦЭМ!$D$10+'СЕТ СН'!$F$5-'СЕТ СН'!$F$21</f>
        <v>3341.8740936499998</v>
      </c>
      <c r="O13" s="36">
        <f>SUMIFS(СВЦЭМ!$D$39:$D$782,СВЦЭМ!$A$39:$A$782,$A13,СВЦЭМ!$B$39:$B$782,O$11)+'СЕТ СН'!$F$11+СВЦЭМ!$D$10+'СЕТ СН'!$F$5-'СЕТ СН'!$F$21</f>
        <v>3386.7518107999999</v>
      </c>
      <c r="P13" s="36">
        <f>SUMIFS(СВЦЭМ!$D$39:$D$782,СВЦЭМ!$A$39:$A$782,$A13,СВЦЭМ!$B$39:$B$782,P$11)+'СЕТ СН'!$F$11+СВЦЭМ!$D$10+'СЕТ СН'!$F$5-'СЕТ СН'!$F$21</f>
        <v>3393.82215464</v>
      </c>
      <c r="Q13" s="36">
        <f>SUMIFS(СВЦЭМ!$D$39:$D$782,СВЦЭМ!$A$39:$A$782,$A13,СВЦЭМ!$B$39:$B$782,Q$11)+'СЕТ СН'!$F$11+СВЦЭМ!$D$10+'СЕТ СН'!$F$5-'СЕТ СН'!$F$21</f>
        <v>3395.6865446100001</v>
      </c>
      <c r="R13" s="36">
        <f>SUMIFS(СВЦЭМ!$D$39:$D$782,СВЦЭМ!$A$39:$A$782,$A13,СВЦЭМ!$B$39:$B$782,R$11)+'СЕТ СН'!$F$11+СВЦЭМ!$D$10+'СЕТ СН'!$F$5-'СЕТ СН'!$F$21</f>
        <v>3351.1700611900001</v>
      </c>
      <c r="S13" s="36">
        <f>SUMIFS(СВЦЭМ!$D$39:$D$782,СВЦЭМ!$A$39:$A$782,$A13,СВЦЭМ!$B$39:$B$782,S$11)+'СЕТ СН'!$F$11+СВЦЭМ!$D$10+'СЕТ СН'!$F$5-'СЕТ СН'!$F$21</f>
        <v>3347.63528903</v>
      </c>
      <c r="T13" s="36">
        <f>SUMIFS(СВЦЭМ!$D$39:$D$782,СВЦЭМ!$A$39:$A$782,$A13,СВЦЭМ!$B$39:$B$782,T$11)+'СЕТ СН'!$F$11+СВЦЭМ!$D$10+'СЕТ СН'!$F$5-'СЕТ СН'!$F$21</f>
        <v>3323.2292659200002</v>
      </c>
      <c r="U13" s="36">
        <f>SUMIFS(СВЦЭМ!$D$39:$D$782,СВЦЭМ!$A$39:$A$782,$A13,СВЦЭМ!$B$39:$B$782,U$11)+'СЕТ СН'!$F$11+СВЦЭМ!$D$10+'СЕТ СН'!$F$5-'СЕТ СН'!$F$21</f>
        <v>3286.3053725</v>
      </c>
      <c r="V13" s="36">
        <f>SUMIFS(СВЦЭМ!$D$39:$D$782,СВЦЭМ!$A$39:$A$782,$A13,СВЦЭМ!$B$39:$B$782,V$11)+'СЕТ СН'!$F$11+СВЦЭМ!$D$10+'СЕТ СН'!$F$5-'СЕТ СН'!$F$21</f>
        <v>3272.6850605</v>
      </c>
      <c r="W13" s="36">
        <f>SUMIFS(СВЦЭМ!$D$39:$D$782,СВЦЭМ!$A$39:$A$782,$A13,СВЦЭМ!$B$39:$B$782,W$11)+'СЕТ СН'!$F$11+СВЦЭМ!$D$10+'СЕТ СН'!$F$5-'СЕТ СН'!$F$21</f>
        <v>3285.30389289</v>
      </c>
      <c r="X13" s="36">
        <f>SUMIFS(СВЦЭМ!$D$39:$D$782,СВЦЭМ!$A$39:$A$782,$A13,СВЦЭМ!$B$39:$B$782,X$11)+'СЕТ СН'!$F$11+СВЦЭМ!$D$10+'СЕТ СН'!$F$5-'СЕТ СН'!$F$21</f>
        <v>3360.3762721200001</v>
      </c>
      <c r="Y13" s="36">
        <f>SUMIFS(СВЦЭМ!$D$39:$D$782,СВЦЭМ!$A$39:$A$782,$A13,СВЦЭМ!$B$39:$B$782,Y$11)+'СЕТ СН'!$F$11+СВЦЭМ!$D$10+'СЕТ СН'!$F$5-'СЕТ СН'!$F$21</f>
        <v>3312.8042181000001</v>
      </c>
    </row>
    <row r="14" spans="1:27" ht="15.75" x14ac:dyDescent="0.2">
      <c r="A14" s="35">
        <f t="shared" ref="A14:A41" si="0">A13+1</f>
        <v>44350</v>
      </c>
      <c r="B14" s="36">
        <f>SUMIFS(СВЦЭМ!$D$39:$D$782,СВЦЭМ!$A$39:$A$782,$A14,СВЦЭМ!$B$39:$B$782,B$11)+'СЕТ СН'!$F$11+СВЦЭМ!$D$10+'СЕТ СН'!$F$5-'СЕТ СН'!$F$21</f>
        <v>3227.3383364000001</v>
      </c>
      <c r="C14" s="36">
        <f>SUMIFS(СВЦЭМ!$D$39:$D$782,СВЦЭМ!$A$39:$A$782,$A14,СВЦЭМ!$B$39:$B$782,C$11)+'СЕТ СН'!$F$11+СВЦЭМ!$D$10+'СЕТ СН'!$F$5-'СЕТ СН'!$F$21</f>
        <v>3302.6845319700001</v>
      </c>
      <c r="D14" s="36">
        <f>SUMIFS(СВЦЭМ!$D$39:$D$782,СВЦЭМ!$A$39:$A$782,$A14,СВЦЭМ!$B$39:$B$782,D$11)+'СЕТ СН'!$F$11+СВЦЭМ!$D$10+'СЕТ СН'!$F$5-'СЕТ СН'!$F$21</f>
        <v>3382.6188780000002</v>
      </c>
      <c r="E14" s="36">
        <f>SUMIFS(СВЦЭМ!$D$39:$D$782,СВЦЭМ!$A$39:$A$782,$A14,СВЦЭМ!$B$39:$B$782,E$11)+'СЕТ СН'!$F$11+СВЦЭМ!$D$10+'СЕТ СН'!$F$5-'СЕТ СН'!$F$21</f>
        <v>3401.0125705700002</v>
      </c>
      <c r="F14" s="36">
        <f>SUMIFS(СВЦЭМ!$D$39:$D$782,СВЦЭМ!$A$39:$A$782,$A14,СВЦЭМ!$B$39:$B$782,F$11)+'СЕТ СН'!$F$11+СВЦЭМ!$D$10+'СЕТ СН'!$F$5-'СЕТ СН'!$F$21</f>
        <v>3408.1584067499998</v>
      </c>
      <c r="G14" s="36">
        <f>SUMIFS(СВЦЭМ!$D$39:$D$782,СВЦЭМ!$A$39:$A$782,$A14,СВЦЭМ!$B$39:$B$782,G$11)+'СЕТ СН'!$F$11+СВЦЭМ!$D$10+'СЕТ СН'!$F$5-'СЕТ СН'!$F$21</f>
        <v>3385.9486353100001</v>
      </c>
      <c r="H14" s="36">
        <f>SUMIFS(СВЦЭМ!$D$39:$D$782,СВЦЭМ!$A$39:$A$782,$A14,СВЦЭМ!$B$39:$B$782,H$11)+'СЕТ СН'!$F$11+СВЦЭМ!$D$10+'СЕТ СН'!$F$5-'СЕТ СН'!$F$21</f>
        <v>3340.1574405000001</v>
      </c>
      <c r="I14" s="36">
        <f>SUMIFS(СВЦЭМ!$D$39:$D$782,СВЦЭМ!$A$39:$A$782,$A14,СВЦЭМ!$B$39:$B$782,I$11)+'СЕТ СН'!$F$11+СВЦЭМ!$D$10+'СЕТ СН'!$F$5-'СЕТ СН'!$F$21</f>
        <v>3315.3042809799999</v>
      </c>
      <c r="J14" s="36">
        <f>SUMIFS(СВЦЭМ!$D$39:$D$782,СВЦЭМ!$A$39:$A$782,$A14,СВЦЭМ!$B$39:$B$782,J$11)+'СЕТ СН'!$F$11+СВЦЭМ!$D$10+'СЕТ СН'!$F$5-'СЕТ СН'!$F$21</f>
        <v>3359.8759148700001</v>
      </c>
      <c r="K14" s="36">
        <f>SUMIFS(СВЦЭМ!$D$39:$D$782,СВЦЭМ!$A$39:$A$782,$A14,СВЦЭМ!$B$39:$B$782,K$11)+'СЕТ СН'!$F$11+СВЦЭМ!$D$10+'СЕТ СН'!$F$5-'СЕТ СН'!$F$21</f>
        <v>3385.1967587300001</v>
      </c>
      <c r="L14" s="36">
        <f>SUMIFS(СВЦЭМ!$D$39:$D$782,СВЦЭМ!$A$39:$A$782,$A14,СВЦЭМ!$B$39:$B$782,L$11)+'СЕТ СН'!$F$11+СВЦЭМ!$D$10+'СЕТ СН'!$F$5-'СЕТ СН'!$F$21</f>
        <v>3393.6272085700002</v>
      </c>
      <c r="M14" s="36">
        <f>SUMIFS(СВЦЭМ!$D$39:$D$782,СВЦЭМ!$A$39:$A$782,$A14,СВЦЭМ!$B$39:$B$782,M$11)+'СЕТ СН'!$F$11+СВЦЭМ!$D$10+'СЕТ СН'!$F$5-'СЕТ СН'!$F$21</f>
        <v>3375.6740030000001</v>
      </c>
      <c r="N14" s="36">
        <f>SUMIFS(СВЦЭМ!$D$39:$D$782,СВЦЭМ!$A$39:$A$782,$A14,СВЦЭМ!$B$39:$B$782,N$11)+'СЕТ СН'!$F$11+СВЦЭМ!$D$10+'СЕТ СН'!$F$5-'СЕТ СН'!$F$21</f>
        <v>3364.0442866899998</v>
      </c>
      <c r="O14" s="36">
        <f>SUMIFS(СВЦЭМ!$D$39:$D$782,СВЦЭМ!$A$39:$A$782,$A14,СВЦЭМ!$B$39:$B$782,O$11)+'СЕТ СН'!$F$11+СВЦЭМ!$D$10+'СЕТ СН'!$F$5-'СЕТ СН'!$F$21</f>
        <v>3392.0944985599999</v>
      </c>
      <c r="P14" s="36">
        <f>SUMIFS(СВЦЭМ!$D$39:$D$782,СВЦЭМ!$A$39:$A$782,$A14,СВЦЭМ!$B$39:$B$782,P$11)+'СЕТ СН'!$F$11+СВЦЭМ!$D$10+'СЕТ СН'!$F$5-'СЕТ СН'!$F$21</f>
        <v>3404.0825529799999</v>
      </c>
      <c r="Q14" s="36">
        <f>SUMIFS(СВЦЭМ!$D$39:$D$782,СВЦЭМ!$A$39:$A$782,$A14,СВЦЭМ!$B$39:$B$782,Q$11)+'СЕТ СН'!$F$11+СВЦЭМ!$D$10+'СЕТ СН'!$F$5-'СЕТ СН'!$F$21</f>
        <v>3397.2767601099999</v>
      </c>
      <c r="R14" s="36">
        <f>SUMIFS(СВЦЭМ!$D$39:$D$782,СВЦЭМ!$A$39:$A$782,$A14,СВЦЭМ!$B$39:$B$782,R$11)+'СЕТ СН'!$F$11+СВЦЭМ!$D$10+'СЕТ СН'!$F$5-'СЕТ СН'!$F$21</f>
        <v>3358.8522093399997</v>
      </c>
      <c r="S14" s="36">
        <f>SUMIFS(СВЦЭМ!$D$39:$D$782,СВЦЭМ!$A$39:$A$782,$A14,СВЦЭМ!$B$39:$B$782,S$11)+'СЕТ СН'!$F$11+СВЦЭМ!$D$10+'СЕТ СН'!$F$5-'СЕТ СН'!$F$21</f>
        <v>3384.5703484000001</v>
      </c>
      <c r="T14" s="36">
        <f>SUMIFS(СВЦЭМ!$D$39:$D$782,СВЦЭМ!$A$39:$A$782,$A14,СВЦЭМ!$B$39:$B$782,T$11)+'СЕТ СН'!$F$11+СВЦЭМ!$D$10+'СЕТ СН'!$F$5-'СЕТ СН'!$F$21</f>
        <v>3353.7933776499999</v>
      </c>
      <c r="U14" s="36">
        <f>SUMIFS(СВЦЭМ!$D$39:$D$782,СВЦЭМ!$A$39:$A$782,$A14,СВЦЭМ!$B$39:$B$782,U$11)+'СЕТ СН'!$F$11+СВЦЭМ!$D$10+'СЕТ СН'!$F$5-'СЕТ СН'!$F$21</f>
        <v>3309.8856826000001</v>
      </c>
      <c r="V14" s="36">
        <f>SUMIFS(СВЦЭМ!$D$39:$D$782,СВЦЭМ!$A$39:$A$782,$A14,СВЦЭМ!$B$39:$B$782,V$11)+'СЕТ СН'!$F$11+СВЦЭМ!$D$10+'СЕТ СН'!$F$5-'СЕТ СН'!$F$21</f>
        <v>3325.9946341200002</v>
      </c>
      <c r="W14" s="36">
        <f>SUMIFS(СВЦЭМ!$D$39:$D$782,СВЦЭМ!$A$39:$A$782,$A14,СВЦЭМ!$B$39:$B$782,W$11)+'СЕТ СН'!$F$11+СВЦЭМ!$D$10+'СЕТ СН'!$F$5-'СЕТ СН'!$F$21</f>
        <v>3337.6829092799999</v>
      </c>
      <c r="X14" s="36">
        <f>SUMIFS(СВЦЭМ!$D$39:$D$782,СВЦЭМ!$A$39:$A$782,$A14,СВЦЭМ!$B$39:$B$782,X$11)+'СЕТ СН'!$F$11+СВЦЭМ!$D$10+'СЕТ СН'!$F$5-'СЕТ СН'!$F$21</f>
        <v>3316.70079523</v>
      </c>
      <c r="Y14" s="36">
        <f>SUMIFS(СВЦЭМ!$D$39:$D$782,СВЦЭМ!$A$39:$A$782,$A14,СВЦЭМ!$B$39:$B$782,Y$11)+'СЕТ СН'!$F$11+СВЦЭМ!$D$10+'СЕТ СН'!$F$5-'СЕТ СН'!$F$21</f>
        <v>3256.2585538799999</v>
      </c>
    </row>
    <row r="15" spans="1:27" ht="15.75" x14ac:dyDescent="0.2">
      <c r="A15" s="35">
        <f t="shared" si="0"/>
        <v>44351</v>
      </c>
      <c r="B15" s="36">
        <f>SUMIFS(СВЦЭМ!$D$39:$D$782,СВЦЭМ!$A$39:$A$782,$A15,СВЦЭМ!$B$39:$B$782,B$11)+'СЕТ СН'!$F$11+СВЦЭМ!$D$10+'СЕТ СН'!$F$5-'СЕТ СН'!$F$21</f>
        <v>3229.8760534600001</v>
      </c>
      <c r="C15" s="36">
        <f>SUMIFS(СВЦЭМ!$D$39:$D$782,СВЦЭМ!$A$39:$A$782,$A15,СВЦЭМ!$B$39:$B$782,C$11)+'СЕТ СН'!$F$11+СВЦЭМ!$D$10+'СЕТ СН'!$F$5-'СЕТ СН'!$F$21</f>
        <v>3310.71825287</v>
      </c>
      <c r="D15" s="36">
        <f>SUMIFS(СВЦЭМ!$D$39:$D$782,СВЦЭМ!$A$39:$A$782,$A15,СВЦЭМ!$B$39:$B$782,D$11)+'СЕТ СН'!$F$11+СВЦЭМ!$D$10+'СЕТ СН'!$F$5-'СЕТ СН'!$F$21</f>
        <v>3388.4281327799999</v>
      </c>
      <c r="E15" s="36">
        <f>SUMIFS(СВЦЭМ!$D$39:$D$782,СВЦЭМ!$A$39:$A$782,$A15,СВЦЭМ!$B$39:$B$782,E$11)+'СЕТ СН'!$F$11+СВЦЭМ!$D$10+'СЕТ СН'!$F$5-'СЕТ СН'!$F$21</f>
        <v>3399.3022381299998</v>
      </c>
      <c r="F15" s="36">
        <f>SUMIFS(СВЦЭМ!$D$39:$D$782,СВЦЭМ!$A$39:$A$782,$A15,СВЦЭМ!$B$39:$B$782,F$11)+'СЕТ СН'!$F$11+СВЦЭМ!$D$10+'СЕТ СН'!$F$5-'СЕТ СН'!$F$21</f>
        <v>3396.8877367300001</v>
      </c>
      <c r="G15" s="36">
        <f>SUMIFS(СВЦЭМ!$D$39:$D$782,СВЦЭМ!$A$39:$A$782,$A15,СВЦЭМ!$B$39:$B$782,G$11)+'СЕТ СН'!$F$11+СВЦЭМ!$D$10+'СЕТ СН'!$F$5-'СЕТ СН'!$F$21</f>
        <v>3386.8996558099998</v>
      </c>
      <c r="H15" s="36">
        <f>SUMIFS(СВЦЭМ!$D$39:$D$782,СВЦЭМ!$A$39:$A$782,$A15,СВЦЭМ!$B$39:$B$782,H$11)+'СЕТ СН'!$F$11+СВЦЭМ!$D$10+'СЕТ СН'!$F$5-'СЕТ СН'!$F$21</f>
        <v>3342.4798399000001</v>
      </c>
      <c r="I15" s="36">
        <f>SUMIFS(СВЦЭМ!$D$39:$D$782,СВЦЭМ!$A$39:$A$782,$A15,СВЦЭМ!$B$39:$B$782,I$11)+'СЕТ СН'!$F$11+СВЦЭМ!$D$10+'СЕТ СН'!$F$5-'СЕТ СН'!$F$21</f>
        <v>3305.39584676</v>
      </c>
      <c r="J15" s="36">
        <f>SUMIFS(СВЦЭМ!$D$39:$D$782,СВЦЭМ!$A$39:$A$782,$A15,СВЦЭМ!$B$39:$B$782,J$11)+'СЕТ СН'!$F$11+СВЦЭМ!$D$10+'СЕТ СН'!$F$5-'СЕТ СН'!$F$21</f>
        <v>3364.7354674999997</v>
      </c>
      <c r="K15" s="36">
        <f>SUMIFS(СВЦЭМ!$D$39:$D$782,СВЦЭМ!$A$39:$A$782,$A15,СВЦЭМ!$B$39:$B$782,K$11)+'СЕТ СН'!$F$11+СВЦЭМ!$D$10+'СЕТ СН'!$F$5-'СЕТ СН'!$F$21</f>
        <v>3384.8327592099999</v>
      </c>
      <c r="L15" s="36">
        <f>SUMIFS(СВЦЭМ!$D$39:$D$782,СВЦЭМ!$A$39:$A$782,$A15,СВЦЭМ!$B$39:$B$782,L$11)+'СЕТ СН'!$F$11+СВЦЭМ!$D$10+'СЕТ СН'!$F$5-'СЕТ СН'!$F$21</f>
        <v>3383.3543971700001</v>
      </c>
      <c r="M15" s="36">
        <f>SUMIFS(СВЦЭМ!$D$39:$D$782,СВЦЭМ!$A$39:$A$782,$A15,СВЦЭМ!$B$39:$B$782,M$11)+'СЕТ СН'!$F$11+СВЦЭМ!$D$10+'СЕТ СН'!$F$5-'СЕТ СН'!$F$21</f>
        <v>3382.3774918700001</v>
      </c>
      <c r="N15" s="36">
        <f>SUMIFS(СВЦЭМ!$D$39:$D$782,СВЦЭМ!$A$39:$A$782,$A15,СВЦЭМ!$B$39:$B$782,N$11)+'СЕТ СН'!$F$11+СВЦЭМ!$D$10+'СЕТ СН'!$F$5-'СЕТ СН'!$F$21</f>
        <v>3371.0709195199997</v>
      </c>
      <c r="O15" s="36">
        <f>SUMIFS(СВЦЭМ!$D$39:$D$782,СВЦЭМ!$A$39:$A$782,$A15,СВЦЭМ!$B$39:$B$782,O$11)+'СЕТ СН'!$F$11+СВЦЭМ!$D$10+'СЕТ СН'!$F$5-'СЕТ СН'!$F$21</f>
        <v>3426.9903123200002</v>
      </c>
      <c r="P15" s="36">
        <f>SUMIFS(СВЦЭМ!$D$39:$D$782,СВЦЭМ!$A$39:$A$782,$A15,СВЦЭМ!$B$39:$B$782,P$11)+'СЕТ СН'!$F$11+СВЦЭМ!$D$10+'СЕТ СН'!$F$5-'СЕТ СН'!$F$21</f>
        <v>3430.9596716999999</v>
      </c>
      <c r="Q15" s="36">
        <f>SUMIFS(СВЦЭМ!$D$39:$D$782,СВЦЭМ!$A$39:$A$782,$A15,СВЦЭМ!$B$39:$B$782,Q$11)+'СЕТ СН'!$F$11+СВЦЭМ!$D$10+'СЕТ СН'!$F$5-'СЕТ СН'!$F$21</f>
        <v>3425.79387666</v>
      </c>
      <c r="R15" s="36">
        <f>SUMIFS(СВЦЭМ!$D$39:$D$782,СВЦЭМ!$A$39:$A$782,$A15,СВЦЭМ!$B$39:$B$782,R$11)+'СЕТ СН'!$F$11+СВЦЭМ!$D$10+'СЕТ СН'!$F$5-'СЕТ СН'!$F$21</f>
        <v>3361.7376773199999</v>
      </c>
      <c r="S15" s="36">
        <f>SUMIFS(СВЦЭМ!$D$39:$D$782,СВЦЭМ!$A$39:$A$782,$A15,СВЦЭМ!$B$39:$B$782,S$11)+'СЕТ СН'!$F$11+СВЦЭМ!$D$10+'СЕТ СН'!$F$5-'СЕТ СН'!$F$21</f>
        <v>3368.6599640700001</v>
      </c>
      <c r="T15" s="36">
        <f>SUMIFS(СВЦЭМ!$D$39:$D$782,СВЦЭМ!$A$39:$A$782,$A15,СВЦЭМ!$B$39:$B$782,T$11)+'СЕТ СН'!$F$11+СВЦЭМ!$D$10+'СЕТ СН'!$F$5-'СЕТ СН'!$F$21</f>
        <v>3335.65718677</v>
      </c>
      <c r="U15" s="36">
        <f>SUMIFS(СВЦЭМ!$D$39:$D$782,СВЦЭМ!$A$39:$A$782,$A15,СВЦЭМ!$B$39:$B$782,U$11)+'СЕТ СН'!$F$11+СВЦЭМ!$D$10+'СЕТ СН'!$F$5-'СЕТ СН'!$F$21</f>
        <v>3299.5270867700001</v>
      </c>
      <c r="V15" s="36">
        <f>SUMIFS(СВЦЭМ!$D$39:$D$782,СВЦЭМ!$A$39:$A$782,$A15,СВЦЭМ!$B$39:$B$782,V$11)+'СЕТ СН'!$F$11+СВЦЭМ!$D$10+'СЕТ СН'!$F$5-'СЕТ СН'!$F$21</f>
        <v>3306.2375060099998</v>
      </c>
      <c r="W15" s="36">
        <f>SUMIFS(СВЦЭМ!$D$39:$D$782,СВЦЭМ!$A$39:$A$782,$A15,СВЦЭМ!$B$39:$B$782,W$11)+'СЕТ СН'!$F$11+СВЦЭМ!$D$10+'СЕТ СН'!$F$5-'СЕТ СН'!$F$21</f>
        <v>3310.6985489600002</v>
      </c>
      <c r="X15" s="36">
        <f>SUMIFS(СВЦЭМ!$D$39:$D$782,СВЦЭМ!$A$39:$A$782,$A15,СВЦЭМ!$B$39:$B$782,X$11)+'СЕТ СН'!$F$11+СВЦЭМ!$D$10+'СЕТ СН'!$F$5-'СЕТ СН'!$F$21</f>
        <v>3281.7052718899999</v>
      </c>
      <c r="Y15" s="36">
        <f>SUMIFS(СВЦЭМ!$D$39:$D$782,СВЦЭМ!$A$39:$A$782,$A15,СВЦЭМ!$B$39:$B$782,Y$11)+'СЕТ СН'!$F$11+СВЦЭМ!$D$10+'СЕТ СН'!$F$5-'СЕТ СН'!$F$21</f>
        <v>3243.4822420599999</v>
      </c>
    </row>
    <row r="16" spans="1:27" ht="15.75" x14ac:dyDescent="0.2">
      <c r="A16" s="35">
        <f t="shared" si="0"/>
        <v>44352</v>
      </c>
      <c r="B16" s="36">
        <f>SUMIFS(СВЦЭМ!$D$39:$D$782,СВЦЭМ!$A$39:$A$782,$A16,СВЦЭМ!$B$39:$B$782,B$11)+'СЕТ СН'!$F$11+СВЦЭМ!$D$10+'СЕТ СН'!$F$5-'СЕТ СН'!$F$21</f>
        <v>3224.6707898099999</v>
      </c>
      <c r="C16" s="36">
        <f>SUMIFS(СВЦЭМ!$D$39:$D$782,СВЦЭМ!$A$39:$A$782,$A16,СВЦЭМ!$B$39:$B$782,C$11)+'СЕТ СН'!$F$11+СВЦЭМ!$D$10+'СЕТ СН'!$F$5-'СЕТ СН'!$F$21</f>
        <v>3277.94631893</v>
      </c>
      <c r="D16" s="36">
        <f>SUMIFS(СВЦЭМ!$D$39:$D$782,СВЦЭМ!$A$39:$A$782,$A16,СВЦЭМ!$B$39:$B$782,D$11)+'СЕТ СН'!$F$11+СВЦЭМ!$D$10+'СЕТ СН'!$F$5-'СЕТ СН'!$F$21</f>
        <v>3358.4824045199998</v>
      </c>
      <c r="E16" s="36">
        <f>SUMIFS(СВЦЭМ!$D$39:$D$782,СВЦЭМ!$A$39:$A$782,$A16,СВЦЭМ!$B$39:$B$782,E$11)+'СЕТ СН'!$F$11+СВЦЭМ!$D$10+'СЕТ СН'!$F$5-'СЕТ СН'!$F$21</f>
        <v>3373.42962674</v>
      </c>
      <c r="F16" s="36">
        <f>SUMIFS(СВЦЭМ!$D$39:$D$782,СВЦЭМ!$A$39:$A$782,$A16,СВЦЭМ!$B$39:$B$782,F$11)+'СЕТ СН'!$F$11+СВЦЭМ!$D$10+'СЕТ СН'!$F$5-'СЕТ СН'!$F$21</f>
        <v>3376.9445681699999</v>
      </c>
      <c r="G16" s="36">
        <f>SUMIFS(СВЦЭМ!$D$39:$D$782,СВЦЭМ!$A$39:$A$782,$A16,СВЦЭМ!$B$39:$B$782,G$11)+'СЕТ СН'!$F$11+СВЦЭМ!$D$10+'СЕТ СН'!$F$5-'СЕТ СН'!$F$21</f>
        <v>3366.8511432</v>
      </c>
      <c r="H16" s="36">
        <f>SUMIFS(СВЦЭМ!$D$39:$D$782,СВЦЭМ!$A$39:$A$782,$A16,СВЦЭМ!$B$39:$B$782,H$11)+'СЕТ СН'!$F$11+СВЦЭМ!$D$10+'СЕТ СН'!$F$5-'СЕТ СН'!$F$21</f>
        <v>3338.7318491199999</v>
      </c>
      <c r="I16" s="36">
        <f>SUMIFS(СВЦЭМ!$D$39:$D$782,СВЦЭМ!$A$39:$A$782,$A16,СВЦЭМ!$B$39:$B$782,I$11)+'СЕТ СН'!$F$11+СВЦЭМ!$D$10+'СЕТ СН'!$F$5-'СЕТ СН'!$F$21</f>
        <v>3251.33789419</v>
      </c>
      <c r="J16" s="36">
        <f>SUMIFS(СВЦЭМ!$D$39:$D$782,СВЦЭМ!$A$39:$A$782,$A16,СВЦЭМ!$B$39:$B$782,J$11)+'СЕТ СН'!$F$11+СВЦЭМ!$D$10+'СЕТ СН'!$F$5-'СЕТ СН'!$F$21</f>
        <v>3258.0426741599999</v>
      </c>
      <c r="K16" s="36">
        <f>SUMIFS(СВЦЭМ!$D$39:$D$782,СВЦЭМ!$A$39:$A$782,$A16,СВЦЭМ!$B$39:$B$782,K$11)+'СЕТ СН'!$F$11+СВЦЭМ!$D$10+'СЕТ СН'!$F$5-'СЕТ СН'!$F$21</f>
        <v>3347.2795879999999</v>
      </c>
      <c r="L16" s="36">
        <f>SUMIFS(СВЦЭМ!$D$39:$D$782,СВЦЭМ!$A$39:$A$782,$A16,СВЦЭМ!$B$39:$B$782,L$11)+'СЕТ СН'!$F$11+СВЦЭМ!$D$10+'СЕТ СН'!$F$5-'СЕТ СН'!$F$21</f>
        <v>3353.2311124799999</v>
      </c>
      <c r="M16" s="36">
        <f>SUMIFS(СВЦЭМ!$D$39:$D$782,СВЦЭМ!$A$39:$A$782,$A16,СВЦЭМ!$B$39:$B$782,M$11)+'СЕТ СН'!$F$11+СВЦЭМ!$D$10+'СЕТ СН'!$F$5-'СЕТ СН'!$F$21</f>
        <v>3352.6238070999998</v>
      </c>
      <c r="N16" s="36">
        <f>SUMIFS(СВЦЭМ!$D$39:$D$782,СВЦЭМ!$A$39:$A$782,$A16,СВЦЭМ!$B$39:$B$782,N$11)+'СЕТ СН'!$F$11+СВЦЭМ!$D$10+'СЕТ СН'!$F$5-'СЕТ СН'!$F$21</f>
        <v>3347.2066068599997</v>
      </c>
      <c r="O16" s="36">
        <f>SUMIFS(СВЦЭМ!$D$39:$D$782,СВЦЭМ!$A$39:$A$782,$A16,СВЦЭМ!$B$39:$B$782,O$11)+'СЕТ СН'!$F$11+СВЦЭМ!$D$10+'СЕТ СН'!$F$5-'СЕТ СН'!$F$21</f>
        <v>3384.0494803299998</v>
      </c>
      <c r="P16" s="36">
        <f>SUMIFS(СВЦЭМ!$D$39:$D$782,СВЦЭМ!$A$39:$A$782,$A16,СВЦЭМ!$B$39:$B$782,P$11)+'СЕТ СН'!$F$11+СВЦЭМ!$D$10+'СЕТ СН'!$F$5-'СЕТ СН'!$F$21</f>
        <v>3386.0472279199998</v>
      </c>
      <c r="Q16" s="36">
        <f>SUMIFS(СВЦЭМ!$D$39:$D$782,СВЦЭМ!$A$39:$A$782,$A16,СВЦЭМ!$B$39:$B$782,Q$11)+'СЕТ СН'!$F$11+СВЦЭМ!$D$10+'СЕТ СН'!$F$5-'СЕТ СН'!$F$21</f>
        <v>3377.5887896499999</v>
      </c>
      <c r="R16" s="36">
        <f>SUMIFS(СВЦЭМ!$D$39:$D$782,СВЦЭМ!$A$39:$A$782,$A16,СВЦЭМ!$B$39:$B$782,R$11)+'СЕТ СН'!$F$11+СВЦЭМ!$D$10+'СЕТ СН'!$F$5-'СЕТ СН'!$F$21</f>
        <v>3312.1999550199998</v>
      </c>
      <c r="S16" s="36">
        <f>SUMIFS(СВЦЭМ!$D$39:$D$782,СВЦЭМ!$A$39:$A$782,$A16,СВЦЭМ!$B$39:$B$782,S$11)+'СЕТ СН'!$F$11+СВЦЭМ!$D$10+'СЕТ СН'!$F$5-'СЕТ СН'!$F$21</f>
        <v>3309.5809246999997</v>
      </c>
      <c r="T16" s="36">
        <f>SUMIFS(СВЦЭМ!$D$39:$D$782,СВЦЭМ!$A$39:$A$782,$A16,СВЦЭМ!$B$39:$B$782,T$11)+'СЕТ СН'!$F$11+СВЦЭМ!$D$10+'СЕТ СН'!$F$5-'СЕТ СН'!$F$21</f>
        <v>3295.20694301</v>
      </c>
      <c r="U16" s="36">
        <f>SUMIFS(СВЦЭМ!$D$39:$D$782,СВЦЭМ!$A$39:$A$782,$A16,СВЦЭМ!$B$39:$B$782,U$11)+'СЕТ СН'!$F$11+СВЦЭМ!$D$10+'СЕТ СН'!$F$5-'СЕТ СН'!$F$21</f>
        <v>3260.4538108400002</v>
      </c>
      <c r="V16" s="36">
        <f>SUMIFS(СВЦЭМ!$D$39:$D$782,СВЦЭМ!$A$39:$A$782,$A16,СВЦЭМ!$B$39:$B$782,V$11)+'СЕТ СН'!$F$11+СВЦЭМ!$D$10+'СЕТ СН'!$F$5-'СЕТ СН'!$F$21</f>
        <v>3235.0103825900001</v>
      </c>
      <c r="W16" s="36">
        <f>SUMIFS(СВЦЭМ!$D$39:$D$782,СВЦЭМ!$A$39:$A$782,$A16,СВЦЭМ!$B$39:$B$782,W$11)+'СЕТ СН'!$F$11+СВЦЭМ!$D$10+'СЕТ СН'!$F$5-'СЕТ СН'!$F$21</f>
        <v>3239.7874046100001</v>
      </c>
      <c r="X16" s="36">
        <f>SUMIFS(СВЦЭМ!$D$39:$D$782,СВЦЭМ!$A$39:$A$782,$A16,СВЦЭМ!$B$39:$B$782,X$11)+'СЕТ СН'!$F$11+СВЦЭМ!$D$10+'СЕТ СН'!$F$5-'СЕТ СН'!$F$21</f>
        <v>3238.2168090999999</v>
      </c>
      <c r="Y16" s="36">
        <f>SUMIFS(СВЦЭМ!$D$39:$D$782,СВЦЭМ!$A$39:$A$782,$A16,СВЦЭМ!$B$39:$B$782,Y$11)+'СЕТ СН'!$F$11+СВЦЭМ!$D$10+'СЕТ СН'!$F$5-'СЕТ СН'!$F$21</f>
        <v>3223.1808660799998</v>
      </c>
    </row>
    <row r="17" spans="1:25" ht="15.75" x14ac:dyDescent="0.2">
      <c r="A17" s="35">
        <f t="shared" si="0"/>
        <v>44353</v>
      </c>
      <c r="B17" s="36">
        <f>SUMIFS(СВЦЭМ!$D$39:$D$782,СВЦЭМ!$A$39:$A$782,$A17,СВЦЭМ!$B$39:$B$782,B$11)+'СЕТ СН'!$F$11+СВЦЭМ!$D$10+'СЕТ СН'!$F$5-'СЕТ СН'!$F$21</f>
        <v>3257.7951887499999</v>
      </c>
      <c r="C17" s="36">
        <f>SUMIFS(СВЦЭМ!$D$39:$D$782,СВЦЭМ!$A$39:$A$782,$A17,СВЦЭМ!$B$39:$B$782,C$11)+'СЕТ СН'!$F$11+СВЦЭМ!$D$10+'СЕТ СН'!$F$5-'СЕТ СН'!$F$21</f>
        <v>3285.5786296300003</v>
      </c>
      <c r="D17" s="36">
        <f>SUMIFS(СВЦЭМ!$D$39:$D$782,СВЦЭМ!$A$39:$A$782,$A17,СВЦЭМ!$B$39:$B$782,D$11)+'СЕТ СН'!$F$11+СВЦЭМ!$D$10+'СЕТ СН'!$F$5-'СЕТ СН'!$F$21</f>
        <v>3367.8344202200001</v>
      </c>
      <c r="E17" s="36">
        <f>SUMIFS(СВЦЭМ!$D$39:$D$782,СВЦЭМ!$A$39:$A$782,$A17,СВЦЭМ!$B$39:$B$782,E$11)+'СЕТ СН'!$F$11+СВЦЭМ!$D$10+'СЕТ СН'!$F$5-'СЕТ СН'!$F$21</f>
        <v>3383.85889318</v>
      </c>
      <c r="F17" s="36">
        <f>SUMIFS(СВЦЭМ!$D$39:$D$782,СВЦЭМ!$A$39:$A$782,$A17,СВЦЭМ!$B$39:$B$782,F$11)+'СЕТ СН'!$F$11+СВЦЭМ!$D$10+'СЕТ СН'!$F$5-'СЕТ СН'!$F$21</f>
        <v>3385.38748953</v>
      </c>
      <c r="G17" s="36">
        <f>SUMIFS(СВЦЭМ!$D$39:$D$782,СВЦЭМ!$A$39:$A$782,$A17,СВЦЭМ!$B$39:$B$782,G$11)+'СЕТ СН'!$F$11+СВЦЭМ!$D$10+'СЕТ СН'!$F$5-'СЕТ СН'!$F$21</f>
        <v>3384.5442119700001</v>
      </c>
      <c r="H17" s="36">
        <f>SUMIFS(СВЦЭМ!$D$39:$D$782,СВЦЭМ!$A$39:$A$782,$A17,СВЦЭМ!$B$39:$B$782,H$11)+'СЕТ СН'!$F$11+СВЦЭМ!$D$10+'СЕТ СН'!$F$5-'СЕТ СН'!$F$21</f>
        <v>3373.3005321199998</v>
      </c>
      <c r="I17" s="36">
        <f>SUMIFS(СВЦЭМ!$D$39:$D$782,СВЦЭМ!$A$39:$A$782,$A17,СВЦЭМ!$B$39:$B$782,I$11)+'СЕТ СН'!$F$11+СВЦЭМ!$D$10+'СЕТ СН'!$F$5-'СЕТ СН'!$F$21</f>
        <v>3268.8982320999999</v>
      </c>
      <c r="J17" s="36">
        <f>SUMIFS(СВЦЭМ!$D$39:$D$782,СВЦЭМ!$A$39:$A$782,$A17,СВЦЭМ!$B$39:$B$782,J$11)+'СЕТ СН'!$F$11+СВЦЭМ!$D$10+'СЕТ СН'!$F$5-'СЕТ СН'!$F$21</f>
        <v>3232.5592735599998</v>
      </c>
      <c r="K17" s="36">
        <f>SUMIFS(СВЦЭМ!$D$39:$D$782,СВЦЭМ!$A$39:$A$782,$A17,СВЦЭМ!$B$39:$B$782,K$11)+'СЕТ СН'!$F$11+СВЦЭМ!$D$10+'СЕТ СН'!$F$5-'СЕТ СН'!$F$21</f>
        <v>3258.0901118800002</v>
      </c>
      <c r="L17" s="36">
        <f>SUMIFS(СВЦЭМ!$D$39:$D$782,СВЦЭМ!$A$39:$A$782,$A17,СВЦЭМ!$B$39:$B$782,L$11)+'СЕТ СН'!$F$11+СВЦЭМ!$D$10+'СЕТ СН'!$F$5-'СЕТ СН'!$F$21</f>
        <v>3273.23568707</v>
      </c>
      <c r="M17" s="36">
        <f>SUMIFS(СВЦЭМ!$D$39:$D$782,СВЦЭМ!$A$39:$A$782,$A17,СВЦЭМ!$B$39:$B$782,M$11)+'СЕТ СН'!$F$11+СВЦЭМ!$D$10+'СЕТ СН'!$F$5-'СЕТ СН'!$F$21</f>
        <v>3291.8036079499998</v>
      </c>
      <c r="N17" s="36">
        <f>SUMIFS(СВЦЭМ!$D$39:$D$782,СВЦЭМ!$A$39:$A$782,$A17,СВЦЭМ!$B$39:$B$782,N$11)+'СЕТ СН'!$F$11+СВЦЭМ!$D$10+'СЕТ СН'!$F$5-'СЕТ СН'!$F$21</f>
        <v>3330.06990623</v>
      </c>
      <c r="O17" s="36">
        <f>SUMIFS(СВЦЭМ!$D$39:$D$782,СВЦЭМ!$A$39:$A$782,$A17,СВЦЭМ!$B$39:$B$782,O$11)+'СЕТ СН'!$F$11+СВЦЭМ!$D$10+'СЕТ СН'!$F$5-'СЕТ СН'!$F$21</f>
        <v>3359.5357917299998</v>
      </c>
      <c r="P17" s="36">
        <f>SUMIFS(СВЦЭМ!$D$39:$D$782,СВЦЭМ!$A$39:$A$782,$A17,СВЦЭМ!$B$39:$B$782,P$11)+'СЕТ СН'!$F$11+СВЦЭМ!$D$10+'СЕТ СН'!$F$5-'СЕТ СН'!$F$21</f>
        <v>3361.6517287299998</v>
      </c>
      <c r="Q17" s="36">
        <f>SUMIFS(СВЦЭМ!$D$39:$D$782,СВЦЭМ!$A$39:$A$782,$A17,СВЦЭМ!$B$39:$B$782,Q$11)+'СЕТ СН'!$F$11+СВЦЭМ!$D$10+'СЕТ СН'!$F$5-'СЕТ СН'!$F$21</f>
        <v>3362.35055577</v>
      </c>
      <c r="R17" s="36">
        <f>SUMIFS(СВЦЭМ!$D$39:$D$782,СВЦЭМ!$A$39:$A$782,$A17,СВЦЭМ!$B$39:$B$782,R$11)+'СЕТ СН'!$F$11+СВЦЭМ!$D$10+'СЕТ СН'!$F$5-'СЕТ СН'!$F$21</f>
        <v>3309.3431733799998</v>
      </c>
      <c r="S17" s="36">
        <f>SUMIFS(СВЦЭМ!$D$39:$D$782,СВЦЭМ!$A$39:$A$782,$A17,СВЦЭМ!$B$39:$B$782,S$11)+'СЕТ СН'!$F$11+СВЦЭМ!$D$10+'СЕТ СН'!$F$5-'СЕТ СН'!$F$21</f>
        <v>3275.4082449399998</v>
      </c>
      <c r="T17" s="36">
        <f>SUMIFS(СВЦЭМ!$D$39:$D$782,СВЦЭМ!$A$39:$A$782,$A17,СВЦЭМ!$B$39:$B$782,T$11)+'СЕТ СН'!$F$11+СВЦЭМ!$D$10+'СЕТ СН'!$F$5-'СЕТ СН'!$F$21</f>
        <v>3255.1027724699998</v>
      </c>
      <c r="U17" s="36">
        <f>SUMIFS(СВЦЭМ!$D$39:$D$782,СВЦЭМ!$A$39:$A$782,$A17,СВЦЭМ!$B$39:$B$782,U$11)+'СЕТ СН'!$F$11+СВЦЭМ!$D$10+'СЕТ СН'!$F$5-'СЕТ СН'!$F$21</f>
        <v>3253.04836475</v>
      </c>
      <c r="V17" s="36">
        <f>SUMIFS(СВЦЭМ!$D$39:$D$782,СВЦЭМ!$A$39:$A$782,$A17,СВЦЭМ!$B$39:$B$782,V$11)+'СЕТ СН'!$F$11+СВЦЭМ!$D$10+'СЕТ СН'!$F$5-'СЕТ СН'!$F$21</f>
        <v>3255.40417854</v>
      </c>
      <c r="W17" s="36">
        <f>SUMIFS(СВЦЭМ!$D$39:$D$782,СВЦЭМ!$A$39:$A$782,$A17,СВЦЭМ!$B$39:$B$782,W$11)+'СЕТ СН'!$F$11+СВЦЭМ!$D$10+'СЕТ СН'!$F$5-'СЕТ СН'!$F$21</f>
        <v>3278.8216904400001</v>
      </c>
      <c r="X17" s="36">
        <f>SUMIFS(СВЦЭМ!$D$39:$D$782,СВЦЭМ!$A$39:$A$782,$A17,СВЦЭМ!$B$39:$B$782,X$11)+'СЕТ СН'!$F$11+СВЦЭМ!$D$10+'СЕТ СН'!$F$5-'СЕТ СН'!$F$21</f>
        <v>3271.4952519399999</v>
      </c>
      <c r="Y17" s="36">
        <f>SUMIFS(СВЦЭМ!$D$39:$D$782,СВЦЭМ!$A$39:$A$782,$A17,СВЦЭМ!$B$39:$B$782,Y$11)+'СЕТ СН'!$F$11+СВЦЭМ!$D$10+'СЕТ СН'!$F$5-'СЕТ СН'!$F$21</f>
        <v>3238.11433936</v>
      </c>
    </row>
    <row r="18" spans="1:25" ht="15.75" x14ac:dyDescent="0.2">
      <c r="A18" s="35">
        <f t="shared" si="0"/>
        <v>44354</v>
      </c>
      <c r="B18" s="36">
        <f>SUMIFS(СВЦЭМ!$D$39:$D$782,СВЦЭМ!$A$39:$A$782,$A18,СВЦЭМ!$B$39:$B$782,B$11)+'СЕТ СН'!$F$11+СВЦЭМ!$D$10+'СЕТ СН'!$F$5-'СЕТ СН'!$F$21</f>
        <v>3216.8618012100001</v>
      </c>
      <c r="C18" s="36">
        <f>SUMIFS(СВЦЭМ!$D$39:$D$782,СВЦЭМ!$A$39:$A$782,$A18,СВЦЭМ!$B$39:$B$782,C$11)+'СЕТ СН'!$F$11+СВЦЭМ!$D$10+'СЕТ СН'!$F$5-'СЕТ СН'!$F$21</f>
        <v>3291.6971148000002</v>
      </c>
      <c r="D18" s="36">
        <f>SUMIFS(СВЦЭМ!$D$39:$D$782,СВЦЭМ!$A$39:$A$782,$A18,СВЦЭМ!$B$39:$B$782,D$11)+'СЕТ СН'!$F$11+СВЦЭМ!$D$10+'СЕТ СН'!$F$5-'СЕТ СН'!$F$21</f>
        <v>3374.9289568300001</v>
      </c>
      <c r="E18" s="36">
        <f>SUMIFS(СВЦЭМ!$D$39:$D$782,СВЦЭМ!$A$39:$A$782,$A18,СВЦЭМ!$B$39:$B$782,E$11)+'СЕТ СН'!$F$11+СВЦЭМ!$D$10+'СЕТ СН'!$F$5-'СЕТ СН'!$F$21</f>
        <v>3397.0766947900001</v>
      </c>
      <c r="F18" s="36">
        <f>SUMIFS(СВЦЭМ!$D$39:$D$782,СВЦЭМ!$A$39:$A$782,$A18,СВЦЭМ!$B$39:$B$782,F$11)+'СЕТ СН'!$F$11+СВЦЭМ!$D$10+'СЕТ СН'!$F$5-'СЕТ СН'!$F$21</f>
        <v>3396.4782261700002</v>
      </c>
      <c r="G18" s="36">
        <f>SUMIFS(СВЦЭМ!$D$39:$D$782,СВЦЭМ!$A$39:$A$782,$A18,СВЦЭМ!$B$39:$B$782,G$11)+'СЕТ СН'!$F$11+СВЦЭМ!$D$10+'СЕТ СН'!$F$5-'СЕТ СН'!$F$21</f>
        <v>3382.5227214500001</v>
      </c>
      <c r="H18" s="36">
        <f>SUMIFS(СВЦЭМ!$D$39:$D$782,СВЦЭМ!$A$39:$A$782,$A18,СВЦЭМ!$B$39:$B$782,H$11)+'СЕТ СН'!$F$11+СВЦЭМ!$D$10+'СЕТ СН'!$F$5-'СЕТ СН'!$F$21</f>
        <v>3351.1819428099998</v>
      </c>
      <c r="I18" s="36">
        <f>SUMIFS(СВЦЭМ!$D$39:$D$782,СВЦЭМ!$A$39:$A$782,$A18,СВЦЭМ!$B$39:$B$782,I$11)+'СЕТ СН'!$F$11+СВЦЭМ!$D$10+'СЕТ СН'!$F$5-'СЕТ СН'!$F$21</f>
        <v>3257.9637313399999</v>
      </c>
      <c r="J18" s="36">
        <f>SUMIFS(СВЦЭМ!$D$39:$D$782,СВЦЭМ!$A$39:$A$782,$A18,СВЦЭМ!$B$39:$B$782,J$11)+'СЕТ СН'!$F$11+СВЦЭМ!$D$10+'СЕТ СН'!$F$5-'СЕТ СН'!$F$21</f>
        <v>3257.76457854</v>
      </c>
      <c r="K18" s="36">
        <f>SUMIFS(СВЦЭМ!$D$39:$D$782,СВЦЭМ!$A$39:$A$782,$A18,СВЦЭМ!$B$39:$B$782,K$11)+'СЕТ СН'!$F$11+СВЦЭМ!$D$10+'СЕТ СН'!$F$5-'СЕТ СН'!$F$21</f>
        <v>3287.4209228899999</v>
      </c>
      <c r="L18" s="36">
        <f>SUMIFS(СВЦЭМ!$D$39:$D$782,СВЦЭМ!$A$39:$A$782,$A18,СВЦЭМ!$B$39:$B$782,L$11)+'СЕТ СН'!$F$11+СВЦЭМ!$D$10+'СЕТ СН'!$F$5-'СЕТ СН'!$F$21</f>
        <v>3301.3490314000001</v>
      </c>
      <c r="M18" s="36">
        <f>SUMIFS(СВЦЭМ!$D$39:$D$782,СВЦЭМ!$A$39:$A$782,$A18,СВЦЭМ!$B$39:$B$782,M$11)+'СЕТ СН'!$F$11+СВЦЭМ!$D$10+'СЕТ СН'!$F$5-'СЕТ СН'!$F$21</f>
        <v>3286.2339587299998</v>
      </c>
      <c r="N18" s="36">
        <f>SUMIFS(СВЦЭМ!$D$39:$D$782,СВЦЭМ!$A$39:$A$782,$A18,СВЦЭМ!$B$39:$B$782,N$11)+'СЕТ СН'!$F$11+СВЦЭМ!$D$10+'СЕТ СН'!$F$5-'СЕТ СН'!$F$21</f>
        <v>3314.6218757799998</v>
      </c>
      <c r="O18" s="36">
        <f>SUMIFS(СВЦЭМ!$D$39:$D$782,СВЦЭМ!$A$39:$A$782,$A18,СВЦЭМ!$B$39:$B$782,O$11)+'СЕТ СН'!$F$11+СВЦЭМ!$D$10+'СЕТ СН'!$F$5-'СЕТ СН'!$F$21</f>
        <v>3358.5911695699997</v>
      </c>
      <c r="P18" s="36">
        <f>SUMIFS(СВЦЭМ!$D$39:$D$782,СВЦЭМ!$A$39:$A$782,$A18,СВЦЭМ!$B$39:$B$782,P$11)+'СЕТ СН'!$F$11+СВЦЭМ!$D$10+'СЕТ СН'!$F$5-'СЕТ СН'!$F$21</f>
        <v>3369.9580212599999</v>
      </c>
      <c r="Q18" s="36">
        <f>SUMIFS(СВЦЭМ!$D$39:$D$782,СВЦЭМ!$A$39:$A$782,$A18,СВЦЭМ!$B$39:$B$782,Q$11)+'СЕТ СН'!$F$11+СВЦЭМ!$D$10+'СЕТ СН'!$F$5-'СЕТ СН'!$F$21</f>
        <v>3375.2399933400002</v>
      </c>
      <c r="R18" s="36">
        <f>SUMIFS(СВЦЭМ!$D$39:$D$782,СВЦЭМ!$A$39:$A$782,$A18,СВЦЭМ!$B$39:$B$782,R$11)+'СЕТ СН'!$F$11+СВЦЭМ!$D$10+'СЕТ СН'!$F$5-'СЕТ СН'!$F$21</f>
        <v>3310.1281377400001</v>
      </c>
      <c r="S18" s="36">
        <f>SUMIFS(СВЦЭМ!$D$39:$D$782,СВЦЭМ!$A$39:$A$782,$A18,СВЦЭМ!$B$39:$B$782,S$11)+'СЕТ СН'!$F$11+СВЦЭМ!$D$10+'СЕТ СН'!$F$5-'СЕТ СН'!$F$21</f>
        <v>3258.8124094999998</v>
      </c>
      <c r="T18" s="36">
        <f>SUMIFS(СВЦЭМ!$D$39:$D$782,СВЦЭМ!$A$39:$A$782,$A18,СВЦЭМ!$B$39:$B$782,T$11)+'СЕТ СН'!$F$11+СВЦЭМ!$D$10+'СЕТ СН'!$F$5-'СЕТ СН'!$F$21</f>
        <v>3266.05201726</v>
      </c>
      <c r="U18" s="36">
        <f>SUMIFS(СВЦЭМ!$D$39:$D$782,СВЦЭМ!$A$39:$A$782,$A18,СВЦЭМ!$B$39:$B$782,U$11)+'СЕТ СН'!$F$11+СВЦЭМ!$D$10+'СЕТ СН'!$F$5-'СЕТ СН'!$F$21</f>
        <v>3279.9100147600002</v>
      </c>
      <c r="V18" s="36">
        <f>SUMIFS(СВЦЭМ!$D$39:$D$782,СВЦЭМ!$A$39:$A$782,$A18,СВЦЭМ!$B$39:$B$782,V$11)+'СЕТ СН'!$F$11+СВЦЭМ!$D$10+'СЕТ СН'!$F$5-'СЕТ СН'!$F$21</f>
        <v>3300.7642722099999</v>
      </c>
      <c r="W18" s="36">
        <f>SUMIFS(СВЦЭМ!$D$39:$D$782,СВЦЭМ!$A$39:$A$782,$A18,СВЦЭМ!$B$39:$B$782,W$11)+'СЕТ СН'!$F$11+СВЦЭМ!$D$10+'СЕТ СН'!$F$5-'СЕТ СН'!$F$21</f>
        <v>3320.5591731099998</v>
      </c>
      <c r="X18" s="36">
        <f>SUMIFS(СВЦЭМ!$D$39:$D$782,СВЦЭМ!$A$39:$A$782,$A18,СВЦЭМ!$B$39:$B$782,X$11)+'СЕТ СН'!$F$11+СВЦЭМ!$D$10+'СЕТ СН'!$F$5-'СЕТ СН'!$F$21</f>
        <v>3304.9047563300001</v>
      </c>
      <c r="Y18" s="36">
        <f>SUMIFS(СВЦЭМ!$D$39:$D$782,СВЦЭМ!$A$39:$A$782,$A18,СВЦЭМ!$B$39:$B$782,Y$11)+'СЕТ СН'!$F$11+СВЦЭМ!$D$10+'СЕТ СН'!$F$5-'СЕТ СН'!$F$21</f>
        <v>3217.41344824</v>
      </c>
    </row>
    <row r="19" spans="1:25" ht="15.75" x14ac:dyDescent="0.2">
      <c r="A19" s="35">
        <f t="shared" si="0"/>
        <v>44355</v>
      </c>
      <c r="B19" s="36">
        <f>SUMIFS(СВЦЭМ!$D$39:$D$782,СВЦЭМ!$A$39:$A$782,$A19,СВЦЭМ!$B$39:$B$782,B$11)+'СЕТ СН'!$F$11+СВЦЭМ!$D$10+'СЕТ СН'!$F$5-'СЕТ СН'!$F$21</f>
        <v>3198.4652119900002</v>
      </c>
      <c r="C19" s="36">
        <f>SUMIFS(СВЦЭМ!$D$39:$D$782,СВЦЭМ!$A$39:$A$782,$A19,СВЦЭМ!$B$39:$B$782,C$11)+'СЕТ СН'!$F$11+СВЦЭМ!$D$10+'СЕТ СН'!$F$5-'СЕТ СН'!$F$21</f>
        <v>3284.3458226600001</v>
      </c>
      <c r="D19" s="36">
        <f>SUMIFS(СВЦЭМ!$D$39:$D$782,СВЦЭМ!$A$39:$A$782,$A19,СВЦЭМ!$B$39:$B$782,D$11)+'СЕТ СН'!$F$11+СВЦЭМ!$D$10+'СЕТ СН'!$F$5-'СЕТ СН'!$F$21</f>
        <v>3375.94033511</v>
      </c>
      <c r="E19" s="36">
        <f>SUMIFS(СВЦЭМ!$D$39:$D$782,СВЦЭМ!$A$39:$A$782,$A19,СВЦЭМ!$B$39:$B$782,E$11)+'СЕТ СН'!$F$11+СВЦЭМ!$D$10+'СЕТ СН'!$F$5-'СЕТ СН'!$F$21</f>
        <v>3393.9694282</v>
      </c>
      <c r="F19" s="36">
        <f>SUMIFS(СВЦЭМ!$D$39:$D$782,СВЦЭМ!$A$39:$A$782,$A19,СВЦЭМ!$B$39:$B$782,F$11)+'СЕТ СН'!$F$11+СВЦЭМ!$D$10+'СЕТ СН'!$F$5-'СЕТ СН'!$F$21</f>
        <v>3390.5259615</v>
      </c>
      <c r="G19" s="36">
        <f>SUMIFS(СВЦЭМ!$D$39:$D$782,СВЦЭМ!$A$39:$A$782,$A19,СВЦЭМ!$B$39:$B$782,G$11)+'СЕТ СН'!$F$11+СВЦЭМ!$D$10+'СЕТ СН'!$F$5-'СЕТ СН'!$F$21</f>
        <v>3379.31166042</v>
      </c>
      <c r="H19" s="36">
        <f>SUMIFS(СВЦЭМ!$D$39:$D$782,СВЦЭМ!$A$39:$A$782,$A19,СВЦЭМ!$B$39:$B$782,H$11)+'СЕТ СН'!$F$11+СВЦЭМ!$D$10+'СЕТ СН'!$F$5-'СЕТ СН'!$F$21</f>
        <v>3326.42640394</v>
      </c>
      <c r="I19" s="36">
        <f>SUMIFS(СВЦЭМ!$D$39:$D$782,СВЦЭМ!$A$39:$A$782,$A19,СВЦЭМ!$B$39:$B$782,I$11)+'СЕТ СН'!$F$11+СВЦЭМ!$D$10+'СЕТ СН'!$F$5-'СЕТ СН'!$F$21</f>
        <v>3233.7187453000001</v>
      </c>
      <c r="J19" s="36">
        <f>SUMIFS(СВЦЭМ!$D$39:$D$782,СВЦЭМ!$A$39:$A$782,$A19,СВЦЭМ!$B$39:$B$782,J$11)+'СЕТ СН'!$F$11+СВЦЭМ!$D$10+'СЕТ СН'!$F$5-'СЕТ СН'!$F$21</f>
        <v>3210.1240537599997</v>
      </c>
      <c r="K19" s="36">
        <f>SUMIFS(СВЦЭМ!$D$39:$D$782,СВЦЭМ!$A$39:$A$782,$A19,СВЦЭМ!$B$39:$B$782,K$11)+'СЕТ СН'!$F$11+СВЦЭМ!$D$10+'СЕТ СН'!$F$5-'СЕТ СН'!$F$21</f>
        <v>3212.64207958</v>
      </c>
      <c r="L19" s="36">
        <f>SUMIFS(СВЦЭМ!$D$39:$D$782,СВЦЭМ!$A$39:$A$782,$A19,СВЦЭМ!$B$39:$B$782,L$11)+'СЕТ СН'!$F$11+СВЦЭМ!$D$10+'СЕТ СН'!$F$5-'СЕТ СН'!$F$21</f>
        <v>3212.3509147899999</v>
      </c>
      <c r="M19" s="36">
        <f>SUMIFS(СВЦЭМ!$D$39:$D$782,СВЦЭМ!$A$39:$A$782,$A19,СВЦЭМ!$B$39:$B$782,M$11)+'СЕТ СН'!$F$11+СВЦЭМ!$D$10+'СЕТ СН'!$F$5-'СЕТ СН'!$F$21</f>
        <v>3224.1946237699999</v>
      </c>
      <c r="N19" s="36">
        <f>SUMIFS(СВЦЭМ!$D$39:$D$782,СВЦЭМ!$A$39:$A$782,$A19,СВЦЭМ!$B$39:$B$782,N$11)+'СЕТ СН'!$F$11+СВЦЭМ!$D$10+'СЕТ СН'!$F$5-'СЕТ СН'!$F$21</f>
        <v>3274.78775993</v>
      </c>
      <c r="O19" s="36">
        <f>SUMIFS(СВЦЭМ!$D$39:$D$782,СВЦЭМ!$A$39:$A$782,$A19,СВЦЭМ!$B$39:$B$782,O$11)+'СЕТ СН'!$F$11+СВЦЭМ!$D$10+'СЕТ СН'!$F$5-'СЕТ СН'!$F$21</f>
        <v>3326.7440825399999</v>
      </c>
      <c r="P19" s="36">
        <f>SUMIFS(СВЦЭМ!$D$39:$D$782,СВЦЭМ!$A$39:$A$782,$A19,СВЦЭМ!$B$39:$B$782,P$11)+'СЕТ СН'!$F$11+СВЦЭМ!$D$10+'СЕТ СН'!$F$5-'СЕТ СН'!$F$21</f>
        <v>3332.2240273799998</v>
      </c>
      <c r="Q19" s="36">
        <f>SUMIFS(СВЦЭМ!$D$39:$D$782,СВЦЭМ!$A$39:$A$782,$A19,СВЦЭМ!$B$39:$B$782,Q$11)+'СЕТ СН'!$F$11+СВЦЭМ!$D$10+'СЕТ СН'!$F$5-'СЕТ СН'!$F$21</f>
        <v>3333.8173980399997</v>
      </c>
      <c r="R19" s="36">
        <f>SUMIFS(СВЦЭМ!$D$39:$D$782,СВЦЭМ!$A$39:$A$782,$A19,СВЦЭМ!$B$39:$B$782,R$11)+'СЕТ СН'!$F$11+СВЦЭМ!$D$10+'СЕТ СН'!$F$5-'СЕТ СН'!$F$21</f>
        <v>3274.9970799299999</v>
      </c>
      <c r="S19" s="36">
        <f>SUMIFS(СВЦЭМ!$D$39:$D$782,СВЦЭМ!$A$39:$A$782,$A19,СВЦЭМ!$B$39:$B$782,S$11)+'СЕТ СН'!$F$11+СВЦЭМ!$D$10+'СЕТ СН'!$F$5-'СЕТ СН'!$F$21</f>
        <v>3212.9542482900001</v>
      </c>
      <c r="T19" s="36">
        <f>SUMIFS(СВЦЭМ!$D$39:$D$782,СВЦЭМ!$A$39:$A$782,$A19,СВЦЭМ!$B$39:$B$782,T$11)+'СЕТ СН'!$F$11+СВЦЭМ!$D$10+'СЕТ СН'!$F$5-'СЕТ СН'!$F$21</f>
        <v>3191.7357873699998</v>
      </c>
      <c r="U19" s="36">
        <f>SUMIFS(СВЦЭМ!$D$39:$D$782,СВЦЭМ!$A$39:$A$782,$A19,СВЦЭМ!$B$39:$B$782,U$11)+'СЕТ СН'!$F$11+СВЦЭМ!$D$10+'СЕТ СН'!$F$5-'СЕТ СН'!$F$21</f>
        <v>3183.58759435</v>
      </c>
      <c r="V19" s="36">
        <f>SUMIFS(СВЦЭМ!$D$39:$D$782,СВЦЭМ!$A$39:$A$782,$A19,СВЦЭМ!$B$39:$B$782,V$11)+'СЕТ СН'!$F$11+СВЦЭМ!$D$10+'СЕТ СН'!$F$5-'СЕТ СН'!$F$21</f>
        <v>3182.0342354599998</v>
      </c>
      <c r="W19" s="36">
        <f>SUMIFS(СВЦЭМ!$D$39:$D$782,СВЦЭМ!$A$39:$A$782,$A19,СВЦЭМ!$B$39:$B$782,W$11)+'СЕТ СН'!$F$11+СВЦЭМ!$D$10+'СЕТ СН'!$F$5-'СЕТ СН'!$F$21</f>
        <v>3202.33032585</v>
      </c>
      <c r="X19" s="36">
        <f>SUMIFS(СВЦЭМ!$D$39:$D$782,СВЦЭМ!$A$39:$A$782,$A19,СВЦЭМ!$B$39:$B$782,X$11)+'СЕТ СН'!$F$11+СВЦЭМ!$D$10+'СЕТ СН'!$F$5-'СЕТ СН'!$F$21</f>
        <v>3185.4107251999999</v>
      </c>
      <c r="Y19" s="36">
        <f>SUMIFS(СВЦЭМ!$D$39:$D$782,СВЦЭМ!$A$39:$A$782,$A19,СВЦЭМ!$B$39:$B$782,Y$11)+'СЕТ СН'!$F$11+СВЦЭМ!$D$10+'СЕТ СН'!$F$5-'СЕТ СН'!$F$21</f>
        <v>3168.7725524299999</v>
      </c>
    </row>
    <row r="20" spans="1:25" ht="15.75" x14ac:dyDescent="0.2">
      <c r="A20" s="35">
        <f t="shared" si="0"/>
        <v>44356</v>
      </c>
      <c r="B20" s="36">
        <f>SUMIFS(СВЦЭМ!$D$39:$D$782,СВЦЭМ!$A$39:$A$782,$A20,СВЦЭМ!$B$39:$B$782,B$11)+'СЕТ СН'!$F$11+СВЦЭМ!$D$10+'СЕТ СН'!$F$5-'СЕТ СН'!$F$21</f>
        <v>3215.48840492</v>
      </c>
      <c r="C20" s="36">
        <f>SUMIFS(СВЦЭМ!$D$39:$D$782,СВЦЭМ!$A$39:$A$782,$A20,СВЦЭМ!$B$39:$B$782,C$11)+'СЕТ СН'!$F$11+СВЦЭМ!$D$10+'СЕТ СН'!$F$5-'СЕТ СН'!$F$21</f>
        <v>3294.7767353300001</v>
      </c>
      <c r="D20" s="36">
        <f>SUMIFS(СВЦЭМ!$D$39:$D$782,СВЦЭМ!$A$39:$A$782,$A20,СВЦЭМ!$B$39:$B$782,D$11)+'СЕТ СН'!$F$11+СВЦЭМ!$D$10+'СЕТ СН'!$F$5-'СЕТ СН'!$F$21</f>
        <v>3372.2468270600002</v>
      </c>
      <c r="E20" s="36">
        <f>SUMIFS(СВЦЭМ!$D$39:$D$782,СВЦЭМ!$A$39:$A$782,$A20,СВЦЭМ!$B$39:$B$782,E$11)+'СЕТ СН'!$F$11+СВЦЭМ!$D$10+'СЕТ СН'!$F$5-'СЕТ СН'!$F$21</f>
        <v>3383.3715443000001</v>
      </c>
      <c r="F20" s="36">
        <f>SUMIFS(СВЦЭМ!$D$39:$D$782,СВЦЭМ!$A$39:$A$782,$A20,СВЦЭМ!$B$39:$B$782,F$11)+'СЕТ СН'!$F$11+СВЦЭМ!$D$10+'СЕТ СН'!$F$5-'СЕТ СН'!$F$21</f>
        <v>3383.4535502700001</v>
      </c>
      <c r="G20" s="36">
        <f>SUMIFS(СВЦЭМ!$D$39:$D$782,СВЦЭМ!$A$39:$A$782,$A20,СВЦЭМ!$B$39:$B$782,G$11)+'СЕТ СН'!$F$11+СВЦЭМ!$D$10+'СЕТ СН'!$F$5-'СЕТ СН'!$F$21</f>
        <v>3366.7965099900002</v>
      </c>
      <c r="H20" s="36">
        <f>SUMIFS(СВЦЭМ!$D$39:$D$782,СВЦЭМ!$A$39:$A$782,$A20,СВЦЭМ!$B$39:$B$782,H$11)+'СЕТ СН'!$F$11+СВЦЭМ!$D$10+'СЕТ СН'!$F$5-'СЕТ СН'!$F$21</f>
        <v>3323.6957992799998</v>
      </c>
      <c r="I20" s="36">
        <f>SUMIFS(СВЦЭМ!$D$39:$D$782,СВЦЭМ!$A$39:$A$782,$A20,СВЦЭМ!$B$39:$B$782,I$11)+'СЕТ СН'!$F$11+СВЦЭМ!$D$10+'СЕТ СН'!$F$5-'СЕТ СН'!$F$21</f>
        <v>3233.65556827</v>
      </c>
      <c r="J20" s="36">
        <f>SUMIFS(СВЦЭМ!$D$39:$D$782,СВЦЭМ!$A$39:$A$782,$A20,СВЦЭМ!$B$39:$B$782,J$11)+'СЕТ СН'!$F$11+СВЦЭМ!$D$10+'СЕТ СН'!$F$5-'СЕТ СН'!$F$21</f>
        <v>3215.4733796</v>
      </c>
      <c r="K20" s="36">
        <f>SUMIFS(СВЦЭМ!$D$39:$D$782,СВЦЭМ!$A$39:$A$782,$A20,СВЦЭМ!$B$39:$B$782,K$11)+'СЕТ СН'!$F$11+СВЦЭМ!$D$10+'СЕТ СН'!$F$5-'СЕТ СН'!$F$21</f>
        <v>3223.5408084299997</v>
      </c>
      <c r="L20" s="36">
        <f>SUMIFS(СВЦЭМ!$D$39:$D$782,СВЦЭМ!$A$39:$A$782,$A20,СВЦЭМ!$B$39:$B$782,L$11)+'СЕТ СН'!$F$11+СВЦЭМ!$D$10+'СЕТ СН'!$F$5-'СЕТ СН'!$F$21</f>
        <v>3229.1634690400001</v>
      </c>
      <c r="M20" s="36">
        <f>SUMIFS(СВЦЭМ!$D$39:$D$782,СВЦЭМ!$A$39:$A$782,$A20,СВЦЭМ!$B$39:$B$782,M$11)+'СЕТ СН'!$F$11+СВЦЭМ!$D$10+'СЕТ СН'!$F$5-'СЕТ СН'!$F$21</f>
        <v>3240.5463036599999</v>
      </c>
      <c r="N20" s="36">
        <f>SUMIFS(СВЦЭМ!$D$39:$D$782,СВЦЭМ!$A$39:$A$782,$A20,СВЦЭМ!$B$39:$B$782,N$11)+'СЕТ СН'!$F$11+СВЦЭМ!$D$10+'СЕТ СН'!$F$5-'СЕТ СН'!$F$21</f>
        <v>3287.38122479</v>
      </c>
      <c r="O20" s="36">
        <f>SUMIFS(СВЦЭМ!$D$39:$D$782,СВЦЭМ!$A$39:$A$782,$A20,СВЦЭМ!$B$39:$B$782,O$11)+'СЕТ СН'!$F$11+СВЦЭМ!$D$10+'СЕТ СН'!$F$5-'СЕТ СН'!$F$21</f>
        <v>3351.7565482599998</v>
      </c>
      <c r="P20" s="36">
        <f>SUMIFS(СВЦЭМ!$D$39:$D$782,СВЦЭМ!$A$39:$A$782,$A20,СВЦЭМ!$B$39:$B$782,P$11)+'СЕТ СН'!$F$11+СВЦЭМ!$D$10+'СЕТ СН'!$F$5-'СЕТ СН'!$F$21</f>
        <v>3350.1854773099999</v>
      </c>
      <c r="Q20" s="36">
        <f>SUMIFS(СВЦЭМ!$D$39:$D$782,СВЦЭМ!$A$39:$A$782,$A20,СВЦЭМ!$B$39:$B$782,Q$11)+'СЕТ СН'!$F$11+СВЦЭМ!$D$10+'СЕТ СН'!$F$5-'СЕТ СН'!$F$21</f>
        <v>3340.9486908099998</v>
      </c>
      <c r="R20" s="36">
        <f>SUMIFS(СВЦЭМ!$D$39:$D$782,СВЦЭМ!$A$39:$A$782,$A20,СВЦЭМ!$B$39:$B$782,R$11)+'СЕТ СН'!$F$11+СВЦЭМ!$D$10+'СЕТ СН'!$F$5-'СЕТ СН'!$F$21</f>
        <v>3279.2506156600002</v>
      </c>
      <c r="S20" s="36">
        <f>SUMIFS(СВЦЭМ!$D$39:$D$782,СВЦЭМ!$A$39:$A$782,$A20,СВЦЭМ!$B$39:$B$782,S$11)+'СЕТ СН'!$F$11+СВЦЭМ!$D$10+'СЕТ СН'!$F$5-'СЕТ СН'!$F$21</f>
        <v>3213.0651367599999</v>
      </c>
      <c r="T20" s="36">
        <f>SUMIFS(СВЦЭМ!$D$39:$D$782,СВЦЭМ!$A$39:$A$782,$A20,СВЦЭМ!$B$39:$B$782,T$11)+'СЕТ СН'!$F$11+СВЦЭМ!$D$10+'СЕТ СН'!$F$5-'СЕТ СН'!$F$21</f>
        <v>3192.3529106599999</v>
      </c>
      <c r="U20" s="36">
        <f>SUMIFS(СВЦЭМ!$D$39:$D$782,СВЦЭМ!$A$39:$A$782,$A20,СВЦЭМ!$B$39:$B$782,U$11)+'СЕТ СН'!$F$11+СВЦЭМ!$D$10+'СЕТ СН'!$F$5-'СЕТ СН'!$F$21</f>
        <v>3173.7541237400001</v>
      </c>
      <c r="V20" s="36">
        <f>SUMIFS(СВЦЭМ!$D$39:$D$782,СВЦЭМ!$A$39:$A$782,$A20,СВЦЭМ!$B$39:$B$782,V$11)+'СЕТ СН'!$F$11+СВЦЭМ!$D$10+'СЕТ СН'!$F$5-'СЕТ СН'!$F$21</f>
        <v>3178.2132523099999</v>
      </c>
      <c r="W20" s="36">
        <f>SUMIFS(СВЦЭМ!$D$39:$D$782,СВЦЭМ!$A$39:$A$782,$A20,СВЦЭМ!$B$39:$B$782,W$11)+'СЕТ СН'!$F$11+СВЦЭМ!$D$10+'СЕТ СН'!$F$5-'СЕТ СН'!$F$21</f>
        <v>3195.41191273</v>
      </c>
      <c r="X20" s="36">
        <f>SUMIFS(СВЦЭМ!$D$39:$D$782,СВЦЭМ!$A$39:$A$782,$A20,СВЦЭМ!$B$39:$B$782,X$11)+'СЕТ СН'!$F$11+СВЦЭМ!$D$10+'СЕТ СН'!$F$5-'СЕТ СН'!$F$21</f>
        <v>3185.56073638</v>
      </c>
      <c r="Y20" s="36">
        <f>SUMIFS(СВЦЭМ!$D$39:$D$782,СВЦЭМ!$A$39:$A$782,$A20,СВЦЭМ!$B$39:$B$782,Y$11)+'СЕТ СН'!$F$11+СВЦЭМ!$D$10+'СЕТ СН'!$F$5-'СЕТ СН'!$F$21</f>
        <v>3160.3352551600001</v>
      </c>
    </row>
    <row r="21" spans="1:25" ht="15.75" x14ac:dyDescent="0.2">
      <c r="A21" s="35">
        <f t="shared" si="0"/>
        <v>44357</v>
      </c>
      <c r="B21" s="36">
        <f>SUMIFS(СВЦЭМ!$D$39:$D$782,СВЦЭМ!$A$39:$A$782,$A21,СВЦЭМ!$B$39:$B$782,B$11)+'СЕТ СН'!$F$11+СВЦЭМ!$D$10+'СЕТ СН'!$F$5-'СЕТ СН'!$F$21</f>
        <v>3164.8467539399999</v>
      </c>
      <c r="C21" s="36">
        <f>SUMIFS(СВЦЭМ!$D$39:$D$782,СВЦЭМ!$A$39:$A$782,$A21,СВЦЭМ!$B$39:$B$782,C$11)+'СЕТ СН'!$F$11+СВЦЭМ!$D$10+'СЕТ СН'!$F$5-'СЕТ СН'!$F$21</f>
        <v>3226.3713268299998</v>
      </c>
      <c r="D21" s="36">
        <f>SUMIFS(СВЦЭМ!$D$39:$D$782,СВЦЭМ!$A$39:$A$782,$A21,СВЦЭМ!$B$39:$B$782,D$11)+'СЕТ СН'!$F$11+СВЦЭМ!$D$10+'СЕТ СН'!$F$5-'СЕТ СН'!$F$21</f>
        <v>3296.3328979399998</v>
      </c>
      <c r="E21" s="36">
        <f>SUMIFS(СВЦЭМ!$D$39:$D$782,СВЦЭМ!$A$39:$A$782,$A21,СВЦЭМ!$B$39:$B$782,E$11)+'СЕТ СН'!$F$11+СВЦЭМ!$D$10+'СЕТ СН'!$F$5-'СЕТ СН'!$F$21</f>
        <v>3315.84604666</v>
      </c>
      <c r="F21" s="36">
        <f>SUMIFS(СВЦЭМ!$D$39:$D$782,СВЦЭМ!$A$39:$A$782,$A21,СВЦЭМ!$B$39:$B$782,F$11)+'СЕТ СН'!$F$11+СВЦЭМ!$D$10+'СЕТ СН'!$F$5-'СЕТ СН'!$F$21</f>
        <v>3311.6042572400002</v>
      </c>
      <c r="G21" s="36">
        <f>SUMIFS(СВЦЭМ!$D$39:$D$782,СВЦЭМ!$A$39:$A$782,$A21,СВЦЭМ!$B$39:$B$782,G$11)+'СЕТ СН'!$F$11+СВЦЭМ!$D$10+'СЕТ СН'!$F$5-'СЕТ СН'!$F$21</f>
        <v>3299.4294432699999</v>
      </c>
      <c r="H21" s="36">
        <f>SUMIFS(СВЦЭМ!$D$39:$D$782,СВЦЭМ!$A$39:$A$782,$A21,СВЦЭМ!$B$39:$B$782,H$11)+'СЕТ СН'!$F$11+СВЦЭМ!$D$10+'СЕТ СН'!$F$5-'СЕТ СН'!$F$21</f>
        <v>3278.2833269799999</v>
      </c>
      <c r="I21" s="36">
        <f>SUMIFS(СВЦЭМ!$D$39:$D$782,СВЦЭМ!$A$39:$A$782,$A21,СВЦЭМ!$B$39:$B$782,I$11)+'СЕТ СН'!$F$11+СВЦЭМ!$D$10+'СЕТ СН'!$F$5-'СЕТ СН'!$F$21</f>
        <v>3231.4825386499997</v>
      </c>
      <c r="J21" s="36">
        <f>SUMIFS(СВЦЭМ!$D$39:$D$782,СВЦЭМ!$A$39:$A$782,$A21,СВЦЭМ!$B$39:$B$782,J$11)+'СЕТ СН'!$F$11+СВЦЭМ!$D$10+'СЕТ СН'!$F$5-'СЕТ СН'!$F$21</f>
        <v>3231.7242687299999</v>
      </c>
      <c r="K21" s="36">
        <f>SUMIFS(СВЦЭМ!$D$39:$D$782,СВЦЭМ!$A$39:$A$782,$A21,СВЦЭМ!$B$39:$B$782,K$11)+'СЕТ СН'!$F$11+СВЦЭМ!$D$10+'СЕТ СН'!$F$5-'СЕТ СН'!$F$21</f>
        <v>3236.5348095300001</v>
      </c>
      <c r="L21" s="36">
        <f>SUMIFS(СВЦЭМ!$D$39:$D$782,СВЦЭМ!$A$39:$A$782,$A21,СВЦЭМ!$B$39:$B$782,L$11)+'СЕТ СН'!$F$11+СВЦЭМ!$D$10+'СЕТ СН'!$F$5-'СЕТ СН'!$F$21</f>
        <v>3239.9629153199999</v>
      </c>
      <c r="M21" s="36">
        <f>SUMIFS(СВЦЭМ!$D$39:$D$782,СВЦЭМ!$A$39:$A$782,$A21,СВЦЭМ!$B$39:$B$782,M$11)+'СЕТ СН'!$F$11+СВЦЭМ!$D$10+'СЕТ СН'!$F$5-'СЕТ СН'!$F$21</f>
        <v>3245.1057910600002</v>
      </c>
      <c r="N21" s="36">
        <f>SUMIFS(СВЦЭМ!$D$39:$D$782,СВЦЭМ!$A$39:$A$782,$A21,СВЦЭМ!$B$39:$B$782,N$11)+'СЕТ СН'!$F$11+СВЦЭМ!$D$10+'СЕТ СН'!$F$5-'СЕТ СН'!$F$21</f>
        <v>3303.1587399300001</v>
      </c>
      <c r="O21" s="36">
        <f>SUMIFS(СВЦЭМ!$D$39:$D$782,СВЦЭМ!$A$39:$A$782,$A21,СВЦЭМ!$B$39:$B$782,O$11)+'СЕТ СН'!$F$11+СВЦЭМ!$D$10+'СЕТ СН'!$F$5-'СЕТ СН'!$F$21</f>
        <v>3354.4626776999999</v>
      </c>
      <c r="P21" s="36">
        <f>SUMIFS(СВЦЭМ!$D$39:$D$782,СВЦЭМ!$A$39:$A$782,$A21,СВЦЭМ!$B$39:$B$782,P$11)+'СЕТ СН'!$F$11+СВЦЭМ!$D$10+'СЕТ СН'!$F$5-'СЕТ СН'!$F$21</f>
        <v>3360.5633727200002</v>
      </c>
      <c r="Q21" s="36">
        <f>SUMIFS(СВЦЭМ!$D$39:$D$782,СВЦЭМ!$A$39:$A$782,$A21,СВЦЭМ!$B$39:$B$782,Q$11)+'СЕТ СН'!$F$11+СВЦЭМ!$D$10+'СЕТ СН'!$F$5-'СЕТ СН'!$F$21</f>
        <v>3362.18141539</v>
      </c>
      <c r="R21" s="36">
        <f>SUMIFS(СВЦЭМ!$D$39:$D$782,СВЦЭМ!$A$39:$A$782,$A21,СВЦЭМ!$B$39:$B$782,R$11)+'СЕТ СН'!$F$11+СВЦЭМ!$D$10+'СЕТ СН'!$F$5-'СЕТ СН'!$F$21</f>
        <v>3308.5965793800001</v>
      </c>
      <c r="S21" s="36">
        <f>SUMIFS(СВЦЭМ!$D$39:$D$782,СВЦЭМ!$A$39:$A$782,$A21,СВЦЭМ!$B$39:$B$782,S$11)+'СЕТ СН'!$F$11+СВЦЭМ!$D$10+'СЕТ СН'!$F$5-'СЕТ СН'!$F$21</f>
        <v>3240.8025264899998</v>
      </c>
      <c r="T21" s="36">
        <f>SUMIFS(СВЦЭМ!$D$39:$D$782,СВЦЭМ!$A$39:$A$782,$A21,СВЦЭМ!$B$39:$B$782,T$11)+'СЕТ СН'!$F$11+СВЦЭМ!$D$10+'СЕТ СН'!$F$5-'СЕТ СН'!$F$21</f>
        <v>3232.75220455</v>
      </c>
      <c r="U21" s="36">
        <f>SUMIFS(СВЦЭМ!$D$39:$D$782,СВЦЭМ!$A$39:$A$782,$A21,СВЦЭМ!$B$39:$B$782,U$11)+'СЕТ СН'!$F$11+СВЦЭМ!$D$10+'СЕТ СН'!$F$5-'СЕТ СН'!$F$21</f>
        <v>3214.07285684</v>
      </c>
      <c r="V21" s="36">
        <f>SUMIFS(СВЦЭМ!$D$39:$D$782,СВЦЭМ!$A$39:$A$782,$A21,СВЦЭМ!$B$39:$B$782,V$11)+'СЕТ СН'!$F$11+СВЦЭМ!$D$10+'СЕТ СН'!$F$5-'СЕТ СН'!$F$21</f>
        <v>3211.0767201600001</v>
      </c>
      <c r="W21" s="36">
        <f>SUMIFS(СВЦЭМ!$D$39:$D$782,СВЦЭМ!$A$39:$A$782,$A21,СВЦЭМ!$B$39:$B$782,W$11)+'СЕТ СН'!$F$11+СВЦЭМ!$D$10+'СЕТ СН'!$F$5-'СЕТ СН'!$F$21</f>
        <v>3222.82142944</v>
      </c>
      <c r="X21" s="36">
        <f>SUMIFS(СВЦЭМ!$D$39:$D$782,СВЦЭМ!$A$39:$A$782,$A21,СВЦЭМ!$B$39:$B$782,X$11)+'СЕТ СН'!$F$11+СВЦЭМ!$D$10+'СЕТ СН'!$F$5-'СЕТ СН'!$F$21</f>
        <v>3208.36485176</v>
      </c>
      <c r="Y21" s="36">
        <f>SUMIFS(СВЦЭМ!$D$39:$D$782,СВЦЭМ!$A$39:$A$782,$A21,СВЦЭМ!$B$39:$B$782,Y$11)+'СЕТ СН'!$F$11+СВЦЭМ!$D$10+'СЕТ СН'!$F$5-'СЕТ СН'!$F$21</f>
        <v>3189.1064145099999</v>
      </c>
    </row>
    <row r="22" spans="1:25" ht="15.75" x14ac:dyDescent="0.2">
      <c r="A22" s="35">
        <f t="shared" si="0"/>
        <v>44358</v>
      </c>
      <c r="B22" s="36">
        <f>SUMIFS(СВЦЭМ!$D$39:$D$782,СВЦЭМ!$A$39:$A$782,$A22,СВЦЭМ!$B$39:$B$782,B$11)+'СЕТ СН'!$F$11+СВЦЭМ!$D$10+'СЕТ СН'!$F$5-'СЕТ СН'!$F$21</f>
        <v>3218.49501474</v>
      </c>
      <c r="C22" s="36">
        <f>SUMIFS(СВЦЭМ!$D$39:$D$782,СВЦЭМ!$A$39:$A$782,$A22,СВЦЭМ!$B$39:$B$782,C$11)+'СЕТ СН'!$F$11+СВЦЭМ!$D$10+'СЕТ СН'!$F$5-'СЕТ СН'!$F$21</f>
        <v>3277.70047393</v>
      </c>
      <c r="D22" s="36">
        <f>SUMIFS(СВЦЭМ!$D$39:$D$782,СВЦЭМ!$A$39:$A$782,$A22,СВЦЭМ!$B$39:$B$782,D$11)+'СЕТ СН'!$F$11+СВЦЭМ!$D$10+'СЕТ СН'!$F$5-'СЕТ СН'!$F$21</f>
        <v>3343.84388915</v>
      </c>
      <c r="E22" s="36">
        <f>SUMIFS(СВЦЭМ!$D$39:$D$782,СВЦЭМ!$A$39:$A$782,$A22,СВЦЭМ!$B$39:$B$782,E$11)+'СЕТ СН'!$F$11+СВЦЭМ!$D$10+'СЕТ СН'!$F$5-'СЕТ СН'!$F$21</f>
        <v>3352.0391253500002</v>
      </c>
      <c r="F22" s="36">
        <f>SUMIFS(СВЦЭМ!$D$39:$D$782,СВЦЭМ!$A$39:$A$782,$A22,СВЦЭМ!$B$39:$B$782,F$11)+'СЕТ СН'!$F$11+СВЦЭМ!$D$10+'СЕТ СН'!$F$5-'СЕТ СН'!$F$21</f>
        <v>3348.2674086500001</v>
      </c>
      <c r="G22" s="36">
        <f>SUMIFS(СВЦЭМ!$D$39:$D$782,СВЦЭМ!$A$39:$A$782,$A22,СВЦЭМ!$B$39:$B$782,G$11)+'СЕТ СН'!$F$11+СВЦЭМ!$D$10+'СЕТ СН'!$F$5-'СЕТ СН'!$F$21</f>
        <v>3352.7083985099998</v>
      </c>
      <c r="H22" s="36">
        <f>SUMIFS(СВЦЭМ!$D$39:$D$782,СВЦЭМ!$A$39:$A$782,$A22,СВЦЭМ!$B$39:$B$782,H$11)+'СЕТ СН'!$F$11+СВЦЭМ!$D$10+'СЕТ СН'!$F$5-'СЕТ СН'!$F$21</f>
        <v>3314.1705687599997</v>
      </c>
      <c r="I22" s="36">
        <f>SUMIFS(СВЦЭМ!$D$39:$D$782,СВЦЭМ!$A$39:$A$782,$A22,СВЦЭМ!$B$39:$B$782,I$11)+'СЕТ СН'!$F$11+СВЦЭМ!$D$10+'СЕТ СН'!$F$5-'СЕТ СН'!$F$21</f>
        <v>3275.4558326599999</v>
      </c>
      <c r="J22" s="36">
        <f>SUMIFS(СВЦЭМ!$D$39:$D$782,СВЦЭМ!$A$39:$A$782,$A22,СВЦЭМ!$B$39:$B$782,J$11)+'СЕТ СН'!$F$11+СВЦЭМ!$D$10+'СЕТ СН'!$F$5-'СЕТ СН'!$F$21</f>
        <v>3264.6529604899997</v>
      </c>
      <c r="K22" s="36">
        <f>SUMIFS(СВЦЭМ!$D$39:$D$782,СВЦЭМ!$A$39:$A$782,$A22,СВЦЭМ!$B$39:$B$782,K$11)+'СЕТ СН'!$F$11+СВЦЭМ!$D$10+'СЕТ СН'!$F$5-'СЕТ СН'!$F$21</f>
        <v>3255.57263354</v>
      </c>
      <c r="L22" s="36">
        <f>SUMIFS(СВЦЭМ!$D$39:$D$782,СВЦЭМ!$A$39:$A$782,$A22,СВЦЭМ!$B$39:$B$782,L$11)+'СЕТ СН'!$F$11+СВЦЭМ!$D$10+'СЕТ СН'!$F$5-'СЕТ СН'!$F$21</f>
        <v>3255.67555141</v>
      </c>
      <c r="M22" s="36">
        <f>SUMIFS(СВЦЭМ!$D$39:$D$782,СВЦЭМ!$A$39:$A$782,$A22,СВЦЭМ!$B$39:$B$782,M$11)+'СЕТ СН'!$F$11+СВЦЭМ!$D$10+'СЕТ СН'!$F$5-'СЕТ СН'!$F$21</f>
        <v>3276.8651050099998</v>
      </c>
      <c r="N22" s="36">
        <f>SUMIFS(СВЦЭМ!$D$39:$D$782,СВЦЭМ!$A$39:$A$782,$A22,СВЦЭМ!$B$39:$B$782,N$11)+'СЕТ СН'!$F$11+СВЦЭМ!$D$10+'СЕТ СН'!$F$5-'СЕТ СН'!$F$21</f>
        <v>3326.7730911799999</v>
      </c>
      <c r="O22" s="36">
        <f>SUMIFS(СВЦЭМ!$D$39:$D$782,СВЦЭМ!$A$39:$A$782,$A22,СВЦЭМ!$B$39:$B$782,O$11)+'СЕТ СН'!$F$11+СВЦЭМ!$D$10+'СЕТ СН'!$F$5-'СЕТ СН'!$F$21</f>
        <v>3340.1372164599998</v>
      </c>
      <c r="P22" s="36">
        <f>SUMIFS(СВЦЭМ!$D$39:$D$782,СВЦЭМ!$A$39:$A$782,$A22,СВЦЭМ!$B$39:$B$782,P$11)+'СЕТ СН'!$F$11+СВЦЭМ!$D$10+'СЕТ СН'!$F$5-'СЕТ СН'!$F$21</f>
        <v>3335.7459688499998</v>
      </c>
      <c r="Q22" s="36">
        <f>SUMIFS(СВЦЭМ!$D$39:$D$782,СВЦЭМ!$A$39:$A$782,$A22,СВЦЭМ!$B$39:$B$782,Q$11)+'СЕТ СН'!$F$11+СВЦЭМ!$D$10+'СЕТ СН'!$F$5-'СЕТ СН'!$F$21</f>
        <v>3351.3637062899998</v>
      </c>
      <c r="R22" s="36">
        <f>SUMIFS(СВЦЭМ!$D$39:$D$782,СВЦЭМ!$A$39:$A$782,$A22,СВЦЭМ!$B$39:$B$782,R$11)+'СЕТ СН'!$F$11+СВЦЭМ!$D$10+'СЕТ СН'!$F$5-'СЕТ СН'!$F$21</f>
        <v>3313.35619266</v>
      </c>
      <c r="S22" s="36">
        <f>SUMIFS(СВЦЭМ!$D$39:$D$782,СВЦЭМ!$A$39:$A$782,$A22,СВЦЭМ!$B$39:$B$782,S$11)+'СЕТ СН'!$F$11+СВЦЭМ!$D$10+'СЕТ СН'!$F$5-'СЕТ СН'!$F$21</f>
        <v>3240.1183679599999</v>
      </c>
      <c r="T22" s="36">
        <f>SUMIFS(СВЦЭМ!$D$39:$D$782,СВЦЭМ!$A$39:$A$782,$A22,СВЦЭМ!$B$39:$B$782,T$11)+'СЕТ СН'!$F$11+СВЦЭМ!$D$10+'СЕТ СН'!$F$5-'СЕТ СН'!$F$21</f>
        <v>3170.6866684900001</v>
      </c>
      <c r="U22" s="36">
        <f>SUMIFS(СВЦЭМ!$D$39:$D$782,СВЦЭМ!$A$39:$A$782,$A22,СВЦЭМ!$B$39:$B$782,U$11)+'СЕТ СН'!$F$11+СВЦЭМ!$D$10+'СЕТ СН'!$F$5-'СЕТ СН'!$F$21</f>
        <v>3149.5856920199999</v>
      </c>
      <c r="V22" s="36">
        <f>SUMIFS(СВЦЭМ!$D$39:$D$782,СВЦЭМ!$A$39:$A$782,$A22,СВЦЭМ!$B$39:$B$782,V$11)+'СЕТ СН'!$F$11+СВЦЭМ!$D$10+'СЕТ СН'!$F$5-'СЕТ СН'!$F$21</f>
        <v>3165.24048937</v>
      </c>
      <c r="W22" s="36">
        <f>SUMIFS(СВЦЭМ!$D$39:$D$782,СВЦЭМ!$A$39:$A$782,$A22,СВЦЭМ!$B$39:$B$782,W$11)+'СЕТ СН'!$F$11+СВЦЭМ!$D$10+'СЕТ СН'!$F$5-'СЕТ СН'!$F$21</f>
        <v>3171.9421593799998</v>
      </c>
      <c r="X22" s="36">
        <f>SUMIFS(СВЦЭМ!$D$39:$D$782,СВЦЭМ!$A$39:$A$782,$A22,СВЦЭМ!$B$39:$B$782,X$11)+'СЕТ СН'!$F$11+СВЦЭМ!$D$10+'СЕТ СН'!$F$5-'СЕТ СН'!$F$21</f>
        <v>3191.8895876900001</v>
      </c>
      <c r="Y22" s="36">
        <f>SUMIFS(СВЦЭМ!$D$39:$D$782,СВЦЭМ!$A$39:$A$782,$A22,СВЦЭМ!$B$39:$B$782,Y$11)+'СЕТ СН'!$F$11+СВЦЭМ!$D$10+'СЕТ СН'!$F$5-'СЕТ СН'!$F$21</f>
        <v>3216.05124342</v>
      </c>
    </row>
    <row r="23" spans="1:25" ht="15.75" x14ac:dyDescent="0.2">
      <c r="A23" s="35">
        <f t="shared" si="0"/>
        <v>44359</v>
      </c>
      <c r="B23" s="36">
        <f>SUMIFS(СВЦЭМ!$D$39:$D$782,СВЦЭМ!$A$39:$A$782,$A23,СВЦЭМ!$B$39:$B$782,B$11)+'СЕТ СН'!$F$11+СВЦЭМ!$D$10+'СЕТ СН'!$F$5-'СЕТ СН'!$F$21</f>
        <v>3238.5707481199997</v>
      </c>
      <c r="C23" s="36">
        <f>SUMIFS(СВЦЭМ!$D$39:$D$782,СВЦЭМ!$A$39:$A$782,$A23,СВЦЭМ!$B$39:$B$782,C$11)+'СЕТ СН'!$F$11+СВЦЭМ!$D$10+'СЕТ СН'!$F$5-'СЕТ СН'!$F$21</f>
        <v>3279.2021246700001</v>
      </c>
      <c r="D23" s="36">
        <f>SUMIFS(СВЦЭМ!$D$39:$D$782,СВЦЭМ!$A$39:$A$782,$A23,СВЦЭМ!$B$39:$B$782,D$11)+'СЕТ СН'!$F$11+СВЦЭМ!$D$10+'СЕТ СН'!$F$5-'СЕТ СН'!$F$21</f>
        <v>3355.6800468399997</v>
      </c>
      <c r="E23" s="36">
        <f>SUMIFS(СВЦЭМ!$D$39:$D$782,СВЦЭМ!$A$39:$A$782,$A23,СВЦЭМ!$B$39:$B$782,E$11)+'СЕТ СН'!$F$11+СВЦЭМ!$D$10+'СЕТ СН'!$F$5-'СЕТ СН'!$F$21</f>
        <v>3357.4366592799997</v>
      </c>
      <c r="F23" s="36">
        <f>SUMIFS(СВЦЭМ!$D$39:$D$782,СВЦЭМ!$A$39:$A$782,$A23,СВЦЭМ!$B$39:$B$782,F$11)+'СЕТ СН'!$F$11+СВЦЭМ!$D$10+'СЕТ СН'!$F$5-'СЕТ СН'!$F$21</f>
        <v>3352.6679578799999</v>
      </c>
      <c r="G23" s="36">
        <f>SUMIFS(СВЦЭМ!$D$39:$D$782,СВЦЭМ!$A$39:$A$782,$A23,СВЦЭМ!$B$39:$B$782,G$11)+'СЕТ СН'!$F$11+СВЦЭМ!$D$10+'СЕТ СН'!$F$5-'СЕТ СН'!$F$21</f>
        <v>3354.0375549800001</v>
      </c>
      <c r="H23" s="36">
        <f>SUMIFS(СВЦЭМ!$D$39:$D$782,СВЦЭМ!$A$39:$A$782,$A23,СВЦЭМ!$B$39:$B$782,H$11)+'СЕТ СН'!$F$11+СВЦЭМ!$D$10+'СЕТ СН'!$F$5-'СЕТ СН'!$F$21</f>
        <v>3335.9637103999999</v>
      </c>
      <c r="I23" s="36">
        <f>SUMIFS(СВЦЭМ!$D$39:$D$782,СВЦЭМ!$A$39:$A$782,$A23,СВЦЭМ!$B$39:$B$782,I$11)+'СЕТ СН'!$F$11+СВЦЭМ!$D$10+'СЕТ СН'!$F$5-'СЕТ СН'!$F$21</f>
        <v>3276.8869489799999</v>
      </c>
      <c r="J23" s="36">
        <f>SUMIFS(СВЦЭМ!$D$39:$D$782,СВЦЭМ!$A$39:$A$782,$A23,СВЦЭМ!$B$39:$B$782,J$11)+'СЕТ СН'!$F$11+СВЦЭМ!$D$10+'СЕТ СН'!$F$5-'СЕТ СН'!$F$21</f>
        <v>3237.6976127399998</v>
      </c>
      <c r="K23" s="36">
        <f>SUMIFS(СВЦЭМ!$D$39:$D$782,СВЦЭМ!$A$39:$A$782,$A23,СВЦЭМ!$B$39:$B$782,K$11)+'СЕТ СН'!$F$11+СВЦЭМ!$D$10+'СЕТ СН'!$F$5-'СЕТ СН'!$F$21</f>
        <v>3208.5066665599998</v>
      </c>
      <c r="L23" s="36">
        <f>SUMIFS(СВЦЭМ!$D$39:$D$782,СВЦЭМ!$A$39:$A$782,$A23,СВЦЭМ!$B$39:$B$782,L$11)+'СЕТ СН'!$F$11+СВЦЭМ!$D$10+'СЕТ СН'!$F$5-'СЕТ СН'!$F$21</f>
        <v>3226.7137797300002</v>
      </c>
      <c r="M23" s="36">
        <f>SUMIFS(СВЦЭМ!$D$39:$D$782,СВЦЭМ!$A$39:$A$782,$A23,СВЦЭМ!$B$39:$B$782,M$11)+'СЕТ СН'!$F$11+СВЦЭМ!$D$10+'СЕТ СН'!$F$5-'СЕТ СН'!$F$21</f>
        <v>3232.06162382</v>
      </c>
      <c r="N23" s="36">
        <f>SUMIFS(СВЦЭМ!$D$39:$D$782,СВЦЭМ!$A$39:$A$782,$A23,СВЦЭМ!$B$39:$B$782,N$11)+'СЕТ СН'!$F$11+СВЦЭМ!$D$10+'СЕТ СН'!$F$5-'СЕТ СН'!$F$21</f>
        <v>3304.5709428499999</v>
      </c>
      <c r="O23" s="36">
        <f>SUMIFS(СВЦЭМ!$D$39:$D$782,СВЦЭМ!$A$39:$A$782,$A23,СВЦЭМ!$B$39:$B$782,O$11)+'СЕТ СН'!$F$11+СВЦЭМ!$D$10+'СЕТ СН'!$F$5-'СЕТ СН'!$F$21</f>
        <v>3330.31452279</v>
      </c>
      <c r="P23" s="36">
        <f>SUMIFS(СВЦЭМ!$D$39:$D$782,СВЦЭМ!$A$39:$A$782,$A23,СВЦЭМ!$B$39:$B$782,P$11)+'СЕТ СН'!$F$11+СВЦЭМ!$D$10+'СЕТ СН'!$F$5-'СЕТ СН'!$F$21</f>
        <v>3327.4064952999997</v>
      </c>
      <c r="Q23" s="36">
        <f>SUMIFS(СВЦЭМ!$D$39:$D$782,СВЦЭМ!$A$39:$A$782,$A23,СВЦЭМ!$B$39:$B$782,Q$11)+'СЕТ СН'!$F$11+СВЦЭМ!$D$10+'СЕТ СН'!$F$5-'СЕТ СН'!$F$21</f>
        <v>3323.26225522</v>
      </c>
      <c r="R23" s="36">
        <f>SUMIFS(СВЦЭМ!$D$39:$D$782,СВЦЭМ!$A$39:$A$782,$A23,СВЦЭМ!$B$39:$B$782,R$11)+'СЕТ СН'!$F$11+СВЦЭМ!$D$10+'СЕТ СН'!$F$5-'СЕТ СН'!$F$21</f>
        <v>3284.7398995499998</v>
      </c>
      <c r="S23" s="36">
        <f>SUMIFS(СВЦЭМ!$D$39:$D$782,СВЦЭМ!$A$39:$A$782,$A23,СВЦЭМ!$B$39:$B$782,S$11)+'СЕТ СН'!$F$11+СВЦЭМ!$D$10+'СЕТ СН'!$F$5-'СЕТ СН'!$F$21</f>
        <v>3238.91415065</v>
      </c>
      <c r="T23" s="36">
        <f>SUMIFS(СВЦЭМ!$D$39:$D$782,СВЦЭМ!$A$39:$A$782,$A23,СВЦЭМ!$B$39:$B$782,T$11)+'СЕТ СН'!$F$11+СВЦЭМ!$D$10+'СЕТ СН'!$F$5-'СЕТ СН'!$F$21</f>
        <v>3197.2903242799998</v>
      </c>
      <c r="U23" s="36">
        <f>SUMIFS(СВЦЭМ!$D$39:$D$782,СВЦЭМ!$A$39:$A$782,$A23,СВЦЭМ!$B$39:$B$782,U$11)+'СЕТ СН'!$F$11+СВЦЭМ!$D$10+'СЕТ СН'!$F$5-'СЕТ СН'!$F$21</f>
        <v>3198.4380467400001</v>
      </c>
      <c r="V23" s="36">
        <f>SUMIFS(СВЦЭМ!$D$39:$D$782,СВЦЭМ!$A$39:$A$782,$A23,СВЦЭМ!$B$39:$B$782,V$11)+'СЕТ СН'!$F$11+СВЦЭМ!$D$10+'СЕТ СН'!$F$5-'СЕТ СН'!$F$21</f>
        <v>3203.9681532999998</v>
      </c>
      <c r="W23" s="36">
        <f>SUMIFS(СВЦЭМ!$D$39:$D$782,СВЦЭМ!$A$39:$A$782,$A23,СВЦЭМ!$B$39:$B$782,W$11)+'СЕТ СН'!$F$11+СВЦЭМ!$D$10+'СЕТ СН'!$F$5-'СЕТ СН'!$F$21</f>
        <v>3158.0363010400001</v>
      </c>
      <c r="X23" s="36">
        <f>SUMIFS(СВЦЭМ!$D$39:$D$782,СВЦЭМ!$A$39:$A$782,$A23,СВЦЭМ!$B$39:$B$782,X$11)+'СЕТ СН'!$F$11+СВЦЭМ!$D$10+'СЕТ СН'!$F$5-'СЕТ СН'!$F$21</f>
        <v>3160.2773707400002</v>
      </c>
      <c r="Y23" s="36">
        <f>SUMIFS(СВЦЭМ!$D$39:$D$782,СВЦЭМ!$A$39:$A$782,$A23,СВЦЭМ!$B$39:$B$782,Y$11)+'СЕТ СН'!$F$11+СВЦЭМ!$D$10+'СЕТ СН'!$F$5-'СЕТ СН'!$F$21</f>
        <v>3189.9581246299999</v>
      </c>
    </row>
    <row r="24" spans="1:25" ht="15.75" x14ac:dyDescent="0.2">
      <c r="A24" s="35">
        <f t="shared" si="0"/>
        <v>44360</v>
      </c>
      <c r="B24" s="36">
        <f>SUMIFS(СВЦЭМ!$D$39:$D$782,СВЦЭМ!$A$39:$A$782,$A24,СВЦЭМ!$B$39:$B$782,B$11)+'СЕТ СН'!$F$11+СВЦЭМ!$D$10+'СЕТ СН'!$F$5-'СЕТ СН'!$F$21</f>
        <v>3208.7589129200001</v>
      </c>
      <c r="C24" s="36">
        <f>SUMIFS(СВЦЭМ!$D$39:$D$782,СВЦЭМ!$A$39:$A$782,$A24,СВЦЭМ!$B$39:$B$782,C$11)+'СЕТ СН'!$F$11+СВЦЭМ!$D$10+'СЕТ СН'!$F$5-'СЕТ СН'!$F$21</f>
        <v>3258.9519509000002</v>
      </c>
      <c r="D24" s="36">
        <f>SUMIFS(СВЦЭМ!$D$39:$D$782,СВЦЭМ!$A$39:$A$782,$A24,СВЦЭМ!$B$39:$B$782,D$11)+'СЕТ СН'!$F$11+СВЦЭМ!$D$10+'СЕТ СН'!$F$5-'СЕТ СН'!$F$21</f>
        <v>3342.5400978500002</v>
      </c>
      <c r="E24" s="36">
        <f>SUMIFS(СВЦЭМ!$D$39:$D$782,СВЦЭМ!$A$39:$A$782,$A24,СВЦЭМ!$B$39:$B$782,E$11)+'СЕТ СН'!$F$11+СВЦЭМ!$D$10+'СЕТ СН'!$F$5-'СЕТ СН'!$F$21</f>
        <v>3337.6862384900001</v>
      </c>
      <c r="F24" s="36">
        <f>SUMIFS(СВЦЭМ!$D$39:$D$782,СВЦЭМ!$A$39:$A$782,$A24,СВЦЭМ!$B$39:$B$782,F$11)+'СЕТ СН'!$F$11+СВЦЭМ!$D$10+'СЕТ СН'!$F$5-'СЕТ СН'!$F$21</f>
        <v>3327.1386693499999</v>
      </c>
      <c r="G24" s="36">
        <f>SUMIFS(СВЦЭМ!$D$39:$D$782,СВЦЭМ!$A$39:$A$782,$A24,СВЦЭМ!$B$39:$B$782,G$11)+'СЕТ СН'!$F$11+СВЦЭМ!$D$10+'СЕТ СН'!$F$5-'СЕТ СН'!$F$21</f>
        <v>3327.56928952</v>
      </c>
      <c r="H24" s="36">
        <f>SUMIFS(СВЦЭМ!$D$39:$D$782,СВЦЭМ!$A$39:$A$782,$A24,СВЦЭМ!$B$39:$B$782,H$11)+'СЕТ СН'!$F$11+СВЦЭМ!$D$10+'СЕТ СН'!$F$5-'СЕТ СН'!$F$21</f>
        <v>3333.0713657199999</v>
      </c>
      <c r="I24" s="36">
        <f>SUMIFS(СВЦЭМ!$D$39:$D$782,СВЦЭМ!$A$39:$A$782,$A24,СВЦЭМ!$B$39:$B$782,I$11)+'СЕТ СН'!$F$11+СВЦЭМ!$D$10+'СЕТ СН'!$F$5-'СЕТ СН'!$F$21</f>
        <v>3264.0905072599999</v>
      </c>
      <c r="J24" s="36">
        <f>SUMIFS(СВЦЭМ!$D$39:$D$782,СВЦЭМ!$A$39:$A$782,$A24,СВЦЭМ!$B$39:$B$782,J$11)+'СЕТ СН'!$F$11+СВЦЭМ!$D$10+'СЕТ СН'!$F$5-'СЕТ СН'!$F$21</f>
        <v>3211.9148631799999</v>
      </c>
      <c r="K24" s="36">
        <f>SUMIFS(СВЦЭМ!$D$39:$D$782,СВЦЭМ!$A$39:$A$782,$A24,СВЦЭМ!$B$39:$B$782,K$11)+'СЕТ СН'!$F$11+СВЦЭМ!$D$10+'СЕТ СН'!$F$5-'СЕТ СН'!$F$21</f>
        <v>3201.6084314300001</v>
      </c>
      <c r="L24" s="36">
        <f>SUMIFS(СВЦЭМ!$D$39:$D$782,СВЦЭМ!$A$39:$A$782,$A24,СВЦЭМ!$B$39:$B$782,L$11)+'СЕТ СН'!$F$11+СВЦЭМ!$D$10+'СЕТ СН'!$F$5-'СЕТ СН'!$F$21</f>
        <v>3221.5385405100001</v>
      </c>
      <c r="M24" s="36">
        <f>SUMIFS(СВЦЭМ!$D$39:$D$782,СВЦЭМ!$A$39:$A$782,$A24,СВЦЭМ!$B$39:$B$782,M$11)+'СЕТ СН'!$F$11+СВЦЭМ!$D$10+'СЕТ СН'!$F$5-'СЕТ СН'!$F$21</f>
        <v>3226.6760769000002</v>
      </c>
      <c r="N24" s="36">
        <f>SUMIFS(СВЦЭМ!$D$39:$D$782,СВЦЭМ!$A$39:$A$782,$A24,СВЦЭМ!$B$39:$B$782,N$11)+'СЕТ СН'!$F$11+СВЦЭМ!$D$10+'СЕТ СН'!$F$5-'СЕТ СН'!$F$21</f>
        <v>3310.76705825</v>
      </c>
      <c r="O24" s="36">
        <f>SUMIFS(СВЦЭМ!$D$39:$D$782,СВЦЭМ!$A$39:$A$782,$A24,СВЦЭМ!$B$39:$B$782,O$11)+'СЕТ СН'!$F$11+СВЦЭМ!$D$10+'СЕТ СН'!$F$5-'СЕТ СН'!$F$21</f>
        <v>3331.3999410900001</v>
      </c>
      <c r="P24" s="36">
        <f>SUMIFS(СВЦЭМ!$D$39:$D$782,СВЦЭМ!$A$39:$A$782,$A24,СВЦЭМ!$B$39:$B$782,P$11)+'СЕТ СН'!$F$11+СВЦЭМ!$D$10+'СЕТ СН'!$F$5-'СЕТ СН'!$F$21</f>
        <v>3329.4259339</v>
      </c>
      <c r="Q24" s="36">
        <f>SUMIFS(СВЦЭМ!$D$39:$D$782,СВЦЭМ!$A$39:$A$782,$A24,СВЦЭМ!$B$39:$B$782,Q$11)+'СЕТ СН'!$F$11+СВЦЭМ!$D$10+'СЕТ СН'!$F$5-'СЕТ СН'!$F$21</f>
        <v>3321.46700452</v>
      </c>
      <c r="R24" s="36">
        <f>SUMIFS(СВЦЭМ!$D$39:$D$782,СВЦЭМ!$A$39:$A$782,$A24,СВЦЭМ!$B$39:$B$782,R$11)+'СЕТ СН'!$F$11+СВЦЭМ!$D$10+'СЕТ СН'!$F$5-'СЕТ СН'!$F$21</f>
        <v>3282.3946535699997</v>
      </c>
      <c r="S24" s="36">
        <f>SUMIFS(СВЦЭМ!$D$39:$D$782,СВЦЭМ!$A$39:$A$782,$A24,СВЦЭМ!$B$39:$B$782,S$11)+'СЕТ СН'!$F$11+СВЦЭМ!$D$10+'СЕТ СН'!$F$5-'СЕТ СН'!$F$21</f>
        <v>3205.1193838600002</v>
      </c>
      <c r="T24" s="36">
        <f>SUMIFS(СВЦЭМ!$D$39:$D$782,СВЦЭМ!$A$39:$A$782,$A24,СВЦЭМ!$B$39:$B$782,T$11)+'СЕТ СН'!$F$11+СВЦЭМ!$D$10+'СЕТ СН'!$F$5-'СЕТ СН'!$F$21</f>
        <v>3209.6755156300001</v>
      </c>
      <c r="U24" s="36">
        <f>SUMIFS(СВЦЭМ!$D$39:$D$782,СВЦЭМ!$A$39:$A$782,$A24,СВЦЭМ!$B$39:$B$782,U$11)+'СЕТ СН'!$F$11+СВЦЭМ!$D$10+'СЕТ СН'!$F$5-'СЕТ СН'!$F$21</f>
        <v>3213.9318487400001</v>
      </c>
      <c r="V24" s="36">
        <f>SUMIFS(СВЦЭМ!$D$39:$D$782,СВЦЭМ!$A$39:$A$782,$A24,СВЦЭМ!$B$39:$B$782,V$11)+'СЕТ СН'!$F$11+СВЦЭМ!$D$10+'СЕТ СН'!$F$5-'СЕТ СН'!$F$21</f>
        <v>3174.76320592</v>
      </c>
      <c r="W24" s="36">
        <f>SUMIFS(СВЦЭМ!$D$39:$D$782,СВЦЭМ!$A$39:$A$782,$A24,СВЦЭМ!$B$39:$B$782,W$11)+'СЕТ СН'!$F$11+СВЦЭМ!$D$10+'СЕТ СН'!$F$5-'СЕТ СН'!$F$21</f>
        <v>3161.7315800299998</v>
      </c>
      <c r="X24" s="36">
        <f>SUMIFS(СВЦЭМ!$D$39:$D$782,СВЦЭМ!$A$39:$A$782,$A24,СВЦЭМ!$B$39:$B$782,X$11)+'СЕТ СН'!$F$11+СВЦЭМ!$D$10+'СЕТ СН'!$F$5-'СЕТ СН'!$F$21</f>
        <v>3159.9918984300002</v>
      </c>
      <c r="Y24" s="36">
        <f>SUMIFS(СВЦЭМ!$D$39:$D$782,СВЦЭМ!$A$39:$A$782,$A24,СВЦЭМ!$B$39:$B$782,Y$11)+'СЕТ СН'!$F$11+СВЦЭМ!$D$10+'СЕТ СН'!$F$5-'СЕТ СН'!$F$21</f>
        <v>3163.68097089</v>
      </c>
    </row>
    <row r="25" spans="1:25" ht="15.75" x14ac:dyDescent="0.2">
      <c r="A25" s="35">
        <f t="shared" si="0"/>
        <v>44361</v>
      </c>
      <c r="B25" s="36">
        <f>SUMIFS(СВЦЭМ!$D$39:$D$782,СВЦЭМ!$A$39:$A$782,$A25,СВЦЭМ!$B$39:$B$782,B$11)+'СЕТ СН'!$F$11+СВЦЭМ!$D$10+'СЕТ СН'!$F$5-'СЕТ СН'!$F$21</f>
        <v>3195.8768185700001</v>
      </c>
      <c r="C25" s="36">
        <f>SUMIFS(СВЦЭМ!$D$39:$D$782,СВЦЭМ!$A$39:$A$782,$A25,СВЦЭМ!$B$39:$B$782,C$11)+'СЕТ СН'!$F$11+СВЦЭМ!$D$10+'СЕТ СН'!$F$5-'СЕТ СН'!$F$21</f>
        <v>3286.6858577499997</v>
      </c>
      <c r="D25" s="36">
        <f>SUMIFS(СВЦЭМ!$D$39:$D$782,СВЦЭМ!$A$39:$A$782,$A25,СВЦЭМ!$B$39:$B$782,D$11)+'СЕТ СН'!$F$11+СВЦЭМ!$D$10+'СЕТ СН'!$F$5-'СЕТ СН'!$F$21</f>
        <v>3328.7168184100001</v>
      </c>
      <c r="E25" s="36">
        <f>SUMIFS(СВЦЭМ!$D$39:$D$782,СВЦЭМ!$A$39:$A$782,$A25,СВЦЭМ!$B$39:$B$782,E$11)+'СЕТ СН'!$F$11+СВЦЭМ!$D$10+'СЕТ СН'!$F$5-'СЕТ СН'!$F$21</f>
        <v>3349.3517505099999</v>
      </c>
      <c r="F25" s="36">
        <f>SUMIFS(СВЦЭМ!$D$39:$D$782,СВЦЭМ!$A$39:$A$782,$A25,СВЦЭМ!$B$39:$B$782,F$11)+'СЕТ СН'!$F$11+СВЦЭМ!$D$10+'СЕТ СН'!$F$5-'СЕТ СН'!$F$21</f>
        <v>3344.19684147</v>
      </c>
      <c r="G25" s="36">
        <f>SUMIFS(СВЦЭМ!$D$39:$D$782,СВЦЭМ!$A$39:$A$782,$A25,СВЦЭМ!$B$39:$B$782,G$11)+'СЕТ СН'!$F$11+СВЦЭМ!$D$10+'СЕТ СН'!$F$5-'СЕТ СН'!$F$21</f>
        <v>3346.5918407499998</v>
      </c>
      <c r="H25" s="36">
        <f>SUMIFS(СВЦЭМ!$D$39:$D$782,СВЦЭМ!$A$39:$A$782,$A25,СВЦЭМ!$B$39:$B$782,H$11)+'СЕТ СН'!$F$11+СВЦЭМ!$D$10+'СЕТ СН'!$F$5-'СЕТ СН'!$F$21</f>
        <v>3341.3179832199999</v>
      </c>
      <c r="I25" s="36">
        <f>SUMIFS(СВЦЭМ!$D$39:$D$782,СВЦЭМ!$A$39:$A$782,$A25,СВЦЭМ!$B$39:$B$782,I$11)+'СЕТ СН'!$F$11+СВЦЭМ!$D$10+'СЕТ СН'!$F$5-'СЕТ СН'!$F$21</f>
        <v>3288.2952620199999</v>
      </c>
      <c r="J25" s="36">
        <f>SUMIFS(СВЦЭМ!$D$39:$D$782,СВЦЭМ!$A$39:$A$782,$A25,СВЦЭМ!$B$39:$B$782,J$11)+'СЕТ СН'!$F$11+СВЦЭМ!$D$10+'СЕТ СН'!$F$5-'СЕТ СН'!$F$21</f>
        <v>3220.5719584600001</v>
      </c>
      <c r="K25" s="36">
        <f>SUMIFS(СВЦЭМ!$D$39:$D$782,СВЦЭМ!$A$39:$A$782,$A25,СВЦЭМ!$B$39:$B$782,K$11)+'СЕТ СН'!$F$11+СВЦЭМ!$D$10+'СЕТ СН'!$F$5-'СЕТ СН'!$F$21</f>
        <v>3209.60110119</v>
      </c>
      <c r="L25" s="36">
        <f>SUMIFS(СВЦЭМ!$D$39:$D$782,СВЦЭМ!$A$39:$A$782,$A25,СВЦЭМ!$B$39:$B$782,L$11)+'СЕТ СН'!$F$11+СВЦЭМ!$D$10+'СЕТ СН'!$F$5-'СЕТ СН'!$F$21</f>
        <v>3227.7652275700002</v>
      </c>
      <c r="M25" s="36">
        <f>SUMIFS(СВЦЭМ!$D$39:$D$782,СВЦЭМ!$A$39:$A$782,$A25,СВЦЭМ!$B$39:$B$782,M$11)+'СЕТ СН'!$F$11+СВЦЭМ!$D$10+'СЕТ СН'!$F$5-'СЕТ СН'!$F$21</f>
        <v>3224.8405672700001</v>
      </c>
      <c r="N25" s="36">
        <f>SUMIFS(СВЦЭМ!$D$39:$D$782,СВЦЭМ!$A$39:$A$782,$A25,СВЦЭМ!$B$39:$B$782,N$11)+'СЕТ СН'!$F$11+СВЦЭМ!$D$10+'СЕТ СН'!$F$5-'СЕТ СН'!$F$21</f>
        <v>3304.9106904800001</v>
      </c>
      <c r="O25" s="36">
        <f>SUMIFS(СВЦЭМ!$D$39:$D$782,СВЦЭМ!$A$39:$A$782,$A25,СВЦЭМ!$B$39:$B$782,O$11)+'СЕТ СН'!$F$11+СВЦЭМ!$D$10+'СЕТ СН'!$F$5-'СЕТ СН'!$F$21</f>
        <v>3328.5318963999998</v>
      </c>
      <c r="P25" s="36">
        <f>SUMIFS(СВЦЭМ!$D$39:$D$782,СВЦЭМ!$A$39:$A$782,$A25,СВЦЭМ!$B$39:$B$782,P$11)+'СЕТ СН'!$F$11+СВЦЭМ!$D$10+'СЕТ СН'!$F$5-'СЕТ СН'!$F$21</f>
        <v>3318.7493601900001</v>
      </c>
      <c r="Q25" s="36">
        <f>SUMIFS(СВЦЭМ!$D$39:$D$782,СВЦЭМ!$A$39:$A$782,$A25,СВЦЭМ!$B$39:$B$782,Q$11)+'СЕТ СН'!$F$11+СВЦЭМ!$D$10+'СЕТ СН'!$F$5-'СЕТ СН'!$F$21</f>
        <v>3311.8549008199998</v>
      </c>
      <c r="R25" s="36">
        <f>SUMIFS(СВЦЭМ!$D$39:$D$782,СВЦЭМ!$A$39:$A$782,$A25,СВЦЭМ!$B$39:$B$782,R$11)+'СЕТ СН'!$F$11+СВЦЭМ!$D$10+'СЕТ СН'!$F$5-'СЕТ СН'!$F$21</f>
        <v>3280.8942452000001</v>
      </c>
      <c r="S25" s="36">
        <f>SUMIFS(СВЦЭМ!$D$39:$D$782,СВЦЭМ!$A$39:$A$782,$A25,СВЦЭМ!$B$39:$B$782,S$11)+'СЕТ СН'!$F$11+СВЦЭМ!$D$10+'СЕТ СН'!$F$5-'СЕТ СН'!$F$21</f>
        <v>3199.2616434399997</v>
      </c>
      <c r="T25" s="36">
        <f>SUMIFS(СВЦЭМ!$D$39:$D$782,СВЦЭМ!$A$39:$A$782,$A25,СВЦЭМ!$B$39:$B$782,T$11)+'СЕТ СН'!$F$11+СВЦЭМ!$D$10+'СЕТ СН'!$F$5-'СЕТ СН'!$F$21</f>
        <v>3228.9055220400001</v>
      </c>
      <c r="U25" s="36">
        <f>SUMIFS(СВЦЭМ!$D$39:$D$782,СВЦЭМ!$A$39:$A$782,$A25,СВЦЭМ!$B$39:$B$782,U$11)+'СЕТ СН'!$F$11+СВЦЭМ!$D$10+'СЕТ СН'!$F$5-'СЕТ СН'!$F$21</f>
        <v>3237.4593469399997</v>
      </c>
      <c r="V25" s="36">
        <f>SUMIFS(СВЦЭМ!$D$39:$D$782,СВЦЭМ!$A$39:$A$782,$A25,СВЦЭМ!$B$39:$B$782,V$11)+'СЕТ СН'!$F$11+СВЦЭМ!$D$10+'СЕТ СН'!$F$5-'СЕТ СН'!$F$21</f>
        <v>3200.6393819599998</v>
      </c>
      <c r="W25" s="36">
        <f>SUMIFS(СВЦЭМ!$D$39:$D$782,СВЦЭМ!$A$39:$A$782,$A25,СВЦЭМ!$B$39:$B$782,W$11)+'СЕТ СН'!$F$11+СВЦЭМ!$D$10+'СЕТ СН'!$F$5-'СЕТ СН'!$F$21</f>
        <v>3157.0366272800002</v>
      </c>
      <c r="X25" s="36">
        <f>SUMIFS(СВЦЭМ!$D$39:$D$782,СВЦЭМ!$A$39:$A$782,$A25,СВЦЭМ!$B$39:$B$782,X$11)+'СЕТ СН'!$F$11+СВЦЭМ!$D$10+'СЕТ СН'!$F$5-'СЕТ СН'!$F$21</f>
        <v>3180.4004020100001</v>
      </c>
      <c r="Y25" s="36">
        <f>SUMIFS(СВЦЭМ!$D$39:$D$782,СВЦЭМ!$A$39:$A$782,$A25,СВЦЭМ!$B$39:$B$782,Y$11)+'СЕТ СН'!$F$11+СВЦЭМ!$D$10+'СЕТ СН'!$F$5-'СЕТ СН'!$F$21</f>
        <v>3204.6087443599999</v>
      </c>
    </row>
    <row r="26" spans="1:25" ht="15.75" x14ac:dyDescent="0.2">
      <c r="A26" s="35">
        <f t="shared" si="0"/>
        <v>44362</v>
      </c>
      <c r="B26" s="36">
        <f>SUMIFS(СВЦЭМ!$D$39:$D$782,СВЦЭМ!$A$39:$A$782,$A26,СВЦЭМ!$B$39:$B$782,B$11)+'СЕТ СН'!$F$11+СВЦЭМ!$D$10+'СЕТ СН'!$F$5-'СЕТ СН'!$F$21</f>
        <v>3215.2031167800001</v>
      </c>
      <c r="C26" s="36">
        <f>SUMIFS(СВЦЭМ!$D$39:$D$782,СВЦЭМ!$A$39:$A$782,$A26,СВЦЭМ!$B$39:$B$782,C$11)+'СЕТ СН'!$F$11+СВЦЭМ!$D$10+'СЕТ СН'!$F$5-'СЕТ СН'!$F$21</f>
        <v>3307.0740913199998</v>
      </c>
      <c r="D26" s="36">
        <f>SUMIFS(СВЦЭМ!$D$39:$D$782,СВЦЭМ!$A$39:$A$782,$A26,СВЦЭМ!$B$39:$B$782,D$11)+'СЕТ СН'!$F$11+СВЦЭМ!$D$10+'СЕТ СН'!$F$5-'СЕТ СН'!$F$21</f>
        <v>3338.5965127700001</v>
      </c>
      <c r="E26" s="36">
        <f>SUMIFS(СВЦЭМ!$D$39:$D$782,СВЦЭМ!$A$39:$A$782,$A26,СВЦЭМ!$B$39:$B$782,E$11)+'СЕТ СН'!$F$11+СВЦЭМ!$D$10+'СЕТ СН'!$F$5-'СЕТ СН'!$F$21</f>
        <v>3349.4218547599999</v>
      </c>
      <c r="F26" s="36">
        <f>SUMIFS(СВЦЭМ!$D$39:$D$782,СВЦЭМ!$A$39:$A$782,$A26,СВЦЭМ!$B$39:$B$782,F$11)+'СЕТ СН'!$F$11+СВЦЭМ!$D$10+'СЕТ СН'!$F$5-'СЕТ СН'!$F$21</f>
        <v>3332.0435178899997</v>
      </c>
      <c r="G26" s="36">
        <f>SUMIFS(СВЦЭМ!$D$39:$D$782,СВЦЭМ!$A$39:$A$782,$A26,СВЦЭМ!$B$39:$B$782,G$11)+'СЕТ СН'!$F$11+СВЦЭМ!$D$10+'СЕТ СН'!$F$5-'СЕТ СН'!$F$21</f>
        <v>3329.0184578200001</v>
      </c>
      <c r="H26" s="36">
        <f>SUMIFS(СВЦЭМ!$D$39:$D$782,СВЦЭМ!$A$39:$A$782,$A26,СВЦЭМ!$B$39:$B$782,H$11)+'СЕТ СН'!$F$11+СВЦЭМ!$D$10+'СЕТ СН'!$F$5-'СЕТ СН'!$F$21</f>
        <v>3338.2967292499998</v>
      </c>
      <c r="I26" s="36">
        <f>SUMIFS(СВЦЭМ!$D$39:$D$782,СВЦЭМ!$A$39:$A$782,$A26,СВЦЭМ!$B$39:$B$782,I$11)+'СЕТ СН'!$F$11+СВЦЭМ!$D$10+'СЕТ СН'!$F$5-'СЕТ СН'!$F$21</f>
        <v>3242.0704857299997</v>
      </c>
      <c r="J26" s="36">
        <f>SUMIFS(СВЦЭМ!$D$39:$D$782,СВЦЭМ!$A$39:$A$782,$A26,СВЦЭМ!$B$39:$B$782,J$11)+'СЕТ СН'!$F$11+СВЦЭМ!$D$10+'СЕТ СН'!$F$5-'СЕТ СН'!$F$21</f>
        <v>3203.8741261</v>
      </c>
      <c r="K26" s="36">
        <f>SUMIFS(СВЦЭМ!$D$39:$D$782,СВЦЭМ!$A$39:$A$782,$A26,СВЦЭМ!$B$39:$B$782,K$11)+'СЕТ СН'!$F$11+СВЦЭМ!$D$10+'СЕТ СН'!$F$5-'СЕТ СН'!$F$21</f>
        <v>3184.9437842500001</v>
      </c>
      <c r="L26" s="36">
        <f>SUMIFS(СВЦЭМ!$D$39:$D$782,СВЦЭМ!$A$39:$A$782,$A26,СВЦЭМ!$B$39:$B$782,L$11)+'СЕТ СН'!$F$11+СВЦЭМ!$D$10+'СЕТ СН'!$F$5-'СЕТ СН'!$F$21</f>
        <v>3173.68137914</v>
      </c>
      <c r="M26" s="36">
        <f>SUMIFS(СВЦЭМ!$D$39:$D$782,СВЦЭМ!$A$39:$A$782,$A26,СВЦЭМ!$B$39:$B$782,M$11)+'СЕТ СН'!$F$11+СВЦЭМ!$D$10+'СЕТ СН'!$F$5-'СЕТ СН'!$F$21</f>
        <v>3239.0244249899997</v>
      </c>
      <c r="N26" s="36">
        <f>SUMIFS(СВЦЭМ!$D$39:$D$782,СВЦЭМ!$A$39:$A$782,$A26,СВЦЭМ!$B$39:$B$782,N$11)+'СЕТ СН'!$F$11+СВЦЭМ!$D$10+'СЕТ СН'!$F$5-'СЕТ СН'!$F$21</f>
        <v>3288.853224</v>
      </c>
      <c r="O26" s="36">
        <f>SUMIFS(СВЦЭМ!$D$39:$D$782,СВЦЭМ!$A$39:$A$782,$A26,СВЦЭМ!$B$39:$B$782,O$11)+'СЕТ СН'!$F$11+СВЦЭМ!$D$10+'СЕТ СН'!$F$5-'СЕТ СН'!$F$21</f>
        <v>3339.1993730700001</v>
      </c>
      <c r="P26" s="36">
        <f>SUMIFS(СВЦЭМ!$D$39:$D$782,СВЦЭМ!$A$39:$A$782,$A26,СВЦЭМ!$B$39:$B$782,P$11)+'СЕТ СН'!$F$11+СВЦЭМ!$D$10+'СЕТ СН'!$F$5-'СЕТ СН'!$F$21</f>
        <v>3341.1139002700002</v>
      </c>
      <c r="Q26" s="36">
        <f>SUMIFS(СВЦЭМ!$D$39:$D$782,СВЦЭМ!$A$39:$A$782,$A26,СВЦЭМ!$B$39:$B$782,Q$11)+'СЕТ СН'!$F$11+СВЦЭМ!$D$10+'СЕТ СН'!$F$5-'СЕТ СН'!$F$21</f>
        <v>3350.4061137600002</v>
      </c>
      <c r="R26" s="36">
        <f>SUMIFS(СВЦЭМ!$D$39:$D$782,СВЦЭМ!$A$39:$A$782,$A26,СВЦЭМ!$B$39:$B$782,R$11)+'СЕТ СН'!$F$11+СВЦЭМ!$D$10+'СЕТ СН'!$F$5-'СЕТ СН'!$F$21</f>
        <v>3312.9529738199999</v>
      </c>
      <c r="S26" s="36">
        <f>SUMIFS(СВЦЭМ!$D$39:$D$782,СВЦЭМ!$A$39:$A$782,$A26,СВЦЭМ!$B$39:$B$782,S$11)+'СЕТ СН'!$F$11+СВЦЭМ!$D$10+'СЕТ СН'!$F$5-'СЕТ СН'!$F$21</f>
        <v>3246.3109794900001</v>
      </c>
      <c r="T26" s="36">
        <f>SUMIFS(СВЦЭМ!$D$39:$D$782,СВЦЭМ!$A$39:$A$782,$A26,СВЦЭМ!$B$39:$B$782,T$11)+'СЕТ СН'!$F$11+СВЦЭМ!$D$10+'СЕТ СН'!$F$5-'СЕТ СН'!$F$21</f>
        <v>3187.7811631599998</v>
      </c>
      <c r="U26" s="36">
        <f>SUMIFS(СВЦЭМ!$D$39:$D$782,СВЦЭМ!$A$39:$A$782,$A26,СВЦЭМ!$B$39:$B$782,U$11)+'СЕТ СН'!$F$11+СВЦЭМ!$D$10+'СЕТ СН'!$F$5-'СЕТ СН'!$F$21</f>
        <v>3181.4018995400002</v>
      </c>
      <c r="V26" s="36">
        <f>SUMIFS(СВЦЭМ!$D$39:$D$782,СВЦЭМ!$A$39:$A$782,$A26,СВЦЭМ!$B$39:$B$782,V$11)+'СЕТ СН'!$F$11+СВЦЭМ!$D$10+'СЕТ СН'!$F$5-'СЕТ СН'!$F$21</f>
        <v>3138.8001668900001</v>
      </c>
      <c r="W26" s="36">
        <f>SUMIFS(СВЦЭМ!$D$39:$D$782,СВЦЭМ!$A$39:$A$782,$A26,СВЦЭМ!$B$39:$B$782,W$11)+'СЕТ СН'!$F$11+СВЦЭМ!$D$10+'СЕТ СН'!$F$5-'СЕТ СН'!$F$21</f>
        <v>3127.1023627</v>
      </c>
      <c r="X26" s="36">
        <f>SUMIFS(СВЦЭМ!$D$39:$D$782,СВЦЭМ!$A$39:$A$782,$A26,СВЦЭМ!$B$39:$B$782,X$11)+'СЕТ СН'!$F$11+СВЦЭМ!$D$10+'СЕТ СН'!$F$5-'СЕТ СН'!$F$21</f>
        <v>3148.0209726799999</v>
      </c>
      <c r="Y26" s="36">
        <f>SUMIFS(СВЦЭМ!$D$39:$D$782,СВЦЭМ!$A$39:$A$782,$A26,СВЦЭМ!$B$39:$B$782,Y$11)+'СЕТ СН'!$F$11+СВЦЭМ!$D$10+'СЕТ СН'!$F$5-'СЕТ СН'!$F$21</f>
        <v>3165.69695611</v>
      </c>
    </row>
    <row r="27" spans="1:25" ht="15.75" x14ac:dyDescent="0.2">
      <c r="A27" s="35">
        <f t="shared" si="0"/>
        <v>44363</v>
      </c>
      <c r="B27" s="36">
        <f>SUMIFS(СВЦЭМ!$D$39:$D$782,СВЦЭМ!$A$39:$A$782,$A27,СВЦЭМ!$B$39:$B$782,B$11)+'СЕТ СН'!$F$11+СВЦЭМ!$D$10+'СЕТ СН'!$F$5-'СЕТ СН'!$F$21</f>
        <v>3194.41358971</v>
      </c>
      <c r="C27" s="36">
        <f>SUMIFS(СВЦЭМ!$D$39:$D$782,СВЦЭМ!$A$39:$A$782,$A27,СВЦЭМ!$B$39:$B$782,C$11)+'СЕТ СН'!$F$11+СВЦЭМ!$D$10+'СЕТ СН'!$F$5-'СЕТ СН'!$F$21</f>
        <v>3295.24299638</v>
      </c>
      <c r="D27" s="36">
        <f>SUMIFS(СВЦЭМ!$D$39:$D$782,СВЦЭМ!$A$39:$A$782,$A27,СВЦЭМ!$B$39:$B$782,D$11)+'СЕТ СН'!$F$11+СВЦЭМ!$D$10+'СЕТ СН'!$F$5-'СЕТ СН'!$F$21</f>
        <v>3326.6667565799999</v>
      </c>
      <c r="E27" s="36">
        <f>SUMIFS(СВЦЭМ!$D$39:$D$782,СВЦЭМ!$A$39:$A$782,$A27,СВЦЭМ!$B$39:$B$782,E$11)+'СЕТ СН'!$F$11+СВЦЭМ!$D$10+'СЕТ СН'!$F$5-'СЕТ СН'!$F$21</f>
        <v>3320.2391380700001</v>
      </c>
      <c r="F27" s="36">
        <f>SUMIFS(СВЦЭМ!$D$39:$D$782,СВЦЭМ!$A$39:$A$782,$A27,СВЦЭМ!$B$39:$B$782,F$11)+'СЕТ СН'!$F$11+СВЦЭМ!$D$10+'СЕТ СН'!$F$5-'СЕТ СН'!$F$21</f>
        <v>3313.0678920099999</v>
      </c>
      <c r="G27" s="36">
        <f>SUMIFS(СВЦЭМ!$D$39:$D$782,СВЦЭМ!$A$39:$A$782,$A27,СВЦЭМ!$B$39:$B$782,G$11)+'СЕТ СН'!$F$11+СВЦЭМ!$D$10+'СЕТ СН'!$F$5-'СЕТ СН'!$F$21</f>
        <v>3327.4203989299999</v>
      </c>
      <c r="H27" s="36">
        <f>SUMIFS(СВЦЭМ!$D$39:$D$782,СВЦЭМ!$A$39:$A$782,$A27,СВЦЭМ!$B$39:$B$782,H$11)+'СЕТ СН'!$F$11+СВЦЭМ!$D$10+'СЕТ СН'!$F$5-'СЕТ СН'!$F$21</f>
        <v>3317.4996289800001</v>
      </c>
      <c r="I27" s="36">
        <f>SUMIFS(СВЦЭМ!$D$39:$D$782,СВЦЭМ!$A$39:$A$782,$A27,СВЦЭМ!$B$39:$B$782,I$11)+'СЕТ СН'!$F$11+СВЦЭМ!$D$10+'СЕТ СН'!$F$5-'СЕТ СН'!$F$21</f>
        <v>3252.47314585</v>
      </c>
      <c r="J27" s="36">
        <f>SUMIFS(СВЦЭМ!$D$39:$D$782,СВЦЭМ!$A$39:$A$782,$A27,СВЦЭМ!$B$39:$B$782,J$11)+'СЕТ СН'!$F$11+СВЦЭМ!$D$10+'СЕТ СН'!$F$5-'СЕТ СН'!$F$21</f>
        <v>3197.8269865299999</v>
      </c>
      <c r="K27" s="36">
        <f>SUMIFS(СВЦЭМ!$D$39:$D$782,СВЦЭМ!$A$39:$A$782,$A27,СВЦЭМ!$B$39:$B$782,K$11)+'СЕТ СН'!$F$11+СВЦЭМ!$D$10+'СЕТ СН'!$F$5-'СЕТ СН'!$F$21</f>
        <v>3167.1676551</v>
      </c>
      <c r="L27" s="36">
        <f>SUMIFS(СВЦЭМ!$D$39:$D$782,СВЦЭМ!$A$39:$A$782,$A27,СВЦЭМ!$B$39:$B$782,L$11)+'СЕТ СН'!$F$11+СВЦЭМ!$D$10+'СЕТ СН'!$F$5-'СЕТ СН'!$F$21</f>
        <v>3190.38574032</v>
      </c>
      <c r="M27" s="36">
        <f>SUMIFS(СВЦЭМ!$D$39:$D$782,СВЦЭМ!$A$39:$A$782,$A27,СВЦЭМ!$B$39:$B$782,M$11)+'СЕТ СН'!$F$11+СВЦЭМ!$D$10+'СЕТ СН'!$F$5-'СЕТ СН'!$F$21</f>
        <v>3231.8103564399999</v>
      </c>
      <c r="N27" s="36">
        <f>SUMIFS(СВЦЭМ!$D$39:$D$782,СВЦЭМ!$A$39:$A$782,$A27,СВЦЭМ!$B$39:$B$782,N$11)+'СЕТ СН'!$F$11+СВЦЭМ!$D$10+'СЕТ СН'!$F$5-'СЕТ СН'!$F$21</f>
        <v>3302.2996019100001</v>
      </c>
      <c r="O27" s="36">
        <f>SUMIFS(СВЦЭМ!$D$39:$D$782,СВЦЭМ!$A$39:$A$782,$A27,СВЦЭМ!$B$39:$B$782,O$11)+'СЕТ СН'!$F$11+СВЦЭМ!$D$10+'СЕТ СН'!$F$5-'СЕТ СН'!$F$21</f>
        <v>3329.17299146</v>
      </c>
      <c r="P27" s="36">
        <f>SUMIFS(СВЦЭМ!$D$39:$D$782,СВЦЭМ!$A$39:$A$782,$A27,СВЦЭМ!$B$39:$B$782,P$11)+'СЕТ СН'!$F$11+СВЦЭМ!$D$10+'СЕТ СН'!$F$5-'СЕТ СН'!$F$21</f>
        <v>3332.37927949</v>
      </c>
      <c r="Q27" s="36">
        <f>SUMIFS(СВЦЭМ!$D$39:$D$782,СВЦЭМ!$A$39:$A$782,$A27,СВЦЭМ!$B$39:$B$782,Q$11)+'СЕТ СН'!$F$11+СВЦЭМ!$D$10+'СЕТ СН'!$F$5-'СЕТ СН'!$F$21</f>
        <v>3333.72683676</v>
      </c>
      <c r="R27" s="36">
        <f>SUMIFS(СВЦЭМ!$D$39:$D$782,СВЦЭМ!$A$39:$A$782,$A27,СВЦЭМ!$B$39:$B$782,R$11)+'СЕТ СН'!$F$11+СВЦЭМ!$D$10+'СЕТ СН'!$F$5-'СЕТ СН'!$F$21</f>
        <v>3311.1216128699998</v>
      </c>
      <c r="S27" s="36">
        <f>SUMIFS(СВЦЭМ!$D$39:$D$782,СВЦЭМ!$A$39:$A$782,$A27,СВЦЭМ!$B$39:$B$782,S$11)+'СЕТ СН'!$F$11+СВЦЭМ!$D$10+'СЕТ СН'!$F$5-'СЕТ СН'!$F$21</f>
        <v>3245.0340886399999</v>
      </c>
      <c r="T27" s="36">
        <f>SUMIFS(СВЦЭМ!$D$39:$D$782,СВЦЭМ!$A$39:$A$782,$A27,СВЦЭМ!$B$39:$B$782,T$11)+'СЕТ СН'!$F$11+СВЦЭМ!$D$10+'СЕТ СН'!$F$5-'СЕТ СН'!$F$21</f>
        <v>3185.4883647500001</v>
      </c>
      <c r="U27" s="36">
        <f>SUMIFS(СВЦЭМ!$D$39:$D$782,СВЦЭМ!$A$39:$A$782,$A27,СВЦЭМ!$B$39:$B$782,U$11)+'СЕТ СН'!$F$11+СВЦЭМ!$D$10+'СЕТ СН'!$F$5-'СЕТ СН'!$F$21</f>
        <v>3162.4952843699998</v>
      </c>
      <c r="V27" s="36">
        <f>SUMIFS(СВЦЭМ!$D$39:$D$782,СВЦЭМ!$A$39:$A$782,$A27,СВЦЭМ!$B$39:$B$782,V$11)+'СЕТ СН'!$F$11+СВЦЭМ!$D$10+'СЕТ СН'!$F$5-'СЕТ СН'!$F$21</f>
        <v>3137.8476718500001</v>
      </c>
      <c r="W27" s="36">
        <f>SUMIFS(СВЦЭМ!$D$39:$D$782,СВЦЭМ!$A$39:$A$782,$A27,СВЦЭМ!$B$39:$B$782,W$11)+'СЕТ СН'!$F$11+СВЦЭМ!$D$10+'СЕТ СН'!$F$5-'СЕТ СН'!$F$21</f>
        <v>3117.4047251399998</v>
      </c>
      <c r="X27" s="36">
        <f>SUMIFS(СВЦЭМ!$D$39:$D$782,СВЦЭМ!$A$39:$A$782,$A27,СВЦЭМ!$B$39:$B$782,X$11)+'СЕТ СН'!$F$11+СВЦЭМ!$D$10+'СЕТ СН'!$F$5-'СЕТ СН'!$F$21</f>
        <v>3127.40859331</v>
      </c>
      <c r="Y27" s="36">
        <f>SUMIFS(СВЦЭМ!$D$39:$D$782,СВЦЭМ!$A$39:$A$782,$A27,СВЦЭМ!$B$39:$B$782,Y$11)+'СЕТ СН'!$F$11+СВЦЭМ!$D$10+'СЕТ СН'!$F$5-'СЕТ СН'!$F$21</f>
        <v>3152.0537691999998</v>
      </c>
    </row>
    <row r="28" spans="1:25" ht="15.75" x14ac:dyDescent="0.2">
      <c r="A28" s="35">
        <f t="shared" si="0"/>
        <v>44364</v>
      </c>
      <c r="B28" s="36">
        <f>SUMIFS(СВЦЭМ!$D$39:$D$782,СВЦЭМ!$A$39:$A$782,$A28,СВЦЭМ!$B$39:$B$782,B$11)+'СЕТ СН'!$F$11+СВЦЭМ!$D$10+'СЕТ СН'!$F$5-'СЕТ СН'!$F$21</f>
        <v>3232.1914076900002</v>
      </c>
      <c r="C28" s="36">
        <f>SUMIFS(СВЦЭМ!$D$39:$D$782,СВЦЭМ!$A$39:$A$782,$A28,СВЦЭМ!$B$39:$B$782,C$11)+'СЕТ СН'!$F$11+СВЦЭМ!$D$10+'СЕТ СН'!$F$5-'СЕТ СН'!$F$21</f>
        <v>3337.2586746299999</v>
      </c>
      <c r="D28" s="36">
        <f>SUMIFS(СВЦЭМ!$D$39:$D$782,СВЦЭМ!$A$39:$A$782,$A28,СВЦЭМ!$B$39:$B$782,D$11)+'СЕТ СН'!$F$11+СВЦЭМ!$D$10+'СЕТ СН'!$F$5-'СЕТ СН'!$F$21</f>
        <v>3353.67155602</v>
      </c>
      <c r="E28" s="36">
        <f>SUMIFS(СВЦЭМ!$D$39:$D$782,СВЦЭМ!$A$39:$A$782,$A28,СВЦЭМ!$B$39:$B$782,E$11)+'СЕТ СН'!$F$11+СВЦЭМ!$D$10+'СЕТ СН'!$F$5-'СЕТ СН'!$F$21</f>
        <v>3347.44385134</v>
      </c>
      <c r="F28" s="36">
        <f>SUMIFS(СВЦЭМ!$D$39:$D$782,СВЦЭМ!$A$39:$A$782,$A28,СВЦЭМ!$B$39:$B$782,F$11)+'СЕТ СН'!$F$11+СВЦЭМ!$D$10+'СЕТ СН'!$F$5-'СЕТ СН'!$F$21</f>
        <v>3338.2738162300002</v>
      </c>
      <c r="G28" s="36">
        <f>SUMIFS(СВЦЭМ!$D$39:$D$782,СВЦЭМ!$A$39:$A$782,$A28,СВЦЭМ!$B$39:$B$782,G$11)+'СЕТ СН'!$F$11+СВЦЭМ!$D$10+'СЕТ СН'!$F$5-'СЕТ СН'!$F$21</f>
        <v>3350.8029091799999</v>
      </c>
      <c r="H28" s="36">
        <f>SUMIFS(СВЦЭМ!$D$39:$D$782,СВЦЭМ!$A$39:$A$782,$A28,СВЦЭМ!$B$39:$B$782,H$11)+'СЕТ СН'!$F$11+СВЦЭМ!$D$10+'СЕТ СН'!$F$5-'СЕТ СН'!$F$21</f>
        <v>3382.8576097800001</v>
      </c>
      <c r="I28" s="36">
        <f>SUMIFS(СВЦЭМ!$D$39:$D$782,СВЦЭМ!$A$39:$A$782,$A28,СВЦЭМ!$B$39:$B$782,I$11)+'СЕТ СН'!$F$11+СВЦЭМ!$D$10+'СЕТ СН'!$F$5-'СЕТ СН'!$F$21</f>
        <v>3283.15518307</v>
      </c>
      <c r="J28" s="36">
        <f>SUMIFS(СВЦЭМ!$D$39:$D$782,СВЦЭМ!$A$39:$A$782,$A28,СВЦЭМ!$B$39:$B$782,J$11)+'СЕТ СН'!$F$11+СВЦЭМ!$D$10+'СЕТ СН'!$F$5-'СЕТ СН'!$F$21</f>
        <v>3252.5010375100001</v>
      </c>
      <c r="K28" s="36">
        <f>SUMIFS(СВЦЭМ!$D$39:$D$782,СВЦЭМ!$A$39:$A$782,$A28,СВЦЭМ!$B$39:$B$782,K$11)+'СЕТ СН'!$F$11+СВЦЭМ!$D$10+'СЕТ СН'!$F$5-'СЕТ СН'!$F$21</f>
        <v>3236.1320740199999</v>
      </c>
      <c r="L28" s="36">
        <f>SUMIFS(СВЦЭМ!$D$39:$D$782,СВЦЭМ!$A$39:$A$782,$A28,СВЦЭМ!$B$39:$B$782,L$11)+'СЕТ СН'!$F$11+СВЦЭМ!$D$10+'СЕТ СН'!$F$5-'СЕТ СН'!$F$21</f>
        <v>3229.28583445</v>
      </c>
      <c r="M28" s="36">
        <f>SUMIFS(СВЦЭМ!$D$39:$D$782,СВЦЭМ!$A$39:$A$782,$A28,СВЦЭМ!$B$39:$B$782,M$11)+'СЕТ СН'!$F$11+СВЦЭМ!$D$10+'СЕТ СН'!$F$5-'СЕТ СН'!$F$21</f>
        <v>3279.8489704599997</v>
      </c>
      <c r="N28" s="36">
        <f>SUMIFS(СВЦЭМ!$D$39:$D$782,СВЦЭМ!$A$39:$A$782,$A28,СВЦЭМ!$B$39:$B$782,N$11)+'СЕТ СН'!$F$11+СВЦЭМ!$D$10+'СЕТ СН'!$F$5-'СЕТ СН'!$F$21</f>
        <v>3340.5010102699998</v>
      </c>
      <c r="O28" s="36">
        <f>SUMIFS(СВЦЭМ!$D$39:$D$782,СВЦЭМ!$A$39:$A$782,$A28,СВЦЭМ!$B$39:$B$782,O$11)+'СЕТ СН'!$F$11+СВЦЭМ!$D$10+'СЕТ СН'!$F$5-'СЕТ СН'!$F$21</f>
        <v>3342.64473456</v>
      </c>
      <c r="P28" s="36">
        <f>SUMIFS(СВЦЭМ!$D$39:$D$782,СВЦЭМ!$A$39:$A$782,$A28,СВЦЭМ!$B$39:$B$782,P$11)+'СЕТ СН'!$F$11+СВЦЭМ!$D$10+'СЕТ СН'!$F$5-'СЕТ СН'!$F$21</f>
        <v>3374.0487614399999</v>
      </c>
      <c r="Q28" s="36">
        <f>SUMIFS(СВЦЭМ!$D$39:$D$782,СВЦЭМ!$A$39:$A$782,$A28,СВЦЭМ!$B$39:$B$782,Q$11)+'СЕТ СН'!$F$11+СВЦЭМ!$D$10+'СЕТ СН'!$F$5-'СЕТ СН'!$F$21</f>
        <v>3366.69695095</v>
      </c>
      <c r="R28" s="36">
        <f>SUMIFS(СВЦЭМ!$D$39:$D$782,СВЦЭМ!$A$39:$A$782,$A28,СВЦЭМ!$B$39:$B$782,R$11)+'СЕТ СН'!$F$11+СВЦЭМ!$D$10+'СЕТ СН'!$F$5-'СЕТ СН'!$F$21</f>
        <v>3356.2095706299997</v>
      </c>
      <c r="S28" s="36">
        <f>SUMIFS(СВЦЭМ!$D$39:$D$782,СВЦЭМ!$A$39:$A$782,$A28,СВЦЭМ!$B$39:$B$782,S$11)+'СЕТ СН'!$F$11+СВЦЭМ!$D$10+'СЕТ СН'!$F$5-'СЕТ СН'!$F$21</f>
        <v>3298.20479613</v>
      </c>
      <c r="T28" s="36">
        <f>SUMIFS(СВЦЭМ!$D$39:$D$782,СВЦЭМ!$A$39:$A$782,$A28,СВЦЭМ!$B$39:$B$782,T$11)+'СЕТ СН'!$F$11+СВЦЭМ!$D$10+'СЕТ СН'!$F$5-'СЕТ СН'!$F$21</f>
        <v>3236.3022192500002</v>
      </c>
      <c r="U28" s="36">
        <f>SUMIFS(СВЦЭМ!$D$39:$D$782,СВЦЭМ!$A$39:$A$782,$A28,СВЦЭМ!$B$39:$B$782,U$11)+'СЕТ СН'!$F$11+СВЦЭМ!$D$10+'СЕТ СН'!$F$5-'СЕТ СН'!$F$21</f>
        <v>3231.3694894599998</v>
      </c>
      <c r="V28" s="36">
        <f>SUMIFS(СВЦЭМ!$D$39:$D$782,СВЦЭМ!$A$39:$A$782,$A28,СВЦЭМ!$B$39:$B$782,V$11)+'СЕТ СН'!$F$11+СВЦЭМ!$D$10+'СЕТ СН'!$F$5-'СЕТ СН'!$F$21</f>
        <v>3191.1710556099997</v>
      </c>
      <c r="W28" s="36">
        <f>SUMIFS(СВЦЭМ!$D$39:$D$782,СВЦЭМ!$A$39:$A$782,$A28,СВЦЭМ!$B$39:$B$782,W$11)+'СЕТ СН'!$F$11+СВЦЭМ!$D$10+'СЕТ СН'!$F$5-'СЕТ СН'!$F$21</f>
        <v>3151.3411887799998</v>
      </c>
      <c r="X28" s="36">
        <f>SUMIFS(СВЦЭМ!$D$39:$D$782,СВЦЭМ!$A$39:$A$782,$A28,СВЦЭМ!$B$39:$B$782,X$11)+'СЕТ СН'!$F$11+СВЦЭМ!$D$10+'СЕТ СН'!$F$5-'СЕТ СН'!$F$21</f>
        <v>3185.3604931999998</v>
      </c>
      <c r="Y28" s="36">
        <f>SUMIFS(СВЦЭМ!$D$39:$D$782,СВЦЭМ!$A$39:$A$782,$A28,СВЦЭМ!$B$39:$B$782,Y$11)+'СЕТ СН'!$F$11+СВЦЭМ!$D$10+'СЕТ СН'!$F$5-'СЕТ СН'!$F$21</f>
        <v>3191.3514789299998</v>
      </c>
    </row>
    <row r="29" spans="1:25" ht="15.75" x14ac:dyDescent="0.2">
      <c r="A29" s="35">
        <f t="shared" si="0"/>
        <v>44365</v>
      </c>
      <c r="B29" s="36">
        <f>SUMIFS(СВЦЭМ!$D$39:$D$782,СВЦЭМ!$A$39:$A$782,$A29,СВЦЭМ!$B$39:$B$782,B$11)+'СЕТ СН'!$F$11+СВЦЭМ!$D$10+'СЕТ СН'!$F$5-'СЕТ СН'!$F$21</f>
        <v>3241.1655128799998</v>
      </c>
      <c r="C29" s="36">
        <f>SUMIFS(СВЦЭМ!$D$39:$D$782,СВЦЭМ!$A$39:$A$782,$A29,СВЦЭМ!$B$39:$B$782,C$11)+'СЕТ СН'!$F$11+СВЦЭМ!$D$10+'СЕТ СН'!$F$5-'СЕТ СН'!$F$21</f>
        <v>3324.9176388599999</v>
      </c>
      <c r="D29" s="36">
        <f>SUMIFS(СВЦЭМ!$D$39:$D$782,СВЦЭМ!$A$39:$A$782,$A29,СВЦЭМ!$B$39:$B$782,D$11)+'СЕТ СН'!$F$11+СВЦЭМ!$D$10+'СЕТ СН'!$F$5-'СЕТ СН'!$F$21</f>
        <v>3343.3584289</v>
      </c>
      <c r="E29" s="36">
        <f>SUMIFS(СВЦЭМ!$D$39:$D$782,СВЦЭМ!$A$39:$A$782,$A29,СВЦЭМ!$B$39:$B$782,E$11)+'СЕТ СН'!$F$11+СВЦЭМ!$D$10+'СЕТ СН'!$F$5-'СЕТ СН'!$F$21</f>
        <v>3330.9374968900001</v>
      </c>
      <c r="F29" s="36">
        <f>SUMIFS(СВЦЭМ!$D$39:$D$782,СВЦЭМ!$A$39:$A$782,$A29,СВЦЭМ!$B$39:$B$782,F$11)+'СЕТ СН'!$F$11+СВЦЭМ!$D$10+'СЕТ СН'!$F$5-'СЕТ СН'!$F$21</f>
        <v>3328.6914845299998</v>
      </c>
      <c r="G29" s="36">
        <f>SUMIFS(СВЦЭМ!$D$39:$D$782,СВЦЭМ!$A$39:$A$782,$A29,СВЦЭМ!$B$39:$B$782,G$11)+'СЕТ СН'!$F$11+СВЦЭМ!$D$10+'СЕТ СН'!$F$5-'СЕТ СН'!$F$21</f>
        <v>3342.6503894699999</v>
      </c>
      <c r="H29" s="36">
        <f>SUMIFS(СВЦЭМ!$D$39:$D$782,СВЦЭМ!$A$39:$A$782,$A29,СВЦЭМ!$B$39:$B$782,H$11)+'СЕТ СН'!$F$11+СВЦЭМ!$D$10+'СЕТ СН'!$F$5-'СЕТ СН'!$F$21</f>
        <v>3384.51549303</v>
      </c>
      <c r="I29" s="36">
        <f>SUMIFS(СВЦЭМ!$D$39:$D$782,СВЦЭМ!$A$39:$A$782,$A29,СВЦЭМ!$B$39:$B$782,I$11)+'СЕТ СН'!$F$11+СВЦЭМ!$D$10+'СЕТ СН'!$F$5-'СЕТ СН'!$F$21</f>
        <v>3290.9367201800001</v>
      </c>
      <c r="J29" s="36">
        <f>SUMIFS(СВЦЭМ!$D$39:$D$782,СВЦЭМ!$A$39:$A$782,$A29,СВЦЭМ!$B$39:$B$782,J$11)+'СЕТ СН'!$F$11+СВЦЭМ!$D$10+'СЕТ СН'!$F$5-'СЕТ СН'!$F$21</f>
        <v>3207.6057213499998</v>
      </c>
      <c r="K29" s="36">
        <f>SUMIFS(СВЦЭМ!$D$39:$D$782,СВЦЭМ!$A$39:$A$782,$A29,СВЦЭМ!$B$39:$B$782,K$11)+'СЕТ СН'!$F$11+СВЦЭМ!$D$10+'СЕТ СН'!$F$5-'СЕТ СН'!$F$21</f>
        <v>3215.7774731999998</v>
      </c>
      <c r="L29" s="36">
        <f>SUMIFS(СВЦЭМ!$D$39:$D$782,СВЦЭМ!$A$39:$A$782,$A29,СВЦЭМ!$B$39:$B$782,L$11)+'СЕТ СН'!$F$11+СВЦЭМ!$D$10+'СЕТ СН'!$F$5-'СЕТ СН'!$F$21</f>
        <v>3199.8447120299998</v>
      </c>
      <c r="M29" s="36">
        <f>SUMIFS(СВЦЭМ!$D$39:$D$782,СВЦЭМ!$A$39:$A$782,$A29,СВЦЭМ!$B$39:$B$782,M$11)+'СЕТ СН'!$F$11+СВЦЭМ!$D$10+'СЕТ СН'!$F$5-'СЕТ СН'!$F$21</f>
        <v>3235.5230268300002</v>
      </c>
      <c r="N29" s="36">
        <f>SUMIFS(СВЦЭМ!$D$39:$D$782,СВЦЭМ!$A$39:$A$782,$A29,СВЦЭМ!$B$39:$B$782,N$11)+'СЕТ СН'!$F$11+СВЦЭМ!$D$10+'СЕТ СН'!$F$5-'СЕТ СН'!$F$21</f>
        <v>3291.4970036200002</v>
      </c>
      <c r="O29" s="36">
        <f>SUMIFS(СВЦЭМ!$D$39:$D$782,СВЦЭМ!$A$39:$A$782,$A29,СВЦЭМ!$B$39:$B$782,O$11)+'СЕТ СН'!$F$11+СВЦЭМ!$D$10+'СЕТ СН'!$F$5-'СЕТ СН'!$F$21</f>
        <v>3360.9964685599998</v>
      </c>
      <c r="P29" s="36">
        <f>SUMIFS(СВЦЭМ!$D$39:$D$782,СВЦЭМ!$A$39:$A$782,$A29,СВЦЭМ!$B$39:$B$782,P$11)+'СЕТ СН'!$F$11+СВЦЭМ!$D$10+'СЕТ СН'!$F$5-'СЕТ СН'!$F$21</f>
        <v>3382.2862894499999</v>
      </c>
      <c r="Q29" s="36">
        <f>SUMIFS(СВЦЭМ!$D$39:$D$782,СВЦЭМ!$A$39:$A$782,$A29,СВЦЭМ!$B$39:$B$782,Q$11)+'СЕТ СН'!$F$11+СВЦЭМ!$D$10+'СЕТ СН'!$F$5-'СЕТ СН'!$F$21</f>
        <v>3378.0321668799997</v>
      </c>
      <c r="R29" s="36">
        <f>SUMIFS(СВЦЭМ!$D$39:$D$782,СВЦЭМ!$A$39:$A$782,$A29,СВЦЭМ!$B$39:$B$782,R$11)+'СЕТ СН'!$F$11+СВЦЭМ!$D$10+'СЕТ СН'!$F$5-'СЕТ СН'!$F$21</f>
        <v>3319.1924749599998</v>
      </c>
      <c r="S29" s="36">
        <f>SUMIFS(СВЦЭМ!$D$39:$D$782,СВЦЭМ!$A$39:$A$782,$A29,СВЦЭМ!$B$39:$B$782,S$11)+'СЕТ СН'!$F$11+СВЦЭМ!$D$10+'СЕТ СН'!$F$5-'СЕТ СН'!$F$21</f>
        <v>3247.79645063</v>
      </c>
      <c r="T29" s="36">
        <f>SUMIFS(СВЦЭМ!$D$39:$D$782,СВЦЭМ!$A$39:$A$782,$A29,СВЦЭМ!$B$39:$B$782,T$11)+'СЕТ СН'!$F$11+СВЦЭМ!$D$10+'СЕТ СН'!$F$5-'СЕТ СН'!$F$21</f>
        <v>3204.80898733</v>
      </c>
      <c r="U29" s="36">
        <f>SUMIFS(СВЦЭМ!$D$39:$D$782,СВЦЭМ!$A$39:$A$782,$A29,СВЦЭМ!$B$39:$B$782,U$11)+'СЕТ СН'!$F$11+СВЦЭМ!$D$10+'СЕТ СН'!$F$5-'СЕТ СН'!$F$21</f>
        <v>3204.66820495</v>
      </c>
      <c r="V29" s="36">
        <f>SUMIFS(СВЦЭМ!$D$39:$D$782,СВЦЭМ!$A$39:$A$782,$A29,СВЦЭМ!$B$39:$B$782,V$11)+'СЕТ СН'!$F$11+СВЦЭМ!$D$10+'СЕТ СН'!$F$5-'СЕТ СН'!$F$21</f>
        <v>3204.10679467</v>
      </c>
      <c r="W29" s="36">
        <f>SUMIFS(СВЦЭМ!$D$39:$D$782,СВЦЭМ!$A$39:$A$782,$A29,СВЦЭМ!$B$39:$B$782,W$11)+'СЕТ СН'!$F$11+СВЦЭМ!$D$10+'СЕТ СН'!$F$5-'СЕТ СН'!$F$21</f>
        <v>3212.2611815199998</v>
      </c>
      <c r="X29" s="36">
        <f>SUMIFS(СВЦЭМ!$D$39:$D$782,СВЦЭМ!$A$39:$A$782,$A29,СВЦЭМ!$B$39:$B$782,X$11)+'СЕТ СН'!$F$11+СВЦЭМ!$D$10+'СЕТ СН'!$F$5-'СЕТ СН'!$F$21</f>
        <v>3204.3450590699999</v>
      </c>
      <c r="Y29" s="36">
        <f>SUMIFS(СВЦЭМ!$D$39:$D$782,СВЦЭМ!$A$39:$A$782,$A29,СВЦЭМ!$B$39:$B$782,Y$11)+'СЕТ СН'!$F$11+СВЦЭМ!$D$10+'СЕТ СН'!$F$5-'СЕТ СН'!$F$21</f>
        <v>3213.2979950999998</v>
      </c>
    </row>
    <row r="30" spans="1:25" ht="15.75" x14ac:dyDescent="0.2">
      <c r="A30" s="35">
        <f t="shared" si="0"/>
        <v>44366</v>
      </c>
      <c r="B30" s="36">
        <f>SUMIFS(СВЦЭМ!$D$39:$D$782,СВЦЭМ!$A$39:$A$782,$A30,СВЦЭМ!$B$39:$B$782,B$11)+'СЕТ СН'!$F$11+СВЦЭМ!$D$10+'СЕТ СН'!$F$5-'СЕТ СН'!$F$21</f>
        <v>3090.7746575000001</v>
      </c>
      <c r="C30" s="36">
        <f>SUMIFS(СВЦЭМ!$D$39:$D$782,СВЦЭМ!$A$39:$A$782,$A30,СВЦЭМ!$B$39:$B$782,C$11)+'СЕТ СН'!$F$11+СВЦЭМ!$D$10+'СЕТ СН'!$F$5-'СЕТ СН'!$F$21</f>
        <v>3166.3494238499998</v>
      </c>
      <c r="D30" s="36">
        <f>SUMIFS(СВЦЭМ!$D$39:$D$782,СВЦЭМ!$A$39:$A$782,$A30,СВЦЭМ!$B$39:$B$782,D$11)+'СЕТ СН'!$F$11+СВЦЭМ!$D$10+'СЕТ СН'!$F$5-'СЕТ СН'!$F$21</f>
        <v>3238.3410650599999</v>
      </c>
      <c r="E30" s="36">
        <f>SUMIFS(СВЦЭМ!$D$39:$D$782,СВЦЭМ!$A$39:$A$782,$A30,СВЦЭМ!$B$39:$B$782,E$11)+'СЕТ СН'!$F$11+СВЦЭМ!$D$10+'СЕТ СН'!$F$5-'СЕТ СН'!$F$21</f>
        <v>3252.0648969700001</v>
      </c>
      <c r="F30" s="36">
        <f>SUMIFS(СВЦЭМ!$D$39:$D$782,СВЦЭМ!$A$39:$A$782,$A30,СВЦЭМ!$B$39:$B$782,F$11)+'СЕТ СН'!$F$11+СВЦЭМ!$D$10+'СЕТ СН'!$F$5-'СЕТ СН'!$F$21</f>
        <v>3255.1053422099999</v>
      </c>
      <c r="G30" s="36">
        <f>SUMIFS(СВЦЭМ!$D$39:$D$782,СВЦЭМ!$A$39:$A$782,$A30,СВЦЭМ!$B$39:$B$782,G$11)+'СЕТ СН'!$F$11+СВЦЭМ!$D$10+'СЕТ СН'!$F$5-'СЕТ СН'!$F$21</f>
        <v>3247.8131857099997</v>
      </c>
      <c r="H30" s="36">
        <f>SUMIFS(СВЦЭМ!$D$39:$D$782,СВЦЭМ!$A$39:$A$782,$A30,СВЦЭМ!$B$39:$B$782,H$11)+'СЕТ СН'!$F$11+СВЦЭМ!$D$10+'СЕТ СН'!$F$5-'СЕТ СН'!$F$21</f>
        <v>3226.0566853099999</v>
      </c>
      <c r="I30" s="36">
        <f>SUMIFS(СВЦЭМ!$D$39:$D$782,СВЦЭМ!$A$39:$A$782,$A30,СВЦЭМ!$B$39:$B$782,I$11)+'СЕТ СН'!$F$11+СВЦЭМ!$D$10+'СЕТ СН'!$F$5-'СЕТ СН'!$F$21</f>
        <v>3145.8796688299999</v>
      </c>
      <c r="J30" s="36">
        <f>SUMIFS(СВЦЭМ!$D$39:$D$782,СВЦЭМ!$A$39:$A$782,$A30,СВЦЭМ!$B$39:$B$782,J$11)+'СЕТ СН'!$F$11+СВЦЭМ!$D$10+'СЕТ СН'!$F$5-'СЕТ СН'!$F$21</f>
        <v>3065.9836026899998</v>
      </c>
      <c r="K30" s="36">
        <f>SUMIFS(СВЦЭМ!$D$39:$D$782,СВЦЭМ!$A$39:$A$782,$A30,СВЦЭМ!$B$39:$B$782,K$11)+'СЕТ СН'!$F$11+СВЦЭМ!$D$10+'СЕТ СН'!$F$5-'СЕТ СН'!$F$21</f>
        <v>3071.0718337099997</v>
      </c>
      <c r="L30" s="36">
        <f>SUMIFS(СВЦЭМ!$D$39:$D$782,СВЦЭМ!$A$39:$A$782,$A30,СВЦЭМ!$B$39:$B$782,L$11)+'СЕТ СН'!$F$11+СВЦЭМ!$D$10+'СЕТ СН'!$F$5-'СЕТ СН'!$F$21</f>
        <v>3100.4613906099999</v>
      </c>
      <c r="M30" s="36">
        <f>SUMIFS(СВЦЭМ!$D$39:$D$782,СВЦЭМ!$A$39:$A$782,$A30,СВЦЭМ!$B$39:$B$782,M$11)+'СЕТ СН'!$F$11+СВЦЭМ!$D$10+'СЕТ СН'!$F$5-'СЕТ СН'!$F$21</f>
        <v>3095.5149867</v>
      </c>
      <c r="N30" s="36">
        <f>SUMIFS(СВЦЭМ!$D$39:$D$782,СВЦЭМ!$A$39:$A$782,$A30,СВЦЭМ!$B$39:$B$782,N$11)+'СЕТ СН'!$F$11+СВЦЭМ!$D$10+'СЕТ СН'!$F$5-'СЕТ СН'!$F$21</f>
        <v>3142.2096852899999</v>
      </c>
      <c r="O30" s="36">
        <f>SUMIFS(СВЦЭМ!$D$39:$D$782,СВЦЭМ!$A$39:$A$782,$A30,СВЦЭМ!$B$39:$B$782,O$11)+'СЕТ СН'!$F$11+СВЦЭМ!$D$10+'СЕТ СН'!$F$5-'СЕТ СН'!$F$21</f>
        <v>3192.5012696599997</v>
      </c>
      <c r="P30" s="36">
        <f>SUMIFS(СВЦЭМ!$D$39:$D$782,СВЦЭМ!$A$39:$A$782,$A30,СВЦЭМ!$B$39:$B$782,P$11)+'СЕТ СН'!$F$11+СВЦЭМ!$D$10+'СЕТ СН'!$F$5-'СЕТ СН'!$F$21</f>
        <v>3204.9267522599998</v>
      </c>
      <c r="Q30" s="36">
        <f>SUMIFS(СВЦЭМ!$D$39:$D$782,СВЦЭМ!$A$39:$A$782,$A30,СВЦЭМ!$B$39:$B$782,Q$11)+'СЕТ СН'!$F$11+СВЦЭМ!$D$10+'СЕТ СН'!$F$5-'СЕТ СН'!$F$21</f>
        <v>3207.3331927499999</v>
      </c>
      <c r="R30" s="36">
        <f>SUMIFS(СВЦЭМ!$D$39:$D$782,СВЦЭМ!$A$39:$A$782,$A30,СВЦЭМ!$B$39:$B$782,R$11)+'СЕТ СН'!$F$11+СВЦЭМ!$D$10+'СЕТ СН'!$F$5-'СЕТ СН'!$F$21</f>
        <v>3163.62724303</v>
      </c>
      <c r="S30" s="36">
        <f>SUMIFS(СВЦЭМ!$D$39:$D$782,СВЦЭМ!$A$39:$A$782,$A30,СВЦЭМ!$B$39:$B$782,S$11)+'СЕТ СН'!$F$11+СВЦЭМ!$D$10+'СЕТ СН'!$F$5-'СЕТ СН'!$F$21</f>
        <v>3108.6486979299998</v>
      </c>
      <c r="T30" s="36">
        <f>SUMIFS(СВЦЭМ!$D$39:$D$782,СВЦЭМ!$A$39:$A$782,$A30,СВЦЭМ!$B$39:$B$782,T$11)+'СЕТ СН'!$F$11+СВЦЭМ!$D$10+'СЕТ СН'!$F$5-'СЕТ СН'!$F$21</f>
        <v>3072.0608137700001</v>
      </c>
      <c r="U30" s="36">
        <f>SUMIFS(СВЦЭМ!$D$39:$D$782,СВЦЭМ!$A$39:$A$782,$A30,СВЦЭМ!$B$39:$B$782,U$11)+'СЕТ СН'!$F$11+СВЦЭМ!$D$10+'СЕТ СН'!$F$5-'СЕТ СН'!$F$21</f>
        <v>3061.0725251200001</v>
      </c>
      <c r="V30" s="36">
        <f>SUMIFS(СВЦЭМ!$D$39:$D$782,СВЦЭМ!$A$39:$A$782,$A30,СВЦЭМ!$B$39:$B$782,V$11)+'СЕТ СН'!$F$11+СВЦЭМ!$D$10+'СЕТ СН'!$F$5-'СЕТ СН'!$F$21</f>
        <v>3059.8096370799999</v>
      </c>
      <c r="W30" s="36">
        <f>SUMIFS(СВЦЭМ!$D$39:$D$782,СВЦЭМ!$A$39:$A$782,$A30,СВЦЭМ!$B$39:$B$782,W$11)+'СЕТ СН'!$F$11+СВЦЭМ!$D$10+'СЕТ СН'!$F$5-'СЕТ СН'!$F$21</f>
        <v>3067.1467049499997</v>
      </c>
      <c r="X30" s="36">
        <f>SUMIFS(СВЦЭМ!$D$39:$D$782,СВЦЭМ!$A$39:$A$782,$A30,СВЦЭМ!$B$39:$B$782,X$11)+'СЕТ СН'!$F$11+СВЦЭМ!$D$10+'СЕТ СН'!$F$5-'СЕТ СН'!$F$21</f>
        <v>3060.77188179</v>
      </c>
      <c r="Y30" s="36">
        <f>SUMIFS(СВЦЭМ!$D$39:$D$782,СВЦЭМ!$A$39:$A$782,$A30,СВЦЭМ!$B$39:$B$782,Y$11)+'СЕТ СН'!$F$11+СВЦЭМ!$D$10+'СЕТ СН'!$F$5-'СЕТ СН'!$F$21</f>
        <v>3079.70856056</v>
      </c>
    </row>
    <row r="31" spans="1:25" ht="15.75" x14ac:dyDescent="0.2">
      <c r="A31" s="35">
        <f t="shared" si="0"/>
        <v>44367</v>
      </c>
      <c r="B31" s="36">
        <f>SUMIFS(СВЦЭМ!$D$39:$D$782,СВЦЭМ!$A$39:$A$782,$A31,СВЦЭМ!$B$39:$B$782,B$11)+'СЕТ СН'!$F$11+СВЦЭМ!$D$10+'СЕТ СН'!$F$5-'СЕТ СН'!$F$21</f>
        <v>3144.7787013899997</v>
      </c>
      <c r="C31" s="36">
        <f>SUMIFS(СВЦЭМ!$D$39:$D$782,СВЦЭМ!$A$39:$A$782,$A31,СВЦЭМ!$B$39:$B$782,C$11)+'СЕТ СН'!$F$11+СВЦЭМ!$D$10+'СЕТ СН'!$F$5-'СЕТ СН'!$F$21</f>
        <v>3234.2718746199998</v>
      </c>
      <c r="D31" s="36">
        <f>SUMIFS(СВЦЭМ!$D$39:$D$782,СВЦЭМ!$A$39:$A$782,$A31,СВЦЭМ!$B$39:$B$782,D$11)+'СЕТ СН'!$F$11+СВЦЭМ!$D$10+'СЕТ СН'!$F$5-'СЕТ СН'!$F$21</f>
        <v>3320.50717631</v>
      </c>
      <c r="E31" s="36">
        <f>SUMIFS(СВЦЭМ!$D$39:$D$782,СВЦЭМ!$A$39:$A$782,$A31,СВЦЭМ!$B$39:$B$782,E$11)+'СЕТ СН'!$F$11+СВЦЭМ!$D$10+'СЕТ СН'!$F$5-'СЕТ СН'!$F$21</f>
        <v>3338.3676869700002</v>
      </c>
      <c r="F31" s="36">
        <f>SUMIFS(СВЦЭМ!$D$39:$D$782,СВЦЭМ!$A$39:$A$782,$A31,СВЦЭМ!$B$39:$B$782,F$11)+'СЕТ СН'!$F$11+СВЦЭМ!$D$10+'СЕТ СН'!$F$5-'СЕТ СН'!$F$21</f>
        <v>3343.2197196699999</v>
      </c>
      <c r="G31" s="36">
        <f>SUMIFS(СВЦЭМ!$D$39:$D$782,СВЦЭМ!$A$39:$A$782,$A31,СВЦЭМ!$B$39:$B$782,G$11)+'СЕТ СН'!$F$11+СВЦЭМ!$D$10+'СЕТ СН'!$F$5-'СЕТ СН'!$F$21</f>
        <v>3339.9361543300001</v>
      </c>
      <c r="H31" s="36">
        <f>SUMIFS(СВЦЭМ!$D$39:$D$782,СВЦЭМ!$A$39:$A$782,$A31,СВЦЭМ!$B$39:$B$782,H$11)+'СЕТ СН'!$F$11+СВЦЭМ!$D$10+'СЕТ СН'!$F$5-'СЕТ СН'!$F$21</f>
        <v>3312.8548942400002</v>
      </c>
      <c r="I31" s="36">
        <f>SUMIFS(СВЦЭМ!$D$39:$D$782,СВЦЭМ!$A$39:$A$782,$A31,СВЦЭМ!$B$39:$B$782,I$11)+'СЕТ СН'!$F$11+СВЦЭМ!$D$10+'СЕТ СН'!$F$5-'СЕТ СН'!$F$21</f>
        <v>3210.8558449100001</v>
      </c>
      <c r="J31" s="36">
        <f>SUMIFS(СВЦЭМ!$D$39:$D$782,СВЦЭМ!$A$39:$A$782,$A31,СВЦЭМ!$B$39:$B$782,J$11)+'СЕТ СН'!$F$11+СВЦЭМ!$D$10+'СЕТ СН'!$F$5-'СЕТ СН'!$F$21</f>
        <v>3127.6678966499999</v>
      </c>
      <c r="K31" s="36">
        <f>SUMIFS(СВЦЭМ!$D$39:$D$782,СВЦЭМ!$A$39:$A$782,$A31,СВЦЭМ!$B$39:$B$782,K$11)+'СЕТ СН'!$F$11+СВЦЭМ!$D$10+'СЕТ СН'!$F$5-'СЕТ СН'!$F$21</f>
        <v>3096.16572593</v>
      </c>
      <c r="L31" s="36">
        <f>SUMIFS(СВЦЭМ!$D$39:$D$782,СВЦЭМ!$A$39:$A$782,$A31,СВЦЭМ!$B$39:$B$782,L$11)+'СЕТ СН'!$F$11+СВЦЭМ!$D$10+'СЕТ СН'!$F$5-'СЕТ СН'!$F$21</f>
        <v>3114.81132987</v>
      </c>
      <c r="M31" s="36">
        <f>SUMIFS(СВЦЭМ!$D$39:$D$782,СВЦЭМ!$A$39:$A$782,$A31,СВЦЭМ!$B$39:$B$782,M$11)+'СЕТ СН'!$F$11+СВЦЭМ!$D$10+'СЕТ СН'!$F$5-'СЕТ СН'!$F$21</f>
        <v>3106.0657235200001</v>
      </c>
      <c r="N31" s="36">
        <f>SUMIFS(СВЦЭМ!$D$39:$D$782,СВЦЭМ!$A$39:$A$782,$A31,СВЦЭМ!$B$39:$B$782,N$11)+'СЕТ СН'!$F$11+СВЦЭМ!$D$10+'СЕТ СН'!$F$5-'СЕТ СН'!$F$21</f>
        <v>3150.6769286999997</v>
      </c>
      <c r="O31" s="36">
        <f>SUMIFS(СВЦЭМ!$D$39:$D$782,СВЦЭМ!$A$39:$A$782,$A31,СВЦЭМ!$B$39:$B$782,O$11)+'СЕТ СН'!$F$11+СВЦЭМ!$D$10+'СЕТ СН'!$F$5-'СЕТ СН'!$F$21</f>
        <v>3189.90321812</v>
      </c>
      <c r="P31" s="36">
        <f>SUMIFS(СВЦЭМ!$D$39:$D$782,СВЦЭМ!$A$39:$A$782,$A31,СВЦЭМ!$B$39:$B$782,P$11)+'СЕТ СН'!$F$11+СВЦЭМ!$D$10+'СЕТ СН'!$F$5-'СЕТ СН'!$F$21</f>
        <v>3201.8616349899999</v>
      </c>
      <c r="Q31" s="36">
        <f>SUMIFS(СВЦЭМ!$D$39:$D$782,СВЦЭМ!$A$39:$A$782,$A31,СВЦЭМ!$B$39:$B$782,Q$11)+'СЕТ СН'!$F$11+СВЦЭМ!$D$10+'СЕТ СН'!$F$5-'СЕТ СН'!$F$21</f>
        <v>3206.49422641</v>
      </c>
      <c r="R31" s="36">
        <f>SUMIFS(СВЦЭМ!$D$39:$D$782,СВЦЭМ!$A$39:$A$782,$A31,СВЦЭМ!$B$39:$B$782,R$11)+'СЕТ СН'!$F$11+СВЦЭМ!$D$10+'СЕТ СН'!$F$5-'СЕТ СН'!$F$21</f>
        <v>3179.58846055</v>
      </c>
      <c r="S31" s="36">
        <f>SUMIFS(СВЦЭМ!$D$39:$D$782,СВЦЭМ!$A$39:$A$782,$A31,СВЦЭМ!$B$39:$B$782,S$11)+'СЕТ СН'!$F$11+СВЦЭМ!$D$10+'СЕТ СН'!$F$5-'СЕТ СН'!$F$21</f>
        <v>3126.0750108000002</v>
      </c>
      <c r="T31" s="36">
        <f>SUMIFS(СВЦЭМ!$D$39:$D$782,СВЦЭМ!$A$39:$A$782,$A31,СВЦЭМ!$B$39:$B$782,T$11)+'СЕТ СН'!$F$11+СВЦЭМ!$D$10+'СЕТ СН'!$F$5-'СЕТ СН'!$F$21</f>
        <v>3101.5423503299999</v>
      </c>
      <c r="U31" s="36">
        <f>SUMIFS(СВЦЭМ!$D$39:$D$782,СВЦЭМ!$A$39:$A$782,$A31,СВЦЭМ!$B$39:$B$782,U$11)+'СЕТ СН'!$F$11+СВЦЭМ!$D$10+'СЕТ СН'!$F$5-'СЕТ СН'!$F$21</f>
        <v>3067.23833199</v>
      </c>
      <c r="V31" s="36">
        <f>SUMIFS(СВЦЭМ!$D$39:$D$782,СВЦЭМ!$A$39:$A$782,$A31,СВЦЭМ!$B$39:$B$782,V$11)+'СЕТ СН'!$F$11+СВЦЭМ!$D$10+'СЕТ СН'!$F$5-'СЕТ СН'!$F$21</f>
        <v>3054.8539029799999</v>
      </c>
      <c r="W31" s="36">
        <f>SUMIFS(СВЦЭМ!$D$39:$D$782,СВЦЭМ!$A$39:$A$782,$A31,СВЦЭМ!$B$39:$B$782,W$11)+'СЕТ СН'!$F$11+СВЦЭМ!$D$10+'СЕТ СН'!$F$5-'СЕТ СН'!$F$21</f>
        <v>3074.2553906200001</v>
      </c>
      <c r="X31" s="36">
        <f>SUMIFS(СВЦЭМ!$D$39:$D$782,СВЦЭМ!$A$39:$A$782,$A31,СВЦЭМ!$B$39:$B$782,X$11)+'СЕТ СН'!$F$11+СВЦЭМ!$D$10+'СЕТ СН'!$F$5-'СЕТ СН'!$F$21</f>
        <v>3055.0333244399999</v>
      </c>
      <c r="Y31" s="36">
        <f>SUMIFS(СВЦЭМ!$D$39:$D$782,СВЦЭМ!$A$39:$A$782,$A31,СВЦЭМ!$B$39:$B$782,Y$11)+'СЕТ СН'!$F$11+СВЦЭМ!$D$10+'СЕТ СН'!$F$5-'СЕТ СН'!$F$21</f>
        <v>3062.50295766</v>
      </c>
    </row>
    <row r="32" spans="1:25" ht="15.75" x14ac:dyDescent="0.2">
      <c r="A32" s="35">
        <f t="shared" si="0"/>
        <v>44368</v>
      </c>
      <c r="B32" s="36">
        <f>SUMIFS(СВЦЭМ!$D$39:$D$782,СВЦЭМ!$A$39:$A$782,$A32,СВЦЭМ!$B$39:$B$782,B$11)+'СЕТ СН'!$F$11+СВЦЭМ!$D$10+'СЕТ СН'!$F$5-'СЕТ СН'!$F$21</f>
        <v>3174.7066698200001</v>
      </c>
      <c r="C32" s="36">
        <f>SUMIFS(СВЦЭМ!$D$39:$D$782,СВЦЭМ!$A$39:$A$782,$A32,СВЦЭМ!$B$39:$B$782,C$11)+'СЕТ СН'!$F$11+СВЦЭМ!$D$10+'СЕТ СН'!$F$5-'СЕТ СН'!$F$21</f>
        <v>3260.35776235</v>
      </c>
      <c r="D32" s="36">
        <f>SUMIFS(СВЦЭМ!$D$39:$D$782,СВЦЭМ!$A$39:$A$782,$A32,СВЦЭМ!$B$39:$B$782,D$11)+'СЕТ СН'!$F$11+СВЦЭМ!$D$10+'СЕТ СН'!$F$5-'СЕТ СН'!$F$21</f>
        <v>3320.53709897</v>
      </c>
      <c r="E32" s="36">
        <f>SUMIFS(СВЦЭМ!$D$39:$D$782,СВЦЭМ!$A$39:$A$782,$A32,СВЦЭМ!$B$39:$B$782,E$11)+'СЕТ СН'!$F$11+СВЦЭМ!$D$10+'СЕТ СН'!$F$5-'СЕТ СН'!$F$21</f>
        <v>3335.3910108099999</v>
      </c>
      <c r="F32" s="36">
        <f>SUMIFS(СВЦЭМ!$D$39:$D$782,СВЦЭМ!$A$39:$A$782,$A32,СВЦЭМ!$B$39:$B$782,F$11)+'СЕТ СН'!$F$11+СВЦЭМ!$D$10+'СЕТ СН'!$F$5-'СЕТ СН'!$F$21</f>
        <v>3337.0836069500001</v>
      </c>
      <c r="G32" s="36">
        <f>SUMIFS(СВЦЭМ!$D$39:$D$782,СВЦЭМ!$A$39:$A$782,$A32,СВЦЭМ!$B$39:$B$782,G$11)+'СЕТ СН'!$F$11+СВЦЭМ!$D$10+'СЕТ СН'!$F$5-'СЕТ СН'!$F$21</f>
        <v>3336.5863006700001</v>
      </c>
      <c r="H32" s="36">
        <f>SUMIFS(СВЦЭМ!$D$39:$D$782,СВЦЭМ!$A$39:$A$782,$A32,СВЦЭМ!$B$39:$B$782,H$11)+'СЕТ СН'!$F$11+СВЦЭМ!$D$10+'СЕТ СН'!$F$5-'СЕТ СН'!$F$21</f>
        <v>3282.07623719</v>
      </c>
      <c r="I32" s="36">
        <f>SUMIFS(СВЦЭМ!$D$39:$D$782,СВЦЭМ!$A$39:$A$782,$A32,СВЦЭМ!$B$39:$B$782,I$11)+'СЕТ СН'!$F$11+СВЦЭМ!$D$10+'СЕТ СН'!$F$5-'СЕТ СН'!$F$21</f>
        <v>3202.4202174100001</v>
      </c>
      <c r="J32" s="36">
        <f>SUMIFS(СВЦЭМ!$D$39:$D$782,СВЦЭМ!$A$39:$A$782,$A32,СВЦЭМ!$B$39:$B$782,J$11)+'СЕТ СН'!$F$11+СВЦЭМ!$D$10+'СЕТ СН'!$F$5-'СЕТ СН'!$F$21</f>
        <v>3123.3643008999998</v>
      </c>
      <c r="K32" s="36">
        <f>SUMIFS(СВЦЭМ!$D$39:$D$782,СВЦЭМ!$A$39:$A$782,$A32,СВЦЭМ!$B$39:$B$782,K$11)+'СЕТ СН'!$F$11+СВЦЭМ!$D$10+'СЕТ СН'!$F$5-'СЕТ СН'!$F$21</f>
        <v>3110.4371950999998</v>
      </c>
      <c r="L32" s="36">
        <f>SUMIFS(СВЦЭМ!$D$39:$D$782,СВЦЭМ!$A$39:$A$782,$A32,СВЦЭМ!$B$39:$B$782,L$11)+'СЕТ СН'!$F$11+СВЦЭМ!$D$10+'СЕТ СН'!$F$5-'СЕТ СН'!$F$21</f>
        <v>3123.3087746599999</v>
      </c>
      <c r="M32" s="36">
        <f>SUMIFS(СВЦЭМ!$D$39:$D$782,СВЦЭМ!$A$39:$A$782,$A32,СВЦЭМ!$B$39:$B$782,M$11)+'СЕТ СН'!$F$11+СВЦЭМ!$D$10+'СЕТ СН'!$F$5-'СЕТ СН'!$F$21</f>
        <v>3118.2106300800001</v>
      </c>
      <c r="N32" s="36">
        <f>SUMIFS(СВЦЭМ!$D$39:$D$782,СВЦЭМ!$A$39:$A$782,$A32,СВЦЭМ!$B$39:$B$782,N$11)+'СЕТ СН'!$F$11+СВЦЭМ!$D$10+'СЕТ СН'!$F$5-'СЕТ СН'!$F$21</f>
        <v>3172.72254707</v>
      </c>
      <c r="O32" s="36">
        <f>SUMIFS(СВЦЭМ!$D$39:$D$782,СВЦЭМ!$A$39:$A$782,$A32,СВЦЭМ!$B$39:$B$782,O$11)+'СЕТ СН'!$F$11+СВЦЭМ!$D$10+'СЕТ СН'!$F$5-'СЕТ СН'!$F$21</f>
        <v>3203.2202896399999</v>
      </c>
      <c r="P32" s="36">
        <f>SUMIFS(СВЦЭМ!$D$39:$D$782,СВЦЭМ!$A$39:$A$782,$A32,СВЦЭМ!$B$39:$B$782,P$11)+'СЕТ СН'!$F$11+СВЦЭМ!$D$10+'СЕТ СН'!$F$5-'СЕТ СН'!$F$21</f>
        <v>3211.6588472600001</v>
      </c>
      <c r="Q32" s="36">
        <f>SUMIFS(СВЦЭМ!$D$39:$D$782,СВЦЭМ!$A$39:$A$782,$A32,СВЦЭМ!$B$39:$B$782,Q$11)+'СЕТ СН'!$F$11+СВЦЭМ!$D$10+'СЕТ СН'!$F$5-'СЕТ СН'!$F$21</f>
        <v>3216.73912974</v>
      </c>
      <c r="R32" s="36">
        <f>SUMIFS(СВЦЭМ!$D$39:$D$782,СВЦЭМ!$A$39:$A$782,$A32,СВЦЭМ!$B$39:$B$782,R$11)+'СЕТ СН'!$F$11+СВЦЭМ!$D$10+'СЕТ СН'!$F$5-'СЕТ СН'!$F$21</f>
        <v>3187.8249320200002</v>
      </c>
      <c r="S32" s="36">
        <f>SUMIFS(СВЦЭМ!$D$39:$D$782,СВЦЭМ!$A$39:$A$782,$A32,СВЦЭМ!$B$39:$B$782,S$11)+'СЕТ СН'!$F$11+СВЦЭМ!$D$10+'СЕТ СН'!$F$5-'СЕТ СН'!$F$21</f>
        <v>3185.0616433800001</v>
      </c>
      <c r="T32" s="36">
        <f>SUMIFS(СВЦЭМ!$D$39:$D$782,СВЦЭМ!$A$39:$A$782,$A32,СВЦЭМ!$B$39:$B$782,T$11)+'СЕТ СН'!$F$11+СВЦЭМ!$D$10+'СЕТ СН'!$F$5-'СЕТ СН'!$F$21</f>
        <v>3222.5689687700001</v>
      </c>
      <c r="U32" s="36">
        <f>SUMIFS(СВЦЭМ!$D$39:$D$782,СВЦЭМ!$A$39:$A$782,$A32,СВЦЭМ!$B$39:$B$782,U$11)+'СЕТ СН'!$F$11+СВЦЭМ!$D$10+'СЕТ СН'!$F$5-'СЕТ СН'!$F$21</f>
        <v>3183.88950909</v>
      </c>
      <c r="V32" s="36">
        <f>SUMIFS(СВЦЭМ!$D$39:$D$782,СВЦЭМ!$A$39:$A$782,$A32,СВЦЭМ!$B$39:$B$782,V$11)+'СЕТ СН'!$F$11+СВЦЭМ!$D$10+'СЕТ СН'!$F$5-'СЕТ СН'!$F$21</f>
        <v>3143.8432112099999</v>
      </c>
      <c r="W32" s="36">
        <f>SUMIFS(СВЦЭМ!$D$39:$D$782,СВЦЭМ!$A$39:$A$782,$A32,СВЦЭМ!$B$39:$B$782,W$11)+'СЕТ СН'!$F$11+СВЦЭМ!$D$10+'СЕТ СН'!$F$5-'СЕТ СН'!$F$21</f>
        <v>3155.0509677599998</v>
      </c>
      <c r="X32" s="36">
        <f>SUMIFS(СВЦЭМ!$D$39:$D$782,СВЦЭМ!$A$39:$A$782,$A32,СВЦЭМ!$B$39:$B$782,X$11)+'СЕТ СН'!$F$11+СВЦЭМ!$D$10+'СЕТ СН'!$F$5-'СЕТ СН'!$F$21</f>
        <v>3128.3476774400001</v>
      </c>
      <c r="Y32" s="36">
        <f>SUMIFS(СВЦЭМ!$D$39:$D$782,СВЦЭМ!$A$39:$A$782,$A32,СВЦЭМ!$B$39:$B$782,Y$11)+'СЕТ СН'!$F$11+СВЦЭМ!$D$10+'СЕТ СН'!$F$5-'СЕТ СН'!$F$21</f>
        <v>3095.4262020000001</v>
      </c>
    </row>
    <row r="33" spans="1:27" ht="15.75" x14ac:dyDescent="0.2">
      <c r="A33" s="35">
        <f t="shared" si="0"/>
        <v>44369</v>
      </c>
      <c r="B33" s="36">
        <f>SUMIFS(СВЦЭМ!$D$39:$D$782,СВЦЭМ!$A$39:$A$782,$A33,СВЦЭМ!$B$39:$B$782,B$11)+'СЕТ СН'!$F$11+СВЦЭМ!$D$10+'СЕТ СН'!$F$5-'СЕТ СН'!$F$21</f>
        <v>3215.7300268199997</v>
      </c>
      <c r="C33" s="36">
        <f>SUMIFS(СВЦЭМ!$D$39:$D$782,СВЦЭМ!$A$39:$A$782,$A33,СВЦЭМ!$B$39:$B$782,C$11)+'СЕТ СН'!$F$11+СВЦЭМ!$D$10+'СЕТ СН'!$F$5-'СЕТ СН'!$F$21</f>
        <v>3307.63654172</v>
      </c>
      <c r="D33" s="36">
        <f>SUMIFS(СВЦЭМ!$D$39:$D$782,СВЦЭМ!$A$39:$A$782,$A33,СВЦЭМ!$B$39:$B$782,D$11)+'СЕТ СН'!$F$11+СВЦЭМ!$D$10+'СЕТ СН'!$F$5-'СЕТ СН'!$F$21</f>
        <v>3379.42697533</v>
      </c>
      <c r="E33" s="36">
        <f>SUMIFS(СВЦЭМ!$D$39:$D$782,СВЦЭМ!$A$39:$A$782,$A33,СВЦЭМ!$B$39:$B$782,E$11)+'СЕТ СН'!$F$11+СВЦЭМ!$D$10+'СЕТ СН'!$F$5-'СЕТ СН'!$F$21</f>
        <v>3373.1501706899999</v>
      </c>
      <c r="F33" s="36">
        <f>SUMIFS(СВЦЭМ!$D$39:$D$782,СВЦЭМ!$A$39:$A$782,$A33,СВЦЭМ!$B$39:$B$782,F$11)+'СЕТ СН'!$F$11+СВЦЭМ!$D$10+'СЕТ СН'!$F$5-'СЕТ СН'!$F$21</f>
        <v>3368.50439925</v>
      </c>
      <c r="G33" s="36">
        <f>SUMIFS(СВЦЭМ!$D$39:$D$782,СВЦЭМ!$A$39:$A$782,$A33,СВЦЭМ!$B$39:$B$782,G$11)+'СЕТ СН'!$F$11+СВЦЭМ!$D$10+'СЕТ СН'!$F$5-'СЕТ СН'!$F$21</f>
        <v>3371.0309505999999</v>
      </c>
      <c r="H33" s="36">
        <f>SUMIFS(СВЦЭМ!$D$39:$D$782,СВЦЭМ!$A$39:$A$782,$A33,СВЦЭМ!$B$39:$B$782,H$11)+'СЕТ СН'!$F$11+СВЦЭМ!$D$10+'СЕТ СН'!$F$5-'СЕТ СН'!$F$21</f>
        <v>3340.7271768099999</v>
      </c>
      <c r="I33" s="36">
        <f>SUMIFS(СВЦЭМ!$D$39:$D$782,СВЦЭМ!$A$39:$A$782,$A33,СВЦЭМ!$B$39:$B$782,I$11)+'СЕТ СН'!$F$11+СВЦЭМ!$D$10+'СЕТ СН'!$F$5-'СЕТ СН'!$F$21</f>
        <v>3222.4392718700001</v>
      </c>
      <c r="J33" s="36">
        <f>SUMIFS(СВЦЭМ!$D$39:$D$782,СВЦЭМ!$A$39:$A$782,$A33,СВЦЭМ!$B$39:$B$782,J$11)+'СЕТ СН'!$F$11+СВЦЭМ!$D$10+'СЕТ СН'!$F$5-'СЕТ СН'!$F$21</f>
        <v>3133.4871212099997</v>
      </c>
      <c r="K33" s="36">
        <f>SUMIFS(СВЦЭМ!$D$39:$D$782,СВЦЭМ!$A$39:$A$782,$A33,СВЦЭМ!$B$39:$B$782,K$11)+'СЕТ СН'!$F$11+СВЦЭМ!$D$10+'СЕТ СН'!$F$5-'СЕТ СН'!$F$21</f>
        <v>3163.0523914300002</v>
      </c>
      <c r="L33" s="36">
        <f>SUMIFS(СВЦЭМ!$D$39:$D$782,СВЦЭМ!$A$39:$A$782,$A33,СВЦЭМ!$B$39:$B$782,L$11)+'СЕТ СН'!$F$11+СВЦЭМ!$D$10+'СЕТ СН'!$F$5-'СЕТ СН'!$F$21</f>
        <v>3172.50336857</v>
      </c>
      <c r="M33" s="36">
        <f>SUMIFS(СВЦЭМ!$D$39:$D$782,СВЦЭМ!$A$39:$A$782,$A33,СВЦЭМ!$B$39:$B$782,M$11)+'СЕТ СН'!$F$11+СВЦЭМ!$D$10+'СЕТ СН'!$F$5-'СЕТ СН'!$F$21</f>
        <v>3172.51081355</v>
      </c>
      <c r="N33" s="36">
        <f>SUMIFS(СВЦЭМ!$D$39:$D$782,СВЦЭМ!$A$39:$A$782,$A33,СВЦЭМ!$B$39:$B$782,N$11)+'СЕТ СН'!$F$11+СВЦЭМ!$D$10+'СЕТ СН'!$F$5-'СЕТ СН'!$F$21</f>
        <v>3222.71394156</v>
      </c>
      <c r="O33" s="36">
        <f>SUMIFS(СВЦЭМ!$D$39:$D$782,СВЦЭМ!$A$39:$A$782,$A33,СВЦЭМ!$B$39:$B$782,O$11)+'СЕТ СН'!$F$11+СВЦЭМ!$D$10+'СЕТ СН'!$F$5-'СЕТ СН'!$F$21</f>
        <v>3264.20005636</v>
      </c>
      <c r="P33" s="36">
        <f>SUMIFS(СВЦЭМ!$D$39:$D$782,СВЦЭМ!$A$39:$A$782,$A33,СВЦЭМ!$B$39:$B$782,P$11)+'СЕТ СН'!$F$11+СВЦЭМ!$D$10+'СЕТ СН'!$F$5-'СЕТ СН'!$F$21</f>
        <v>3273.0508298599998</v>
      </c>
      <c r="Q33" s="36">
        <f>SUMIFS(СВЦЭМ!$D$39:$D$782,СВЦЭМ!$A$39:$A$782,$A33,СВЦЭМ!$B$39:$B$782,Q$11)+'СЕТ СН'!$F$11+СВЦЭМ!$D$10+'СЕТ СН'!$F$5-'СЕТ СН'!$F$21</f>
        <v>3280.4248896499998</v>
      </c>
      <c r="R33" s="36">
        <f>SUMIFS(СВЦЭМ!$D$39:$D$782,СВЦЭМ!$A$39:$A$782,$A33,СВЦЭМ!$B$39:$B$782,R$11)+'СЕТ СН'!$F$11+СВЦЭМ!$D$10+'СЕТ СН'!$F$5-'СЕТ СН'!$F$21</f>
        <v>3248.0169518000002</v>
      </c>
      <c r="S33" s="36">
        <f>SUMIFS(СВЦЭМ!$D$39:$D$782,СВЦЭМ!$A$39:$A$782,$A33,СВЦЭМ!$B$39:$B$782,S$11)+'СЕТ СН'!$F$11+СВЦЭМ!$D$10+'СЕТ СН'!$F$5-'СЕТ СН'!$F$21</f>
        <v>3196.69129905</v>
      </c>
      <c r="T33" s="36">
        <f>SUMIFS(СВЦЭМ!$D$39:$D$782,СВЦЭМ!$A$39:$A$782,$A33,СВЦЭМ!$B$39:$B$782,T$11)+'СЕТ СН'!$F$11+СВЦЭМ!$D$10+'СЕТ СН'!$F$5-'СЕТ СН'!$F$21</f>
        <v>3186.3157084200002</v>
      </c>
      <c r="U33" s="36">
        <f>SUMIFS(СВЦЭМ!$D$39:$D$782,СВЦЭМ!$A$39:$A$782,$A33,СВЦЭМ!$B$39:$B$782,U$11)+'СЕТ СН'!$F$11+СВЦЭМ!$D$10+'СЕТ СН'!$F$5-'СЕТ СН'!$F$21</f>
        <v>3190.3538189199999</v>
      </c>
      <c r="V33" s="36">
        <f>SUMIFS(СВЦЭМ!$D$39:$D$782,СВЦЭМ!$A$39:$A$782,$A33,СВЦЭМ!$B$39:$B$782,V$11)+'СЕТ СН'!$F$11+СВЦЭМ!$D$10+'СЕТ СН'!$F$5-'СЕТ СН'!$F$21</f>
        <v>3210.7158930300002</v>
      </c>
      <c r="W33" s="36">
        <f>SUMIFS(СВЦЭМ!$D$39:$D$782,СВЦЭМ!$A$39:$A$782,$A33,СВЦЭМ!$B$39:$B$782,W$11)+'СЕТ СН'!$F$11+СВЦЭМ!$D$10+'СЕТ СН'!$F$5-'СЕТ СН'!$F$21</f>
        <v>3223.3635457800001</v>
      </c>
      <c r="X33" s="36">
        <f>SUMIFS(СВЦЭМ!$D$39:$D$782,СВЦЭМ!$A$39:$A$782,$A33,СВЦЭМ!$B$39:$B$782,X$11)+'СЕТ СН'!$F$11+СВЦЭМ!$D$10+'СЕТ СН'!$F$5-'СЕТ СН'!$F$21</f>
        <v>3199.9428115400001</v>
      </c>
      <c r="Y33" s="36">
        <f>SUMIFS(СВЦЭМ!$D$39:$D$782,СВЦЭМ!$A$39:$A$782,$A33,СВЦЭМ!$B$39:$B$782,Y$11)+'СЕТ СН'!$F$11+СВЦЭМ!$D$10+'СЕТ СН'!$F$5-'СЕТ СН'!$F$21</f>
        <v>3182.1290616300003</v>
      </c>
    </row>
    <row r="34" spans="1:27" ht="15.75" x14ac:dyDescent="0.2">
      <c r="A34" s="35">
        <f t="shared" si="0"/>
        <v>44370</v>
      </c>
      <c r="B34" s="36">
        <f>SUMIFS(СВЦЭМ!$D$39:$D$782,СВЦЭМ!$A$39:$A$782,$A34,СВЦЭМ!$B$39:$B$782,B$11)+'СЕТ СН'!$F$11+СВЦЭМ!$D$10+'СЕТ СН'!$F$5-'СЕТ СН'!$F$21</f>
        <v>3291.6453946800002</v>
      </c>
      <c r="C34" s="36">
        <f>SUMIFS(СВЦЭМ!$D$39:$D$782,СВЦЭМ!$A$39:$A$782,$A34,СВЦЭМ!$B$39:$B$782,C$11)+'СЕТ СН'!$F$11+СВЦЭМ!$D$10+'СЕТ СН'!$F$5-'СЕТ СН'!$F$21</f>
        <v>3408.4656317700001</v>
      </c>
      <c r="D34" s="36">
        <f>SUMIFS(СВЦЭМ!$D$39:$D$782,СВЦЭМ!$A$39:$A$782,$A34,СВЦЭМ!$B$39:$B$782,D$11)+'СЕТ СН'!$F$11+СВЦЭМ!$D$10+'СЕТ СН'!$F$5-'СЕТ СН'!$F$21</f>
        <v>3452.9406975699999</v>
      </c>
      <c r="E34" s="36">
        <f>SUMIFS(СВЦЭМ!$D$39:$D$782,СВЦЭМ!$A$39:$A$782,$A34,СВЦЭМ!$B$39:$B$782,E$11)+'СЕТ СН'!$F$11+СВЦЭМ!$D$10+'СЕТ СН'!$F$5-'СЕТ СН'!$F$21</f>
        <v>3447.02086629</v>
      </c>
      <c r="F34" s="36">
        <f>SUMIFS(СВЦЭМ!$D$39:$D$782,СВЦЭМ!$A$39:$A$782,$A34,СВЦЭМ!$B$39:$B$782,F$11)+'СЕТ СН'!$F$11+СВЦЭМ!$D$10+'СЕТ СН'!$F$5-'СЕТ СН'!$F$21</f>
        <v>3444.7879589099998</v>
      </c>
      <c r="G34" s="36">
        <f>SUMIFS(СВЦЭМ!$D$39:$D$782,СВЦЭМ!$A$39:$A$782,$A34,СВЦЭМ!$B$39:$B$782,G$11)+'СЕТ СН'!$F$11+СВЦЭМ!$D$10+'СЕТ СН'!$F$5-'СЕТ СН'!$F$21</f>
        <v>3448.1102287799999</v>
      </c>
      <c r="H34" s="36">
        <f>SUMIFS(СВЦЭМ!$D$39:$D$782,СВЦЭМ!$A$39:$A$782,$A34,СВЦЭМ!$B$39:$B$782,H$11)+'СЕТ СН'!$F$11+СВЦЭМ!$D$10+'СЕТ СН'!$F$5-'СЕТ СН'!$F$21</f>
        <v>3455.18949492</v>
      </c>
      <c r="I34" s="36">
        <f>SUMIFS(СВЦЭМ!$D$39:$D$782,СВЦЭМ!$A$39:$A$782,$A34,СВЦЭМ!$B$39:$B$782,I$11)+'СЕТ СН'!$F$11+СВЦЭМ!$D$10+'СЕТ СН'!$F$5-'СЕТ СН'!$F$21</f>
        <v>3362.3881113699999</v>
      </c>
      <c r="J34" s="36">
        <f>SUMIFS(СВЦЭМ!$D$39:$D$782,СВЦЭМ!$A$39:$A$782,$A34,СВЦЭМ!$B$39:$B$782,J$11)+'СЕТ СН'!$F$11+СВЦЭМ!$D$10+'СЕТ СН'!$F$5-'СЕТ СН'!$F$21</f>
        <v>3257.7433099599998</v>
      </c>
      <c r="K34" s="36">
        <f>SUMIFS(СВЦЭМ!$D$39:$D$782,СВЦЭМ!$A$39:$A$782,$A34,СВЦЭМ!$B$39:$B$782,K$11)+'СЕТ СН'!$F$11+СВЦЭМ!$D$10+'СЕТ СН'!$F$5-'СЕТ СН'!$F$21</f>
        <v>3228.4256840799999</v>
      </c>
      <c r="L34" s="36">
        <f>SUMIFS(СВЦЭМ!$D$39:$D$782,СВЦЭМ!$A$39:$A$782,$A34,СВЦЭМ!$B$39:$B$782,L$11)+'СЕТ СН'!$F$11+СВЦЭМ!$D$10+'СЕТ СН'!$F$5-'СЕТ СН'!$F$21</f>
        <v>3247.70873751</v>
      </c>
      <c r="M34" s="36">
        <f>SUMIFS(СВЦЭМ!$D$39:$D$782,СВЦЭМ!$A$39:$A$782,$A34,СВЦЭМ!$B$39:$B$782,M$11)+'СЕТ СН'!$F$11+СВЦЭМ!$D$10+'СЕТ СН'!$F$5-'СЕТ СН'!$F$21</f>
        <v>3243.06585215</v>
      </c>
      <c r="N34" s="36">
        <f>SUMIFS(СВЦЭМ!$D$39:$D$782,СВЦЭМ!$A$39:$A$782,$A34,СВЦЭМ!$B$39:$B$782,N$11)+'СЕТ СН'!$F$11+СВЦЭМ!$D$10+'СЕТ СН'!$F$5-'СЕТ СН'!$F$21</f>
        <v>3308.90011624</v>
      </c>
      <c r="O34" s="36">
        <f>SUMIFS(СВЦЭМ!$D$39:$D$782,СВЦЭМ!$A$39:$A$782,$A34,СВЦЭМ!$B$39:$B$782,O$11)+'СЕТ СН'!$F$11+СВЦЭМ!$D$10+'СЕТ СН'!$F$5-'СЕТ СН'!$F$21</f>
        <v>3358.59410536</v>
      </c>
      <c r="P34" s="36">
        <f>SUMIFS(СВЦЭМ!$D$39:$D$782,СВЦЭМ!$A$39:$A$782,$A34,СВЦЭМ!$B$39:$B$782,P$11)+'СЕТ СН'!$F$11+СВЦЭМ!$D$10+'СЕТ СН'!$F$5-'СЕТ СН'!$F$21</f>
        <v>3368.6172437300002</v>
      </c>
      <c r="Q34" s="36">
        <f>SUMIFS(СВЦЭМ!$D$39:$D$782,СВЦЭМ!$A$39:$A$782,$A34,СВЦЭМ!$B$39:$B$782,Q$11)+'СЕТ СН'!$F$11+СВЦЭМ!$D$10+'СЕТ СН'!$F$5-'СЕТ СН'!$F$21</f>
        <v>3382.4696514699999</v>
      </c>
      <c r="R34" s="36">
        <f>SUMIFS(СВЦЭМ!$D$39:$D$782,СВЦЭМ!$A$39:$A$782,$A34,СВЦЭМ!$B$39:$B$782,R$11)+'СЕТ СН'!$F$11+СВЦЭМ!$D$10+'СЕТ СН'!$F$5-'СЕТ СН'!$F$21</f>
        <v>3332.86851862</v>
      </c>
      <c r="S34" s="36">
        <f>SUMIFS(СВЦЭМ!$D$39:$D$782,СВЦЭМ!$A$39:$A$782,$A34,СВЦЭМ!$B$39:$B$782,S$11)+'СЕТ СН'!$F$11+СВЦЭМ!$D$10+'СЕТ СН'!$F$5-'СЕТ СН'!$F$21</f>
        <v>3270.3580706900002</v>
      </c>
      <c r="T34" s="36">
        <f>SUMIFS(СВЦЭМ!$D$39:$D$782,СВЦЭМ!$A$39:$A$782,$A34,СВЦЭМ!$B$39:$B$782,T$11)+'СЕТ СН'!$F$11+СВЦЭМ!$D$10+'СЕТ СН'!$F$5-'СЕТ СН'!$F$21</f>
        <v>3233.28646493</v>
      </c>
      <c r="U34" s="36">
        <f>SUMIFS(СВЦЭМ!$D$39:$D$782,СВЦЭМ!$A$39:$A$782,$A34,СВЦЭМ!$B$39:$B$782,U$11)+'СЕТ СН'!$F$11+СВЦЭМ!$D$10+'СЕТ СН'!$F$5-'СЕТ СН'!$F$21</f>
        <v>3236.3932333600001</v>
      </c>
      <c r="V34" s="36">
        <f>SUMIFS(СВЦЭМ!$D$39:$D$782,СВЦЭМ!$A$39:$A$782,$A34,СВЦЭМ!$B$39:$B$782,V$11)+'СЕТ СН'!$F$11+СВЦЭМ!$D$10+'СЕТ СН'!$F$5-'СЕТ СН'!$F$21</f>
        <v>3254.6882251799998</v>
      </c>
      <c r="W34" s="36">
        <f>SUMIFS(СВЦЭМ!$D$39:$D$782,СВЦЭМ!$A$39:$A$782,$A34,СВЦЭМ!$B$39:$B$782,W$11)+'СЕТ СН'!$F$11+СВЦЭМ!$D$10+'СЕТ СН'!$F$5-'СЕТ СН'!$F$21</f>
        <v>3266.0432617799997</v>
      </c>
      <c r="X34" s="36">
        <f>SUMIFS(СВЦЭМ!$D$39:$D$782,СВЦЭМ!$A$39:$A$782,$A34,СВЦЭМ!$B$39:$B$782,X$11)+'СЕТ СН'!$F$11+СВЦЭМ!$D$10+'СЕТ СН'!$F$5-'СЕТ СН'!$F$21</f>
        <v>3243.5184041499997</v>
      </c>
      <c r="Y34" s="36">
        <f>SUMIFS(СВЦЭМ!$D$39:$D$782,СВЦЭМ!$A$39:$A$782,$A34,СВЦЭМ!$B$39:$B$782,Y$11)+'СЕТ СН'!$F$11+СВЦЭМ!$D$10+'СЕТ СН'!$F$5-'СЕТ СН'!$F$21</f>
        <v>3200.86335242</v>
      </c>
    </row>
    <row r="35" spans="1:27" ht="15.75" x14ac:dyDescent="0.2">
      <c r="A35" s="35">
        <f t="shared" si="0"/>
        <v>44371</v>
      </c>
      <c r="B35" s="36">
        <f>SUMIFS(СВЦЭМ!$D$39:$D$782,СВЦЭМ!$A$39:$A$782,$A35,СВЦЭМ!$B$39:$B$782,B$11)+'СЕТ СН'!$F$11+СВЦЭМ!$D$10+'СЕТ СН'!$F$5-'СЕТ СН'!$F$21</f>
        <v>3279.0986818399997</v>
      </c>
      <c r="C35" s="36">
        <f>SUMIFS(СВЦЭМ!$D$39:$D$782,СВЦЭМ!$A$39:$A$782,$A35,СВЦЭМ!$B$39:$B$782,C$11)+'СЕТ СН'!$F$11+СВЦЭМ!$D$10+'СЕТ СН'!$F$5-'СЕТ СН'!$F$21</f>
        <v>3397.69150997</v>
      </c>
      <c r="D35" s="36">
        <f>SUMIFS(СВЦЭМ!$D$39:$D$782,СВЦЭМ!$A$39:$A$782,$A35,СВЦЭМ!$B$39:$B$782,D$11)+'СЕТ СН'!$F$11+СВЦЭМ!$D$10+'СЕТ СН'!$F$5-'СЕТ СН'!$F$21</f>
        <v>3431.4893966499999</v>
      </c>
      <c r="E35" s="36">
        <f>SUMIFS(СВЦЭМ!$D$39:$D$782,СВЦЭМ!$A$39:$A$782,$A35,СВЦЭМ!$B$39:$B$782,E$11)+'СЕТ СН'!$F$11+СВЦЭМ!$D$10+'СЕТ СН'!$F$5-'СЕТ СН'!$F$21</f>
        <v>3428.9845960900002</v>
      </c>
      <c r="F35" s="36">
        <f>SUMIFS(СВЦЭМ!$D$39:$D$782,СВЦЭМ!$A$39:$A$782,$A35,СВЦЭМ!$B$39:$B$782,F$11)+'СЕТ СН'!$F$11+СВЦЭМ!$D$10+'СЕТ СН'!$F$5-'СЕТ СН'!$F$21</f>
        <v>3424.6408857799997</v>
      </c>
      <c r="G35" s="36">
        <f>SUMIFS(СВЦЭМ!$D$39:$D$782,СВЦЭМ!$A$39:$A$782,$A35,СВЦЭМ!$B$39:$B$782,G$11)+'СЕТ СН'!$F$11+СВЦЭМ!$D$10+'СЕТ СН'!$F$5-'СЕТ СН'!$F$21</f>
        <v>3434.9642448200002</v>
      </c>
      <c r="H35" s="36">
        <f>SUMIFS(СВЦЭМ!$D$39:$D$782,СВЦЭМ!$A$39:$A$782,$A35,СВЦЭМ!$B$39:$B$782,H$11)+'СЕТ СН'!$F$11+СВЦЭМ!$D$10+'СЕТ СН'!$F$5-'СЕТ СН'!$F$21</f>
        <v>3435.82453399</v>
      </c>
      <c r="I35" s="36">
        <f>SUMIFS(СВЦЭМ!$D$39:$D$782,СВЦЭМ!$A$39:$A$782,$A35,СВЦЭМ!$B$39:$B$782,I$11)+'СЕТ СН'!$F$11+СВЦЭМ!$D$10+'СЕТ СН'!$F$5-'СЕТ СН'!$F$21</f>
        <v>3334.9993866899999</v>
      </c>
      <c r="J35" s="36">
        <f>SUMIFS(СВЦЭМ!$D$39:$D$782,СВЦЭМ!$A$39:$A$782,$A35,СВЦЭМ!$B$39:$B$782,J$11)+'СЕТ СН'!$F$11+СВЦЭМ!$D$10+'СЕТ СН'!$F$5-'СЕТ СН'!$F$21</f>
        <v>3263.5846746799998</v>
      </c>
      <c r="K35" s="36">
        <f>SUMIFS(СВЦЭМ!$D$39:$D$782,СВЦЭМ!$A$39:$A$782,$A35,СВЦЭМ!$B$39:$B$782,K$11)+'СЕТ СН'!$F$11+СВЦЭМ!$D$10+'СЕТ СН'!$F$5-'СЕТ СН'!$F$21</f>
        <v>3274.9757624599997</v>
      </c>
      <c r="L35" s="36">
        <f>SUMIFS(СВЦЭМ!$D$39:$D$782,СВЦЭМ!$A$39:$A$782,$A35,СВЦЭМ!$B$39:$B$782,L$11)+'СЕТ СН'!$F$11+СВЦЭМ!$D$10+'СЕТ СН'!$F$5-'СЕТ СН'!$F$21</f>
        <v>3270.11119151</v>
      </c>
      <c r="M35" s="36">
        <f>SUMIFS(СВЦЭМ!$D$39:$D$782,СВЦЭМ!$A$39:$A$782,$A35,СВЦЭМ!$B$39:$B$782,M$11)+'СЕТ СН'!$F$11+СВЦЭМ!$D$10+'СЕТ СН'!$F$5-'СЕТ СН'!$F$21</f>
        <v>3276.2456181500002</v>
      </c>
      <c r="N35" s="36">
        <f>SUMIFS(СВЦЭМ!$D$39:$D$782,СВЦЭМ!$A$39:$A$782,$A35,СВЦЭМ!$B$39:$B$782,N$11)+'СЕТ СН'!$F$11+СВЦЭМ!$D$10+'СЕТ СН'!$F$5-'СЕТ СН'!$F$21</f>
        <v>3318.8169971400002</v>
      </c>
      <c r="O35" s="36">
        <f>SUMIFS(СВЦЭМ!$D$39:$D$782,СВЦЭМ!$A$39:$A$782,$A35,СВЦЭМ!$B$39:$B$782,O$11)+'СЕТ СН'!$F$11+СВЦЭМ!$D$10+'СЕТ СН'!$F$5-'СЕТ СН'!$F$21</f>
        <v>3390.5399148799997</v>
      </c>
      <c r="P35" s="36">
        <f>SUMIFS(СВЦЭМ!$D$39:$D$782,СВЦЭМ!$A$39:$A$782,$A35,СВЦЭМ!$B$39:$B$782,P$11)+'СЕТ СН'!$F$11+СВЦЭМ!$D$10+'СЕТ СН'!$F$5-'СЕТ СН'!$F$21</f>
        <v>3398.0573426599999</v>
      </c>
      <c r="Q35" s="36">
        <f>SUMIFS(СВЦЭМ!$D$39:$D$782,СВЦЭМ!$A$39:$A$782,$A35,СВЦЭМ!$B$39:$B$782,Q$11)+'СЕТ СН'!$F$11+СВЦЭМ!$D$10+'СЕТ СН'!$F$5-'СЕТ СН'!$F$21</f>
        <v>3393.3377497900001</v>
      </c>
      <c r="R35" s="36">
        <f>SUMIFS(СВЦЭМ!$D$39:$D$782,СВЦЭМ!$A$39:$A$782,$A35,СВЦЭМ!$B$39:$B$782,R$11)+'СЕТ СН'!$F$11+СВЦЭМ!$D$10+'СЕТ СН'!$F$5-'СЕТ СН'!$F$21</f>
        <v>3328.8065729</v>
      </c>
      <c r="S35" s="36">
        <f>SUMIFS(СВЦЭМ!$D$39:$D$782,СВЦЭМ!$A$39:$A$782,$A35,СВЦЭМ!$B$39:$B$782,S$11)+'СЕТ СН'!$F$11+СВЦЭМ!$D$10+'СЕТ СН'!$F$5-'СЕТ СН'!$F$21</f>
        <v>3275.81655417</v>
      </c>
      <c r="T35" s="36">
        <f>SUMIFS(СВЦЭМ!$D$39:$D$782,СВЦЭМ!$A$39:$A$782,$A35,СВЦЭМ!$B$39:$B$782,T$11)+'СЕТ СН'!$F$11+СВЦЭМ!$D$10+'СЕТ СН'!$F$5-'СЕТ СН'!$F$21</f>
        <v>3261.3864455499997</v>
      </c>
      <c r="U35" s="36">
        <f>SUMIFS(СВЦЭМ!$D$39:$D$782,СВЦЭМ!$A$39:$A$782,$A35,СВЦЭМ!$B$39:$B$782,U$11)+'СЕТ СН'!$F$11+СВЦЭМ!$D$10+'СЕТ СН'!$F$5-'СЕТ СН'!$F$21</f>
        <v>3270.55761979</v>
      </c>
      <c r="V35" s="36">
        <f>SUMIFS(СВЦЭМ!$D$39:$D$782,СВЦЭМ!$A$39:$A$782,$A35,СВЦЭМ!$B$39:$B$782,V$11)+'СЕТ СН'!$F$11+СВЦЭМ!$D$10+'СЕТ СН'!$F$5-'СЕТ СН'!$F$21</f>
        <v>3276.6589744100002</v>
      </c>
      <c r="W35" s="36">
        <f>SUMIFS(СВЦЭМ!$D$39:$D$782,СВЦЭМ!$A$39:$A$782,$A35,СВЦЭМ!$B$39:$B$782,W$11)+'СЕТ СН'!$F$11+СВЦЭМ!$D$10+'СЕТ СН'!$F$5-'СЕТ СН'!$F$21</f>
        <v>3276.5778068</v>
      </c>
      <c r="X35" s="36">
        <f>SUMIFS(СВЦЭМ!$D$39:$D$782,СВЦЭМ!$A$39:$A$782,$A35,СВЦЭМ!$B$39:$B$782,X$11)+'СЕТ СН'!$F$11+СВЦЭМ!$D$10+'СЕТ СН'!$F$5-'СЕТ СН'!$F$21</f>
        <v>3268.2056513799998</v>
      </c>
      <c r="Y35" s="36">
        <f>SUMIFS(СВЦЭМ!$D$39:$D$782,СВЦЭМ!$A$39:$A$782,$A35,СВЦЭМ!$B$39:$B$782,Y$11)+'СЕТ СН'!$F$11+СВЦЭМ!$D$10+'СЕТ СН'!$F$5-'СЕТ СН'!$F$21</f>
        <v>3227.39117523</v>
      </c>
    </row>
    <row r="36" spans="1:27" ht="15.75" x14ac:dyDescent="0.2">
      <c r="A36" s="35">
        <f t="shared" si="0"/>
        <v>44372</v>
      </c>
      <c r="B36" s="36">
        <f>SUMIFS(СВЦЭМ!$D$39:$D$782,СВЦЭМ!$A$39:$A$782,$A36,СВЦЭМ!$B$39:$B$782,B$11)+'СЕТ СН'!$F$11+СВЦЭМ!$D$10+'СЕТ СН'!$F$5-'СЕТ СН'!$F$21</f>
        <v>3292.39211075</v>
      </c>
      <c r="C36" s="36">
        <f>SUMIFS(СВЦЭМ!$D$39:$D$782,СВЦЭМ!$A$39:$A$782,$A36,СВЦЭМ!$B$39:$B$782,C$11)+'СЕТ СН'!$F$11+СВЦЭМ!$D$10+'СЕТ СН'!$F$5-'СЕТ СН'!$F$21</f>
        <v>3399.75911761</v>
      </c>
      <c r="D36" s="36">
        <f>SUMIFS(СВЦЭМ!$D$39:$D$782,СВЦЭМ!$A$39:$A$782,$A36,СВЦЭМ!$B$39:$B$782,D$11)+'СЕТ СН'!$F$11+СВЦЭМ!$D$10+'СЕТ СН'!$F$5-'СЕТ СН'!$F$21</f>
        <v>3442.26027011</v>
      </c>
      <c r="E36" s="36">
        <f>SUMIFS(СВЦЭМ!$D$39:$D$782,СВЦЭМ!$A$39:$A$782,$A36,СВЦЭМ!$B$39:$B$782,E$11)+'СЕТ СН'!$F$11+СВЦЭМ!$D$10+'СЕТ СН'!$F$5-'СЕТ СН'!$F$21</f>
        <v>3438.9364505499998</v>
      </c>
      <c r="F36" s="36">
        <f>SUMIFS(СВЦЭМ!$D$39:$D$782,СВЦЭМ!$A$39:$A$782,$A36,СВЦЭМ!$B$39:$B$782,F$11)+'СЕТ СН'!$F$11+СВЦЭМ!$D$10+'СЕТ СН'!$F$5-'СЕТ СН'!$F$21</f>
        <v>3440.4649942699998</v>
      </c>
      <c r="G36" s="36">
        <f>SUMIFS(СВЦЭМ!$D$39:$D$782,СВЦЭМ!$A$39:$A$782,$A36,СВЦЭМ!$B$39:$B$782,G$11)+'СЕТ СН'!$F$11+СВЦЭМ!$D$10+'СЕТ СН'!$F$5-'СЕТ СН'!$F$21</f>
        <v>3442.73074129</v>
      </c>
      <c r="H36" s="36">
        <f>SUMIFS(СВЦЭМ!$D$39:$D$782,СВЦЭМ!$A$39:$A$782,$A36,СВЦЭМ!$B$39:$B$782,H$11)+'СЕТ СН'!$F$11+СВЦЭМ!$D$10+'СЕТ СН'!$F$5-'СЕТ СН'!$F$21</f>
        <v>3441.87363731</v>
      </c>
      <c r="I36" s="36">
        <f>SUMIFS(СВЦЭМ!$D$39:$D$782,СВЦЭМ!$A$39:$A$782,$A36,СВЦЭМ!$B$39:$B$782,I$11)+'СЕТ СН'!$F$11+СВЦЭМ!$D$10+'СЕТ СН'!$F$5-'СЕТ СН'!$F$21</f>
        <v>3320.9654921000001</v>
      </c>
      <c r="J36" s="36">
        <f>SUMIFS(СВЦЭМ!$D$39:$D$782,СВЦЭМ!$A$39:$A$782,$A36,СВЦЭМ!$B$39:$B$782,J$11)+'СЕТ СН'!$F$11+СВЦЭМ!$D$10+'СЕТ СН'!$F$5-'СЕТ СН'!$F$21</f>
        <v>3253.90389547</v>
      </c>
      <c r="K36" s="36">
        <f>SUMIFS(СВЦЭМ!$D$39:$D$782,СВЦЭМ!$A$39:$A$782,$A36,СВЦЭМ!$B$39:$B$782,K$11)+'СЕТ СН'!$F$11+СВЦЭМ!$D$10+'СЕТ СН'!$F$5-'СЕТ СН'!$F$21</f>
        <v>3273.3425462999999</v>
      </c>
      <c r="L36" s="36">
        <f>SUMIFS(СВЦЭМ!$D$39:$D$782,СВЦЭМ!$A$39:$A$782,$A36,СВЦЭМ!$B$39:$B$782,L$11)+'СЕТ СН'!$F$11+СВЦЭМ!$D$10+'СЕТ СН'!$F$5-'СЕТ СН'!$F$21</f>
        <v>3265.6606682299998</v>
      </c>
      <c r="M36" s="36">
        <f>SUMIFS(СВЦЭМ!$D$39:$D$782,СВЦЭМ!$A$39:$A$782,$A36,СВЦЭМ!$B$39:$B$782,M$11)+'СЕТ СН'!$F$11+СВЦЭМ!$D$10+'СЕТ СН'!$F$5-'СЕТ СН'!$F$21</f>
        <v>3265.4763294300001</v>
      </c>
      <c r="N36" s="36">
        <f>SUMIFS(СВЦЭМ!$D$39:$D$782,СВЦЭМ!$A$39:$A$782,$A36,СВЦЭМ!$B$39:$B$782,N$11)+'СЕТ СН'!$F$11+СВЦЭМ!$D$10+'СЕТ СН'!$F$5-'СЕТ СН'!$F$21</f>
        <v>3322.88464269</v>
      </c>
      <c r="O36" s="36">
        <f>SUMIFS(СВЦЭМ!$D$39:$D$782,СВЦЭМ!$A$39:$A$782,$A36,СВЦЭМ!$B$39:$B$782,O$11)+'СЕТ СН'!$F$11+СВЦЭМ!$D$10+'СЕТ СН'!$F$5-'СЕТ СН'!$F$21</f>
        <v>3375.5682396500001</v>
      </c>
      <c r="P36" s="36">
        <f>SUMIFS(СВЦЭМ!$D$39:$D$782,СВЦЭМ!$A$39:$A$782,$A36,СВЦЭМ!$B$39:$B$782,P$11)+'СЕТ СН'!$F$11+СВЦЭМ!$D$10+'СЕТ СН'!$F$5-'СЕТ СН'!$F$21</f>
        <v>3384.2636639500001</v>
      </c>
      <c r="Q36" s="36">
        <f>SUMIFS(СВЦЭМ!$D$39:$D$782,СВЦЭМ!$A$39:$A$782,$A36,СВЦЭМ!$B$39:$B$782,Q$11)+'СЕТ СН'!$F$11+СВЦЭМ!$D$10+'СЕТ СН'!$F$5-'СЕТ СН'!$F$21</f>
        <v>3393.6467909900002</v>
      </c>
      <c r="R36" s="36">
        <f>SUMIFS(СВЦЭМ!$D$39:$D$782,СВЦЭМ!$A$39:$A$782,$A36,СВЦЭМ!$B$39:$B$782,R$11)+'СЕТ СН'!$F$11+СВЦЭМ!$D$10+'СЕТ СН'!$F$5-'СЕТ СН'!$F$21</f>
        <v>3355.1793525100002</v>
      </c>
      <c r="S36" s="36">
        <f>SUMIFS(СВЦЭМ!$D$39:$D$782,СВЦЭМ!$A$39:$A$782,$A36,СВЦЭМ!$B$39:$B$782,S$11)+'СЕТ СН'!$F$11+СВЦЭМ!$D$10+'СЕТ СН'!$F$5-'СЕТ СН'!$F$21</f>
        <v>3277.8904950699998</v>
      </c>
      <c r="T36" s="36">
        <f>SUMIFS(СВЦЭМ!$D$39:$D$782,СВЦЭМ!$A$39:$A$782,$A36,СВЦЭМ!$B$39:$B$782,T$11)+'СЕТ СН'!$F$11+СВЦЭМ!$D$10+'СЕТ СН'!$F$5-'СЕТ СН'!$F$21</f>
        <v>3259.6661029900001</v>
      </c>
      <c r="U36" s="36">
        <f>SUMIFS(СВЦЭМ!$D$39:$D$782,СВЦЭМ!$A$39:$A$782,$A36,СВЦЭМ!$B$39:$B$782,U$11)+'СЕТ СН'!$F$11+СВЦЭМ!$D$10+'СЕТ СН'!$F$5-'СЕТ СН'!$F$21</f>
        <v>3267.2392163599998</v>
      </c>
      <c r="V36" s="36">
        <f>SUMIFS(СВЦЭМ!$D$39:$D$782,СВЦЭМ!$A$39:$A$782,$A36,СВЦЭМ!$B$39:$B$782,V$11)+'СЕТ СН'!$F$11+СВЦЭМ!$D$10+'СЕТ СН'!$F$5-'СЕТ СН'!$F$21</f>
        <v>3268.17003823</v>
      </c>
      <c r="W36" s="36">
        <f>SUMIFS(СВЦЭМ!$D$39:$D$782,СВЦЭМ!$A$39:$A$782,$A36,СВЦЭМ!$B$39:$B$782,W$11)+'СЕТ СН'!$F$11+СВЦЭМ!$D$10+'СЕТ СН'!$F$5-'СЕТ СН'!$F$21</f>
        <v>3278.1987625399997</v>
      </c>
      <c r="X36" s="36">
        <f>SUMIFS(СВЦЭМ!$D$39:$D$782,СВЦЭМ!$A$39:$A$782,$A36,СВЦЭМ!$B$39:$B$782,X$11)+'СЕТ СН'!$F$11+СВЦЭМ!$D$10+'СЕТ СН'!$F$5-'СЕТ СН'!$F$21</f>
        <v>3260.48431351</v>
      </c>
      <c r="Y36" s="36">
        <f>SUMIFS(СВЦЭМ!$D$39:$D$782,СВЦЭМ!$A$39:$A$782,$A36,СВЦЭМ!$B$39:$B$782,Y$11)+'СЕТ СН'!$F$11+СВЦЭМ!$D$10+'СЕТ СН'!$F$5-'СЕТ СН'!$F$21</f>
        <v>3209.7609630400002</v>
      </c>
    </row>
    <row r="37" spans="1:27" ht="15.75" x14ac:dyDescent="0.2">
      <c r="A37" s="35">
        <f t="shared" si="0"/>
        <v>44373</v>
      </c>
      <c r="B37" s="36">
        <f>SUMIFS(СВЦЭМ!$D$39:$D$782,СВЦЭМ!$A$39:$A$782,$A37,СВЦЭМ!$B$39:$B$782,B$11)+'СЕТ СН'!$F$11+СВЦЭМ!$D$10+'СЕТ СН'!$F$5-'СЕТ СН'!$F$21</f>
        <v>3250.11597274</v>
      </c>
      <c r="C37" s="36">
        <f>SUMIFS(СВЦЭМ!$D$39:$D$782,СВЦЭМ!$A$39:$A$782,$A37,СВЦЭМ!$B$39:$B$782,C$11)+'СЕТ СН'!$F$11+СВЦЭМ!$D$10+'СЕТ СН'!$F$5-'СЕТ СН'!$F$21</f>
        <v>3355.4821700100001</v>
      </c>
      <c r="D37" s="36">
        <f>SUMIFS(СВЦЭМ!$D$39:$D$782,СВЦЭМ!$A$39:$A$782,$A37,СВЦЭМ!$B$39:$B$782,D$11)+'СЕТ СН'!$F$11+СВЦЭМ!$D$10+'СЕТ СН'!$F$5-'СЕТ СН'!$F$21</f>
        <v>3374.9324215699999</v>
      </c>
      <c r="E37" s="36">
        <f>SUMIFS(СВЦЭМ!$D$39:$D$782,СВЦЭМ!$A$39:$A$782,$A37,СВЦЭМ!$B$39:$B$782,E$11)+'СЕТ СН'!$F$11+СВЦЭМ!$D$10+'СЕТ СН'!$F$5-'СЕТ СН'!$F$21</f>
        <v>3374.98393515</v>
      </c>
      <c r="F37" s="36">
        <f>SUMIFS(СВЦЭМ!$D$39:$D$782,СВЦЭМ!$A$39:$A$782,$A37,СВЦЭМ!$B$39:$B$782,F$11)+'СЕТ СН'!$F$11+СВЦЭМ!$D$10+'СЕТ СН'!$F$5-'СЕТ СН'!$F$21</f>
        <v>3383.3521557099998</v>
      </c>
      <c r="G37" s="36">
        <f>SUMIFS(СВЦЭМ!$D$39:$D$782,СВЦЭМ!$A$39:$A$782,$A37,СВЦЭМ!$B$39:$B$782,G$11)+'СЕТ СН'!$F$11+СВЦЭМ!$D$10+'СЕТ СН'!$F$5-'СЕТ СН'!$F$21</f>
        <v>3372.34593236</v>
      </c>
      <c r="H37" s="36">
        <f>SUMIFS(СВЦЭМ!$D$39:$D$782,СВЦЭМ!$A$39:$A$782,$A37,СВЦЭМ!$B$39:$B$782,H$11)+'СЕТ СН'!$F$11+СВЦЭМ!$D$10+'СЕТ СН'!$F$5-'СЕТ СН'!$F$21</f>
        <v>3372.7564408500002</v>
      </c>
      <c r="I37" s="36">
        <f>SUMIFS(СВЦЭМ!$D$39:$D$782,СВЦЭМ!$A$39:$A$782,$A37,СВЦЭМ!$B$39:$B$782,I$11)+'СЕТ СН'!$F$11+СВЦЭМ!$D$10+'СЕТ СН'!$F$5-'СЕТ СН'!$F$21</f>
        <v>3345.3601197899998</v>
      </c>
      <c r="J37" s="36">
        <f>SUMIFS(СВЦЭМ!$D$39:$D$782,СВЦЭМ!$A$39:$A$782,$A37,СВЦЭМ!$B$39:$B$782,J$11)+'СЕТ СН'!$F$11+СВЦЭМ!$D$10+'СЕТ СН'!$F$5-'СЕТ СН'!$F$21</f>
        <v>3271.25878969</v>
      </c>
      <c r="K37" s="36">
        <f>SUMIFS(СВЦЭМ!$D$39:$D$782,СВЦЭМ!$A$39:$A$782,$A37,СВЦЭМ!$B$39:$B$782,K$11)+'СЕТ СН'!$F$11+СВЦЭМ!$D$10+'СЕТ СН'!$F$5-'СЕТ СН'!$F$21</f>
        <v>3230.3125589800002</v>
      </c>
      <c r="L37" s="36">
        <f>SUMIFS(СВЦЭМ!$D$39:$D$782,СВЦЭМ!$A$39:$A$782,$A37,СВЦЭМ!$B$39:$B$782,L$11)+'СЕТ СН'!$F$11+СВЦЭМ!$D$10+'СЕТ СН'!$F$5-'СЕТ СН'!$F$21</f>
        <v>3236.6434317600001</v>
      </c>
      <c r="M37" s="36">
        <f>SUMIFS(СВЦЭМ!$D$39:$D$782,СВЦЭМ!$A$39:$A$782,$A37,СВЦЭМ!$B$39:$B$782,M$11)+'СЕТ СН'!$F$11+СВЦЭМ!$D$10+'СЕТ СН'!$F$5-'СЕТ СН'!$F$21</f>
        <v>3256.8608926699999</v>
      </c>
      <c r="N37" s="36">
        <f>SUMIFS(СВЦЭМ!$D$39:$D$782,СВЦЭМ!$A$39:$A$782,$A37,СВЦЭМ!$B$39:$B$782,N$11)+'СЕТ СН'!$F$11+СВЦЭМ!$D$10+'СЕТ СН'!$F$5-'СЕТ СН'!$F$21</f>
        <v>3310.8068720399997</v>
      </c>
      <c r="O37" s="36">
        <f>SUMIFS(СВЦЭМ!$D$39:$D$782,СВЦЭМ!$A$39:$A$782,$A37,СВЦЭМ!$B$39:$B$782,O$11)+'СЕТ СН'!$F$11+СВЦЭМ!$D$10+'СЕТ СН'!$F$5-'СЕТ СН'!$F$21</f>
        <v>3320.1124788799998</v>
      </c>
      <c r="P37" s="36">
        <f>SUMIFS(СВЦЭМ!$D$39:$D$782,СВЦЭМ!$A$39:$A$782,$A37,СВЦЭМ!$B$39:$B$782,P$11)+'СЕТ СН'!$F$11+СВЦЭМ!$D$10+'СЕТ СН'!$F$5-'СЕТ СН'!$F$21</f>
        <v>3322.5806971299999</v>
      </c>
      <c r="Q37" s="36">
        <f>SUMIFS(СВЦЭМ!$D$39:$D$782,СВЦЭМ!$A$39:$A$782,$A37,СВЦЭМ!$B$39:$B$782,Q$11)+'СЕТ СН'!$F$11+СВЦЭМ!$D$10+'СЕТ СН'!$F$5-'СЕТ СН'!$F$21</f>
        <v>3322.00235677</v>
      </c>
      <c r="R37" s="36">
        <f>SUMIFS(СВЦЭМ!$D$39:$D$782,СВЦЭМ!$A$39:$A$782,$A37,СВЦЭМ!$B$39:$B$782,R$11)+'СЕТ СН'!$F$11+СВЦЭМ!$D$10+'СЕТ СН'!$F$5-'СЕТ СН'!$F$21</f>
        <v>3274.2739663900002</v>
      </c>
      <c r="S37" s="36">
        <f>SUMIFS(СВЦЭМ!$D$39:$D$782,СВЦЭМ!$A$39:$A$782,$A37,СВЦЭМ!$B$39:$B$782,S$11)+'СЕТ СН'!$F$11+СВЦЭМ!$D$10+'СЕТ СН'!$F$5-'СЕТ СН'!$F$21</f>
        <v>3239.30319138</v>
      </c>
      <c r="T37" s="36">
        <f>SUMIFS(СВЦЭМ!$D$39:$D$782,СВЦЭМ!$A$39:$A$782,$A37,СВЦЭМ!$B$39:$B$782,T$11)+'СЕТ СН'!$F$11+СВЦЭМ!$D$10+'СЕТ СН'!$F$5-'СЕТ СН'!$F$21</f>
        <v>3227.0196373600002</v>
      </c>
      <c r="U37" s="36">
        <f>SUMIFS(СВЦЭМ!$D$39:$D$782,СВЦЭМ!$A$39:$A$782,$A37,СВЦЭМ!$B$39:$B$782,U$11)+'СЕТ СН'!$F$11+СВЦЭМ!$D$10+'СЕТ СН'!$F$5-'СЕТ СН'!$F$21</f>
        <v>3229.0140523499999</v>
      </c>
      <c r="V37" s="36">
        <f>SUMIFS(СВЦЭМ!$D$39:$D$782,СВЦЭМ!$A$39:$A$782,$A37,СВЦЭМ!$B$39:$B$782,V$11)+'СЕТ СН'!$F$11+СВЦЭМ!$D$10+'СЕТ СН'!$F$5-'СЕТ СН'!$F$21</f>
        <v>3226.2058095299999</v>
      </c>
      <c r="W37" s="36">
        <f>SUMIFS(СВЦЭМ!$D$39:$D$782,СВЦЭМ!$A$39:$A$782,$A37,СВЦЭМ!$B$39:$B$782,W$11)+'СЕТ СН'!$F$11+СВЦЭМ!$D$10+'СЕТ СН'!$F$5-'СЕТ СН'!$F$21</f>
        <v>3241.36692399</v>
      </c>
      <c r="X37" s="36">
        <f>SUMIFS(СВЦЭМ!$D$39:$D$782,СВЦЭМ!$A$39:$A$782,$A37,СВЦЭМ!$B$39:$B$782,X$11)+'СЕТ СН'!$F$11+СВЦЭМ!$D$10+'СЕТ СН'!$F$5-'СЕТ СН'!$F$21</f>
        <v>3229.48909658</v>
      </c>
      <c r="Y37" s="36">
        <f>SUMIFS(СВЦЭМ!$D$39:$D$782,СВЦЭМ!$A$39:$A$782,$A37,СВЦЭМ!$B$39:$B$782,Y$11)+'СЕТ СН'!$F$11+СВЦЭМ!$D$10+'СЕТ СН'!$F$5-'СЕТ СН'!$F$21</f>
        <v>3182.4018660399997</v>
      </c>
    </row>
    <row r="38" spans="1:27" ht="15.75" x14ac:dyDescent="0.2">
      <c r="A38" s="35">
        <f t="shared" si="0"/>
        <v>44374</v>
      </c>
      <c r="B38" s="36">
        <f>SUMIFS(СВЦЭМ!$D$39:$D$782,СВЦЭМ!$A$39:$A$782,$A38,СВЦЭМ!$B$39:$B$782,B$11)+'СЕТ СН'!$F$11+СВЦЭМ!$D$10+'СЕТ СН'!$F$5-'СЕТ СН'!$F$21</f>
        <v>3206.2430863</v>
      </c>
      <c r="C38" s="36">
        <f>SUMIFS(СВЦЭМ!$D$39:$D$782,СВЦЭМ!$A$39:$A$782,$A38,СВЦЭМ!$B$39:$B$782,C$11)+'СЕТ СН'!$F$11+СВЦЭМ!$D$10+'СЕТ СН'!$F$5-'СЕТ СН'!$F$21</f>
        <v>3267.9845563600002</v>
      </c>
      <c r="D38" s="36">
        <f>SUMIFS(СВЦЭМ!$D$39:$D$782,СВЦЭМ!$A$39:$A$782,$A38,СВЦЭМ!$B$39:$B$782,D$11)+'СЕТ СН'!$F$11+СВЦЭМ!$D$10+'СЕТ СН'!$F$5-'СЕТ СН'!$F$21</f>
        <v>3347.51419326</v>
      </c>
      <c r="E38" s="36">
        <f>SUMIFS(СВЦЭМ!$D$39:$D$782,СВЦЭМ!$A$39:$A$782,$A38,СВЦЭМ!$B$39:$B$782,E$11)+'СЕТ СН'!$F$11+СВЦЭМ!$D$10+'СЕТ СН'!$F$5-'СЕТ СН'!$F$21</f>
        <v>3369.39328342</v>
      </c>
      <c r="F38" s="36">
        <f>SUMIFS(СВЦЭМ!$D$39:$D$782,СВЦЭМ!$A$39:$A$782,$A38,СВЦЭМ!$B$39:$B$782,F$11)+'СЕТ СН'!$F$11+СВЦЭМ!$D$10+'СЕТ СН'!$F$5-'СЕТ СН'!$F$21</f>
        <v>3374.9287711900001</v>
      </c>
      <c r="G38" s="36">
        <f>SUMIFS(СВЦЭМ!$D$39:$D$782,СВЦЭМ!$A$39:$A$782,$A38,СВЦЭМ!$B$39:$B$782,G$11)+'СЕТ СН'!$F$11+СВЦЭМ!$D$10+'СЕТ СН'!$F$5-'СЕТ СН'!$F$21</f>
        <v>3373.1291066100002</v>
      </c>
      <c r="H38" s="36">
        <f>SUMIFS(СВЦЭМ!$D$39:$D$782,СВЦЭМ!$A$39:$A$782,$A38,СВЦЭМ!$B$39:$B$782,H$11)+'СЕТ СН'!$F$11+СВЦЭМ!$D$10+'СЕТ СН'!$F$5-'СЕТ СН'!$F$21</f>
        <v>3352.1010356500001</v>
      </c>
      <c r="I38" s="36">
        <f>SUMIFS(СВЦЭМ!$D$39:$D$782,СВЦЭМ!$A$39:$A$782,$A38,СВЦЭМ!$B$39:$B$782,I$11)+'СЕТ СН'!$F$11+СВЦЭМ!$D$10+'СЕТ СН'!$F$5-'СЕТ СН'!$F$21</f>
        <v>3260.9687430899999</v>
      </c>
      <c r="J38" s="36">
        <f>SUMIFS(СВЦЭМ!$D$39:$D$782,СВЦЭМ!$A$39:$A$782,$A38,СВЦЭМ!$B$39:$B$782,J$11)+'СЕТ СН'!$F$11+СВЦЭМ!$D$10+'СЕТ СН'!$F$5-'СЕТ СН'!$F$21</f>
        <v>3206.8322791199998</v>
      </c>
      <c r="K38" s="36">
        <f>SUMIFS(СВЦЭМ!$D$39:$D$782,СВЦЭМ!$A$39:$A$782,$A38,СВЦЭМ!$B$39:$B$782,K$11)+'СЕТ СН'!$F$11+СВЦЭМ!$D$10+'СЕТ СН'!$F$5-'СЕТ СН'!$F$21</f>
        <v>3203.5302921699999</v>
      </c>
      <c r="L38" s="36">
        <f>SUMIFS(СВЦЭМ!$D$39:$D$782,СВЦЭМ!$A$39:$A$782,$A38,СВЦЭМ!$B$39:$B$782,L$11)+'СЕТ СН'!$F$11+СВЦЭМ!$D$10+'СЕТ СН'!$F$5-'СЕТ СН'!$F$21</f>
        <v>3191.74636452</v>
      </c>
      <c r="M38" s="36">
        <f>SUMIFS(СВЦЭМ!$D$39:$D$782,СВЦЭМ!$A$39:$A$782,$A38,СВЦЭМ!$B$39:$B$782,M$11)+'СЕТ СН'!$F$11+СВЦЭМ!$D$10+'СЕТ СН'!$F$5-'СЕТ СН'!$F$21</f>
        <v>3216.9868069300001</v>
      </c>
      <c r="N38" s="36">
        <f>SUMIFS(СВЦЭМ!$D$39:$D$782,СВЦЭМ!$A$39:$A$782,$A38,СВЦЭМ!$B$39:$B$782,N$11)+'СЕТ СН'!$F$11+СВЦЭМ!$D$10+'СЕТ СН'!$F$5-'СЕТ СН'!$F$21</f>
        <v>3288.3454279600001</v>
      </c>
      <c r="O38" s="36">
        <f>SUMIFS(СВЦЭМ!$D$39:$D$782,СВЦЭМ!$A$39:$A$782,$A38,СВЦЭМ!$B$39:$B$782,O$11)+'СЕТ СН'!$F$11+СВЦЭМ!$D$10+'СЕТ СН'!$F$5-'СЕТ СН'!$F$21</f>
        <v>3348.8579103699999</v>
      </c>
      <c r="P38" s="36">
        <f>SUMIFS(СВЦЭМ!$D$39:$D$782,СВЦЭМ!$A$39:$A$782,$A38,СВЦЭМ!$B$39:$B$782,P$11)+'СЕТ СН'!$F$11+СВЦЭМ!$D$10+'СЕТ СН'!$F$5-'СЕТ СН'!$F$21</f>
        <v>3357.25783998</v>
      </c>
      <c r="Q38" s="36">
        <f>SUMIFS(СВЦЭМ!$D$39:$D$782,СВЦЭМ!$A$39:$A$782,$A38,СВЦЭМ!$B$39:$B$782,Q$11)+'СЕТ СН'!$F$11+СВЦЭМ!$D$10+'СЕТ СН'!$F$5-'СЕТ СН'!$F$21</f>
        <v>3358.8340442499998</v>
      </c>
      <c r="R38" s="36">
        <f>SUMIFS(СВЦЭМ!$D$39:$D$782,СВЦЭМ!$A$39:$A$782,$A38,СВЦЭМ!$B$39:$B$782,R$11)+'СЕТ СН'!$F$11+СВЦЭМ!$D$10+'СЕТ СН'!$F$5-'СЕТ СН'!$F$21</f>
        <v>3314.5215313099998</v>
      </c>
      <c r="S38" s="36">
        <f>SUMIFS(СВЦЭМ!$D$39:$D$782,СВЦЭМ!$A$39:$A$782,$A38,СВЦЭМ!$B$39:$B$782,S$11)+'СЕТ СН'!$F$11+СВЦЭМ!$D$10+'СЕТ СН'!$F$5-'СЕТ СН'!$F$21</f>
        <v>3246.6457834100001</v>
      </c>
      <c r="T38" s="36">
        <f>SUMIFS(СВЦЭМ!$D$39:$D$782,СВЦЭМ!$A$39:$A$782,$A38,СВЦЭМ!$B$39:$B$782,T$11)+'СЕТ СН'!$F$11+СВЦЭМ!$D$10+'СЕТ СН'!$F$5-'СЕТ СН'!$F$21</f>
        <v>3203.89083059</v>
      </c>
      <c r="U38" s="36">
        <f>SUMIFS(СВЦЭМ!$D$39:$D$782,СВЦЭМ!$A$39:$A$782,$A38,СВЦЭМ!$B$39:$B$782,U$11)+'СЕТ СН'!$F$11+СВЦЭМ!$D$10+'СЕТ СН'!$F$5-'СЕТ СН'!$F$21</f>
        <v>3195.47432703</v>
      </c>
      <c r="V38" s="36">
        <f>SUMIFS(СВЦЭМ!$D$39:$D$782,СВЦЭМ!$A$39:$A$782,$A38,СВЦЭМ!$B$39:$B$782,V$11)+'СЕТ СН'!$F$11+СВЦЭМ!$D$10+'СЕТ СН'!$F$5-'СЕТ СН'!$F$21</f>
        <v>3177.1054850199998</v>
      </c>
      <c r="W38" s="36">
        <f>SUMIFS(СВЦЭМ!$D$39:$D$782,СВЦЭМ!$A$39:$A$782,$A38,СВЦЭМ!$B$39:$B$782,W$11)+'СЕТ СН'!$F$11+СВЦЭМ!$D$10+'СЕТ СН'!$F$5-'СЕТ СН'!$F$21</f>
        <v>3178.0531168500002</v>
      </c>
      <c r="X38" s="36">
        <f>SUMIFS(СВЦЭМ!$D$39:$D$782,СВЦЭМ!$A$39:$A$782,$A38,СВЦЭМ!$B$39:$B$782,X$11)+'СЕТ СН'!$F$11+СВЦЭМ!$D$10+'СЕТ СН'!$F$5-'СЕТ СН'!$F$21</f>
        <v>3175.30684161</v>
      </c>
      <c r="Y38" s="36">
        <f>SUMIFS(СВЦЭМ!$D$39:$D$782,СВЦЭМ!$A$39:$A$782,$A38,СВЦЭМ!$B$39:$B$782,Y$11)+'СЕТ СН'!$F$11+СВЦЭМ!$D$10+'СЕТ СН'!$F$5-'СЕТ СН'!$F$21</f>
        <v>3178.4783182699998</v>
      </c>
    </row>
    <row r="39" spans="1:27" ht="15.75" x14ac:dyDescent="0.2">
      <c r="A39" s="35">
        <f t="shared" si="0"/>
        <v>44375</v>
      </c>
      <c r="B39" s="36">
        <f>SUMIFS(СВЦЭМ!$D$39:$D$782,СВЦЭМ!$A$39:$A$782,$A39,СВЦЭМ!$B$39:$B$782,B$11)+'СЕТ СН'!$F$11+СВЦЭМ!$D$10+'СЕТ СН'!$F$5-'СЕТ СН'!$F$21</f>
        <v>3231.1539580899998</v>
      </c>
      <c r="C39" s="36">
        <f>SUMIFS(СВЦЭМ!$D$39:$D$782,СВЦЭМ!$A$39:$A$782,$A39,СВЦЭМ!$B$39:$B$782,C$11)+'СЕТ СН'!$F$11+СВЦЭМ!$D$10+'СЕТ СН'!$F$5-'СЕТ СН'!$F$21</f>
        <v>3320.6377436299999</v>
      </c>
      <c r="D39" s="36">
        <f>SUMIFS(СВЦЭМ!$D$39:$D$782,СВЦЭМ!$A$39:$A$782,$A39,СВЦЭМ!$B$39:$B$782,D$11)+'СЕТ СН'!$F$11+СВЦЭМ!$D$10+'СЕТ СН'!$F$5-'СЕТ СН'!$F$21</f>
        <v>3334.1264645699998</v>
      </c>
      <c r="E39" s="36">
        <f>SUMIFS(СВЦЭМ!$D$39:$D$782,СВЦЭМ!$A$39:$A$782,$A39,СВЦЭМ!$B$39:$B$782,E$11)+'СЕТ СН'!$F$11+СВЦЭМ!$D$10+'СЕТ СН'!$F$5-'СЕТ СН'!$F$21</f>
        <v>3347.9148967800002</v>
      </c>
      <c r="F39" s="36">
        <f>SUMIFS(СВЦЭМ!$D$39:$D$782,СВЦЭМ!$A$39:$A$782,$A39,СВЦЭМ!$B$39:$B$782,F$11)+'СЕТ СН'!$F$11+СВЦЭМ!$D$10+'СЕТ СН'!$F$5-'СЕТ СН'!$F$21</f>
        <v>3346.2169406399998</v>
      </c>
      <c r="G39" s="36">
        <f>SUMIFS(СВЦЭМ!$D$39:$D$782,СВЦЭМ!$A$39:$A$782,$A39,СВЦЭМ!$B$39:$B$782,G$11)+'СЕТ СН'!$F$11+СВЦЭМ!$D$10+'СЕТ СН'!$F$5-'СЕТ СН'!$F$21</f>
        <v>3331.1435374499997</v>
      </c>
      <c r="H39" s="36">
        <f>SUMIFS(СВЦЭМ!$D$39:$D$782,СВЦЭМ!$A$39:$A$782,$A39,СВЦЭМ!$B$39:$B$782,H$11)+'СЕТ СН'!$F$11+СВЦЭМ!$D$10+'СЕТ СН'!$F$5-'СЕТ СН'!$F$21</f>
        <v>3333.9130532300001</v>
      </c>
      <c r="I39" s="36">
        <f>SUMIFS(СВЦЭМ!$D$39:$D$782,СВЦЭМ!$A$39:$A$782,$A39,СВЦЭМ!$B$39:$B$782,I$11)+'СЕТ СН'!$F$11+СВЦЭМ!$D$10+'СЕТ СН'!$F$5-'СЕТ СН'!$F$21</f>
        <v>3386.8976034899997</v>
      </c>
      <c r="J39" s="36">
        <f>SUMIFS(СВЦЭМ!$D$39:$D$782,СВЦЭМ!$A$39:$A$782,$A39,СВЦЭМ!$B$39:$B$782,J$11)+'СЕТ СН'!$F$11+СВЦЭМ!$D$10+'СЕТ СН'!$F$5-'СЕТ СН'!$F$21</f>
        <v>3310.74882643</v>
      </c>
      <c r="K39" s="36">
        <f>SUMIFS(СВЦЭМ!$D$39:$D$782,СВЦЭМ!$A$39:$A$782,$A39,СВЦЭМ!$B$39:$B$782,K$11)+'СЕТ СН'!$F$11+СВЦЭМ!$D$10+'СЕТ СН'!$F$5-'СЕТ СН'!$F$21</f>
        <v>3263.0461776699999</v>
      </c>
      <c r="L39" s="36">
        <f>SUMIFS(СВЦЭМ!$D$39:$D$782,СВЦЭМ!$A$39:$A$782,$A39,СВЦЭМ!$B$39:$B$782,L$11)+'СЕТ СН'!$F$11+СВЦЭМ!$D$10+'СЕТ СН'!$F$5-'СЕТ СН'!$F$21</f>
        <v>3228.06733205</v>
      </c>
      <c r="M39" s="36">
        <f>SUMIFS(СВЦЭМ!$D$39:$D$782,СВЦЭМ!$A$39:$A$782,$A39,СВЦЭМ!$B$39:$B$782,M$11)+'СЕТ СН'!$F$11+СВЦЭМ!$D$10+'СЕТ СН'!$F$5-'СЕТ СН'!$F$21</f>
        <v>3266.80643478</v>
      </c>
      <c r="N39" s="36">
        <f>SUMIFS(СВЦЭМ!$D$39:$D$782,СВЦЭМ!$A$39:$A$782,$A39,СВЦЭМ!$B$39:$B$782,N$11)+'СЕТ СН'!$F$11+СВЦЭМ!$D$10+'СЕТ СН'!$F$5-'СЕТ СН'!$F$21</f>
        <v>3346.0017052900002</v>
      </c>
      <c r="O39" s="36">
        <f>SUMIFS(СВЦЭМ!$D$39:$D$782,СВЦЭМ!$A$39:$A$782,$A39,СВЦЭМ!$B$39:$B$782,O$11)+'СЕТ СН'!$F$11+СВЦЭМ!$D$10+'СЕТ СН'!$F$5-'СЕТ СН'!$F$21</f>
        <v>3381.3294077999999</v>
      </c>
      <c r="P39" s="36">
        <f>SUMIFS(СВЦЭМ!$D$39:$D$782,СВЦЭМ!$A$39:$A$782,$A39,СВЦЭМ!$B$39:$B$782,P$11)+'СЕТ СН'!$F$11+СВЦЭМ!$D$10+'СЕТ СН'!$F$5-'СЕТ СН'!$F$21</f>
        <v>3386.2220037299999</v>
      </c>
      <c r="Q39" s="36">
        <f>SUMIFS(СВЦЭМ!$D$39:$D$782,СВЦЭМ!$A$39:$A$782,$A39,СВЦЭМ!$B$39:$B$782,Q$11)+'СЕТ СН'!$F$11+СВЦЭМ!$D$10+'СЕТ СН'!$F$5-'СЕТ СН'!$F$21</f>
        <v>3378.26268368</v>
      </c>
      <c r="R39" s="36">
        <f>SUMIFS(СВЦЭМ!$D$39:$D$782,СВЦЭМ!$A$39:$A$782,$A39,СВЦЭМ!$B$39:$B$782,R$11)+'СЕТ СН'!$F$11+СВЦЭМ!$D$10+'СЕТ СН'!$F$5-'СЕТ СН'!$F$21</f>
        <v>3338.1178178299997</v>
      </c>
      <c r="S39" s="36">
        <f>SUMIFS(СВЦЭМ!$D$39:$D$782,СВЦЭМ!$A$39:$A$782,$A39,СВЦЭМ!$B$39:$B$782,S$11)+'СЕТ СН'!$F$11+СВЦЭМ!$D$10+'СЕТ СН'!$F$5-'СЕТ СН'!$F$21</f>
        <v>3291.4073428199999</v>
      </c>
      <c r="T39" s="36">
        <f>SUMIFS(СВЦЭМ!$D$39:$D$782,СВЦЭМ!$A$39:$A$782,$A39,СВЦЭМ!$B$39:$B$782,T$11)+'СЕТ СН'!$F$11+СВЦЭМ!$D$10+'СЕТ СН'!$F$5-'СЕТ СН'!$F$21</f>
        <v>3224.4405169900001</v>
      </c>
      <c r="U39" s="36">
        <f>SUMIFS(СВЦЭМ!$D$39:$D$782,СВЦЭМ!$A$39:$A$782,$A39,СВЦЭМ!$B$39:$B$782,U$11)+'СЕТ СН'!$F$11+СВЦЭМ!$D$10+'СЕТ СН'!$F$5-'СЕТ СН'!$F$21</f>
        <v>3231.9316906200002</v>
      </c>
      <c r="V39" s="36">
        <f>SUMIFS(СВЦЭМ!$D$39:$D$782,СВЦЭМ!$A$39:$A$782,$A39,СВЦЭМ!$B$39:$B$782,V$11)+'СЕТ СН'!$F$11+СВЦЭМ!$D$10+'СЕТ СН'!$F$5-'СЕТ СН'!$F$21</f>
        <v>3204.8724910199999</v>
      </c>
      <c r="W39" s="36">
        <f>SUMIFS(СВЦЭМ!$D$39:$D$782,СВЦЭМ!$A$39:$A$782,$A39,СВЦЭМ!$B$39:$B$782,W$11)+'СЕТ СН'!$F$11+СВЦЭМ!$D$10+'СЕТ СН'!$F$5-'СЕТ СН'!$F$21</f>
        <v>3215.75468077</v>
      </c>
      <c r="X39" s="36">
        <f>SUMIFS(СВЦЭМ!$D$39:$D$782,СВЦЭМ!$A$39:$A$782,$A39,СВЦЭМ!$B$39:$B$782,X$11)+'СЕТ СН'!$F$11+СВЦЭМ!$D$10+'СЕТ СН'!$F$5-'СЕТ СН'!$F$21</f>
        <v>3229.4077217700001</v>
      </c>
      <c r="Y39" s="36">
        <f>SUMIFS(СВЦЭМ!$D$39:$D$782,СВЦЭМ!$A$39:$A$782,$A39,СВЦЭМ!$B$39:$B$782,Y$11)+'СЕТ СН'!$F$11+СВЦЭМ!$D$10+'СЕТ СН'!$F$5-'СЕТ СН'!$F$21</f>
        <v>3278.25972017</v>
      </c>
    </row>
    <row r="40" spans="1:27" ht="15.75" x14ac:dyDescent="0.2">
      <c r="A40" s="35">
        <f t="shared" si="0"/>
        <v>44376</v>
      </c>
      <c r="B40" s="36">
        <f>SUMIFS(СВЦЭМ!$D$39:$D$782,СВЦЭМ!$A$39:$A$782,$A40,СВЦЭМ!$B$39:$B$782,B$11)+'СЕТ СН'!$F$11+СВЦЭМ!$D$10+'СЕТ СН'!$F$5-'СЕТ СН'!$F$21</f>
        <v>3270.58442956</v>
      </c>
      <c r="C40" s="36">
        <f>SUMIFS(СВЦЭМ!$D$39:$D$782,СВЦЭМ!$A$39:$A$782,$A40,СВЦЭМ!$B$39:$B$782,C$11)+'СЕТ СН'!$F$11+СВЦЭМ!$D$10+'СЕТ СН'!$F$5-'СЕТ СН'!$F$21</f>
        <v>3312.21991131</v>
      </c>
      <c r="D40" s="36">
        <f>SUMIFS(СВЦЭМ!$D$39:$D$782,СВЦЭМ!$A$39:$A$782,$A40,СВЦЭМ!$B$39:$B$782,D$11)+'СЕТ СН'!$F$11+СВЦЭМ!$D$10+'СЕТ СН'!$F$5-'СЕТ СН'!$F$21</f>
        <v>3327.24068704</v>
      </c>
      <c r="E40" s="36">
        <f>SUMIFS(СВЦЭМ!$D$39:$D$782,СВЦЭМ!$A$39:$A$782,$A40,СВЦЭМ!$B$39:$B$782,E$11)+'СЕТ СН'!$F$11+СВЦЭМ!$D$10+'СЕТ СН'!$F$5-'СЕТ СН'!$F$21</f>
        <v>3346.7826820999999</v>
      </c>
      <c r="F40" s="36">
        <f>SUMIFS(СВЦЭМ!$D$39:$D$782,СВЦЭМ!$A$39:$A$782,$A40,СВЦЭМ!$B$39:$B$782,F$11)+'СЕТ СН'!$F$11+СВЦЭМ!$D$10+'СЕТ СН'!$F$5-'СЕТ СН'!$F$21</f>
        <v>3346.3345632800001</v>
      </c>
      <c r="G40" s="36">
        <f>SUMIFS(СВЦЭМ!$D$39:$D$782,СВЦЭМ!$A$39:$A$782,$A40,СВЦЭМ!$B$39:$B$782,G$11)+'СЕТ СН'!$F$11+СВЦЭМ!$D$10+'СЕТ СН'!$F$5-'СЕТ СН'!$F$21</f>
        <v>3336.7962757999999</v>
      </c>
      <c r="H40" s="36">
        <f>SUMIFS(СВЦЭМ!$D$39:$D$782,СВЦЭМ!$A$39:$A$782,$A40,СВЦЭМ!$B$39:$B$782,H$11)+'СЕТ СН'!$F$11+СВЦЭМ!$D$10+'СЕТ СН'!$F$5-'СЕТ СН'!$F$21</f>
        <v>3327.9138956699999</v>
      </c>
      <c r="I40" s="36">
        <f>SUMIFS(СВЦЭМ!$D$39:$D$782,СВЦЭМ!$A$39:$A$782,$A40,СВЦЭМ!$B$39:$B$782,I$11)+'СЕТ СН'!$F$11+СВЦЭМ!$D$10+'СЕТ СН'!$F$5-'СЕТ СН'!$F$21</f>
        <v>3368.4573473700002</v>
      </c>
      <c r="J40" s="36">
        <f>SUMIFS(СВЦЭМ!$D$39:$D$782,СВЦЭМ!$A$39:$A$782,$A40,СВЦЭМ!$B$39:$B$782,J$11)+'СЕТ СН'!$F$11+СВЦЭМ!$D$10+'СЕТ СН'!$F$5-'СЕТ СН'!$F$21</f>
        <v>3302.0963997099998</v>
      </c>
      <c r="K40" s="36">
        <f>SUMIFS(СВЦЭМ!$D$39:$D$782,СВЦЭМ!$A$39:$A$782,$A40,СВЦЭМ!$B$39:$B$782,K$11)+'СЕТ СН'!$F$11+СВЦЭМ!$D$10+'СЕТ СН'!$F$5-'СЕТ СН'!$F$21</f>
        <v>3260.1698784</v>
      </c>
      <c r="L40" s="36">
        <f>SUMIFS(СВЦЭМ!$D$39:$D$782,СВЦЭМ!$A$39:$A$782,$A40,СВЦЭМ!$B$39:$B$782,L$11)+'СЕТ СН'!$F$11+СВЦЭМ!$D$10+'СЕТ СН'!$F$5-'СЕТ СН'!$F$21</f>
        <v>3226.68142201</v>
      </c>
      <c r="M40" s="36">
        <f>SUMIFS(СВЦЭМ!$D$39:$D$782,СВЦЭМ!$A$39:$A$782,$A40,СВЦЭМ!$B$39:$B$782,M$11)+'СЕТ СН'!$F$11+СВЦЭМ!$D$10+'СЕТ СН'!$F$5-'СЕТ СН'!$F$21</f>
        <v>3257.8477303199998</v>
      </c>
      <c r="N40" s="36">
        <f>SUMIFS(СВЦЭМ!$D$39:$D$782,СВЦЭМ!$A$39:$A$782,$A40,СВЦЭМ!$B$39:$B$782,N$11)+'СЕТ СН'!$F$11+СВЦЭМ!$D$10+'СЕТ СН'!$F$5-'СЕТ СН'!$F$21</f>
        <v>3339.0339951400001</v>
      </c>
      <c r="O40" s="36">
        <f>SUMIFS(СВЦЭМ!$D$39:$D$782,СВЦЭМ!$A$39:$A$782,$A40,СВЦЭМ!$B$39:$B$782,O$11)+'СЕТ СН'!$F$11+СВЦЭМ!$D$10+'СЕТ СН'!$F$5-'СЕТ СН'!$F$21</f>
        <v>3384.4434053999998</v>
      </c>
      <c r="P40" s="36">
        <f>SUMIFS(СВЦЭМ!$D$39:$D$782,СВЦЭМ!$A$39:$A$782,$A40,СВЦЭМ!$B$39:$B$782,P$11)+'СЕТ СН'!$F$11+СВЦЭМ!$D$10+'СЕТ СН'!$F$5-'СЕТ СН'!$F$21</f>
        <v>3391.9286127599999</v>
      </c>
      <c r="Q40" s="36">
        <f>SUMIFS(СВЦЭМ!$D$39:$D$782,СВЦЭМ!$A$39:$A$782,$A40,СВЦЭМ!$B$39:$B$782,Q$11)+'СЕТ СН'!$F$11+СВЦЭМ!$D$10+'СЕТ СН'!$F$5-'СЕТ СН'!$F$21</f>
        <v>3382.0620431500001</v>
      </c>
      <c r="R40" s="36">
        <f>SUMIFS(СВЦЭМ!$D$39:$D$782,СВЦЭМ!$A$39:$A$782,$A40,СВЦЭМ!$B$39:$B$782,R$11)+'СЕТ СН'!$F$11+СВЦЭМ!$D$10+'СЕТ СН'!$F$5-'СЕТ СН'!$F$21</f>
        <v>3348.7007371999998</v>
      </c>
      <c r="S40" s="36">
        <f>SUMIFS(СВЦЭМ!$D$39:$D$782,СВЦЭМ!$A$39:$A$782,$A40,СВЦЭМ!$B$39:$B$782,S$11)+'СЕТ СН'!$F$11+СВЦЭМ!$D$10+'СЕТ СН'!$F$5-'СЕТ СН'!$F$21</f>
        <v>3296.0238787600001</v>
      </c>
      <c r="T40" s="36">
        <f>SUMIFS(СВЦЭМ!$D$39:$D$782,СВЦЭМ!$A$39:$A$782,$A40,СВЦЭМ!$B$39:$B$782,T$11)+'СЕТ СН'!$F$11+СВЦЭМ!$D$10+'СЕТ СН'!$F$5-'СЕТ СН'!$F$21</f>
        <v>3238.6060640999999</v>
      </c>
      <c r="U40" s="36">
        <f>SUMIFS(СВЦЭМ!$D$39:$D$782,СВЦЭМ!$A$39:$A$782,$A40,СВЦЭМ!$B$39:$B$782,U$11)+'СЕТ СН'!$F$11+СВЦЭМ!$D$10+'СЕТ СН'!$F$5-'СЕТ СН'!$F$21</f>
        <v>3235.7421220599999</v>
      </c>
      <c r="V40" s="36">
        <f>SUMIFS(СВЦЭМ!$D$39:$D$782,СВЦЭМ!$A$39:$A$782,$A40,СВЦЭМ!$B$39:$B$782,V$11)+'СЕТ СН'!$F$11+СВЦЭМ!$D$10+'СЕТ СН'!$F$5-'СЕТ СН'!$F$21</f>
        <v>3205.58743005</v>
      </c>
      <c r="W40" s="36">
        <f>SUMIFS(СВЦЭМ!$D$39:$D$782,СВЦЭМ!$A$39:$A$782,$A40,СВЦЭМ!$B$39:$B$782,W$11)+'СЕТ СН'!$F$11+СВЦЭМ!$D$10+'СЕТ СН'!$F$5-'СЕТ СН'!$F$21</f>
        <v>3216.5208476500002</v>
      </c>
      <c r="X40" s="36">
        <f>SUMIFS(СВЦЭМ!$D$39:$D$782,СВЦЭМ!$A$39:$A$782,$A40,СВЦЭМ!$B$39:$B$782,X$11)+'СЕТ СН'!$F$11+СВЦЭМ!$D$10+'СЕТ СН'!$F$5-'СЕТ СН'!$F$21</f>
        <v>3231.49185558</v>
      </c>
      <c r="Y40" s="36">
        <f>SUMIFS(СВЦЭМ!$D$39:$D$782,СВЦЭМ!$A$39:$A$782,$A40,СВЦЭМ!$B$39:$B$782,Y$11)+'СЕТ СН'!$F$11+СВЦЭМ!$D$10+'СЕТ СН'!$F$5-'СЕТ СН'!$F$21</f>
        <v>3271.8477472499999</v>
      </c>
    </row>
    <row r="41" spans="1:27" ht="15.75" x14ac:dyDescent="0.2">
      <c r="A41" s="35">
        <f t="shared" si="0"/>
        <v>44377</v>
      </c>
      <c r="B41" s="36">
        <f>SUMIFS(СВЦЭМ!$D$39:$D$782,СВЦЭМ!$A$39:$A$782,$A41,СВЦЭМ!$B$39:$B$782,B$11)+'СЕТ СН'!$F$11+СВЦЭМ!$D$10+'СЕТ СН'!$F$5-'СЕТ СН'!$F$21</f>
        <v>3274.4165553100001</v>
      </c>
      <c r="C41" s="36">
        <f>SUMIFS(СВЦЭМ!$D$39:$D$782,СВЦЭМ!$A$39:$A$782,$A41,СВЦЭМ!$B$39:$B$782,C$11)+'СЕТ СН'!$F$11+СВЦЭМ!$D$10+'СЕТ СН'!$F$5-'СЕТ СН'!$F$21</f>
        <v>3381.4356321800001</v>
      </c>
      <c r="D41" s="36">
        <f>SUMIFS(СВЦЭМ!$D$39:$D$782,СВЦЭМ!$A$39:$A$782,$A41,СВЦЭМ!$B$39:$B$782,D$11)+'СЕТ СН'!$F$11+СВЦЭМ!$D$10+'СЕТ СН'!$F$5-'СЕТ СН'!$F$21</f>
        <v>3467.5586108299999</v>
      </c>
      <c r="E41" s="36">
        <f>SUMIFS(СВЦЭМ!$D$39:$D$782,СВЦЭМ!$A$39:$A$782,$A41,СВЦЭМ!$B$39:$B$782,E$11)+'СЕТ СН'!$F$11+СВЦЭМ!$D$10+'СЕТ СН'!$F$5-'СЕТ СН'!$F$21</f>
        <v>3464.7043289200001</v>
      </c>
      <c r="F41" s="36">
        <f>SUMIFS(СВЦЭМ!$D$39:$D$782,СВЦЭМ!$A$39:$A$782,$A41,СВЦЭМ!$B$39:$B$782,F$11)+'СЕТ СН'!$F$11+СВЦЭМ!$D$10+'СЕТ СН'!$F$5-'СЕТ СН'!$F$21</f>
        <v>3462.2280831200001</v>
      </c>
      <c r="G41" s="36">
        <f>SUMIFS(СВЦЭМ!$D$39:$D$782,СВЦЭМ!$A$39:$A$782,$A41,СВЦЭМ!$B$39:$B$782,G$11)+'СЕТ СН'!$F$11+СВЦЭМ!$D$10+'СЕТ СН'!$F$5-'СЕТ СН'!$F$21</f>
        <v>3462.5194219699997</v>
      </c>
      <c r="H41" s="36">
        <f>SUMIFS(СВЦЭМ!$D$39:$D$782,СВЦЭМ!$A$39:$A$782,$A41,СВЦЭМ!$B$39:$B$782,H$11)+'СЕТ СН'!$F$11+СВЦЭМ!$D$10+'СЕТ СН'!$F$5-'СЕТ СН'!$F$21</f>
        <v>3433.68431852</v>
      </c>
      <c r="I41" s="36">
        <f>SUMIFS(СВЦЭМ!$D$39:$D$782,СВЦЭМ!$A$39:$A$782,$A41,СВЦЭМ!$B$39:$B$782,I$11)+'СЕТ СН'!$F$11+СВЦЭМ!$D$10+'СЕТ СН'!$F$5-'СЕТ СН'!$F$21</f>
        <v>3329.6981271300001</v>
      </c>
      <c r="J41" s="36">
        <f>SUMIFS(СВЦЭМ!$D$39:$D$782,СВЦЭМ!$A$39:$A$782,$A41,СВЦЭМ!$B$39:$B$782,J$11)+'СЕТ СН'!$F$11+СВЦЭМ!$D$10+'СЕТ СН'!$F$5-'СЕТ СН'!$F$21</f>
        <v>3247.0569771700002</v>
      </c>
      <c r="K41" s="36">
        <f>SUMIFS(СВЦЭМ!$D$39:$D$782,СВЦЭМ!$A$39:$A$782,$A41,СВЦЭМ!$B$39:$B$782,K$11)+'СЕТ СН'!$F$11+СВЦЭМ!$D$10+'СЕТ СН'!$F$5-'СЕТ СН'!$F$21</f>
        <v>3198.60898606</v>
      </c>
      <c r="L41" s="36">
        <f>SUMIFS(СВЦЭМ!$D$39:$D$782,СВЦЭМ!$A$39:$A$782,$A41,СВЦЭМ!$B$39:$B$782,L$11)+'СЕТ СН'!$F$11+СВЦЭМ!$D$10+'СЕТ СН'!$F$5-'СЕТ СН'!$F$21</f>
        <v>3174.4423964500002</v>
      </c>
      <c r="M41" s="36">
        <f>SUMIFS(СВЦЭМ!$D$39:$D$782,СВЦЭМ!$A$39:$A$782,$A41,СВЦЭМ!$B$39:$B$782,M$11)+'СЕТ СН'!$F$11+СВЦЭМ!$D$10+'СЕТ СН'!$F$5-'СЕТ СН'!$F$21</f>
        <v>3209.3668760599999</v>
      </c>
      <c r="N41" s="36">
        <f>SUMIFS(СВЦЭМ!$D$39:$D$782,СВЦЭМ!$A$39:$A$782,$A41,СВЦЭМ!$B$39:$B$782,N$11)+'СЕТ СН'!$F$11+СВЦЭМ!$D$10+'СЕТ СН'!$F$5-'СЕТ СН'!$F$21</f>
        <v>3276.6140269100001</v>
      </c>
      <c r="O41" s="36">
        <f>SUMIFS(СВЦЭМ!$D$39:$D$782,СВЦЭМ!$A$39:$A$782,$A41,СВЦЭМ!$B$39:$B$782,O$11)+'СЕТ СН'!$F$11+СВЦЭМ!$D$10+'СЕТ СН'!$F$5-'СЕТ СН'!$F$21</f>
        <v>3326.82524444</v>
      </c>
      <c r="P41" s="36">
        <f>SUMIFS(СВЦЭМ!$D$39:$D$782,СВЦЭМ!$A$39:$A$782,$A41,СВЦЭМ!$B$39:$B$782,P$11)+'СЕТ СН'!$F$11+СВЦЭМ!$D$10+'СЕТ СН'!$F$5-'СЕТ СН'!$F$21</f>
        <v>3351.84799402</v>
      </c>
      <c r="Q41" s="36">
        <f>SUMIFS(СВЦЭМ!$D$39:$D$782,СВЦЭМ!$A$39:$A$782,$A41,СВЦЭМ!$B$39:$B$782,Q$11)+'СЕТ СН'!$F$11+СВЦЭМ!$D$10+'СЕТ СН'!$F$5-'СЕТ СН'!$F$21</f>
        <v>3334.03171677</v>
      </c>
      <c r="R41" s="36">
        <f>SUMIFS(СВЦЭМ!$D$39:$D$782,СВЦЭМ!$A$39:$A$782,$A41,СВЦЭМ!$B$39:$B$782,R$11)+'СЕТ СН'!$F$11+СВЦЭМ!$D$10+'СЕТ СН'!$F$5-'СЕТ СН'!$F$21</f>
        <v>3287.0795299900001</v>
      </c>
      <c r="S41" s="36">
        <f>SUMIFS(СВЦЭМ!$D$39:$D$782,СВЦЭМ!$A$39:$A$782,$A41,СВЦЭМ!$B$39:$B$782,S$11)+'СЕТ СН'!$F$11+СВЦЭМ!$D$10+'СЕТ СН'!$F$5-'СЕТ СН'!$F$21</f>
        <v>3226.1850694599998</v>
      </c>
      <c r="T41" s="36">
        <f>SUMIFS(СВЦЭМ!$D$39:$D$782,СВЦЭМ!$A$39:$A$782,$A41,СВЦЭМ!$B$39:$B$782,T$11)+'СЕТ СН'!$F$11+СВЦЭМ!$D$10+'СЕТ СН'!$F$5-'СЕТ СН'!$F$21</f>
        <v>3187.1419442199999</v>
      </c>
      <c r="U41" s="36">
        <f>SUMIFS(СВЦЭМ!$D$39:$D$782,СВЦЭМ!$A$39:$A$782,$A41,СВЦЭМ!$B$39:$B$782,U$11)+'СЕТ СН'!$F$11+СВЦЭМ!$D$10+'СЕТ СН'!$F$5-'СЕТ СН'!$F$21</f>
        <v>3189.2880312299999</v>
      </c>
      <c r="V41" s="36">
        <f>SUMIFS(СВЦЭМ!$D$39:$D$782,СВЦЭМ!$A$39:$A$782,$A41,СВЦЭМ!$B$39:$B$782,V$11)+'СЕТ СН'!$F$11+СВЦЭМ!$D$10+'СЕТ СН'!$F$5-'СЕТ СН'!$F$21</f>
        <v>3171.6319887300001</v>
      </c>
      <c r="W41" s="36">
        <f>SUMIFS(СВЦЭМ!$D$39:$D$782,СВЦЭМ!$A$39:$A$782,$A41,СВЦЭМ!$B$39:$B$782,W$11)+'СЕТ СН'!$F$11+СВЦЭМ!$D$10+'СЕТ СН'!$F$5-'СЕТ СН'!$F$21</f>
        <v>3173.08832798</v>
      </c>
      <c r="X41" s="36">
        <f>SUMIFS(СВЦЭМ!$D$39:$D$782,СВЦЭМ!$A$39:$A$782,$A41,СВЦЭМ!$B$39:$B$782,X$11)+'СЕТ СН'!$F$11+СВЦЭМ!$D$10+'СЕТ СН'!$F$5-'СЕТ СН'!$F$21</f>
        <v>3183.1768173299997</v>
      </c>
      <c r="Y41" s="36">
        <f>SUMIFS(СВЦЭМ!$D$39:$D$782,СВЦЭМ!$A$39:$A$782,$A41,СВЦЭМ!$B$39:$B$782,Y$11)+'СЕТ СН'!$F$11+СВЦЭМ!$D$10+'СЕТ СН'!$F$5-'СЕТ СН'!$F$21</f>
        <v>3190.3404145499999</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01.06.2021</v>
      </c>
      <c r="B48" s="36">
        <f>SUMIFS(СВЦЭМ!$D$39:$D$782,СВЦЭМ!$A$39:$A$782,$A48,СВЦЭМ!$B$39:$B$782,B$47)+'СЕТ СН'!$G$11+СВЦЭМ!$D$10+'СЕТ СН'!$G$5-'СЕТ СН'!$G$21</f>
        <v>3452.4474557399999</v>
      </c>
      <c r="C48" s="36">
        <f>SUMIFS(СВЦЭМ!$D$39:$D$782,СВЦЭМ!$A$39:$A$782,$A48,СВЦЭМ!$B$39:$B$782,C$47)+'СЕТ СН'!$G$11+СВЦЭМ!$D$10+'СЕТ СН'!$G$5-'СЕТ СН'!$G$21</f>
        <v>3522.0618778600001</v>
      </c>
      <c r="D48" s="36">
        <f>SUMIFS(СВЦЭМ!$D$39:$D$782,СВЦЭМ!$A$39:$A$782,$A48,СВЦЭМ!$B$39:$B$782,D$47)+'СЕТ СН'!$G$11+СВЦЭМ!$D$10+'СЕТ СН'!$G$5-'СЕТ СН'!$G$21</f>
        <v>3547.1426742499998</v>
      </c>
      <c r="E48" s="36">
        <f>SUMIFS(СВЦЭМ!$D$39:$D$782,СВЦЭМ!$A$39:$A$782,$A48,СВЦЭМ!$B$39:$B$782,E$47)+'СЕТ СН'!$G$11+СВЦЭМ!$D$10+'СЕТ СН'!$G$5-'СЕТ СН'!$G$21</f>
        <v>3557.0581848299998</v>
      </c>
      <c r="F48" s="36">
        <f>SUMIFS(СВЦЭМ!$D$39:$D$782,СВЦЭМ!$A$39:$A$782,$A48,СВЦЭМ!$B$39:$B$782,F$47)+'СЕТ СН'!$G$11+СВЦЭМ!$D$10+'СЕТ СН'!$G$5-'СЕТ СН'!$G$21</f>
        <v>3559.93019129</v>
      </c>
      <c r="G48" s="36">
        <f>SUMIFS(СВЦЭМ!$D$39:$D$782,СВЦЭМ!$A$39:$A$782,$A48,СВЦЭМ!$B$39:$B$782,G$47)+'СЕТ СН'!$G$11+СВЦЭМ!$D$10+'СЕТ СН'!$G$5-'СЕТ СН'!$G$21</f>
        <v>3539.2085337099998</v>
      </c>
      <c r="H48" s="36">
        <f>SUMIFS(СВЦЭМ!$D$39:$D$782,СВЦЭМ!$A$39:$A$782,$A48,СВЦЭМ!$B$39:$B$782,H$47)+'СЕТ СН'!$G$11+СВЦЭМ!$D$10+'СЕТ СН'!$G$5-'СЕТ СН'!$G$21</f>
        <v>3492.8242624</v>
      </c>
      <c r="I48" s="36">
        <f>SUMIFS(СВЦЭМ!$D$39:$D$782,СВЦЭМ!$A$39:$A$782,$A48,СВЦЭМ!$B$39:$B$782,I$47)+'СЕТ СН'!$G$11+СВЦЭМ!$D$10+'СЕТ СН'!$G$5-'СЕТ СН'!$G$21</f>
        <v>3389.06983429</v>
      </c>
      <c r="J48" s="36">
        <f>SUMIFS(СВЦЭМ!$D$39:$D$782,СВЦЭМ!$A$39:$A$782,$A48,СВЦЭМ!$B$39:$B$782,J$47)+'СЕТ СН'!$G$11+СВЦЭМ!$D$10+'СЕТ СН'!$G$5-'СЕТ СН'!$G$21</f>
        <v>3337.8843727100002</v>
      </c>
      <c r="K48" s="36">
        <f>SUMIFS(СВЦЭМ!$D$39:$D$782,СВЦЭМ!$A$39:$A$782,$A48,СВЦЭМ!$B$39:$B$782,K$47)+'СЕТ СН'!$G$11+СВЦЭМ!$D$10+'СЕТ СН'!$G$5-'СЕТ СН'!$G$21</f>
        <v>3452.0773772900002</v>
      </c>
      <c r="L48" s="36">
        <f>SUMIFS(СВЦЭМ!$D$39:$D$782,СВЦЭМ!$A$39:$A$782,$A48,СВЦЭМ!$B$39:$B$782,L$47)+'СЕТ СН'!$G$11+СВЦЭМ!$D$10+'СЕТ СН'!$G$5-'СЕТ СН'!$G$21</f>
        <v>3431.8183648599997</v>
      </c>
      <c r="M48" s="36">
        <f>SUMIFS(СВЦЭМ!$D$39:$D$782,СВЦЭМ!$A$39:$A$782,$A48,СВЦЭМ!$B$39:$B$782,M$47)+'СЕТ СН'!$G$11+СВЦЭМ!$D$10+'СЕТ СН'!$G$5-'СЕТ СН'!$G$21</f>
        <v>3417.9867434500002</v>
      </c>
      <c r="N48" s="36">
        <f>SUMIFS(СВЦЭМ!$D$39:$D$782,СВЦЭМ!$A$39:$A$782,$A48,СВЦЭМ!$B$39:$B$782,N$47)+'СЕТ СН'!$G$11+СВЦЭМ!$D$10+'СЕТ СН'!$G$5-'СЕТ СН'!$G$21</f>
        <v>3429.6263117799999</v>
      </c>
      <c r="O48" s="36">
        <f>SUMIFS(СВЦЭМ!$D$39:$D$782,СВЦЭМ!$A$39:$A$782,$A48,СВЦЭМ!$B$39:$B$782,O$47)+'СЕТ СН'!$G$11+СВЦЭМ!$D$10+'СЕТ СН'!$G$5-'СЕТ СН'!$G$21</f>
        <v>3476.4875595200001</v>
      </c>
      <c r="P48" s="36">
        <f>SUMIFS(СВЦЭМ!$D$39:$D$782,СВЦЭМ!$A$39:$A$782,$A48,СВЦЭМ!$B$39:$B$782,P$47)+'СЕТ СН'!$G$11+СВЦЭМ!$D$10+'СЕТ СН'!$G$5-'СЕТ СН'!$G$21</f>
        <v>3488.8034635899999</v>
      </c>
      <c r="Q48" s="36">
        <f>SUMIFS(СВЦЭМ!$D$39:$D$782,СВЦЭМ!$A$39:$A$782,$A48,СВЦЭМ!$B$39:$B$782,Q$47)+'СЕТ СН'!$G$11+СВЦЭМ!$D$10+'СЕТ СН'!$G$5-'СЕТ СН'!$G$21</f>
        <v>3487.2275947399999</v>
      </c>
      <c r="R48" s="36">
        <f>SUMIFS(СВЦЭМ!$D$39:$D$782,СВЦЭМ!$A$39:$A$782,$A48,СВЦЭМ!$B$39:$B$782,R$47)+'СЕТ СН'!$G$11+СВЦЭМ!$D$10+'СЕТ СН'!$G$5-'СЕТ СН'!$G$21</f>
        <v>3434.7710475200001</v>
      </c>
      <c r="S48" s="36">
        <f>SUMIFS(СВЦЭМ!$D$39:$D$782,СВЦЭМ!$A$39:$A$782,$A48,СВЦЭМ!$B$39:$B$782,S$47)+'СЕТ СН'!$G$11+СВЦЭМ!$D$10+'СЕТ СН'!$G$5-'СЕТ СН'!$G$21</f>
        <v>3439.1024949600001</v>
      </c>
      <c r="T48" s="36">
        <f>SUMIFS(СВЦЭМ!$D$39:$D$782,СВЦЭМ!$A$39:$A$782,$A48,СВЦЭМ!$B$39:$B$782,T$47)+'СЕТ СН'!$G$11+СВЦЭМ!$D$10+'СЕТ СН'!$G$5-'СЕТ СН'!$G$21</f>
        <v>3453.12636079</v>
      </c>
      <c r="U48" s="36">
        <f>SUMIFS(СВЦЭМ!$D$39:$D$782,СВЦЭМ!$A$39:$A$782,$A48,СВЦЭМ!$B$39:$B$782,U$47)+'СЕТ СН'!$G$11+СВЦЭМ!$D$10+'СЕТ СН'!$G$5-'СЕТ СН'!$G$21</f>
        <v>3442.7868282099998</v>
      </c>
      <c r="V48" s="36">
        <f>SUMIFS(СВЦЭМ!$D$39:$D$782,СВЦЭМ!$A$39:$A$782,$A48,СВЦЭМ!$B$39:$B$782,V$47)+'СЕТ СН'!$G$11+СВЦЭМ!$D$10+'СЕТ СН'!$G$5-'СЕТ СН'!$G$21</f>
        <v>3452.47092737</v>
      </c>
      <c r="W48" s="36">
        <f>SUMIFS(СВЦЭМ!$D$39:$D$782,СВЦЭМ!$A$39:$A$782,$A48,СВЦЭМ!$B$39:$B$782,W$47)+'СЕТ СН'!$G$11+СВЦЭМ!$D$10+'СЕТ СН'!$G$5-'СЕТ СН'!$G$21</f>
        <v>3471.2460233100001</v>
      </c>
      <c r="X48" s="36">
        <f>SUMIFS(СВЦЭМ!$D$39:$D$782,СВЦЭМ!$A$39:$A$782,$A48,СВЦЭМ!$B$39:$B$782,X$47)+'СЕТ СН'!$G$11+СВЦЭМ!$D$10+'СЕТ СН'!$G$5-'СЕТ СН'!$G$21</f>
        <v>3472.1457373900002</v>
      </c>
      <c r="Y48" s="36">
        <f>SUMIFS(СВЦЭМ!$D$39:$D$782,СВЦЭМ!$A$39:$A$782,$A48,СВЦЭМ!$B$39:$B$782,Y$47)+'СЕТ СН'!$G$11+СВЦЭМ!$D$10+'СЕТ СН'!$G$5-'СЕТ СН'!$G$21</f>
        <v>3418.8983969700002</v>
      </c>
      <c r="AA48" s="45"/>
    </row>
    <row r="49" spans="1:25" ht="15.75" x14ac:dyDescent="0.2">
      <c r="A49" s="35">
        <f>A48+1</f>
        <v>44349</v>
      </c>
      <c r="B49" s="36">
        <f>SUMIFS(СВЦЭМ!$D$39:$D$782,СВЦЭМ!$A$39:$A$782,$A49,СВЦЭМ!$B$39:$B$782,B$47)+'СЕТ СН'!$G$11+СВЦЭМ!$D$10+'СЕТ СН'!$G$5-'СЕТ СН'!$G$21</f>
        <v>3387.4276630300001</v>
      </c>
      <c r="C49" s="36">
        <f>SUMIFS(СВЦЭМ!$D$39:$D$782,СВЦЭМ!$A$39:$A$782,$A49,СВЦЭМ!$B$39:$B$782,C$47)+'СЕТ СН'!$G$11+СВЦЭМ!$D$10+'СЕТ СН'!$G$5-'СЕТ СН'!$G$21</f>
        <v>3453.84458068</v>
      </c>
      <c r="D49" s="36">
        <f>SUMIFS(СВЦЭМ!$D$39:$D$782,СВЦЭМ!$A$39:$A$782,$A49,СВЦЭМ!$B$39:$B$782,D$47)+'СЕТ СН'!$G$11+СВЦЭМ!$D$10+'СЕТ СН'!$G$5-'СЕТ СН'!$G$21</f>
        <v>3535.3826614600002</v>
      </c>
      <c r="E49" s="36">
        <f>SUMIFS(СВЦЭМ!$D$39:$D$782,СВЦЭМ!$A$39:$A$782,$A49,СВЦЭМ!$B$39:$B$782,E$47)+'СЕТ СН'!$G$11+СВЦЭМ!$D$10+'СЕТ СН'!$G$5-'СЕТ СН'!$G$21</f>
        <v>3542.2207661499997</v>
      </c>
      <c r="F49" s="36">
        <f>SUMIFS(СВЦЭМ!$D$39:$D$782,СВЦЭМ!$A$39:$A$782,$A49,СВЦЭМ!$B$39:$B$782,F$47)+'СЕТ СН'!$G$11+СВЦЭМ!$D$10+'СЕТ СН'!$G$5-'СЕТ СН'!$G$21</f>
        <v>3551.2700314799999</v>
      </c>
      <c r="G49" s="36">
        <f>SUMIFS(СВЦЭМ!$D$39:$D$782,СВЦЭМ!$A$39:$A$782,$A49,СВЦЭМ!$B$39:$B$782,G$47)+'СЕТ СН'!$G$11+СВЦЭМ!$D$10+'СЕТ СН'!$G$5-'СЕТ СН'!$G$21</f>
        <v>3528.3565470100002</v>
      </c>
      <c r="H49" s="36">
        <f>SUMIFS(СВЦЭМ!$D$39:$D$782,СВЦЭМ!$A$39:$A$782,$A49,СВЦЭМ!$B$39:$B$782,H$47)+'СЕТ СН'!$G$11+СВЦЭМ!$D$10+'СЕТ СН'!$G$5-'СЕТ СН'!$G$21</f>
        <v>3498.3694125699999</v>
      </c>
      <c r="I49" s="36">
        <f>SUMIFS(СВЦЭМ!$D$39:$D$782,СВЦЭМ!$A$39:$A$782,$A49,СВЦЭМ!$B$39:$B$782,I$47)+'СЕТ СН'!$G$11+СВЦЭМ!$D$10+'СЕТ СН'!$G$5-'СЕТ СН'!$G$21</f>
        <v>3425.3443578799997</v>
      </c>
      <c r="J49" s="36">
        <f>SUMIFS(СВЦЭМ!$D$39:$D$782,СВЦЭМ!$A$39:$A$782,$A49,СВЦЭМ!$B$39:$B$782,J$47)+'СЕТ СН'!$G$11+СВЦЭМ!$D$10+'СЕТ СН'!$G$5-'СЕТ СН'!$G$21</f>
        <v>3386.1037637899999</v>
      </c>
      <c r="K49" s="36">
        <f>SUMIFS(СВЦЭМ!$D$39:$D$782,СВЦЭМ!$A$39:$A$782,$A49,СВЦЭМ!$B$39:$B$782,K$47)+'СЕТ СН'!$G$11+СВЦЭМ!$D$10+'СЕТ СН'!$G$5-'СЕТ СН'!$G$21</f>
        <v>3410.0020083600002</v>
      </c>
      <c r="L49" s="36">
        <f>SUMIFS(СВЦЭМ!$D$39:$D$782,СВЦЭМ!$A$39:$A$782,$A49,СВЦЭМ!$B$39:$B$782,L$47)+'СЕТ СН'!$G$11+СВЦЭМ!$D$10+'СЕТ СН'!$G$5-'СЕТ СН'!$G$21</f>
        <v>3407.1177534799999</v>
      </c>
      <c r="M49" s="36">
        <f>SUMIFS(СВЦЭМ!$D$39:$D$782,СВЦЭМ!$A$39:$A$782,$A49,СВЦЭМ!$B$39:$B$782,M$47)+'СЕТ СН'!$G$11+СВЦЭМ!$D$10+'СЕТ СН'!$G$5-'СЕТ СН'!$G$21</f>
        <v>3411.4710399199998</v>
      </c>
      <c r="N49" s="36">
        <f>SUMIFS(СВЦЭМ!$D$39:$D$782,СВЦЭМ!$A$39:$A$782,$A49,СВЦЭМ!$B$39:$B$782,N$47)+'СЕТ СН'!$G$11+СВЦЭМ!$D$10+'СЕТ СН'!$G$5-'СЕТ СН'!$G$21</f>
        <v>3471.8740936499998</v>
      </c>
      <c r="O49" s="36">
        <f>SUMIFS(СВЦЭМ!$D$39:$D$782,СВЦЭМ!$A$39:$A$782,$A49,СВЦЭМ!$B$39:$B$782,O$47)+'СЕТ СН'!$G$11+СВЦЭМ!$D$10+'СЕТ СН'!$G$5-'СЕТ СН'!$G$21</f>
        <v>3516.7518107999999</v>
      </c>
      <c r="P49" s="36">
        <f>SUMIFS(СВЦЭМ!$D$39:$D$782,СВЦЭМ!$A$39:$A$782,$A49,СВЦЭМ!$B$39:$B$782,P$47)+'СЕТ СН'!$G$11+СВЦЭМ!$D$10+'СЕТ СН'!$G$5-'СЕТ СН'!$G$21</f>
        <v>3523.82215464</v>
      </c>
      <c r="Q49" s="36">
        <f>SUMIFS(СВЦЭМ!$D$39:$D$782,СВЦЭМ!$A$39:$A$782,$A49,СВЦЭМ!$B$39:$B$782,Q$47)+'СЕТ СН'!$G$11+СВЦЭМ!$D$10+'СЕТ СН'!$G$5-'СЕТ СН'!$G$21</f>
        <v>3525.6865446100001</v>
      </c>
      <c r="R49" s="36">
        <f>SUMIFS(СВЦЭМ!$D$39:$D$782,СВЦЭМ!$A$39:$A$782,$A49,СВЦЭМ!$B$39:$B$782,R$47)+'СЕТ СН'!$G$11+СВЦЭМ!$D$10+'СЕТ СН'!$G$5-'СЕТ СН'!$G$21</f>
        <v>3481.1700611900001</v>
      </c>
      <c r="S49" s="36">
        <f>SUMIFS(СВЦЭМ!$D$39:$D$782,СВЦЭМ!$A$39:$A$782,$A49,СВЦЭМ!$B$39:$B$782,S$47)+'СЕТ СН'!$G$11+СВЦЭМ!$D$10+'СЕТ СН'!$G$5-'СЕТ СН'!$G$21</f>
        <v>3477.63528903</v>
      </c>
      <c r="T49" s="36">
        <f>SUMIFS(СВЦЭМ!$D$39:$D$782,СВЦЭМ!$A$39:$A$782,$A49,СВЦЭМ!$B$39:$B$782,T$47)+'СЕТ СН'!$G$11+СВЦЭМ!$D$10+'СЕТ СН'!$G$5-'СЕТ СН'!$G$21</f>
        <v>3453.2292659200002</v>
      </c>
      <c r="U49" s="36">
        <f>SUMIFS(СВЦЭМ!$D$39:$D$782,СВЦЭМ!$A$39:$A$782,$A49,СВЦЭМ!$B$39:$B$782,U$47)+'СЕТ СН'!$G$11+СВЦЭМ!$D$10+'СЕТ СН'!$G$5-'СЕТ СН'!$G$21</f>
        <v>3416.3053725</v>
      </c>
      <c r="V49" s="36">
        <f>SUMIFS(СВЦЭМ!$D$39:$D$782,СВЦЭМ!$A$39:$A$782,$A49,СВЦЭМ!$B$39:$B$782,V$47)+'СЕТ СН'!$G$11+СВЦЭМ!$D$10+'СЕТ СН'!$G$5-'СЕТ СН'!$G$21</f>
        <v>3402.6850605</v>
      </c>
      <c r="W49" s="36">
        <f>SUMIFS(СВЦЭМ!$D$39:$D$782,СВЦЭМ!$A$39:$A$782,$A49,СВЦЭМ!$B$39:$B$782,W$47)+'СЕТ СН'!$G$11+СВЦЭМ!$D$10+'СЕТ СН'!$G$5-'СЕТ СН'!$G$21</f>
        <v>3415.30389289</v>
      </c>
      <c r="X49" s="36">
        <f>SUMIFS(СВЦЭМ!$D$39:$D$782,СВЦЭМ!$A$39:$A$782,$A49,СВЦЭМ!$B$39:$B$782,X$47)+'СЕТ СН'!$G$11+СВЦЭМ!$D$10+'СЕТ СН'!$G$5-'СЕТ СН'!$G$21</f>
        <v>3490.3762721200001</v>
      </c>
      <c r="Y49" s="36">
        <f>SUMIFS(СВЦЭМ!$D$39:$D$782,СВЦЭМ!$A$39:$A$782,$A49,СВЦЭМ!$B$39:$B$782,Y$47)+'СЕТ СН'!$G$11+СВЦЭМ!$D$10+'СЕТ СН'!$G$5-'СЕТ СН'!$G$21</f>
        <v>3442.8042181000001</v>
      </c>
    </row>
    <row r="50" spans="1:25" ht="15.75" x14ac:dyDescent="0.2">
      <c r="A50" s="35">
        <f t="shared" ref="A50:A77" si="1">A49+1</f>
        <v>44350</v>
      </c>
      <c r="B50" s="36">
        <f>SUMIFS(СВЦЭМ!$D$39:$D$782,СВЦЭМ!$A$39:$A$782,$A50,СВЦЭМ!$B$39:$B$782,B$47)+'СЕТ СН'!$G$11+СВЦЭМ!$D$10+'СЕТ СН'!$G$5-'СЕТ СН'!$G$21</f>
        <v>3357.3383364000001</v>
      </c>
      <c r="C50" s="36">
        <f>SUMIFS(СВЦЭМ!$D$39:$D$782,СВЦЭМ!$A$39:$A$782,$A50,СВЦЭМ!$B$39:$B$782,C$47)+'СЕТ СН'!$G$11+СВЦЭМ!$D$10+'СЕТ СН'!$G$5-'СЕТ СН'!$G$21</f>
        <v>3432.6845319700001</v>
      </c>
      <c r="D50" s="36">
        <f>SUMIFS(СВЦЭМ!$D$39:$D$782,СВЦЭМ!$A$39:$A$782,$A50,СВЦЭМ!$B$39:$B$782,D$47)+'СЕТ СН'!$G$11+СВЦЭМ!$D$10+'СЕТ СН'!$G$5-'СЕТ СН'!$G$21</f>
        <v>3512.6188780000002</v>
      </c>
      <c r="E50" s="36">
        <f>SUMIFS(СВЦЭМ!$D$39:$D$782,СВЦЭМ!$A$39:$A$782,$A50,СВЦЭМ!$B$39:$B$782,E$47)+'СЕТ СН'!$G$11+СВЦЭМ!$D$10+'СЕТ СН'!$G$5-'СЕТ СН'!$G$21</f>
        <v>3531.0125705700002</v>
      </c>
      <c r="F50" s="36">
        <f>SUMIFS(СВЦЭМ!$D$39:$D$782,СВЦЭМ!$A$39:$A$782,$A50,СВЦЭМ!$B$39:$B$782,F$47)+'СЕТ СН'!$G$11+СВЦЭМ!$D$10+'СЕТ СН'!$G$5-'СЕТ СН'!$G$21</f>
        <v>3538.1584067499998</v>
      </c>
      <c r="G50" s="36">
        <f>SUMIFS(СВЦЭМ!$D$39:$D$782,СВЦЭМ!$A$39:$A$782,$A50,СВЦЭМ!$B$39:$B$782,G$47)+'СЕТ СН'!$G$11+СВЦЭМ!$D$10+'СЕТ СН'!$G$5-'СЕТ СН'!$G$21</f>
        <v>3515.9486353100001</v>
      </c>
      <c r="H50" s="36">
        <f>SUMIFS(СВЦЭМ!$D$39:$D$782,СВЦЭМ!$A$39:$A$782,$A50,СВЦЭМ!$B$39:$B$782,H$47)+'СЕТ СН'!$G$11+СВЦЭМ!$D$10+'СЕТ СН'!$G$5-'СЕТ СН'!$G$21</f>
        <v>3470.1574405000001</v>
      </c>
      <c r="I50" s="36">
        <f>SUMIFS(СВЦЭМ!$D$39:$D$782,СВЦЭМ!$A$39:$A$782,$A50,СВЦЭМ!$B$39:$B$782,I$47)+'СЕТ СН'!$G$11+СВЦЭМ!$D$10+'СЕТ СН'!$G$5-'СЕТ СН'!$G$21</f>
        <v>3445.3042809799999</v>
      </c>
      <c r="J50" s="36">
        <f>SUMIFS(СВЦЭМ!$D$39:$D$782,СВЦЭМ!$A$39:$A$782,$A50,СВЦЭМ!$B$39:$B$782,J$47)+'СЕТ СН'!$G$11+СВЦЭМ!$D$10+'СЕТ СН'!$G$5-'СЕТ СН'!$G$21</f>
        <v>3489.8759148700001</v>
      </c>
      <c r="K50" s="36">
        <f>SUMIFS(СВЦЭМ!$D$39:$D$782,СВЦЭМ!$A$39:$A$782,$A50,СВЦЭМ!$B$39:$B$782,K$47)+'СЕТ СН'!$G$11+СВЦЭМ!$D$10+'СЕТ СН'!$G$5-'СЕТ СН'!$G$21</f>
        <v>3515.1967587300001</v>
      </c>
      <c r="L50" s="36">
        <f>SUMIFS(СВЦЭМ!$D$39:$D$782,СВЦЭМ!$A$39:$A$782,$A50,СВЦЭМ!$B$39:$B$782,L$47)+'СЕТ СН'!$G$11+СВЦЭМ!$D$10+'СЕТ СН'!$G$5-'СЕТ СН'!$G$21</f>
        <v>3523.6272085700002</v>
      </c>
      <c r="M50" s="36">
        <f>SUMIFS(СВЦЭМ!$D$39:$D$782,СВЦЭМ!$A$39:$A$782,$A50,СВЦЭМ!$B$39:$B$782,M$47)+'СЕТ СН'!$G$11+СВЦЭМ!$D$10+'СЕТ СН'!$G$5-'СЕТ СН'!$G$21</f>
        <v>3505.6740030000001</v>
      </c>
      <c r="N50" s="36">
        <f>SUMIFS(СВЦЭМ!$D$39:$D$782,СВЦЭМ!$A$39:$A$782,$A50,СВЦЭМ!$B$39:$B$782,N$47)+'СЕТ СН'!$G$11+СВЦЭМ!$D$10+'СЕТ СН'!$G$5-'СЕТ СН'!$G$21</f>
        <v>3494.0442866899998</v>
      </c>
      <c r="O50" s="36">
        <f>SUMIFS(СВЦЭМ!$D$39:$D$782,СВЦЭМ!$A$39:$A$782,$A50,СВЦЭМ!$B$39:$B$782,O$47)+'СЕТ СН'!$G$11+СВЦЭМ!$D$10+'СЕТ СН'!$G$5-'СЕТ СН'!$G$21</f>
        <v>3522.0944985599999</v>
      </c>
      <c r="P50" s="36">
        <f>SUMIFS(СВЦЭМ!$D$39:$D$782,СВЦЭМ!$A$39:$A$782,$A50,СВЦЭМ!$B$39:$B$782,P$47)+'СЕТ СН'!$G$11+СВЦЭМ!$D$10+'СЕТ СН'!$G$5-'СЕТ СН'!$G$21</f>
        <v>3534.0825529799999</v>
      </c>
      <c r="Q50" s="36">
        <f>SUMIFS(СВЦЭМ!$D$39:$D$782,СВЦЭМ!$A$39:$A$782,$A50,СВЦЭМ!$B$39:$B$782,Q$47)+'СЕТ СН'!$G$11+СВЦЭМ!$D$10+'СЕТ СН'!$G$5-'СЕТ СН'!$G$21</f>
        <v>3527.2767601099999</v>
      </c>
      <c r="R50" s="36">
        <f>SUMIFS(СВЦЭМ!$D$39:$D$782,СВЦЭМ!$A$39:$A$782,$A50,СВЦЭМ!$B$39:$B$782,R$47)+'СЕТ СН'!$G$11+СВЦЭМ!$D$10+'СЕТ СН'!$G$5-'СЕТ СН'!$G$21</f>
        <v>3488.8522093399997</v>
      </c>
      <c r="S50" s="36">
        <f>SUMIFS(СВЦЭМ!$D$39:$D$782,СВЦЭМ!$A$39:$A$782,$A50,СВЦЭМ!$B$39:$B$782,S$47)+'СЕТ СН'!$G$11+СВЦЭМ!$D$10+'СЕТ СН'!$G$5-'СЕТ СН'!$G$21</f>
        <v>3514.5703484000001</v>
      </c>
      <c r="T50" s="36">
        <f>SUMIFS(СВЦЭМ!$D$39:$D$782,СВЦЭМ!$A$39:$A$782,$A50,СВЦЭМ!$B$39:$B$782,T$47)+'СЕТ СН'!$G$11+СВЦЭМ!$D$10+'СЕТ СН'!$G$5-'СЕТ СН'!$G$21</f>
        <v>3483.7933776499999</v>
      </c>
      <c r="U50" s="36">
        <f>SUMIFS(СВЦЭМ!$D$39:$D$782,СВЦЭМ!$A$39:$A$782,$A50,СВЦЭМ!$B$39:$B$782,U$47)+'СЕТ СН'!$G$11+СВЦЭМ!$D$10+'СЕТ СН'!$G$5-'СЕТ СН'!$G$21</f>
        <v>3439.8856826000001</v>
      </c>
      <c r="V50" s="36">
        <f>SUMIFS(СВЦЭМ!$D$39:$D$782,СВЦЭМ!$A$39:$A$782,$A50,СВЦЭМ!$B$39:$B$782,V$47)+'СЕТ СН'!$G$11+СВЦЭМ!$D$10+'СЕТ СН'!$G$5-'СЕТ СН'!$G$21</f>
        <v>3455.9946341200002</v>
      </c>
      <c r="W50" s="36">
        <f>SUMIFS(СВЦЭМ!$D$39:$D$782,СВЦЭМ!$A$39:$A$782,$A50,СВЦЭМ!$B$39:$B$782,W$47)+'СЕТ СН'!$G$11+СВЦЭМ!$D$10+'СЕТ СН'!$G$5-'СЕТ СН'!$G$21</f>
        <v>3467.6829092799999</v>
      </c>
      <c r="X50" s="36">
        <f>SUMIFS(СВЦЭМ!$D$39:$D$782,СВЦЭМ!$A$39:$A$782,$A50,СВЦЭМ!$B$39:$B$782,X$47)+'СЕТ СН'!$G$11+СВЦЭМ!$D$10+'СЕТ СН'!$G$5-'СЕТ СН'!$G$21</f>
        <v>3446.70079523</v>
      </c>
      <c r="Y50" s="36">
        <f>SUMIFS(СВЦЭМ!$D$39:$D$782,СВЦЭМ!$A$39:$A$782,$A50,СВЦЭМ!$B$39:$B$782,Y$47)+'СЕТ СН'!$G$11+СВЦЭМ!$D$10+'СЕТ СН'!$G$5-'СЕТ СН'!$G$21</f>
        <v>3386.2585538799999</v>
      </c>
    </row>
    <row r="51" spans="1:25" ht="15.75" x14ac:dyDescent="0.2">
      <c r="A51" s="35">
        <f t="shared" si="1"/>
        <v>44351</v>
      </c>
      <c r="B51" s="36">
        <f>SUMIFS(СВЦЭМ!$D$39:$D$782,СВЦЭМ!$A$39:$A$782,$A51,СВЦЭМ!$B$39:$B$782,B$47)+'СЕТ СН'!$G$11+СВЦЭМ!$D$10+'СЕТ СН'!$G$5-'СЕТ СН'!$G$21</f>
        <v>3359.8760534600001</v>
      </c>
      <c r="C51" s="36">
        <f>SUMIFS(СВЦЭМ!$D$39:$D$782,СВЦЭМ!$A$39:$A$782,$A51,СВЦЭМ!$B$39:$B$782,C$47)+'СЕТ СН'!$G$11+СВЦЭМ!$D$10+'СЕТ СН'!$G$5-'СЕТ СН'!$G$21</f>
        <v>3440.71825287</v>
      </c>
      <c r="D51" s="36">
        <f>SUMIFS(СВЦЭМ!$D$39:$D$782,СВЦЭМ!$A$39:$A$782,$A51,СВЦЭМ!$B$39:$B$782,D$47)+'СЕТ СН'!$G$11+СВЦЭМ!$D$10+'СЕТ СН'!$G$5-'СЕТ СН'!$G$21</f>
        <v>3518.4281327799999</v>
      </c>
      <c r="E51" s="36">
        <f>SUMIFS(СВЦЭМ!$D$39:$D$782,СВЦЭМ!$A$39:$A$782,$A51,СВЦЭМ!$B$39:$B$782,E$47)+'СЕТ СН'!$G$11+СВЦЭМ!$D$10+'СЕТ СН'!$G$5-'СЕТ СН'!$G$21</f>
        <v>3529.3022381299998</v>
      </c>
      <c r="F51" s="36">
        <f>SUMIFS(СВЦЭМ!$D$39:$D$782,СВЦЭМ!$A$39:$A$782,$A51,СВЦЭМ!$B$39:$B$782,F$47)+'СЕТ СН'!$G$11+СВЦЭМ!$D$10+'СЕТ СН'!$G$5-'СЕТ СН'!$G$21</f>
        <v>3526.8877367300001</v>
      </c>
      <c r="G51" s="36">
        <f>SUMIFS(СВЦЭМ!$D$39:$D$782,СВЦЭМ!$A$39:$A$782,$A51,СВЦЭМ!$B$39:$B$782,G$47)+'СЕТ СН'!$G$11+СВЦЭМ!$D$10+'СЕТ СН'!$G$5-'СЕТ СН'!$G$21</f>
        <v>3516.8996558099998</v>
      </c>
      <c r="H51" s="36">
        <f>SUMIFS(СВЦЭМ!$D$39:$D$782,СВЦЭМ!$A$39:$A$782,$A51,СВЦЭМ!$B$39:$B$782,H$47)+'СЕТ СН'!$G$11+СВЦЭМ!$D$10+'СЕТ СН'!$G$5-'СЕТ СН'!$G$21</f>
        <v>3472.4798399000001</v>
      </c>
      <c r="I51" s="36">
        <f>SUMIFS(СВЦЭМ!$D$39:$D$782,СВЦЭМ!$A$39:$A$782,$A51,СВЦЭМ!$B$39:$B$782,I$47)+'СЕТ СН'!$G$11+СВЦЭМ!$D$10+'СЕТ СН'!$G$5-'СЕТ СН'!$G$21</f>
        <v>3435.39584676</v>
      </c>
      <c r="J51" s="36">
        <f>SUMIFS(СВЦЭМ!$D$39:$D$782,СВЦЭМ!$A$39:$A$782,$A51,СВЦЭМ!$B$39:$B$782,J$47)+'СЕТ СН'!$G$11+СВЦЭМ!$D$10+'СЕТ СН'!$G$5-'СЕТ СН'!$G$21</f>
        <v>3494.7354674999997</v>
      </c>
      <c r="K51" s="36">
        <f>SUMIFS(СВЦЭМ!$D$39:$D$782,СВЦЭМ!$A$39:$A$782,$A51,СВЦЭМ!$B$39:$B$782,K$47)+'СЕТ СН'!$G$11+СВЦЭМ!$D$10+'СЕТ СН'!$G$5-'СЕТ СН'!$G$21</f>
        <v>3514.8327592099999</v>
      </c>
      <c r="L51" s="36">
        <f>SUMIFS(СВЦЭМ!$D$39:$D$782,СВЦЭМ!$A$39:$A$782,$A51,СВЦЭМ!$B$39:$B$782,L$47)+'СЕТ СН'!$G$11+СВЦЭМ!$D$10+'СЕТ СН'!$G$5-'СЕТ СН'!$G$21</f>
        <v>3513.3543971700001</v>
      </c>
      <c r="M51" s="36">
        <f>SUMIFS(СВЦЭМ!$D$39:$D$782,СВЦЭМ!$A$39:$A$782,$A51,СВЦЭМ!$B$39:$B$782,M$47)+'СЕТ СН'!$G$11+СВЦЭМ!$D$10+'СЕТ СН'!$G$5-'СЕТ СН'!$G$21</f>
        <v>3512.3774918700001</v>
      </c>
      <c r="N51" s="36">
        <f>SUMIFS(СВЦЭМ!$D$39:$D$782,СВЦЭМ!$A$39:$A$782,$A51,СВЦЭМ!$B$39:$B$782,N$47)+'СЕТ СН'!$G$11+СВЦЭМ!$D$10+'СЕТ СН'!$G$5-'СЕТ СН'!$G$21</f>
        <v>3501.0709195199997</v>
      </c>
      <c r="O51" s="36">
        <f>SUMIFS(СВЦЭМ!$D$39:$D$782,СВЦЭМ!$A$39:$A$782,$A51,СВЦЭМ!$B$39:$B$782,O$47)+'СЕТ СН'!$G$11+СВЦЭМ!$D$10+'СЕТ СН'!$G$5-'СЕТ СН'!$G$21</f>
        <v>3556.9903123200002</v>
      </c>
      <c r="P51" s="36">
        <f>SUMIFS(СВЦЭМ!$D$39:$D$782,СВЦЭМ!$A$39:$A$782,$A51,СВЦЭМ!$B$39:$B$782,P$47)+'СЕТ СН'!$G$11+СВЦЭМ!$D$10+'СЕТ СН'!$G$5-'СЕТ СН'!$G$21</f>
        <v>3560.9596716999999</v>
      </c>
      <c r="Q51" s="36">
        <f>SUMIFS(СВЦЭМ!$D$39:$D$782,СВЦЭМ!$A$39:$A$782,$A51,СВЦЭМ!$B$39:$B$782,Q$47)+'СЕТ СН'!$G$11+СВЦЭМ!$D$10+'СЕТ СН'!$G$5-'СЕТ СН'!$G$21</f>
        <v>3555.79387666</v>
      </c>
      <c r="R51" s="36">
        <f>SUMIFS(СВЦЭМ!$D$39:$D$782,СВЦЭМ!$A$39:$A$782,$A51,СВЦЭМ!$B$39:$B$782,R$47)+'СЕТ СН'!$G$11+СВЦЭМ!$D$10+'СЕТ СН'!$G$5-'СЕТ СН'!$G$21</f>
        <v>3491.7376773199999</v>
      </c>
      <c r="S51" s="36">
        <f>SUMIFS(СВЦЭМ!$D$39:$D$782,СВЦЭМ!$A$39:$A$782,$A51,СВЦЭМ!$B$39:$B$782,S$47)+'СЕТ СН'!$G$11+СВЦЭМ!$D$10+'СЕТ СН'!$G$5-'СЕТ СН'!$G$21</f>
        <v>3498.6599640700001</v>
      </c>
      <c r="T51" s="36">
        <f>SUMIFS(СВЦЭМ!$D$39:$D$782,СВЦЭМ!$A$39:$A$782,$A51,СВЦЭМ!$B$39:$B$782,T$47)+'СЕТ СН'!$G$11+СВЦЭМ!$D$10+'СЕТ СН'!$G$5-'СЕТ СН'!$G$21</f>
        <v>3465.65718677</v>
      </c>
      <c r="U51" s="36">
        <f>SUMIFS(СВЦЭМ!$D$39:$D$782,СВЦЭМ!$A$39:$A$782,$A51,СВЦЭМ!$B$39:$B$782,U$47)+'СЕТ СН'!$G$11+СВЦЭМ!$D$10+'СЕТ СН'!$G$5-'СЕТ СН'!$G$21</f>
        <v>3429.5270867700001</v>
      </c>
      <c r="V51" s="36">
        <f>SUMIFS(СВЦЭМ!$D$39:$D$782,СВЦЭМ!$A$39:$A$782,$A51,СВЦЭМ!$B$39:$B$782,V$47)+'СЕТ СН'!$G$11+СВЦЭМ!$D$10+'СЕТ СН'!$G$5-'СЕТ СН'!$G$21</f>
        <v>3436.2375060099998</v>
      </c>
      <c r="W51" s="36">
        <f>SUMIFS(СВЦЭМ!$D$39:$D$782,СВЦЭМ!$A$39:$A$782,$A51,СВЦЭМ!$B$39:$B$782,W$47)+'СЕТ СН'!$G$11+СВЦЭМ!$D$10+'СЕТ СН'!$G$5-'СЕТ СН'!$G$21</f>
        <v>3440.6985489600002</v>
      </c>
      <c r="X51" s="36">
        <f>SUMIFS(СВЦЭМ!$D$39:$D$782,СВЦЭМ!$A$39:$A$782,$A51,СВЦЭМ!$B$39:$B$782,X$47)+'СЕТ СН'!$G$11+СВЦЭМ!$D$10+'СЕТ СН'!$G$5-'СЕТ СН'!$G$21</f>
        <v>3411.7052718899999</v>
      </c>
      <c r="Y51" s="36">
        <f>SUMIFS(СВЦЭМ!$D$39:$D$782,СВЦЭМ!$A$39:$A$782,$A51,СВЦЭМ!$B$39:$B$782,Y$47)+'СЕТ СН'!$G$11+СВЦЭМ!$D$10+'СЕТ СН'!$G$5-'СЕТ СН'!$G$21</f>
        <v>3373.4822420599999</v>
      </c>
    </row>
    <row r="52" spans="1:25" ht="15.75" x14ac:dyDescent="0.2">
      <c r="A52" s="35">
        <f t="shared" si="1"/>
        <v>44352</v>
      </c>
      <c r="B52" s="36">
        <f>SUMIFS(СВЦЭМ!$D$39:$D$782,СВЦЭМ!$A$39:$A$782,$A52,СВЦЭМ!$B$39:$B$782,B$47)+'СЕТ СН'!$G$11+СВЦЭМ!$D$10+'СЕТ СН'!$G$5-'СЕТ СН'!$G$21</f>
        <v>3354.6707898099999</v>
      </c>
      <c r="C52" s="36">
        <f>SUMIFS(СВЦЭМ!$D$39:$D$782,СВЦЭМ!$A$39:$A$782,$A52,СВЦЭМ!$B$39:$B$782,C$47)+'СЕТ СН'!$G$11+СВЦЭМ!$D$10+'СЕТ СН'!$G$5-'СЕТ СН'!$G$21</f>
        <v>3407.94631893</v>
      </c>
      <c r="D52" s="36">
        <f>SUMIFS(СВЦЭМ!$D$39:$D$782,СВЦЭМ!$A$39:$A$782,$A52,СВЦЭМ!$B$39:$B$782,D$47)+'СЕТ СН'!$G$11+СВЦЭМ!$D$10+'СЕТ СН'!$G$5-'СЕТ СН'!$G$21</f>
        <v>3488.4824045199998</v>
      </c>
      <c r="E52" s="36">
        <f>SUMIFS(СВЦЭМ!$D$39:$D$782,СВЦЭМ!$A$39:$A$782,$A52,СВЦЭМ!$B$39:$B$782,E$47)+'СЕТ СН'!$G$11+СВЦЭМ!$D$10+'СЕТ СН'!$G$5-'СЕТ СН'!$G$21</f>
        <v>3503.42962674</v>
      </c>
      <c r="F52" s="36">
        <f>SUMIFS(СВЦЭМ!$D$39:$D$782,СВЦЭМ!$A$39:$A$782,$A52,СВЦЭМ!$B$39:$B$782,F$47)+'СЕТ СН'!$G$11+СВЦЭМ!$D$10+'СЕТ СН'!$G$5-'СЕТ СН'!$G$21</f>
        <v>3506.9445681699999</v>
      </c>
      <c r="G52" s="36">
        <f>SUMIFS(СВЦЭМ!$D$39:$D$782,СВЦЭМ!$A$39:$A$782,$A52,СВЦЭМ!$B$39:$B$782,G$47)+'СЕТ СН'!$G$11+СВЦЭМ!$D$10+'СЕТ СН'!$G$5-'СЕТ СН'!$G$21</f>
        <v>3496.8511432</v>
      </c>
      <c r="H52" s="36">
        <f>SUMIFS(СВЦЭМ!$D$39:$D$782,СВЦЭМ!$A$39:$A$782,$A52,СВЦЭМ!$B$39:$B$782,H$47)+'СЕТ СН'!$G$11+СВЦЭМ!$D$10+'СЕТ СН'!$G$5-'СЕТ СН'!$G$21</f>
        <v>3468.7318491199999</v>
      </c>
      <c r="I52" s="36">
        <f>SUMIFS(СВЦЭМ!$D$39:$D$782,СВЦЭМ!$A$39:$A$782,$A52,СВЦЭМ!$B$39:$B$782,I$47)+'СЕТ СН'!$G$11+СВЦЭМ!$D$10+'СЕТ СН'!$G$5-'СЕТ СН'!$G$21</f>
        <v>3381.33789419</v>
      </c>
      <c r="J52" s="36">
        <f>SUMIFS(СВЦЭМ!$D$39:$D$782,СВЦЭМ!$A$39:$A$782,$A52,СВЦЭМ!$B$39:$B$782,J$47)+'СЕТ СН'!$G$11+СВЦЭМ!$D$10+'СЕТ СН'!$G$5-'СЕТ СН'!$G$21</f>
        <v>3388.0426741599999</v>
      </c>
      <c r="K52" s="36">
        <f>SUMIFS(СВЦЭМ!$D$39:$D$782,СВЦЭМ!$A$39:$A$782,$A52,СВЦЭМ!$B$39:$B$782,K$47)+'СЕТ СН'!$G$11+СВЦЭМ!$D$10+'СЕТ СН'!$G$5-'СЕТ СН'!$G$21</f>
        <v>3477.2795879999999</v>
      </c>
      <c r="L52" s="36">
        <f>SUMIFS(СВЦЭМ!$D$39:$D$782,СВЦЭМ!$A$39:$A$782,$A52,СВЦЭМ!$B$39:$B$782,L$47)+'СЕТ СН'!$G$11+СВЦЭМ!$D$10+'СЕТ СН'!$G$5-'СЕТ СН'!$G$21</f>
        <v>3483.2311124799999</v>
      </c>
      <c r="M52" s="36">
        <f>SUMIFS(СВЦЭМ!$D$39:$D$782,СВЦЭМ!$A$39:$A$782,$A52,СВЦЭМ!$B$39:$B$782,M$47)+'СЕТ СН'!$G$11+СВЦЭМ!$D$10+'СЕТ СН'!$G$5-'СЕТ СН'!$G$21</f>
        <v>3482.6238070999998</v>
      </c>
      <c r="N52" s="36">
        <f>SUMIFS(СВЦЭМ!$D$39:$D$782,СВЦЭМ!$A$39:$A$782,$A52,СВЦЭМ!$B$39:$B$782,N$47)+'СЕТ СН'!$G$11+СВЦЭМ!$D$10+'СЕТ СН'!$G$5-'СЕТ СН'!$G$21</f>
        <v>3477.2066068599997</v>
      </c>
      <c r="O52" s="36">
        <f>SUMIFS(СВЦЭМ!$D$39:$D$782,СВЦЭМ!$A$39:$A$782,$A52,СВЦЭМ!$B$39:$B$782,O$47)+'СЕТ СН'!$G$11+СВЦЭМ!$D$10+'СЕТ СН'!$G$5-'СЕТ СН'!$G$21</f>
        <v>3514.0494803299998</v>
      </c>
      <c r="P52" s="36">
        <f>SUMIFS(СВЦЭМ!$D$39:$D$782,СВЦЭМ!$A$39:$A$782,$A52,СВЦЭМ!$B$39:$B$782,P$47)+'СЕТ СН'!$G$11+СВЦЭМ!$D$10+'СЕТ СН'!$G$5-'СЕТ СН'!$G$21</f>
        <v>3516.0472279199998</v>
      </c>
      <c r="Q52" s="36">
        <f>SUMIFS(СВЦЭМ!$D$39:$D$782,СВЦЭМ!$A$39:$A$782,$A52,СВЦЭМ!$B$39:$B$782,Q$47)+'СЕТ СН'!$G$11+СВЦЭМ!$D$10+'СЕТ СН'!$G$5-'СЕТ СН'!$G$21</f>
        <v>3507.5887896499999</v>
      </c>
      <c r="R52" s="36">
        <f>SUMIFS(СВЦЭМ!$D$39:$D$782,СВЦЭМ!$A$39:$A$782,$A52,СВЦЭМ!$B$39:$B$782,R$47)+'СЕТ СН'!$G$11+СВЦЭМ!$D$10+'СЕТ СН'!$G$5-'СЕТ СН'!$G$21</f>
        <v>3442.1999550199998</v>
      </c>
      <c r="S52" s="36">
        <f>SUMIFS(СВЦЭМ!$D$39:$D$782,СВЦЭМ!$A$39:$A$782,$A52,СВЦЭМ!$B$39:$B$782,S$47)+'СЕТ СН'!$G$11+СВЦЭМ!$D$10+'СЕТ СН'!$G$5-'СЕТ СН'!$G$21</f>
        <v>3439.5809246999997</v>
      </c>
      <c r="T52" s="36">
        <f>SUMIFS(СВЦЭМ!$D$39:$D$782,СВЦЭМ!$A$39:$A$782,$A52,СВЦЭМ!$B$39:$B$782,T$47)+'СЕТ СН'!$G$11+СВЦЭМ!$D$10+'СЕТ СН'!$G$5-'СЕТ СН'!$G$21</f>
        <v>3425.20694301</v>
      </c>
      <c r="U52" s="36">
        <f>SUMIFS(СВЦЭМ!$D$39:$D$782,СВЦЭМ!$A$39:$A$782,$A52,СВЦЭМ!$B$39:$B$782,U$47)+'СЕТ СН'!$G$11+СВЦЭМ!$D$10+'СЕТ СН'!$G$5-'СЕТ СН'!$G$21</f>
        <v>3390.4538108400002</v>
      </c>
      <c r="V52" s="36">
        <f>SUMIFS(СВЦЭМ!$D$39:$D$782,СВЦЭМ!$A$39:$A$782,$A52,СВЦЭМ!$B$39:$B$782,V$47)+'СЕТ СН'!$G$11+СВЦЭМ!$D$10+'СЕТ СН'!$G$5-'СЕТ СН'!$G$21</f>
        <v>3365.0103825900001</v>
      </c>
      <c r="W52" s="36">
        <f>SUMIFS(СВЦЭМ!$D$39:$D$782,СВЦЭМ!$A$39:$A$782,$A52,СВЦЭМ!$B$39:$B$782,W$47)+'СЕТ СН'!$G$11+СВЦЭМ!$D$10+'СЕТ СН'!$G$5-'СЕТ СН'!$G$21</f>
        <v>3369.7874046100001</v>
      </c>
      <c r="X52" s="36">
        <f>SUMIFS(СВЦЭМ!$D$39:$D$782,СВЦЭМ!$A$39:$A$782,$A52,СВЦЭМ!$B$39:$B$782,X$47)+'СЕТ СН'!$G$11+СВЦЭМ!$D$10+'СЕТ СН'!$G$5-'СЕТ СН'!$G$21</f>
        <v>3368.2168090999999</v>
      </c>
      <c r="Y52" s="36">
        <f>SUMIFS(СВЦЭМ!$D$39:$D$782,СВЦЭМ!$A$39:$A$782,$A52,СВЦЭМ!$B$39:$B$782,Y$47)+'СЕТ СН'!$G$11+СВЦЭМ!$D$10+'СЕТ СН'!$G$5-'СЕТ СН'!$G$21</f>
        <v>3353.1808660799998</v>
      </c>
    </row>
    <row r="53" spans="1:25" ht="15.75" x14ac:dyDescent="0.2">
      <c r="A53" s="35">
        <f t="shared" si="1"/>
        <v>44353</v>
      </c>
      <c r="B53" s="36">
        <f>SUMIFS(СВЦЭМ!$D$39:$D$782,СВЦЭМ!$A$39:$A$782,$A53,СВЦЭМ!$B$39:$B$782,B$47)+'СЕТ СН'!$G$11+СВЦЭМ!$D$10+'СЕТ СН'!$G$5-'СЕТ СН'!$G$21</f>
        <v>3387.7951887499999</v>
      </c>
      <c r="C53" s="36">
        <f>SUMIFS(СВЦЭМ!$D$39:$D$782,СВЦЭМ!$A$39:$A$782,$A53,СВЦЭМ!$B$39:$B$782,C$47)+'СЕТ СН'!$G$11+СВЦЭМ!$D$10+'СЕТ СН'!$G$5-'СЕТ СН'!$G$21</f>
        <v>3415.5786296300003</v>
      </c>
      <c r="D53" s="36">
        <f>SUMIFS(СВЦЭМ!$D$39:$D$782,СВЦЭМ!$A$39:$A$782,$A53,СВЦЭМ!$B$39:$B$782,D$47)+'СЕТ СН'!$G$11+СВЦЭМ!$D$10+'СЕТ СН'!$G$5-'СЕТ СН'!$G$21</f>
        <v>3497.8344202200001</v>
      </c>
      <c r="E53" s="36">
        <f>SUMIFS(СВЦЭМ!$D$39:$D$782,СВЦЭМ!$A$39:$A$782,$A53,СВЦЭМ!$B$39:$B$782,E$47)+'СЕТ СН'!$G$11+СВЦЭМ!$D$10+'СЕТ СН'!$G$5-'СЕТ СН'!$G$21</f>
        <v>3513.85889318</v>
      </c>
      <c r="F53" s="36">
        <f>SUMIFS(СВЦЭМ!$D$39:$D$782,СВЦЭМ!$A$39:$A$782,$A53,СВЦЭМ!$B$39:$B$782,F$47)+'СЕТ СН'!$G$11+СВЦЭМ!$D$10+'СЕТ СН'!$G$5-'СЕТ СН'!$G$21</f>
        <v>3515.38748953</v>
      </c>
      <c r="G53" s="36">
        <f>SUMIFS(СВЦЭМ!$D$39:$D$782,СВЦЭМ!$A$39:$A$782,$A53,СВЦЭМ!$B$39:$B$782,G$47)+'СЕТ СН'!$G$11+СВЦЭМ!$D$10+'СЕТ СН'!$G$5-'СЕТ СН'!$G$21</f>
        <v>3514.5442119700001</v>
      </c>
      <c r="H53" s="36">
        <f>SUMIFS(СВЦЭМ!$D$39:$D$782,СВЦЭМ!$A$39:$A$782,$A53,СВЦЭМ!$B$39:$B$782,H$47)+'СЕТ СН'!$G$11+СВЦЭМ!$D$10+'СЕТ СН'!$G$5-'СЕТ СН'!$G$21</f>
        <v>3503.3005321199998</v>
      </c>
      <c r="I53" s="36">
        <f>SUMIFS(СВЦЭМ!$D$39:$D$782,СВЦЭМ!$A$39:$A$782,$A53,СВЦЭМ!$B$39:$B$782,I$47)+'СЕТ СН'!$G$11+СВЦЭМ!$D$10+'СЕТ СН'!$G$5-'СЕТ СН'!$G$21</f>
        <v>3398.8982320999999</v>
      </c>
      <c r="J53" s="36">
        <f>SUMIFS(СВЦЭМ!$D$39:$D$782,СВЦЭМ!$A$39:$A$782,$A53,СВЦЭМ!$B$39:$B$782,J$47)+'СЕТ СН'!$G$11+СВЦЭМ!$D$10+'СЕТ СН'!$G$5-'СЕТ СН'!$G$21</f>
        <v>3362.5592735599998</v>
      </c>
      <c r="K53" s="36">
        <f>SUMIFS(СВЦЭМ!$D$39:$D$782,СВЦЭМ!$A$39:$A$782,$A53,СВЦЭМ!$B$39:$B$782,K$47)+'СЕТ СН'!$G$11+СВЦЭМ!$D$10+'СЕТ СН'!$G$5-'СЕТ СН'!$G$21</f>
        <v>3388.0901118800002</v>
      </c>
      <c r="L53" s="36">
        <f>SUMIFS(СВЦЭМ!$D$39:$D$782,СВЦЭМ!$A$39:$A$782,$A53,СВЦЭМ!$B$39:$B$782,L$47)+'СЕТ СН'!$G$11+СВЦЭМ!$D$10+'СЕТ СН'!$G$5-'СЕТ СН'!$G$21</f>
        <v>3403.23568707</v>
      </c>
      <c r="M53" s="36">
        <f>SUMIFS(СВЦЭМ!$D$39:$D$782,СВЦЭМ!$A$39:$A$782,$A53,СВЦЭМ!$B$39:$B$782,M$47)+'СЕТ СН'!$G$11+СВЦЭМ!$D$10+'СЕТ СН'!$G$5-'СЕТ СН'!$G$21</f>
        <v>3421.8036079499998</v>
      </c>
      <c r="N53" s="36">
        <f>SUMIFS(СВЦЭМ!$D$39:$D$782,СВЦЭМ!$A$39:$A$782,$A53,СВЦЭМ!$B$39:$B$782,N$47)+'СЕТ СН'!$G$11+СВЦЭМ!$D$10+'СЕТ СН'!$G$5-'СЕТ СН'!$G$21</f>
        <v>3460.06990623</v>
      </c>
      <c r="O53" s="36">
        <f>SUMIFS(СВЦЭМ!$D$39:$D$782,СВЦЭМ!$A$39:$A$782,$A53,СВЦЭМ!$B$39:$B$782,O$47)+'СЕТ СН'!$G$11+СВЦЭМ!$D$10+'СЕТ СН'!$G$5-'СЕТ СН'!$G$21</f>
        <v>3489.5357917299998</v>
      </c>
      <c r="P53" s="36">
        <f>SUMIFS(СВЦЭМ!$D$39:$D$782,СВЦЭМ!$A$39:$A$782,$A53,СВЦЭМ!$B$39:$B$782,P$47)+'СЕТ СН'!$G$11+СВЦЭМ!$D$10+'СЕТ СН'!$G$5-'СЕТ СН'!$G$21</f>
        <v>3491.6517287299998</v>
      </c>
      <c r="Q53" s="36">
        <f>SUMIFS(СВЦЭМ!$D$39:$D$782,СВЦЭМ!$A$39:$A$782,$A53,СВЦЭМ!$B$39:$B$782,Q$47)+'СЕТ СН'!$G$11+СВЦЭМ!$D$10+'СЕТ СН'!$G$5-'СЕТ СН'!$G$21</f>
        <v>3492.35055577</v>
      </c>
      <c r="R53" s="36">
        <f>SUMIFS(СВЦЭМ!$D$39:$D$782,СВЦЭМ!$A$39:$A$782,$A53,СВЦЭМ!$B$39:$B$782,R$47)+'СЕТ СН'!$G$11+СВЦЭМ!$D$10+'СЕТ СН'!$G$5-'СЕТ СН'!$G$21</f>
        <v>3439.3431733799998</v>
      </c>
      <c r="S53" s="36">
        <f>SUMIFS(СВЦЭМ!$D$39:$D$782,СВЦЭМ!$A$39:$A$782,$A53,СВЦЭМ!$B$39:$B$782,S$47)+'СЕТ СН'!$G$11+СВЦЭМ!$D$10+'СЕТ СН'!$G$5-'СЕТ СН'!$G$21</f>
        <v>3405.4082449399998</v>
      </c>
      <c r="T53" s="36">
        <f>SUMIFS(СВЦЭМ!$D$39:$D$782,СВЦЭМ!$A$39:$A$782,$A53,СВЦЭМ!$B$39:$B$782,T$47)+'СЕТ СН'!$G$11+СВЦЭМ!$D$10+'СЕТ СН'!$G$5-'СЕТ СН'!$G$21</f>
        <v>3385.1027724699998</v>
      </c>
      <c r="U53" s="36">
        <f>SUMIFS(СВЦЭМ!$D$39:$D$782,СВЦЭМ!$A$39:$A$782,$A53,СВЦЭМ!$B$39:$B$782,U$47)+'СЕТ СН'!$G$11+СВЦЭМ!$D$10+'СЕТ СН'!$G$5-'СЕТ СН'!$G$21</f>
        <v>3383.04836475</v>
      </c>
      <c r="V53" s="36">
        <f>SUMIFS(СВЦЭМ!$D$39:$D$782,СВЦЭМ!$A$39:$A$782,$A53,СВЦЭМ!$B$39:$B$782,V$47)+'СЕТ СН'!$G$11+СВЦЭМ!$D$10+'СЕТ СН'!$G$5-'СЕТ СН'!$G$21</f>
        <v>3385.40417854</v>
      </c>
      <c r="W53" s="36">
        <f>SUMIFS(СВЦЭМ!$D$39:$D$782,СВЦЭМ!$A$39:$A$782,$A53,СВЦЭМ!$B$39:$B$782,W$47)+'СЕТ СН'!$G$11+СВЦЭМ!$D$10+'СЕТ СН'!$G$5-'СЕТ СН'!$G$21</f>
        <v>3408.8216904400001</v>
      </c>
      <c r="X53" s="36">
        <f>SUMIFS(СВЦЭМ!$D$39:$D$782,СВЦЭМ!$A$39:$A$782,$A53,СВЦЭМ!$B$39:$B$782,X$47)+'СЕТ СН'!$G$11+СВЦЭМ!$D$10+'СЕТ СН'!$G$5-'СЕТ СН'!$G$21</f>
        <v>3401.4952519399999</v>
      </c>
      <c r="Y53" s="36">
        <f>SUMIFS(СВЦЭМ!$D$39:$D$782,СВЦЭМ!$A$39:$A$782,$A53,СВЦЭМ!$B$39:$B$782,Y$47)+'СЕТ СН'!$G$11+СВЦЭМ!$D$10+'СЕТ СН'!$G$5-'СЕТ СН'!$G$21</f>
        <v>3368.11433936</v>
      </c>
    </row>
    <row r="54" spans="1:25" ht="15.75" x14ac:dyDescent="0.2">
      <c r="A54" s="35">
        <f t="shared" si="1"/>
        <v>44354</v>
      </c>
      <c r="B54" s="36">
        <f>SUMIFS(СВЦЭМ!$D$39:$D$782,СВЦЭМ!$A$39:$A$782,$A54,СВЦЭМ!$B$39:$B$782,B$47)+'СЕТ СН'!$G$11+СВЦЭМ!$D$10+'СЕТ СН'!$G$5-'СЕТ СН'!$G$21</f>
        <v>3346.8618012100001</v>
      </c>
      <c r="C54" s="36">
        <f>SUMIFS(СВЦЭМ!$D$39:$D$782,СВЦЭМ!$A$39:$A$782,$A54,СВЦЭМ!$B$39:$B$782,C$47)+'СЕТ СН'!$G$11+СВЦЭМ!$D$10+'СЕТ СН'!$G$5-'СЕТ СН'!$G$21</f>
        <v>3421.6971148000002</v>
      </c>
      <c r="D54" s="36">
        <f>SUMIFS(СВЦЭМ!$D$39:$D$782,СВЦЭМ!$A$39:$A$782,$A54,СВЦЭМ!$B$39:$B$782,D$47)+'СЕТ СН'!$G$11+СВЦЭМ!$D$10+'СЕТ СН'!$G$5-'СЕТ СН'!$G$21</f>
        <v>3504.9289568300001</v>
      </c>
      <c r="E54" s="36">
        <f>SUMIFS(СВЦЭМ!$D$39:$D$782,СВЦЭМ!$A$39:$A$782,$A54,СВЦЭМ!$B$39:$B$782,E$47)+'СЕТ СН'!$G$11+СВЦЭМ!$D$10+'СЕТ СН'!$G$5-'СЕТ СН'!$G$21</f>
        <v>3527.0766947900001</v>
      </c>
      <c r="F54" s="36">
        <f>SUMIFS(СВЦЭМ!$D$39:$D$782,СВЦЭМ!$A$39:$A$782,$A54,СВЦЭМ!$B$39:$B$782,F$47)+'СЕТ СН'!$G$11+СВЦЭМ!$D$10+'СЕТ СН'!$G$5-'СЕТ СН'!$G$21</f>
        <v>3526.4782261700002</v>
      </c>
      <c r="G54" s="36">
        <f>SUMIFS(СВЦЭМ!$D$39:$D$782,СВЦЭМ!$A$39:$A$782,$A54,СВЦЭМ!$B$39:$B$782,G$47)+'СЕТ СН'!$G$11+СВЦЭМ!$D$10+'СЕТ СН'!$G$5-'СЕТ СН'!$G$21</f>
        <v>3512.5227214500001</v>
      </c>
      <c r="H54" s="36">
        <f>SUMIFS(СВЦЭМ!$D$39:$D$782,СВЦЭМ!$A$39:$A$782,$A54,СВЦЭМ!$B$39:$B$782,H$47)+'СЕТ СН'!$G$11+СВЦЭМ!$D$10+'СЕТ СН'!$G$5-'СЕТ СН'!$G$21</f>
        <v>3481.1819428099998</v>
      </c>
      <c r="I54" s="36">
        <f>SUMIFS(СВЦЭМ!$D$39:$D$782,СВЦЭМ!$A$39:$A$782,$A54,СВЦЭМ!$B$39:$B$782,I$47)+'СЕТ СН'!$G$11+СВЦЭМ!$D$10+'СЕТ СН'!$G$5-'СЕТ СН'!$G$21</f>
        <v>3387.9637313399999</v>
      </c>
      <c r="J54" s="36">
        <f>SUMIFS(СВЦЭМ!$D$39:$D$782,СВЦЭМ!$A$39:$A$782,$A54,СВЦЭМ!$B$39:$B$782,J$47)+'СЕТ СН'!$G$11+СВЦЭМ!$D$10+'СЕТ СН'!$G$5-'СЕТ СН'!$G$21</f>
        <v>3387.76457854</v>
      </c>
      <c r="K54" s="36">
        <f>SUMIFS(СВЦЭМ!$D$39:$D$782,СВЦЭМ!$A$39:$A$782,$A54,СВЦЭМ!$B$39:$B$782,K$47)+'СЕТ СН'!$G$11+СВЦЭМ!$D$10+'СЕТ СН'!$G$5-'СЕТ СН'!$G$21</f>
        <v>3417.4209228899999</v>
      </c>
      <c r="L54" s="36">
        <f>SUMIFS(СВЦЭМ!$D$39:$D$782,СВЦЭМ!$A$39:$A$782,$A54,СВЦЭМ!$B$39:$B$782,L$47)+'СЕТ СН'!$G$11+СВЦЭМ!$D$10+'СЕТ СН'!$G$5-'СЕТ СН'!$G$21</f>
        <v>3431.3490314000001</v>
      </c>
      <c r="M54" s="36">
        <f>SUMIFS(СВЦЭМ!$D$39:$D$782,СВЦЭМ!$A$39:$A$782,$A54,СВЦЭМ!$B$39:$B$782,M$47)+'СЕТ СН'!$G$11+СВЦЭМ!$D$10+'СЕТ СН'!$G$5-'СЕТ СН'!$G$21</f>
        <v>3416.2339587299998</v>
      </c>
      <c r="N54" s="36">
        <f>SUMIFS(СВЦЭМ!$D$39:$D$782,СВЦЭМ!$A$39:$A$782,$A54,СВЦЭМ!$B$39:$B$782,N$47)+'СЕТ СН'!$G$11+СВЦЭМ!$D$10+'СЕТ СН'!$G$5-'СЕТ СН'!$G$21</f>
        <v>3444.6218757799998</v>
      </c>
      <c r="O54" s="36">
        <f>SUMIFS(СВЦЭМ!$D$39:$D$782,СВЦЭМ!$A$39:$A$782,$A54,СВЦЭМ!$B$39:$B$782,O$47)+'СЕТ СН'!$G$11+СВЦЭМ!$D$10+'СЕТ СН'!$G$5-'СЕТ СН'!$G$21</f>
        <v>3488.5911695699997</v>
      </c>
      <c r="P54" s="36">
        <f>SUMIFS(СВЦЭМ!$D$39:$D$782,СВЦЭМ!$A$39:$A$782,$A54,СВЦЭМ!$B$39:$B$782,P$47)+'СЕТ СН'!$G$11+СВЦЭМ!$D$10+'СЕТ СН'!$G$5-'СЕТ СН'!$G$21</f>
        <v>3499.9580212599999</v>
      </c>
      <c r="Q54" s="36">
        <f>SUMIFS(СВЦЭМ!$D$39:$D$782,СВЦЭМ!$A$39:$A$782,$A54,СВЦЭМ!$B$39:$B$782,Q$47)+'СЕТ СН'!$G$11+СВЦЭМ!$D$10+'СЕТ СН'!$G$5-'СЕТ СН'!$G$21</f>
        <v>3505.2399933400002</v>
      </c>
      <c r="R54" s="36">
        <f>SUMIFS(СВЦЭМ!$D$39:$D$782,СВЦЭМ!$A$39:$A$782,$A54,СВЦЭМ!$B$39:$B$782,R$47)+'СЕТ СН'!$G$11+СВЦЭМ!$D$10+'СЕТ СН'!$G$5-'СЕТ СН'!$G$21</f>
        <v>3440.1281377400001</v>
      </c>
      <c r="S54" s="36">
        <f>SUMIFS(СВЦЭМ!$D$39:$D$782,СВЦЭМ!$A$39:$A$782,$A54,СВЦЭМ!$B$39:$B$782,S$47)+'СЕТ СН'!$G$11+СВЦЭМ!$D$10+'СЕТ СН'!$G$5-'СЕТ СН'!$G$21</f>
        <v>3388.8124094999998</v>
      </c>
      <c r="T54" s="36">
        <f>SUMIFS(СВЦЭМ!$D$39:$D$782,СВЦЭМ!$A$39:$A$782,$A54,СВЦЭМ!$B$39:$B$782,T$47)+'СЕТ СН'!$G$11+СВЦЭМ!$D$10+'СЕТ СН'!$G$5-'СЕТ СН'!$G$21</f>
        <v>3396.05201726</v>
      </c>
      <c r="U54" s="36">
        <f>SUMIFS(СВЦЭМ!$D$39:$D$782,СВЦЭМ!$A$39:$A$782,$A54,СВЦЭМ!$B$39:$B$782,U$47)+'СЕТ СН'!$G$11+СВЦЭМ!$D$10+'СЕТ СН'!$G$5-'СЕТ СН'!$G$21</f>
        <v>3409.9100147600002</v>
      </c>
      <c r="V54" s="36">
        <f>SUMIFS(СВЦЭМ!$D$39:$D$782,СВЦЭМ!$A$39:$A$782,$A54,СВЦЭМ!$B$39:$B$782,V$47)+'СЕТ СН'!$G$11+СВЦЭМ!$D$10+'СЕТ СН'!$G$5-'СЕТ СН'!$G$21</f>
        <v>3430.7642722099999</v>
      </c>
      <c r="W54" s="36">
        <f>SUMIFS(СВЦЭМ!$D$39:$D$782,СВЦЭМ!$A$39:$A$782,$A54,СВЦЭМ!$B$39:$B$782,W$47)+'СЕТ СН'!$G$11+СВЦЭМ!$D$10+'СЕТ СН'!$G$5-'СЕТ СН'!$G$21</f>
        <v>3450.5591731099998</v>
      </c>
      <c r="X54" s="36">
        <f>SUMIFS(СВЦЭМ!$D$39:$D$782,СВЦЭМ!$A$39:$A$782,$A54,СВЦЭМ!$B$39:$B$782,X$47)+'СЕТ СН'!$G$11+СВЦЭМ!$D$10+'СЕТ СН'!$G$5-'СЕТ СН'!$G$21</f>
        <v>3434.9047563300001</v>
      </c>
      <c r="Y54" s="36">
        <f>SUMIFS(СВЦЭМ!$D$39:$D$782,СВЦЭМ!$A$39:$A$782,$A54,СВЦЭМ!$B$39:$B$782,Y$47)+'СЕТ СН'!$G$11+СВЦЭМ!$D$10+'СЕТ СН'!$G$5-'СЕТ СН'!$G$21</f>
        <v>3347.41344824</v>
      </c>
    </row>
    <row r="55" spans="1:25" ht="15.75" x14ac:dyDescent="0.2">
      <c r="A55" s="35">
        <f t="shared" si="1"/>
        <v>44355</v>
      </c>
      <c r="B55" s="36">
        <f>SUMIFS(СВЦЭМ!$D$39:$D$782,СВЦЭМ!$A$39:$A$782,$A55,СВЦЭМ!$B$39:$B$782,B$47)+'СЕТ СН'!$G$11+СВЦЭМ!$D$10+'СЕТ СН'!$G$5-'СЕТ СН'!$G$21</f>
        <v>3328.4652119900002</v>
      </c>
      <c r="C55" s="36">
        <f>SUMIFS(СВЦЭМ!$D$39:$D$782,СВЦЭМ!$A$39:$A$782,$A55,СВЦЭМ!$B$39:$B$782,C$47)+'СЕТ СН'!$G$11+СВЦЭМ!$D$10+'СЕТ СН'!$G$5-'СЕТ СН'!$G$21</f>
        <v>3414.3458226600001</v>
      </c>
      <c r="D55" s="36">
        <f>SUMIFS(СВЦЭМ!$D$39:$D$782,СВЦЭМ!$A$39:$A$782,$A55,СВЦЭМ!$B$39:$B$782,D$47)+'СЕТ СН'!$G$11+СВЦЭМ!$D$10+'СЕТ СН'!$G$5-'СЕТ СН'!$G$21</f>
        <v>3505.94033511</v>
      </c>
      <c r="E55" s="36">
        <f>SUMIFS(СВЦЭМ!$D$39:$D$782,СВЦЭМ!$A$39:$A$782,$A55,СВЦЭМ!$B$39:$B$782,E$47)+'СЕТ СН'!$G$11+СВЦЭМ!$D$10+'СЕТ СН'!$G$5-'СЕТ СН'!$G$21</f>
        <v>3523.9694282</v>
      </c>
      <c r="F55" s="36">
        <f>SUMIFS(СВЦЭМ!$D$39:$D$782,СВЦЭМ!$A$39:$A$782,$A55,СВЦЭМ!$B$39:$B$782,F$47)+'СЕТ СН'!$G$11+СВЦЭМ!$D$10+'СЕТ СН'!$G$5-'СЕТ СН'!$G$21</f>
        <v>3520.5259615</v>
      </c>
      <c r="G55" s="36">
        <f>SUMIFS(СВЦЭМ!$D$39:$D$782,СВЦЭМ!$A$39:$A$782,$A55,СВЦЭМ!$B$39:$B$782,G$47)+'СЕТ СН'!$G$11+СВЦЭМ!$D$10+'СЕТ СН'!$G$5-'СЕТ СН'!$G$21</f>
        <v>3509.31166042</v>
      </c>
      <c r="H55" s="36">
        <f>SUMIFS(СВЦЭМ!$D$39:$D$782,СВЦЭМ!$A$39:$A$782,$A55,СВЦЭМ!$B$39:$B$782,H$47)+'СЕТ СН'!$G$11+СВЦЭМ!$D$10+'СЕТ СН'!$G$5-'СЕТ СН'!$G$21</f>
        <v>3456.42640394</v>
      </c>
      <c r="I55" s="36">
        <f>SUMIFS(СВЦЭМ!$D$39:$D$782,СВЦЭМ!$A$39:$A$782,$A55,СВЦЭМ!$B$39:$B$782,I$47)+'СЕТ СН'!$G$11+СВЦЭМ!$D$10+'СЕТ СН'!$G$5-'СЕТ СН'!$G$21</f>
        <v>3363.7187453000001</v>
      </c>
      <c r="J55" s="36">
        <f>SUMIFS(СВЦЭМ!$D$39:$D$782,СВЦЭМ!$A$39:$A$782,$A55,СВЦЭМ!$B$39:$B$782,J$47)+'СЕТ СН'!$G$11+СВЦЭМ!$D$10+'СЕТ СН'!$G$5-'СЕТ СН'!$G$21</f>
        <v>3340.1240537599997</v>
      </c>
      <c r="K55" s="36">
        <f>SUMIFS(СВЦЭМ!$D$39:$D$782,СВЦЭМ!$A$39:$A$782,$A55,СВЦЭМ!$B$39:$B$782,K$47)+'СЕТ СН'!$G$11+СВЦЭМ!$D$10+'СЕТ СН'!$G$5-'СЕТ СН'!$G$21</f>
        <v>3342.64207958</v>
      </c>
      <c r="L55" s="36">
        <f>SUMIFS(СВЦЭМ!$D$39:$D$782,СВЦЭМ!$A$39:$A$782,$A55,СВЦЭМ!$B$39:$B$782,L$47)+'СЕТ СН'!$G$11+СВЦЭМ!$D$10+'СЕТ СН'!$G$5-'СЕТ СН'!$G$21</f>
        <v>3342.3509147899999</v>
      </c>
      <c r="M55" s="36">
        <f>SUMIFS(СВЦЭМ!$D$39:$D$782,СВЦЭМ!$A$39:$A$782,$A55,СВЦЭМ!$B$39:$B$782,M$47)+'СЕТ СН'!$G$11+СВЦЭМ!$D$10+'СЕТ СН'!$G$5-'СЕТ СН'!$G$21</f>
        <v>3354.1946237699999</v>
      </c>
      <c r="N55" s="36">
        <f>SUMIFS(СВЦЭМ!$D$39:$D$782,СВЦЭМ!$A$39:$A$782,$A55,СВЦЭМ!$B$39:$B$782,N$47)+'СЕТ СН'!$G$11+СВЦЭМ!$D$10+'СЕТ СН'!$G$5-'СЕТ СН'!$G$21</f>
        <v>3404.78775993</v>
      </c>
      <c r="O55" s="36">
        <f>SUMIFS(СВЦЭМ!$D$39:$D$782,СВЦЭМ!$A$39:$A$782,$A55,СВЦЭМ!$B$39:$B$782,O$47)+'СЕТ СН'!$G$11+СВЦЭМ!$D$10+'СЕТ СН'!$G$5-'СЕТ СН'!$G$21</f>
        <v>3456.7440825399999</v>
      </c>
      <c r="P55" s="36">
        <f>SUMIFS(СВЦЭМ!$D$39:$D$782,СВЦЭМ!$A$39:$A$782,$A55,СВЦЭМ!$B$39:$B$782,P$47)+'СЕТ СН'!$G$11+СВЦЭМ!$D$10+'СЕТ СН'!$G$5-'СЕТ СН'!$G$21</f>
        <v>3462.2240273799998</v>
      </c>
      <c r="Q55" s="36">
        <f>SUMIFS(СВЦЭМ!$D$39:$D$782,СВЦЭМ!$A$39:$A$782,$A55,СВЦЭМ!$B$39:$B$782,Q$47)+'СЕТ СН'!$G$11+СВЦЭМ!$D$10+'СЕТ СН'!$G$5-'СЕТ СН'!$G$21</f>
        <v>3463.8173980399997</v>
      </c>
      <c r="R55" s="36">
        <f>SUMIFS(СВЦЭМ!$D$39:$D$782,СВЦЭМ!$A$39:$A$782,$A55,СВЦЭМ!$B$39:$B$782,R$47)+'СЕТ СН'!$G$11+СВЦЭМ!$D$10+'СЕТ СН'!$G$5-'СЕТ СН'!$G$21</f>
        <v>3404.9970799299999</v>
      </c>
      <c r="S55" s="36">
        <f>SUMIFS(СВЦЭМ!$D$39:$D$782,СВЦЭМ!$A$39:$A$782,$A55,СВЦЭМ!$B$39:$B$782,S$47)+'СЕТ СН'!$G$11+СВЦЭМ!$D$10+'СЕТ СН'!$G$5-'СЕТ СН'!$G$21</f>
        <v>3342.9542482900001</v>
      </c>
      <c r="T55" s="36">
        <f>SUMIFS(СВЦЭМ!$D$39:$D$782,СВЦЭМ!$A$39:$A$782,$A55,СВЦЭМ!$B$39:$B$782,T$47)+'СЕТ СН'!$G$11+СВЦЭМ!$D$10+'СЕТ СН'!$G$5-'СЕТ СН'!$G$21</f>
        <v>3321.7357873699998</v>
      </c>
      <c r="U55" s="36">
        <f>SUMIFS(СВЦЭМ!$D$39:$D$782,СВЦЭМ!$A$39:$A$782,$A55,СВЦЭМ!$B$39:$B$782,U$47)+'СЕТ СН'!$G$11+СВЦЭМ!$D$10+'СЕТ СН'!$G$5-'СЕТ СН'!$G$21</f>
        <v>3313.58759435</v>
      </c>
      <c r="V55" s="36">
        <f>SUMIFS(СВЦЭМ!$D$39:$D$782,СВЦЭМ!$A$39:$A$782,$A55,СВЦЭМ!$B$39:$B$782,V$47)+'СЕТ СН'!$G$11+СВЦЭМ!$D$10+'СЕТ СН'!$G$5-'СЕТ СН'!$G$21</f>
        <v>3312.0342354599998</v>
      </c>
      <c r="W55" s="36">
        <f>SUMIFS(СВЦЭМ!$D$39:$D$782,СВЦЭМ!$A$39:$A$782,$A55,СВЦЭМ!$B$39:$B$782,W$47)+'СЕТ СН'!$G$11+СВЦЭМ!$D$10+'СЕТ СН'!$G$5-'СЕТ СН'!$G$21</f>
        <v>3332.33032585</v>
      </c>
      <c r="X55" s="36">
        <f>SUMIFS(СВЦЭМ!$D$39:$D$782,СВЦЭМ!$A$39:$A$782,$A55,СВЦЭМ!$B$39:$B$782,X$47)+'СЕТ СН'!$G$11+СВЦЭМ!$D$10+'СЕТ СН'!$G$5-'СЕТ СН'!$G$21</f>
        <v>3315.4107251999999</v>
      </c>
      <c r="Y55" s="36">
        <f>SUMIFS(СВЦЭМ!$D$39:$D$782,СВЦЭМ!$A$39:$A$782,$A55,СВЦЭМ!$B$39:$B$782,Y$47)+'СЕТ СН'!$G$11+СВЦЭМ!$D$10+'СЕТ СН'!$G$5-'СЕТ СН'!$G$21</f>
        <v>3298.7725524299999</v>
      </c>
    </row>
    <row r="56" spans="1:25" ht="15.75" x14ac:dyDescent="0.2">
      <c r="A56" s="35">
        <f t="shared" si="1"/>
        <v>44356</v>
      </c>
      <c r="B56" s="36">
        <f>SUMIFS(СВЦЭМ!$D$39:$D$782,СВЦЭМ!$A$39:$A$782,$A56,СВЦЭМ!$B$39:$B$782,B$47)+'СЕТ СН'!$G$11+СВЦЭМ!$D$10+'СЕТ СН'!$G$5-'СЕТ СН'!$G$21</f>
        <v>3345.48840492</v>
      </c>
      <c r="C56" s="36">
        <f>SUMIFS(СВЦЭМ!$D$39:$D$782,СВЦЭМ!$A$39:$A$782,$A56,СВЦЭМ!$B$39:$B$782,C$47)+'СЕТ СН'!$G$11+СВЦЭМ!$D$10+'СЕТ СН'!$G$5-'СЕТ СН'!$G$21</f>
        <v>3424.7767353300001</v>
      </c>
      <c r="D56" s="36">
        <f>SUMIFS(СВЦЭМ!$D$39:$D$782,СВЦЭМ!$A$39:$A$782,$A56,СВЦЭМ!$B$39:$B$782,D$47)+'СЕТ СН'!$G$11+СВЦЭМ!$D$10+'СЕТ СН'!$G$5-'СЕТ СН'!$G$21</f>
        <v>3502.2468270600002</v>
      </c>
      <c r="E56" s="36">
        <f>SUMIFS(СВЦЭМ!$D$39:$D$782,СВЦЭМ!$A$39:$A$782,$A56,СВЦЭМ!$B$39:$B$782,E$47)+'СЕТ СН'!$G$11+СВЦЭМ!$D$10+'СЕТ СН'!$G$5-'СЕТ СН'!$G$21</f>
        <v>3513.3715443000001</v>
      </c>
      <c r="F56" s="36">
        <f>SUMIFS(СВЦЭМ!$D$39:$D$782,СВЦЭМ!$A$39:$A$782,$A56,СВЦЭМ!$B$39:$B$782,F$47)+'СЕТ СН'!$G$11+СВЦЭМ!$D$10+'СЕТ СН'!$G$5-'СЕТ СН'!$G$21</f>
        <v>3513.4535502700001</v>
      </c>
      <c r="G56" s="36">
        <f>SUMIFS(СВЦЭМ!$D$39:$D$782,СВЦЭМ!$A$39:$A$782,$A56,СВЦЭМ!$B$39:$B$782,G$47)+'СЕТ СН'!$G$11+СВЦЭМ!$D$10+'СЕТ СН'!$G$5-'СЕТ СН'!$G$21</f>
        <v>3496.7965099900002</v>
      </c>
      <c r="H56" s="36">
        <f>SUMIFS(СВЦЭМ!$D$39:$D$782,СВЦЭМ!$A$39:$A$782,$A56,СВЦЭМ!$B$39:$B$782,H$47)+'СЕТ СН'!$G$11+СВЦЭМ!$D$10+'СЕТ СН'!$G$5-'СЕТ СН'!$G$21</f>
        <v>3453.6957992799998</v>
      </c>
      <c r="I56" s="36">
        <f>SUMIFS(СВЦЭМ!$D$39:$D$782,СВЦЭМ!$A$39:$A$782,$A56,СВЦЭМ!$B$39:$B$782,I$47)+'СЕТ СН'!$G$11+СВЦЭМ!$D$10+'СЕТ СН'!$G$5-'СЕТ СН'!$G$21</f>
        <v>3363.65556827</v>
      </c>
      <c r="J56" s="36">
        <f>SUMIFS(СВЦЭМ!$D$39:$D$782,СВЦЭМ!$A$39:$A$782,$A56,СВЦЭМ!$B$39:$B$782,J$47)+'СЕТ СН'!$G$11+СВЦЭМ!$D$10+'СЕТ СН'!$G$5-'СЕТ СН'!$G$21</f>
        <v>3345.4733796</v>
      </c>
      <c r="K56" s="36">
        <f>SUMIFS(СВЦЭМ!$D$39:$D$782,СВЦЭМ!$A$39:$A$782,$A56,СВЦЭМ!$B$39:$B$782,K$47)+'СЕТ СН'!$G$11+СВЦЭМ!$D$10+'СЕТ СН'!$G$5-'СЕТ СН'!$G$21</f>
        <v>3353.5408084299997</v>
      </c>
      <c r="L56" s="36">
        <f>SUMIFS(СВЦЭМ!$D$39:$D$782,СВЦЭМ!$A$39:$A$782,$A56,СВЦЭМ!$B$39:$B$782,L$47)+'СЕТ СН'!$G$11+СВЦЭМ!$D$10+'СЕТ СН'!$G$5-'СЕТ СН'!$G$21</f>
        <v>3359.1634690400001</v>
      </c>
      <c r="M56" s="36">
        <f>SUMIFS(СВЦЭМ!$D$39:$D$782,СВЦЭМ!$A$39:$A$782,$A56,СВЦЭМ!$B$39:$B$782,M$47)+'СЕТ СН'!$G$11+СВЦЭМ!$D$10+'СЕТ СН'!$G$5-'СЕТ СН'!$G$21</f>
        <v>3370.5463036599999</v>
      </c>
      <c r="N56" s="36">
        <f>SUMIFS(СВЦЭМ!$D$39:$D$782,СВЦЭМ!$A$39:$A$782,$A56,СВЦЭМ!$B$39:$B$782,N$47)+'СЕТ СН'!$G$11+СВЦЭМ!$D$10+'СЕТ СН'!$G$5-'СЕТ СН'!$G$21</f>
        <v>3417.38122479</v>
      </c>
      <c r="O56" s="36">
        <f>SUMIFS(СВЦЭМ!$D$39:$D$782,СВЦЭМ!$A$39:$A$782,$A56,СВЦЭМ!$B$39:$B$782,O$47)+'СЕТ СН'!$G$11+СВЦЭМ!$D$10+'СЕТ СН'!$G$5-'СЕТ СН'!$G$21</f>
        <v>3481.7565482599998</v>
      </c>
      <c r="P56" s="36">
        <f>SUMIFS(СВЦЭМ!$D$39:$D$782,СВЦЭМ!$A$39:$A$782,$A56,СВЦЭМ!$B$39:$B$782,P$47)+'СЕТ СН'!$G$11+СВЦЭМ!$D$10+'СЕТ СН'!$G$5-'СЕТ СН'!$G$21</f>
        <v>3480.1854773099999</v>
      </c>
      <c r="Q56" s="36">
        <f>SUMIFS(СВЦЭМ!$D$39:$D$782,СВЦЭМ!$A$39:$A$782,$A56,СВЦЭМ!$B$39:$B$782,Q$47)+'СЕТ СН'!$G$11+СВЦЭМ!$D$10+'СЕТ СН'!$G$5-'СЕТ СН'!$G$21</f>
        <v>3470.9486908099998</v>
      </c>
      <c r="R56" s="36">
        <f>SUMIFS(СВЦЭМ!$D$39:$D$782,СВЦЭМ!$A$39:$A$782,$A56,СВЦЭМ!$B$39:$B$782,R$47)+'СЕТ СН'!$G$11+СВЦЭМ!$D$10+'СЕТ СН'!$G$5-'СЕТ СН'!$G$21</f>
        <v>3409.2506156600002</v>
      </c>
      <c r="S56" s="36">
        <f>SUMIFS(СВЦЭМ!$D$39:$D$782,СВЦЭМ!$A$39:$A$782,$A56,СВЦЭМ!$B$39:$B$782,S$47)+'СЕТ СН'!$G$11+СВЦЭМ!$D$10+'СЕТ СН'!$G$5-'СЕТ СН'!$G$21</f>
        <v>3343.0651367599999</v>
      </c>
      <c r="T56" s="36">
        <f>SUMIFS(СВЦЭМ!$D$39:$D$782,СВЦЭМ!$A$39:$A$782,$A56,СВЦЭМ!$B$39:$B$782,T$47)+'СЕТ СН'!$G$11+СВЦЭМ!$D$10+'СЕТ СН'!$G$5-'СЕТ СН'!$G$21</f>
        <v>3322.3529106599999</v>
      </c>
      <c r="U56" s="36">
        <f>SUMIFS(СВЦЭМ!$D$39:$D$782,СВЦЭМ!$A$39:$A$782,$A56,СВЦЭМ!$B$39:$B$782,U$47)+'СЕТ СН'!$G$11+СВЦЭМ!$D$10+'СЕТ СН'!$G$5-'СЕТ СН'!$G$21</f>
        <v>3303.7541237400001</v>
      </c>
      <c r="V56" s="36">
        <f>SUMIFS(СВЦЭМ!$D$39:$D$782,СВЦЭМ!$A$39:$A$782,$A56,СВЦЭМ!$B$39:$B$782,V$47)+'СЕТ СН'!$G$11+СВЦЭМ!$D$10+'СЕТ СН'!$G$5-'СЕТ СН'!$G$21</f>
        <v>3308.2132523099999</v>
      </c>
      <c r="W56" s="36">
        <f>SUMIFS(СВЦЭМ!$D$39:$D$782,СВЦЭМ!$A$39:$A$782,$A56,СВЦЭМ!$B$39:$B$782,W$47)+'СЕТ СН'!$G$11+СВЦЭМ!$D$10+'СЕТ СН'!$G$5-'СЕТ СН'!$G$21</f>
        <v>3325.41191273</v>
      </c>
      <c r="X56" s="36">
        <f>SUMIFS(СВЦЭМ!$D$39:$D$782,СВЦЭМ!$A$39:$A$782,$A56,СВЦЭМ!$B$39:$B$782,X$47)+'СЕТ СН'!$G$11+СВЦЭМ!$D$10+'СЕТ СН'!$G$5-'СЕТ СН'!$G$21</f>
        <v>3315.56073638</v>
      </c>
      <c r="Y56" s="36">
        <f>SUMIFS(СВЦЭМ!$D$39:$D$782,СВЦЭМ!$A$39:$A$782,$A56,СВЦЭМ!$B$39:$B$782,Y$47)+'СЕТ СН'!$G$11+СВЦЭМ!$D$10+'СЕТ СН'!$G$5-'СЕТ СН'!$G$21</f>
        <v>3290.3352551600001</v>
      </c>
    </row>
    <row r="57" spans="1:25" ht="15.75" x14ac:dyDescent="0.2">
      <c r="A57" s="35">
        <f t="shared" si="1"/>
        <v>44357</v>
      </c>
      <c r="B57" s="36">
        <f>SUMIFS(СВЦЭМ!$D$39:$D$782,СВЦЭМ!$A$39:$A$782,$A57,СВЦЭМ!$B$39:$B$782,B$47)+'СЕТ СН'!$G$11+СВЦЭМ!$D$10+'СЕТ СН'!$G$5-'СЕТ СН'!$G$21</f>
        <v>3294.8467539399999</v>
      </c>
      <c r="C57" s="36">
        <f>SUMIFS(СВЦЭМ!$D$39:$D$782,СВЦЭМ!$A$39:$A$782,$A57,СВЦЭМ!$B$39:$B$782,C$47)+'СЕТ СН'!$G$11+СВЦЭМ!$D$10+'СЕТ СН'!$G$5-'СЕТ СН'!$G$21</f>
        <v>3356.3713268299998</v>
      </c>
      <c r="D57" s="36">
        <f>SUMIFS(СВЦЭМ!$D$39:$D$782,СВЦЭМ!$A$39:$A$782,$A57,СВЦЭМ!$B$39:$B$782,D$47)+'СЕТ СН'!$G$11+СВЦЭМ!$D$10+'СЕТ СН'!$G$5-'СЕТ СН'!$G$21</f>
        <v>3426.3328979399998</v>
      </c>
      <c r="E57" s="36">
        <f>SUMIFS(СВЦЭМ!$D$39:$D$782,СВЦЭМ!$A$39:$A$782,$A57,СВЦЭМ!$B$39:$B$782,E$47)+'СЕТ СН'!$G$11+СВЦЭМ!$D$10+'СЕТ СН'!$G$5-'СЕТ СН'!$G$21</f>
        <v>3445.84604666</v>
      </c>
      <c r="F57" s="36">
        <f>SUMIFS(СВЦЭМ!$D$39:$D$782,СВЦЭМ!$A$39:$A$782,$A57,СВЦЭМ!$B$39:$B$782,F$47)+'СЕТ СН'!$G$11+СВЦЭМ!$D$10+'СЕТ СН'!$G$5-'СЕТ СН'!$G$21</f>
        <v>3441.6042572400002</v>
      </c>
      <c r="G57" s="36">
        <f>SUMIFS(СВЦЭМ!$D$39:$D$782,СВЦЭМ!$A$39:$A$782,$A57,СВЦЭМ!$B$39:$B$782,G$47)+'СЕТ СН'!$G$11+СВЦЭМ!$D$10+'СЕТ СН'!$G$5-'СЕТ СН'!$G$21</f>
        <v>3429.4294432699999</v>
      </c>
      <c r="H57" s="36">
        <f>SUMIFS(СВЦЭМ!$D$39:$D$782,СВЦЭМ!$A$39:$A$782,$A57,СВЦЭМ!$B$39:$B$782,H$47)+'СЕТ СН'!$G$11+СВЦЭМ!$D$10+'СЕТ СН'!$G$5-'СЕТ СН'!$G$21</f>
        <v>3408.2833269799999</v>
      </c>
      <c r="I57" s="36">
        <f>SUMIFS(СВЦЭМ!$D$39:$D$782,СВЦЭМ!$A$39:$A$782,$A57,СВЦЭМ!$B$39:$B$782,I$47)+'СЕТ СН'!$G$11+СВЦЭМ!$D$10+'СЕТ СН'!$G$5-'СЕТ СН'!$G$21</f>
        <v>3361.4825386499997</v>
      </c>
      <c r="J57" s="36">
        <f>SUMIFS(СВЦЭМ!$D$39:$D$782,СВЦЭМ!$A$39:$A$782,$A57,СВЦЭМ!$B$39:$B$782,J$47)+'СЕТ СН'!$G$11+СВЦЭМ!$D$10+'СЕТ СН'!$G$5-'СЕТ СН'!$G$21</f>
        <v>3361.7242687299999</v>
      </c>
      <c r="K57" s="36">
        <f>SUMIFS(СВЦЭМ!$D$39:$D$782,СВЦЭМ!$A$39:$A$782,$A57,СВЦЭМ!$B$39:$B$782,K$47)+'СЕТ СН'!$G$11+СВЦЭМ!$D$10+'СЕТ СН'!$G$5-'СЕТ СН'!$G$21</f>
        <v>3366.5348095300001</v>
      </c>
      <c r="L57" s="36">
        <f>SUMIFS(СВЦЭМ!$D$39:$D$782,СВЦЭМ!$A$39:$A$782,$A57,СВЦЭМ!$B$39:$B$782,L$47)+'СЕТ СН'!$G$11+СВЦЭМ!$D$10+'СЕТ СН'!$G$5-'СЕТ СН'!$G$21</f>
        <v>3369.9629153199999</v>
      </c>
      <c r="M57" s="36">
        <f>SUMIFS(СВЦЭМ!$D$39:$D$782,СВЦЭМ!$A$39:$A$782,$A57,СВЦЭМ!$B$39:$B$782,M$47)+'СЕТ СН'!$G$11+СВЦЭМ!$D$10+'СЕТ СН'!$G$5-'СЕТ СН'!$G$21</f>
        <v>3375.1057910600002</v>
      </c>
      <c r="N57" s="36">
        <f>SUMIFS(СВЦЭМ!$D$39:$D$782,СВЦЭМ!$A$39:$A$782,$A57,СВЦЭМ!$B$39:$B$782,N$47)+'СЕТ СН'!$G$11+СВЦЭМ!$D$10+'СЕТ СН'!$G$5-'СЕТ СН'!$G$21</f>
        <v>3433.1587399300001</v>
      </c>
      <c r="O57" s="36">
        <f>SUMIFS(СВЦЭМ!$D$39:$D$782,СВЦЭМ!$A$39:$A$782,$A57,СВЦЭМ!$B$39:$B$782,O$47)+'СЕТ СН'!$G$11+СВЦЭМ!$D$10+'СЕТ СН'!$G$5-'СЕТ СН'!$G$21</f>
        <v>3484.4626776999999</v>
      </c>
      <c r="P57" s="36">
        <f>SUMIFS(СВЦЭМ!$D$39:$D$782,СВЦЭМ!$A$39:$A$782,$A57,СВЦЭМ!$B$39:$B$782,P$47)+'СЕТ СН'!$G$11+СВЦЭМ!$D$10+'СЕТ СН'!$G$5-'СЕТ СН'!$G$21</f>
        <v>3490.5633727200002</v>
      </c>
      <c r="Q57" s="36">
        <f>SUMIFS(СВЦЭМ!$D$39:$D$782,СВЦЭМ!$A$39:$A$782,$A57,СВЦЭМ!$B$39:$B$782,Q$47)+'СЕТ СН'!$G$11+СВЦЭМ!$D$10+'СЕТ СН'!$G$5-'СЕТ СН'!$G$21</f>
        <v>3492.18141539</v>
      </c>
      <c r="R57" s="36">
        <f>SUMIFS(СВЦЭМ!$D$39:$D$782,СВЦЭМ!$A$39:$A$782,$A57,СВЦЭМ!$B$39:$B$782,R$47)+'СЕТ СН'!$G$11+СВЦЭМ!$D$10+'СЕТ СН'!$G$5-'СЕТ СН'!$G$21</f>
        <v>3438.5965793800001</v>
      </c>
      <c r="S57" s="36">
        <f>SUMIFS(СВЦЭМ!$D$39:$D$782,СВЦЭМ!$A$39:$A$782,$A57,СВЦЭМ!$B$39:$B$782,S$47)+'СЕТ СН'!$G$11+СВЦЭМ!$D$10+'СЕТ СН'!$G$5-'СЕТ СН'!$G$21</f>
        <v>3370.8025264899998</v>
      </c>
      <c r="T57" s="36">
        <f>SUMIFS(СВЦЭМ!$D$39:$D$782,СВЦЭМ!$A$39:$A$782,$A57,СВЦЭМ!$B$39:$B$782,T$47)+'СЕТ СН'!$G$11+СВЦЭМ!$D$10+'СЕТ СН'!$G$5-'СЕТ СН'!$G$21</f>
        <v>3362.75220455</v>
      </c>
      <c r="U57" s="36">
        <f>SUMIFS(СВЦЭМ!$D$39:$D$782,СВЦЭМ!$A$39:$A$782,$A57,СВЦЭМ!$B$39:$B$782,U$47)+'СЕТ СН'!$G$11+СВЦЭМ!$D$10+'СЕТ СН'!$G$5-'СЕТ СН'!$G$21</f>
        <v>3344.07285684</v>
      </c>
      <c r="V57" s="36">
        <f>SUMIFS(СВЦЭМ!$D$39:$D$782,СВЦЭМ!$A$39:$A$782,$A57,СВЦЭМ!$B$39:$B$782,V$47)+'СЕТ СН'!$G$11+СВЦЭМ!$D$10+'СЕТ СН'!$G$5-'СЕТ СН'!$G$21</f>
        <v>3341.0767201600001</v>
      </c>
      <c r="W57" s="36">
        <f>SUMIFS(СВЦЭМ!$D$39:$D$782,СВЦЭМ!$A$39:$A$782,$A57,СВЦЭМ!$B$39:$B$782,W$47)+'СЕТ СН'!$G$11+СВЦЭМ!$D$10+'СЕТ СН'!$G$5-'СЕТ СН'!$G$21</f>
        <v>3352.82142944</v>
      </c>
      <c r="X57" s="36">
        <f>SUMIFS(СВЦЭМ!$D$39:$D$782,СВЦЭМ!$A$39:$A$782,$A57,СВЦЭМ!$B$39:$B$782,X$47)+'СЕТ СН'!$G$11+СВЦЭМ!$D$10+'СЕТ СН'!$G$5-'СЕТ СН'!$G$21</f>
        <v>3338.36485176</v>
      </c>
      <c r="Y57" s="36">
        <f>SUMIFS(СВЦЭМ!$D$39:$D$782,СВЦЭМ!$A$39:$A$782,$A57,СВЦЭМ!$B$39:$B$782,Y$47)+'СЕТ СН'!$G$11+СВЦЭМ!$D$10+'СЕТ СН'!$G$5-'СЕТ СН'!$G$21</f>
        <v>3319.1064145099999</v>
      </c>
    </row>
    <row r="58" spans="1:25" ht="15.75" x14ac:dyDescent="0.2">
      <c r="A58" s="35">
        <f t="shared" si="1"/>
        <v>44358</v>
      </c>
      <c r="B58" s="36">
        <f>SUMIFS(СВЦЭМ!$D$39:$D$782,СВЦЭМ!$A$39:$A$782,$A58,СВЦЭМ!$B$39:$B$782,B$47)+'СЕТ СН'!$G$11+СВЦЭМ!$D$10+'СЕТ СН'!$G$5-'СЕТ СН'!$G$21</f>
        <v>3348.49501474</v>
      </c>
      <c r="C58" s="36">
        <f>SUMIFS(СВЦЭМ!$D$39:$D$782,СВЦЭМ!$A$39:$A$782,$A58,СВЦЭМ!$B$39:$B$782,C$47)+'СЕТ СН'!$G$11+СВЦЭМ!$D$10+'СЕТ СН'!$G$5-'СЕТ СН'!$G$21</f>
        <v>3407.70047393</v>
      </c>
      <c r="D58" s="36">
        <f>SUMIFS(СВЦЭМ!$D$39:$D$782,СВЦЭМ!$A$39:$A$782,$A58,СВЦЭМ!$B$39:$B$782,D$47)+'СЕТ СН'!$G$11+СВЦЭМ!$D$10+'СЕТ СН'!$G$5-'СЕТ СН'!$G$21</f>
        <v>3473.84388915</v>
      </c>
      <c r="E58" s="36">
        <f>SUMIFS(СВЦЭМ!$D$39:$D$782,СВЦЭМ!$A$39:$A$782,$A58,СВЦЭМ!$B$39:$B$782,E$47)+'СЕТ СН'!$G$11+СВЦЭМ!$D$10+'СЕТ СН'!$G$5-'СЕТ СН'!$G$21</f>
        <v>3482.0391253500002</v>
      </c>
      <c r="F58" s="36">
        <f>SUMIFS(СВЦЭМ!$D$39:$D$782,СВЦЭМ!$A$39:$A$782,$A58,СВЦЭМ!$B$39:$B$782,F$47)+'СЕТ СН'!$G$11+СВЦЭМ!$D$10+'СЕТ СН'!$G$5-'СЕТ СН'!$G$21</f>
        <v>3478.2674086500001</v>
      </c>
      <c r="G58" s="36">
        <f>SUMIFS(СВЦЭМ!$D$39:$D$782,СВЦЭМ!$A$39:$A$782,$A58,СВЦЭМ!$B$39:$B$782,G$47)+'СЕТ СН'!$G$11+СВЦЭМ!$D$10+'СЕТ СН'!$G$5-'СЕТ СН'!$G$21</f>
        <v>3482.7083985099998</v>
      </c>
      <c r="H58" s="36">
        <f>SUMIFS(СВЦЭМ!$D$39:$D$782,СВЦЭМ!$A$39:$A$782,$A58,СВЦЭМ!$B$39:$B$782,H$47)+'СЕТ СН'!$G$11+СВЦЭМ!$D$10+'СЕТ СН'!$G$5-'СЕТ СН'!$G$21</f>
        <v>3444.1705687599997</v>
      </c>
      <c r="I58" s="36">
        <f>SUMIFS(СВЦЭМ!$D$39:$D$782,СВЦЭМ!$A$39:$A$782,$A58,СВЦЭМ!$B$39:$B$782,I$47)+'СЕТ СН'!$G$11+СВЦЭМ!$D$10+'СЕТ СН'!$G$5-'СЕТ СН'!$G$21</f>
        <v>3405.4558326599999</v>
      </c>
      <c r="J58" s="36">
        <f>SUMIFS(СВЦЭМ!$D$39:$D$782,СВЦЭМ!$A$39:$A$782,$A58,СВЦЭМ!$B$39:$B$782,J$47)+'СЕТ СН'!$G$11+СВЦЭМ!$D$10+'СЕТ СН'!$G$5-'СЕТ СН'!$G$21</f>
        <v>3394.6529604899997</v>
      </c>
      <c r="K58" s="36">
        <f>SUMIFS(СВЦЭМ!$D$39:$D$782,СВЦЭМ!$A$39:$A$782,$A58,СВЦЭМ!$B$39:$B$782,K$47)+'СЕТ СН'!$G$11+СВЦЭМ!$D$10+'СЕТ СН'!$G$5-'СЕТ СН'!$G$21</f>
        <v>3385.57263354</v>
      </c>
      <c r="L58" s="36">
        <f>SUMIFS(СВЦЭМ!$D$39:$D$782,СВЦЭМ!$A$39:$A$782,$A58,СВЦЭМ!$B$39:$B$782,L$47)+'СЕТ СН'!$G$11+СВЦЭМ!$D$10+'СЕТ СН'!$G$5-'СЕТ СН'!$G$21</f>
        <v>3385.67555141</v>
      </c>
      <c r="M58" s="36">
        <f>SUMIFS(СВЦЭМ!$D$39:$D$782,СВЦЭМ!$A$39:$A$782,$A58,СВЦЭМ!$B$39:$B$782,M$47)+'СЕТ СН'!$G$11+СВЦЭМ!$D$10+'СЕТ СН'!$G$5-'СЕТ СН'!$G$21</f>
        <v>3406.8651050099998</v>
      </c>
      <c r="N58" s="36">
        <f>SUMIFS(СВЦЭМ!$D$39:$D$782,СВЦЭМ!$A$39:$A$782,$A58,СВЦЭМ!$B$39:$B$782,N$47)+'СЕТ СН'!$G$11+СВЦЭМ!$D$10+'СЕТ СН'!$G$5-'СЕТ СН'!$G$21</f>
        <v>3456.7730911799999</v>
      </c>
      <c r="O58" s="36">
        <f>SUMIFS(СВЦЭМ!$D$39:$D$782,СВЦЭМ!$A$39:$A$782,$A58,СВЦЭМ!$B$39:$B$782,O$47)+'СЕТ СН'!$G$11+СВЦЭМ!$D$10+'СЕТ СН'!$G$5-'СЕТ СН'!$G$21</f>
        <v>3470.1372164599998</v>
      </c>
      <c r="P58" s="36">
        <f>SUMIFS(СВЦЭМ!$D$39:$D$782,СВЦЭМ!$A$39:$A$782,$A58,СВЦЭМ!$B$39:$B$782,P$47)+'СЕТ СН'!$G$11+СВЦЭМ!$D$10+'СЕТ СН'!$G$5-'СЕТ СН'!$G$21</f>
        <v>3465.7459688499998</v>
      </c>
      <c r="Q58" s="36">
        <f>SUMIFS(СВЦЭМ!$D$39:$D$782,СВЦЭМ!$A$39:$A$782,$A58,СВЦЭМ!$B$39:$B$782,Q$47)+'СЕТ СН'!$G$11+СВЦЭМ!$D$10+'СЕТ СН'!$G$5-'СЕТ СН'!$G$21</f>
        <v>3481.3637062899998</v>
      </c>
      <c r="R58" s="36">
        <f>SUMIFS(СВЦЭМ!$D$39:$D$782,СВЦЭМ!$A$39:$A$782,$A58,СВЦЭМ!$B$39:$B$782,R$47)+'СЕТ СН'!$G$11+СВЦЭМ!$D$10+'СЕТ СН'!$G$5-'СЕТ СН'!$G$21</f>
        <v>3443.35619266</v>
      </c>
      <c r="S58" s="36">
        <f>SUMIFS(СВЦЭМ!$D$39:$D$782,СВЦЭМ!$A$39:$A$782,$A58,СВЦЭМ!$B$39:$B$782,S$47)+'СЕТ СН'!$G$11+СВЦЭМ!$D$10+'СЕТ СН'!$G$5-'СЕТ СН'!$G$21</f>
        <v>3370.1183679599999</v>
      </c>
      <c r="T58" s="36">
        <f>SUMIFS(СВЦЭМ!$D$39:$D$782,СВЦЭМ!$A$39:$A$782,$A58,СВЦЭМ!$B$39:$B$782,T$47)+'СЕТ СН'!$G$11+СВЦЭМ!$D$10+'СЕТ СН'!$G$5-'СЕТ СН'!$G$21</f>
        <v>3300.6866684900001</v>
      </c>
      <c r="U58" s="36">
        <f>SUMIFS(СВЦЭМ!$D$39:$D$782,СВЦЭМ!$A$39:$A$782,$A58,СВЦЭМ!$B$39:$B$782,U$47)+'СЕТ СН'!$G$11+СВЦЭМ!$D$10+'СЕТ СН'!$G$5-'СЕТ СН'!$G$21</f>
        <v>3279.5856920199999</v>
      </c>
      <c r="V58" s="36">
        <f>SUMIFS(СВЦЭМ!$D$39:$D$782,СВЦЭМ!$A$39:$A$782,$A58,СВЦЭМ!$B$39:$B$782,V$47)+'СЕТ СН'!$G$11+СВЦЭМ!$D$10+'СЕТ СН'!$G$5-'СЕТ СН'!$G$21</f>
        <v>3295.24048937</v>
      </c>
      <c r="W58" s="36">
        <f>SUMIFS(СВЦЭМ!$D$39:$D$782,СВЦЭМ!$A$39:$A$782,$A58,СВЦЭМ!$B$39:$B$782,W$47)+'СЕТ СН'!$G$11+СВЦЭМ!$D$10+'СЕТ СН'!$G$5-'СЕТ СН'!$G$21</f>
        <v>3301.9421593799998</v>
      </c>
      <c r="X58" s="36">
        <f>SUMIFS(СВЦЭМ!$D$39:$D$782,СВЦЭМ!$A$39:$A$782,$A58,СВЦЭМ!$B$39:$B$782,X$47)+'СЕТ СН'!$G$11+СВЦЭМ!$D$10+'СЕТ СН'!$G$5-'СЕТ СН'!$G$21</f>
        <v>3321.8895876900001</v>
      </c>
      <c r="Y58" s="36">
        <f>SUMIFS(СВЦЭМ!$D$39:$D$782,СВЦЭМ!$A$39:$A$782,$A58,СВЦЭМ!$B$39:$B$782,Y$47)+'СЕТ СН'!$G$11+СВЦЭМ!$D$10+'СЕТ СН'!$G$5-'СЕТ СН'!$G$21</f>
        <v>3346.05124342</v>
      </c>
    </row>
    <row r="59" spans="1:25" ht="15.75" x14ac:dyDescent="0.2">
      <c r="A59" s="35">
        <f t="shared" si="1"/>
        <v>44359</v>
      </c>
      <c r="B59" s="36">
        <f>SUMIFS(СВЦЭМ!$D$39:$D$782,СВЦЭМ!$A$39:$A$782,$A59,СВЦЭМ!$B$39:$B$782,B$47)+'СЕТ СН'!$G$11+СВЦЭМ!$D$10+'СЕТ СН'!$G$5-'СЕТ СН'!$G$21</f>
        <v>3368.5707481199997</v>
      </c>
      <c r="C59" s="36">
        <f>SUMIFS(СВЦЭМ!$D$39:$D$782,СВЦЭМ!$A$39:$A$782,$A59,СВЦЭМ!$B$39:$B$782,C$47)+'СЕТ СН'!$G$11+СВЦЭМ!$D$10+'СЕТ СН'!$G$5-'СЕТ СН'!$G$21</f>
        <v>3409.2021246700001</v>
      </c>
      <c r="D59" s="36">
        <f>SUMIFS(СВЦЭМ!$D$39:$D$782,СВЦЭМ!$A$39:$A$782,$A59,СВЦЭМ!$B$39:$B$782,D$47)+'СЕТ СН'!$G$11+СВЦЭМ!$D$10+'СЕТ СН'!$G$5-'СЕТ СН'!$G$21</f>
        <v>3485.6800468399997</v>
      </c>
      <c r="E59" s="36">
        <f>SUMIFS(СВЦЭМ!$D$39:$D$782,СВЦЭМ!$A$39:$A$782,$A59,СВЦЭМ!$B$39:$B$782,E$47)+'СЕТ СН'!$G$11+СВЦЭМ!$D$10+'СЕТ СН'!$G$5-'СЕТ СН'!$G$21</f>
        <v>3487.4366592799997</v>
      </c>
      <c r="F59" s="36">
        <f>SUMIFS(СВЦЭМ!$D$39:$D$782,СВЦЭМ!$A$39:$A$782,$A59,СВЦЭМ!$B$39:$B$782,F$47)+'СЕТ СН'!$G$11+СВЦЭМ!$D$10+'СЕТ СН'!$G$5-'СЕТ СН'!$G$21</f>
        <v>3482.6679578799999</v>
      </c>
      <c r="G59" s="36">
        <f>SUMIFS(СВЦЭМ!$D$39:$D$782,СВЦЭМ!$A$39:$A$782,$A59,СВЦЭМ!$B$39:$B$782,G$47)+'СЕТ СН'!$G$11+СВЦЭМ!$D$10+'СЕТ СН'!$G$5-'СЕТ СН'!$G$21</f>
        <v>3484.0375549800001</v>
      </c>
      <c r="H59" s="36">
        <f>SUMIFS(СВЦЭМ!$D$39:$D$782,СВЦЭМ!$A$39:$A$782,$A59,СВЦЭМ!$B$39:$B$782,H$47)+'СЕТ СН'!$G$11+СВЦЭМ!$D$10+'СЕТ СН'!$G$5-'СЕТ СН'!$G$21</f>
        <v>3465.9637103999999</v>
      </c>
      <c r="I59" s="36">
        <f>SUMIFS(СВЦЭМ!$D$39:$D$782,СВЦЭМ!$A$39:$A$782,$A59,СВЦЭМ!$B$39:$B$782,I$47)+'СЕТ СН'!$G$11+СВЦЭМ!$D$10+'СЕТ СН'!$G$5-'СЕТ СН'!$G$21</f>
        <v>3406.8869489799999</v>
      </c>
      <c r="J59" s="36">
        <f>SUMIFS(СВЦЭМ!$D$39:$D$782,СВЦЭМ!$A$39:$A$782,$A59,СВЦЭМ!$B$39:$B$782,J$47)+'СЕТ СН'!$G$11+СВЦЭМ!$D$10+'СЕТ СН'!$G$5-'СЕТ СН'!$G$21</f>
        <v>3367.6976127399998</v>
      </c>
      <c r="K59" s="36">
        <f>SUMIFS(СВЦЭМ!$D$39:$D$782,СВЦЭМ!$A$39:$A$782,$A59,СВЦЭМ!$B$39:$B$782,K$47)+'СЕТ СН'!$G$11+СВЦЭМ!$D$10+'СЕТ СН'!$G$5-'СЕТ СН'!$G$21</f>
        <v>3338.5066665599998</v>
      </c>
      <c r="L59" s="36">
        <f>SUMIFS(СВЦЭМ!$D$39:$D$782,СВЦЭМ!$A$39:$A$782,$A59,СВЦЭМ!$B$39:$B$782,L$47)+'СЕТ СН'!$G$11+СВЦЭМ!$D$10+'СЕТ СН'!$G$5-'СЕТ СН'!$G$21</f>
        <v>3356.7137797300002</v>
      </c>
      <c r="M59" s="36">
        <f>SUMIFS(СВЦЭМ!$D$39:$D$782,СВЦЭМ!$A$39:$A$782,$A59,СВЦЭМ!$B$39:$B$782,M$47)+'СЕТ СН'!$G$11+СВЦЭМ!$D$10+'СЕТ СН'!$G$5-'СЕТ СН'!$G$21</f>
        <v>3362.06162382</v>
      </c>
      <c r="N59" s="36">
        <f>SUMIFS(СВЦЭМ!$D$39:$D$782,СВЦЭМ!$A$39:$A$782,$A59,СВЦЭМ!$B$39:$B$782,N$47)+'СЕТ СН'!$G$11+СВЦЭМ!$D$10+'СЕТ СН'!$G$5-'СЕТ СН'!$G$21</f>
        <v>3434.5709428499999</v>
      </c>
      <c r="O59" s="36">
        <f>SUMIFS(СВЦЭМ!$D$39:$D$782,СВЦЭМ!$A$39:$A$782,$A59,СВЦЭМ!$B$39:$B$782,O$47)+'СЕТ СН'!$G$11+СВЦЭМ!$D$10+'СЕТ СН'!$G$5-'СЕТ СН'!$G$21</f>
        <v>3460.31452279</v>
      </c>
      <c r="P59" s="36">
        <f>SUMIFS(СВЦЭМ!$D$39:$D$782,СВЦЭМ!$A$39:$A$782,$A59,СВЦЭМ!$B$39:$B$782,P$47)+'СЕТ СН'!$G$11+СВЦЭМ!$D$10+'СЕТ СН'!$G$5-'СЕТ СН'!$G$21</f>
        <v>3457.4064952999997</v>
      </c>
      <c r="Q59" s="36">
        <f>SUMIFS(СВЦЭМ!$D$39:$D$782,СВЦЭМ!$A$39:$A$782,$A59,СВЦЭМ!$B$39:$B$782,Q$47)+'СЕТ СН'!$G$11+СВЦЭМ!$D$10+'СЕТ СН'!$G$5-'СЕТ СН'!$G$21</f>
        <v>3453.26225522</v>
      </c>
      <c r="R59" s="36">
        <f>SUMIFS(СВЦЭМ!$D$39:$D$782,СВЦЭМ!$A$39:$A$782,$A59,СВЦЭМ!$B$39:$B$782,R$47)+'СЕТ СН'!$G$11+СВЦЭМ!$D$10+'СЕТ СН'!$G$5-'СЕТ СН'!$G$21</f>
        <v>3414.7398995499998</v>
      </c>
      <c r="S59" s="36">
        <f>SUMIFS(СВЦЭМ!$D$39:$D$782,СВЦЭМ!$A$39:$A$782,$A59,СВЦЭМ!$B$39:$B$782,S$47)+'СЕТ СН'!$G$11+СВЦЭМ!$D$10+'СЕТ СН'!$G$5-'СЕТ СН'!$G$21</f>
        <v>3368.91415065</v>
      </c>
      <c r="T59" s="36">
        <f>SUMIFS(СВЦЭМ!$D$39:$D$782,СВЦЭМ!$A$39:$A$782,$A59,СВЦЭМ!$B$39:$B$782,T$47)+'СЕТ СН'!$G$11+СВЦЭМ!$D$10+'СЕТ СН'!$G$5-'СЕТ СН'!$G$21</f>
        <v>3327.2903242799998</v>
      </c>
      <c r="U59" s="36">
        <f>SUMIFS(СВЦЭМ!$D$39:$D$782,СВЦЭМ!$A$39:$A$782,$A59,СВЦЭМ!$B$39:$B$782,U$47)+'СЕТ СН'!$G$11+СВЦЭМ!$D$10+'СЕТ СН'!$G$5-'СЕТ СН'!$G$21</f>
        <v>3328.4380467400001</v>
      </c>
      <c r="V59" s="36">
        <f>SUMIFS(СВЦЭМ!$D$39:$D$782,СВЦЭМ!$A$39:$A$782,$A59,СВЦЭМ!$B$39:$B$782,V$47)+'СЕТ СН'!$G$11+СВЦЭМ!$D$10+'СЕТ СН'!$G$5-'СЕТ СН'!$G$21</f>
        <v>3333.9681532999998</v>
      </c>
      <c r="W59" s="36">
        <f>SUMIFS(СВЦЭМ!$D$39:$D$782,СВЦЭМ!$A$39:$A$782,$A59,СВЦЭМ!$B$39:$B$782,W$47)+'СЕТ СН'!$G$11+СВЦЭМ!$D$10+'СЕТ СН'!$G$5-'СЕТ СН'!$G$21</f>
        <v>3288.0363010400001</v>
      </c>
      <c r="X59" s="36">
        <f>SUMIFS(СВЦЭМ!$D$39:$D$782,СВЦЭМ!$A$39:$A$782,$A59,СВЦЭМ!$B$39:$B$782,X$47)+'СЕТ СН'!$G$11+СВЦЭМ!$D$10+'СЕТ СН'!$G$5-'СЕТ СН'!$G$21</f>
        <v>3290.2773707400002</v>
      </c>
      <c r="Y59" s="36">
        <f>SUMIFS(СВЦЭМ!$D$39:$D$782,СВЦЭМ!$A$39:$A$782,$A59,СВЦЭМ!$B$39:$B$782,Y$47)+'СЕТ СН'!$G$11+СВЦЭМ!$D$10+'СЕТ СН'!$G$5-'СЕТ СН'!$G$21</f>
        <v>3319.9581246299999</v>
      </c>
    </row>
    <row r="60" spans="1:25" ht="15.75" x14ac:dyDescent="0.2">
      <c r="A60" s="35">
        <f t="shared" si="1"/>
        <v>44360</v>
      </c>
      <c r="B60" s="36">
        <f>SUMIFS(СВЦЭМ!$D$39:$D$782,СВЦЭМ!$A$39:$A$782,$A60,СВЦЭМ!$B$39:$B$782,B$47)+'СЕТ СН'!$G$11+СВЦЭМ!$D$10+'СЕТ СН'!$G$5-'СЕТ СН'!$G$21</f>
        <v>3338.7589129200001</v>
      </c>
      <c r="C60" s="36">
        <f>SUMIFS(СВЦЭМ!$D$39:$D$782,СВЦЭМ!$A$39:$A$782,$A60,СВЦЭМ!$B$39:$B$782,C$47)+'СЕТ СН'!$G$11+СВЦЭМ!$D$10+'СЕТ СН'!$G$5-'СЕТ СН'!$G$21</f>
        <v>3388.9519509000002</v>
      </c>
      <c r="D60" s="36">
        <f>SUMIFS(СВЦЭМ!$D$39:$D$782,СВЦЭМ!$A$39:$A$782,$A60,СВЦЭМ!$B$39:$B$782,D$47)+'СЕТ СН'!$G$11+СВЦЭМ!$D$10+'СЕТ СН'!$G$5-'СЕТ СН'!$G$21</f>
        <v>3472.5400978500002</v>
      </c>
      <c r="E60" s="36">
        <f>SUMIFS(СВЦЭМ!$D$39:$D$782,СВЦЭМ!$A$39:$A$782,$A60,СВЦЭМ!$B$39:$B$782,E$47)+'СЕТ СН'!$G$11+СВЦЭМ!$D$10+'СЕТ СН'!$G$5-'СЕТ СН'!$G$21</f>
        <v>3467.6862384900001</v>
      </c>
      <c r="F60" s="36">
        <f>SUMIFS(СВЦЭМ!$D$39:$D$782,СВЦЭМ!$A$39:$A$782,$A60,СВЦЭМ!$B$39:$B$782,F$47)+'СЕТ СН'!$G$11+СВЦЭМ!$D$10+'СЕТ СН'!$G$5-'СЕТ СН'!$G$21</f>
        <v>3457.1386693499999</v>
      </c>
      <c r="G60" s="36">
        <f>SUMIFS(СВЦЭМ!$D$39:$D$782,СВЦЭМ!$A$39:$A$782,$A60,СВЦЭМ!$B$39:$B$782,G$47)+'СЕТ СН'!$G$11+СВЦЭМ!$D$10+'СЕТ СН'!$G$5-'СЕТ СН'!$G$21</f>
        <v>3457.56928952</v>
      </c>
      <c r="H60" s="36">
        <f>SUMIFS(СВЦЭМ!$D$39:$D$782,СВЦЭМ!$A$39:$A$782,$A60,СВЦЭМ!$B$39:$B$782,H$47)+'СЕТ СН'!$G$11+СВЦЭМ!$D$10+'СЕТ СН'!$G$5-'СЕТ СН'!$G$21</f>
        <v>3463.0713657199999</v>
      </c>
      <c r="I60" s="36">
        <f>SUMIFS(СВЦЭМ!$D$39:$D$782,СВЦЭМ!$A$39:$A$782,$A60,СВЦЭМ!$B$39:$B$782,I$47)+'СЕТ СН'!$G$11+СВЦЭМ!$D$10+'СЕТ СН'!$G$5-'СЕТ СН'!$G$21</f>
        <v>3394.0905072599999</v>
      </c>
      <c r="J60" s="36">
        <f>SUMIFS(СВЦЭМ!$D$39:$D$782,СВЦЭМ!$A$39:$A$782,$A60,СВЦЭМ!$B$39:$B$782,J$47)+'СЕТ СН'!$G$11+СВЦЭМ!$D$10+'СЕТ СН'!$G$5-'СЕТ СН'!$G$21</f>
        <v>3341.9148631799999</v>
      </c>
      <c r="K60" s="36">
        <f>SUMIFS(СВЦЭМ!$D$39:$D$782,СВЦЭМ!$A$39:$A$782,$A60,СВЦЭМ!$B$39:$B$782,K$47)+'СЕТ СН'!$G$11+СВЦЭМ!$D$10+'СЕТ СН'!$G$5-'СЕТ СН'!$G$21</f>
        <v>3331.6084314300001</v>
      </c>
      <c r="L60" s="36">
        <f>SUMIFS(СВЦЭМ!$D$39:$D$782,СВЦЭМ!$A$39:$A$782,$A60,СВЦЭМ!$B$39:$B$782,L$47)+'СЕТ СН'!$G$11+СВЦЭМ!$D$10+'СЕТ СН'!$G$5-'СЕТ СН'!$G$21</f>
        <v>3351.5385405100001</v>
      </c>
      <c r="M60" s="36">
        <f>SUMIFS(СВЦЭМ!$D$39:$D$782,СВЦЭМ!$A$39:$A$782,$A60,СВЦЭМ!$B$39:$B$782,M$47)+'СЕТ СН'!$G$11+СВЦЭМ!$D$10+'СЕТ СН'!$G$5-'СЕТ СН'!$G$21</f>
        <v>3356.6760769000002</v>
      </c>
      <c r="N60" s="36">
        <f>SUMIFS(СВЦЭМ!$D$39:$D$782,СВЦЭМ!$A$39:$A$782,$A60,СВЦЭМ!$B$39:$B$782,N$47)+'СЕТ СН'!$G$11+СВЦЭМ!$D$10+'СЕТ СН'!$G$5-'СЕТ СН'!$G$21</f>
        <v>3440.76705825</v>
      </c>
      <c r="O60" s="36">
        <f>SUMIFS(СВЦЭМ!$D$39:$D$782,СВЦЭМ!$A$39:$A$782,$A60,СВЦЭМ!$B$39:$B$782,O$47)+'СЕТ СН'!$G$11+СВЦЭМ!$D$10+'СЕТ СН'!$G$5-'СЕТ СН'!$G$21</f>
        <v>3461.3999410900001</v>
      </c>
      <c r="P60" s="36">
        <f>SUMIFS(СВЦЭМ!$D$39:$D$782,СВЦЭМ!$A$39:$A$782,$A60,СВЦЭМ!$B$39:$B$782,P$47)+'СЕТ СН'!$G$11+СВЦЭМ!$D$10+'СЕТ СН'!$G$5-'СЕТ СН'!$G$21</f>
        <v>3459.4259339</v>
      </c>
      <c r="Q60" s="36">
        <f>SUMIFS(СВЦЭМ!$D$39:$D$782,СВЦЭМ!$A$39:$A$782,$A60,СВЦЭМ!$B$39:$B$782,Q$47)+'СЕТ СН'!$G$11+СВЦЭМ!$D$10+'СЕТ СН'!$G$5-'СЕТ СН'!$G$21</f>
        <v>3451.46700452</v>
      </c>
      <c r="R60" s="36">
        <f>SUMIFS(СВЦЭМ!$D$39:$D$782,СВЦЭМ!$A$39:$A$782,$A60,СВЦЭМ!$B$39:$B$782,R$47)+'СЕТ СН'!$G$11+СВЦЭМ!$D$10+'СЕТ СН'!$G$5-'СЕТ СН'!$G$21</f>
        <v>3412.3946535699997</v>
      </c>
      <c r="S60" s="36">
        <f>SUMIFS(СВЦЭМ!$D$39:$D$782,СВЦЭМ!$A$39:$A$782,$A60,СВЦЭМ!$B$39:$B$782,S$47)+'СЕТ СН'!$G$11+СВЦЭМ!$D$10+'СЕТ СН'!$G$5-'СЕТ СН'!$G$21</f>
        <v>3335.1193838600002</v>
      </c>
      <c r="T60" s="36">
        <f>SUMIFS(СВЦЭМ!$D$39:$D$782,СВЦЭМ!$A$39:$A$782,$A60,СВЦЭМ!$B$39:$B$782,T$47)+'СЕТ СН'!$G$11+СВЦЭМ!$D$10+'СЕТ СН'!$G$5-'СЕТ СН'!$G$21</f>
        <v>3339.6755156300001</v>
      </c>
      <c r="U60" s="36">
        <f>SUMIFS(СВЦЭМ!$D$39:$D$782,СВЦЭМ!$A$39:$A$782,$A60,СВЦЭМ!$B$39:$B$782,U$47)+'СЕТ СН'!$G$11+СВЦЭМ!$D$10+'СЕТ СН'!$G$5-'СЕТ СН'!$G$21</f>
        <v>3343.9318487400001</v>
      </c>
      <c r="V60" s="36">
        <f>SUMIFS(СВЦЭМ!$D$39:$D$782,СВЦЭМ!$A$39:$A$782,$A60,СВЦЭМ!$B$39:$B$782,V$47)+'СЕТ СН'!$G$11+СВЦЭМ!$D$10+'СЕТ СН'!$G$5-'СЕТ СН'!$G$21</f>
        <v>3304.76320592</v>
      </c>
      <c r="W60" s="36">
        <f>SUMIFS(СВЦЭМ!$D$39:$D$782,СВЦЭМ!$A$39:$A$782,$A60,СВЦЭМ!$B$39:$B$782,W$47)+'СЕТ СН'!$G$11+СВЦЭМ!$D$10+'СЕТ СН'!$G$5-'СЕТ СН'!$G$21</f>
        <v>3291.7315800299998</v>
      </c>
      <c r="X60" s="36">
        <f>SUMIFS(СВЦЭМ!$D$39:$D$782,СВЦЭМ!$A$39:$A$782,$A60,СВЦЭМ!$B$39:$B$782,X$47)+'СЕТ СН'!$G$11+СВЦЭМ!$D$10+'СЕТ СН'!$G$5-'СЕТ СН'!$G$21</f>
        <v>3289.9918984300002</v>
      </c>
      <c r="Y60" s="36">
        <f>SUMIFS(СВЦЭМ!$D$39:$D$782,СВЦЭМ!$A$39:$A$782,$A60,СВЦЭМ!$B$39:$B$782,Y$47)+'СЕТ СН'!$G$11+СВЦЭМ!$D$10+'СЕТ СН'!$G$5-'СЕТ СН'!$G$21</f>
        <v>3293.68097089</v>
      </c>
    </row>
    <row r="61" spans="1:25" ht="15.75" x14ac:dyDescent="0.2">
      <c r="A61" s="35">
        <f t="shared" si="1"/>
        <v>44361</v>
      </c>
      <c r="B61" s="36">
        <f>SUMIFS(СВЦЭМ!$D$39:$D$782,СВЦЭМ!$A$39:$A$782,$A61,СВЦЭМ!$B$39:$B$782,B$47)+'СЕТ СН'!$G$11+СВЦЭМ!$D$10+'СЕТ СН'!$G$5-'СЕТ СН'!$G$21</f>
        <v>3325.8768185700001</v>
      </c>
      <c r="C61" s="36">
        <f>SUMIFS(СВЦЭМ!$D$39:$D$782,СВЦЭМ!$A$39:$A$782,$A61,СВЦЭМ!$B$39:$B$782,C$47)+'СЕТ СН'!$G$11+СВЦЭМ!$D$10+'СЕТ СН'!$G$5-'СЕТ СН'!$G$21</f>
        <v>3416.6858577499997</v>
      </c>
      <c r="D61" s="36">
        <f>SUMIFS(СВЦЭМ!$D$39:$D$782,СВЦЭМ!$A$39:$A$782,$A61,СВЦЭМ!$B$39:$B$782,D$47)+'СЕТ СН'!$G$11+СВЦЭМ!$D$10+'СЕТ СН'!$G$5-'СЕТ СН'!$G$21</f>
        <v>3458.7168184100001</v>
      </c>
      <c r="E61" s="36">
        <f>SUMIFS(СВЦЭМ!$D$39:$D$782,СВЦЭМ!$A$39:$A$782,$A61,СВЦЭМ!$B$39:$B$782,E$47)+'СЕТ СН'!$G$11+СВЦЭМ!$D$10+'СЕТ СН'!$G$5-'СЕТ СН'!$G$21</f>
        <v>3479.3517505099999</v>
      </c>
      <c r="F61" s="36">
        <f>SUMIFS(СВЦЭМ!$D$39:$D$782,СВЦЭМ!$A$39:$A$782,$A61,СВЦЭМ!$B$39:$B$782,F$47)+'СЕТ СН'!$G$11+СВЦЭМ!$D$10+'СЕТ СН'!$G$5-'СЕТ СН'!$G$21</f>
        <v>3474.19684147</v>
      </c>
      <c r="G61" s="36">
        <f>SUMIFS(СВЦЭМ!$D$39:$D$782,СВЦЭМ!$A$39:$A$782,$A61,СВЦЭМ!$B$39:$B$782,G$47)+'СЕТ СН'!$G$11+СВЦЭМ!$D$10+'СЕТ СН'!$G$5-'СЕТ СН'!$G$21</f>
        <v>3476.5918407499998</v>
      </c>
      <c r="H61" s="36">
        <f>SUMIFS(СВЦЭМ!$D$39:$D$782,СВЦЭМ!$A$39:$A$782,$A61,СВЦЭМ!$B$39:$B$782,H$47)+'СЕТ СН'!$G$11+СВЦЭМ!$D$10+'СЕТ СН'!$G$5-'СЕТ СН'!$G$21</f>
        <v>3471.3179832199999</v>
      </c>
      <c r="I61" s="36">
        <f>SUMIFS(СВЦЭМ!$D$39:$D$782,СВЦЭМ!$A$39:$A$782,$A61,СВЦЭМ!$B$39:$B$782,I$47)+'СЕТ СН'!$G$11+СВЦЭМ!$D$10+'СЕТ СН'!$G$5-'СЕТ СН'!$G$21</f>
        <v>3418.2952620199999</v>
      </c>
      <c r="J61" s="36">
        <f>SUMIFS(СВЦЭМ!$D$39:$D$782,СВЦЭМ!$A$39:$A$782,$A61,СВЦЭМ!$B$39:$B$782,J$47)+'СЕТ СН'!$G$11+СВЦЭМ!$D$10+'СЕТ СН'!$G$5-'СЕТ СН'!$G$21</f>
        <v>3350.5719584600001</v>
      </c>
      <c r="K61" s="36">
        <f>SUMIFS(СВЦЭМ!$D$39:$D$782,СВЦЭМ!$A$39:$A$782,$A61,СВЦЭМ!$B$39:$B$782,K$47)+'СЕТ СН'!$G$11+СВЦЭМ!$D$10+'СЕТ СН'!$G$5-'СЕТ СН'!$G$21</f>
        <v>3339.60110119</v>
      </c>
      <c r="L61" s="36">
        <f>SUMIFS(СВЦЭМ!$D$39:$D$782,СВЦЭМ!$A$39:$A$782,$A61,СВЦЭМ!$B$39:$B$782,L$47)+'СЕТ СН'!$G$11+СВЦЭМ!$D$10+'СЕТ СН'!$G$5-'СЕТ СН'!$G$21</f>
        <v>3357.7652275700002</v>
      </c>
      <c r="M61" s="36">
        <f>SUMIFS(СВЦЭМ!$D$39:$D$782,СВЦЭМ!$A$39:$A$782,$A61,СВЦЭМ!$B$39:$B$782,M$47)+'СЕТ СН'!$G$11+СВЦЭМ!$D$10+'СЕТ СН'!$G$5-'СЕТ СН'!$G$21</f>
        <v>3354.8405672700001</v>
      </c>
      <c r="N61" s="36">
        <f>SUMIFS(СВЦЭМ!$D$39:$D$782,СВЦЭМ!$A$39:$A$782,$A61,СВЦЭМ!$B$39:$B$782,N$47)+'СЕТ СН'!$G$11+СВЦЭМ!$D$10+'СЕТ СН'!$G$5-'СЕТ СН'!$G$21</f>
        <v>3434.9106904800001</v>
      </c>
      <c r="O61" s="36">
        <f>SUMIFS(СВЦЭМ!$D$39:$D$782,СВЦЭМ!$A$39:$A$782,$A61,СВЦЭМ!$B$39:$B$782,O$47)+'СЕТ СН'!$G$11+СВЦЭМ!$D$10+'СЕТ СН'!$G$5-'СЕТ СН'!$G$21</f>
        <v>3458.5318963999998</v>
      </c>
      <c r="P61" s="36">
        <f>SUMIFS(СВЦЭМ!$D$39:$D$782,СВЦЭМ!$A$39:$A$782,$A61,СВЦЭМ!$B$39:$B$782,P$47)+'СЕТ СН'!$G$11+СВЦЭМ!$D$10+'СЕТ СН'!$G$5-'СЕТ СН'!$G$21</f>
        <v>3448.7493601900001</v>
      </c>
      <c r="Q61" s="36">
        <f>SUMIFS(СВЦЭМ!$D$39:$D$782,СВЦЭМ!$A$39:$A$782,$A61,СВЦЭМ!$B$39:$B$782,Q$47)+'СЕТ СН'!$G$11+СВЦЭМ!$D$10+'СЕТ СН'!$G$5-'СЕТ СН'!$G$21</f>
        <v>3441.8549008199998</v>
      </c>
      <c r="R61" s="36">
        <f>SUMIFS(СВЦЭМ!$D$39:$D$782,СВЦЭМ!$A$39:$A$782,$A61,СВЦЭМ!$B$39:$B$782,R$47)+'СЕТ СН'!$G$11+СВЦЭМ!$D$10+'СЕТ СН'!$G$5-'СЕТ СН'!$G$21</f>
        <v>3410.8942452000001</v>
      </c>
      <c r="S61" s="36">
        <f>SUMIFS(СВЦЭМ!$D$39:$D$782,СВЦЭМ!$A$39:$A$782,$A61,СВЦЭМ!$B$39:$B$782,S$47)+'СЕТ СН'!$G$11+СВЦЭМ!$D$10+'СЕТ СН'!$G$5-'СЕТ СН'!$G$21</f>
        <v>3329.2616434399997</v>
      </c>
      <c r="T61" s="36">
        <f>SUMIFS(СВЦЭМ!$D$39:$D$782,СВЦЭМ!$A$39:$A$782,$A61,СВЦЭМ!$B$39:$B$782,T$47)+'СЕТ СН'!$G$11+СВЦЭМ!$D$10+'СЕТ СН'!$G$5-'СЕТ СН'!$G$21</f>
        <v>3358.9055220400001</v>
      </c>
      <c r="U61" s="36">
        <f>SUMIFS(СВЦЭМ!$D$39:$D$782,СВЦЭМ!$A$39:$A$782,$A61,СВЦЭМ!$B$39:$B$782,U$47)+'СЕТ СН'!$G$11+СВЦЭМ!$D$10+'СЕТ СН'!$G$5-'СЕТ СН'!$G$21</f>
        <v>3367.4593469399997</v>
      </c>
      <c r="V61" s="36">
        <f>SUMIFS(СВЦЭМ!$D$39:$D$782,СВЦЭМ!$A$39:$A$782,$A61,СВЦЭМ!$B$39:$B$782,V$47)+'СЕТ СН'!$G$11+СВЦЭМ!$D$10+'СЕТ СН'!$G$5-'СЕТ СН'!$G$21</f>
        <v>3330.6393819599998</v>
      </c>
      <c r="W61" s="36">
        <f>SUMIFS(СВЦЭМ!$D$39:$D$782,СВЦЭМ!$A$39:$A$782,$A61,СВЦЭМ!$B$39:$B$782,W$47)+'СЕТ СН'!$G$11+СВЦЭМ!$D$10+'СЕТ СН'!$G$5-'СЕТ СН'!$G$21</f>
        <v>3287.0366272800002</v>
      </c>
      <c r="X61" s="36">
        <f>SUMIFS(СВЦЭМ!$D$39:$D$782,СВЦЭМ!$A$39:$A$782,$A61,СВЦЭМ!$B$39:$B$782,X$47)+'СЕТ СН'!$G$11+СВЦЭМ!$D$10+'СЕТ СН'!$G$5-'СЕТ СН'!$G$21</f>
        <v>3310.4004020100001</v>
      </c>
      <c r="Y61" s="36">
        <f>SUMIFS(СВЦЭМ!$D$39:$D$782,СВЦЭМ!$A$39:$A$782,$A61,СВЦЭМ!$B$39:$B$782,Y$47)+'СЕТ СН'!$G$11+СВЦЭМ!$D$10+'СЕТ СН'!$G$5-'СЕТ СН'!$G$21</f>
        <v>3334.6087443599999</v>
      </c>
    </row>
    <row r="62" spans="1:25" ht="15.75" x14ac:dyDescent="0.2">
      <c r="A62" s="35">
        <f t="shared" si="1"/>
        <v>44362</v>
      </c>
      <c r="B62" s="36">
        <f>SUMIFS(СВЦЭМ!$D$39:$D$782,СВЦЭМ!$A$39:$A$782,$A62,СВЦЭМ!$B$39:$B$782,B$47)+'СЕТ СН'!$G$11+СВЦЭМ!$D$10+'СЕТ СН'!$G$5-'СЕТ СН'!$G$21</f>
        <v>3345.2031167800001</v>
      </c>
      <c r="C62" s="36">
        <f>SUMIFS(СВЦЭМ!$D$39:$D$782,СВЦЭМ!$A$39:$A$782,$A62,СВЦЭМ!$B$39:$B$782,C$47)+'СЕТ СН'!$G$11+СВЦЭМ!$D$10+'СЕТ СН'!$G$5-'СЕТ СН'!$G$21</f>
        <v>3437.0740913199998</v>
      </c>
      <c r="D62" s="36">
        <f>SUMIFS(СВЦЭМ!$D$39:$D$782,СВЦЭМ!$A$39:$A$782,$A62,СВЦЭМ!$B$39:$B$782,D$47)+'СЕТ СН'!$G$11+СВЦЭМ!$D$10+'СЕТ СН'!$G$5-'СЕТ СН'!$G$21</f>
        <v>3468.5965127700001</v>
      </c>
      <c r="E62" s="36">
        <f>SUMIFS(СВЦЭМ!$D$39:$D$782,СВЦЭМ!$A$39:$A$782,$A62,СВЦЭМ!$B$39:$B$782,E$47)+'СЕТ СН'!$G$11+СВЦЭМ!$D$10+'СЕТ СН'!$G$5-'СЕТ СН'!$G$21</f>
        <v>3479.4218547599999</v>
      </c>
      <c r="F62" s="36">
        <f>SUMIFS(СВЦЭМ!$D$39:$D$782,СВЦЭМ!$A$39:$A$782,$A62,СВЦЭМ!$B$39:$B$782,F$47)+'СЕТ СН'!$G$11+СВЦЭМ!$D$10+'СЕТ СН'!$G$5-'СЕТ СН'!$G$21</f>
        <v>3462.0435178899997</v>
      </c>
      <c r="G62" s="36">
        <f>SUMIFS(СВЦЭМ!$D$39:$D$782,СВЦЭМ!$A$39:$A$782,$A62,СВЦЭМ!$B$39:$B$782,G$47)+'СЕТ СН'!$G$11+СВЦЭМ!$D$10+'СЕТ СН'!$G$5-'СЕТ СН'!$G$21</f>
        <v>3459.0184578200001</v>
      </c>
      <c r="H62" s="36">
        <f>SUMIFS(СВЦЭМ!$D$39:$D$782,СВЦЭМ!$A$39:$A$782,$A62,СВЦЭМ!$B$39:$B$782,H$47)+'СЕТ СН'!$G$11+СВЦЭМ!$D$10+'СЕТ СН'!$G$5-'СЕТ СН'!$G$21</f>
        <v>3468.2967292499998</v>
      </c>
      <c r="I62" s="36">
        <f>SUMIFS(СВЦЭМ!$D$39:$D$782,СВЦЭМ!$A$39:$A$782,$A62,СВЦЭМ!$B$39:$B$782,I$47)+'СЕТ СН'!$G$11+СВЦЭМ!$D$10+'СЕТ СН'!$G$5-'СЕТ СН'!$G$21</f>
        <v>3372.0704857299997</v>
      </c>
      <c r="J62" s="36">
        <f>SUMIFS(СВЦЭМ!$D$39:$D$782,СВЦЭМ!$A$39:$A$782,$A62,СВЦЭМ!$B$39:$B$782,J$47)+'СЕТ СН'!$G$11+СВЦЭМ!$D$10+'СЕТ СН'!$G$5-'СЕТ СН'!$G$21</f>
        <v>3333.8741261</v>
      </c>
      <c r="K62" s="36">
        <f>SUMIFS(СВЦЭМ!$D$39:$D$782,СВЦЭМ!$A$39:$A$782,$A62,СВЦЭМ!$B$39:$B$782,K$47)+'СЕТ СН'!$G$11+СВЦЭМ!$D$10+'СЕТ СН'!$G$5-'СЕТ СН'!$G$21</f>
        <v>3314.9437842500001</v>
      </c>
      <c r="L62" s="36">
        <f>SUMIFS(СВЦЭМ!$D$39:$D$782,СВЦЭМ!$A$39:$A$782,$A62,СВЦЭМ!$B$39:$B$782,L$47)+'СЕТ СН'!$G$11+СВЦЭМ!$D$10+'СЕТ СН'!$G$5-'СЕТ СН'!$G$21</f>
        <v>3303.68137914</v>
      </c>
      <c r="M62" s="36">
        <f>SUMIFS(СВЦЭМ!$D$39:$D$782,СВЦЭМ!$A$39:$A$782,$A62,СВЦЭМ!$B$39:$B$782,M$47)+'СЕТ СН'!$G$11+СВЦЭМ!$D$10+'СЕТ СН'!$G$5-'СЕТ СН'!$G$21</f>
        <v>3369.0244249899997</v>
      </c>
      <c r="N62" s="36">
        <f>SUMIFS(СВЦЭМ!$D$39:$D$782,СВЦЭМ!$A$39:$A$782,$A62,СВЦЭМ!$B$39:$B$782,N$47)+'СЕТ СН'!$G$11+СВЦЭМ!$D$10+'СЕТ СН'!$G$5-'СЕТ СН'!$G$21</f>
        <v>3418.853224</v>
      </c>
      <c r="O62" s="36">
        <f>SUMIFS(СВЦЭМ!$D$39:$D$782,СВЦЭМ!$A$39:$A$782,$A62,СВЦЭМ!$B$39:$B$782,O$47)+'СЕТ СН'!$G$11+СВЦЭМ!$D$10+'СЕТ СН'!$G$5-'СЕТ СН'!$G$21</f>
        <v>3469.1993730700001</v>
      </c>
      <c r="P62" s="36">
        <f>SUMIFS(СВЦЭМ!$D$39:$D$782,СВЦЭМ!$A$39:$A$782,$A62,СВЦЭМ!$B$39:$B$782,P$47)+'СЕТ СН'!$G$11+СВЦЭМ!$D$10+'СЕТ СН'!$G$5-'СЕТ СН'!$G$21</f>
        <v>3471.1139002700002</v>
      </c>
      <c r="Q62" s="36">
        <f>SUMIFS(СВЦЭМ!$D$39:$D$782,СВЦЭМ!$A$39:$A$782,$A62,СВЦЭМ!$B$39:$B$782,Q$47)+'СЕТ СН'!$G$11+СВЦЭМ!$D$10+'СЕТ СН'!$G$5-'СЕТ СН'!$G$21</f>
        <v>3480.4061137600002</v>
      </c>
      <c r="R62" s="36">
        <f>SUMIFS(СВЦЭМ!$D$39:$D$782,СВЦЭМ!$A$39:$A$782,$A62,СВЦЭМ!$B$39:$B$782,R$47)+'СЕТ СН'!$G$11+СВЦЭМ!$D$10+'СЕТ СН'!$G$5-'СЕТ СН'!$G$21</f>
        <v>3442.9529738199999</v>
      </c>
      <c r="S62" s="36">
        <f>SUMIFS(СВЦЭМ!$D$39:$D$782,СВЦЭМ!$A$39:$A$782,$A62,СВЦЭМ!$B$39:$B$782,S$47)+'СЕТ СН'!$G$11+СВЦЭМ!$D$10+'СЕТ СН'!$G$5-'СЕТ СН'!$G$21</f>
        <v>3376.3109794900001</v>
      </c>
      <c r="T62" s="36">
        <f>SUMIFS(СВЦЭМ!$D$39:$D$782,СВЦЭМ!$A$39:$A$782,$A62,СВЦЭМ!$B$39:$B$782,T$47)+'СЕТ СН'!$G$11+СВЦЭМ!$D$10+'СЕТ СН'!$G$5-'СЕТ СН'!$G$21</f>
        <v>3317.7811631599998</v>
      </c>
      <c r="U62" s="36">
        <f>SUMIFS(СВЦЭМ!$D$39:$D$782,СВЦЭМ!$A$39:$A$782,$A62,СВЦЭМ!$B$39:$B$782,U$47)+'СЕТ СН'!$G$11+СВЦЭМ!$D$10+'СЕТ СН'!$G$5-'СЕТ СН'!$G$21</f>
        <v>3311.4018995400002</v>
      </c>
      <c r="V62" s="36">
        <f>SUMIFS(СВЦЭМ!$D$39:$D$782,СВЦЭМ!$A$39:$A$782,$A62,СВЦЭМ!$B$39:$B$782,V$47)+'СЕТ СН'!$G$11+СВЦЭМ!$D$10+'СЕТ СН'!$G$5-'СЕТ СН'!$G$21</f>
        <v>3268.8001668900001</v>
      </c>
      <c r="W62" s="36">
        <f>SUMIFS(СВЦЭМ!$D$39:$D$782,СВЦЭМ!$A$39:$A$782,$A62,СВЦЭМ!$B$39:$B$782,W$47)+'СЕТ СН'!$G$11+СВЦЭМ!$D$10+'СЕТ СН'!$G$5-'СЕТ СН'!$G$21</f>
        <v>3257.1023627</v>
      </c>
      <c r="X62" s="36">
        <f>SUMIFS(СВЦЭМ!$D$39:$D$782,СВЦЭМ!$A$39:$A$782,$A62,СВЦЭМ!$B$39:$B$782,X$47)+'СЕТ СН'!$G$11+СВЦЭМ!$D$10+'СЕТ СН'!$G$5-'СЕТ СН'!$G$21</f>
        <v>3278.0209726799999</v>
      </c>
      <c r="Y62" s="36">
        <f>SUMIFS(СВЦЭМ!$D$39:$D$782,СВЦЭМ!$A$39:$A$782,$A62,СВЦЭМ!$B$39:$B$782,Y$47)+'СЕТ СН'!$G$11+СВЦЭМ!$D$10+'СЕТ СН'!$G$5-'СЕТ СН'!$G$21</f>
        <v>3295.69695611</v>
      </c>
    </row>
    <row r="63" spans="1:25" ht="15.75" x14ac:dyDescent="0.2">
      <c r="A63" s="35">
        <f t="shared" si="1"/>
        <v>44363</v>
      </c>
      <c r="B63" s="36">
        <f>SUMIFS(СВЦЭМ!$D$39:$D$782,СВЦЭМ!$A$39:$A$782,$A63,СВЦЭМ!$B$39:$B$782,B$47)+'СЕТ СН'!$G$11+СВЦЭМ!$D$10+'СЕТ СН'!$G$5-'СЕТ СН'!$G$21</f>
        <v>3324.41358971</v>
      </c>
      <c r="C63" s="36">
        <f>SUMIFS(СВЦЭМ!$D$39:$D$782,СВЦЭМ!$A$39:$A$782,$A63,СВЦЭМ!$B$39:$B$782,C$47)+'СЕТ СН'!$G$11+СВЦЭМ!$D$10+'СЕТ СН'!$G$5-'СЕТ СН'!$G$21</f>
        <v>3425.24299638</v>
      </c>
      <c r="D63" s="36">
        <f>SUMIFS(СВЦЭМ!$D$39:$D$782,СВЦЭМ!$A$39:$A$782,$A63,СВЦЭМ!$B$39:$B$782,D$47)+'СЕТ СН'!$G$11+СВЦЭМ!$D$10+'СЕТ СН'!$G$5-'СЕТ СН'!$G$21</f>
        <v>3456.6667565799999</v>
      </c>
      <c r="E63" s="36">
        <f>SUMIFS(СВЦЭМ!$D$39:$D$782,СВЦЭМ!$A$39:$A$782,$A63,СВЦЭМ!$B$39:$B$782,E$47)+'СЕТ СН'!$G$11+СВЦЭМ!$D$10+'СЕТ СН'!$G$5-'СЕТ СН'!$G$21</f>
        <v>3450.2391380700001</v>
      </c>
      <c r="F63" s="36">
        <f>SUMIFS(СВЦЭМ!$D$39:$D$782,СВЦЭМ!$A$39:$A$782,$A63,СВЦЭМ!$B$39:$B$782,F$47)+'СЕТ СН'!$G$11+СВЦЭМ!$D$10+'СЕТ СН'!$G$5-'СЕТ СН'!$G$21</f>
        <v>3443.0678920099999</v>
      </c>
      <c r="G63" s="36">
        <f>SUMIFS(СВЦЭМ!$D$39:$D$782,СВЦЭМ!$A$39:$A$782,$A63,СВЦЭМ!$B$39:$B$782,G$47)+'СЕТ СН'!$G$11+СВЦЭМ!$D$10+'СЕТ СН'!$G$5-'СЕТ СН'!$G$21</f>
        <v>3457.4203989299999</v>
      </c>
      <c r="H63" s="36">
        <f>SUMIFS(СВЦЭМ!$D$39:$D$782,СВЦЭМ!$A$39:$A$782,$A63,СВЦЭМ!$B$39:$B$782,H$47)+'СЕТ СН'!$G$11+СВЦЭМ!$D$10+'СЕТ СН'!$G$5-'СЕТ СН'!$G$21</f>
        <v>3447.4996289800001</v>
      </c>
      <c r="I63" s="36">
        <f>SUMIFS(СВЦЭМ!$D$39:$D$782,СВЦЭМ!$A$39:$A$782,$A63,СВЦЭМ!$B$39:$B$782,I$47)+'СЕТ СН'!$G$11+СВЦЭМ!$D$10+'СЕТ СН'!$G$5-'СЕТ СН'!$G$21</f>
        <v>3382.47314585</v>
      </c>
      <c r="J63" s="36">
        <f>SUMIFS(СВЦЭМ!$D$39:$D$782,СВЦЭМ!$A$39:$A$782,$A63,СВЦЭМ!$B$39:$B$782,J$47)+'СЕТ СН'!$G$11+СВЦЭМ!$D$10+'СЕТ СН'!$G$5-'СЕТ СН'!$G$21</f>
        <v>3327.8269865299999</v>
      </c>
      <c r="K63" s="36">
        <f>SUMIFS(СВЦЭМ!$D$39:$D$782,СВЦЭМ!$A$39:$A$782,$A63,СВЦЭМ!$B$39:$B$782,K$47)+'СЕТ СН'!$G$11+СВЦЭМ!$D$10+'СЕТ СН'!$G$5-'СЕТ СН'!$G$21</f>
        <v>3297.1676551</v>
      </c>
      <c r="L63" s="36">
        <f>SUMIFS(СВЦЭМ!$D$39:$D$782,СВЦЭМ!$A$39:$A$782,$A63,СВЦЭМ!$B$39:$B$782,L$47)+'СЕТ СН'!$G$11+СВЦЭМ!$D$10+'СЕТ СН'!$G$5-'СЕТ СН'!$G$21</f>
        <v>3320.38574032</v>
      </c>
      <c r="M63" s="36">
        <f>SUMIFS(СВЦЭМ!$D$39:$D$782,СВЦЭМ!$A$39:$A$782,$A63,СВЦЭМ!$B$39:$B$782,M$47)+'СЕТ СН'!$G$11+СВЦЭМ!$D$10+'СЕТ СН'!$G$5-'СЕТ СН'!$G$21</f>
        <v>3361.8103564399999</v>
      </c>
      <c r="N63" s="36">
        <f>SUMIFS(СВЦЭМ!$D$39:$D$782,СВЦЭМ!$A$39:$A$782,$A63,СВЦЭМ!$B$39:$B$782,N$47)+'СЕТ СН'!$G$11+СВЦЭМ!$D$10+'СЕТ СН'!$G$5-'СЕТ СН'!$G$21</f>
        <v>3432.2996019100001</v>
      </c>
      <c r="O63" s="36">
        <f>SUMIFS(СВЦЭМ!$D$39:$D$782,СВЦЭМ!$A$39:$A$782,$A63,СВЦЭМ!$B$39:$B$782,O$47)+'СЕТ СН'!$G$11+СВЦЭМ!$D$10+'СЕТ СН'!$G$5-'СЕТ СН'!$G$21</f>
        <v>3459.17299146</v>
      </c>
      <c r="P63" s="36">
        <f>SUMIFS(СВЦЭМ!$D$39:$D$782,СВЦЭМ!$A$39:$A$782,$A63,СВЦЭМ!$B$39:$B$782,P$47)+'СЕТ СН'!$G$11+СВЦЭМ!$D$10+'СЕТ СН'!$G$5-'СЕТ СН'!$G$21</f>
        <v>3462.37927949</v>
      </c>
      <c r="Q63" s="36">
        <f>SUMIFS(СВЦЭМ!$D$39:$D$782,СВЦЭМ!$A$39:$A$782,$A63,СВЦЭМ!$B$39:$B$782,Q$47)+'СЕТ СН'!$G$11+СВЦЭМ!$D$10+'СЕТ СН'!$G$5-'СЕТ СН'!$G$21</f>
        <v>3463.72683676</v>
      </c>
      <c r="R63" s="36">
        <f>SUMIFS(СВЦЭМ!$D$39:$D$782,СВЦЭМ!$A$39:$A$782,$A63,СВЦЭМ!$B$39:$B$782,R$47)+'СЕТ СН'!$G$11+СВЦЭМ!$D$10+'СЕТ СН'!$G$5-'СЕТ СН'!$G$21</f>
        <v>3441.1216128699998</v>
      </c>
      <c r="S63" s="36">
        <f>SUMIFS(СВЦЭМ!$D$39:$D$782,СВЦЭМ!$A$39:$A$782,$A63,СВЦЭМ!$B$39:$B$782,S$47)+'СЕТ СН'!$G$11+СВЦЭМ!$D$10+'СЕТ СН'!$G$5-'СЕТ СН'!$G$21</f>
        <v>3375.0340886399999</v>
      </c>
      <c r="T63" s="36">
        <f>SUMIFS(СВЦЭМ!$D$39:$D$782,СВЦЭМ!$A$39:$A$782,$A63,СВЦЭМ!$B$39:$B$782,T$47)+'СЕТ СН'!$G$11+СВЦЭМ!$D$10+'СЕТ СН'!$G$5-'СЕТ СН'!$G$21</f>
        <v>3315.4883647500001</v>
      </c>
      <c r="U63" s="36">
        <f>SUMIFS(СВЦЭМ!$D$39:$D$782,СВЦЭМ!$A$39:$A$782,$A63,СВЦЭМ!$B$39:$B$782,U$47)+'СЕТ СН'!$G$11+СВЦЭМ!$D$10+'СЕТ СН'!$G$5-'СЕТ СН'!$G$21</f>
        <v>3292.4952843699998</v>
      </c>
      <c r="V63" s="36">
        <f>SUMIFS(СВЦЭМ!$D$39:$D$782,СВЦЭМ!$A$39:$A$782,$A63,СВЦЭМ!$B$39:$B$782,V$47)+'СЕТ СН'!$G$11+СВЦЭМ!$D$10+'СЕТ СН'!$G$5-'СЕТ СН'!$G$21</f>
        <v>3267.8476718500001</v>
      </c>
      <c r="W63" s="36">
        <f>SUMIFS(СВЦЭМ!$D$39:$D$782,СВЦЭМ!$A$39:$A$782,$A63,СВЦЭМ!$B$39:$B$782,W$47)+'СЕТ СН'!$G$11+СВЦЭМ!$D$10+'СЕТ СН'!$G$5-'СЕТ СН'!$G$21</f>
        <v>3247.4047251399998</v>
      </c>
      <c r="X63" s="36">
        <f>SUMIFS(СВЦЭМ!$D$39:$D$782,СВЦЭМ!$A$39:$A$782,$A63,СВЦЭМ!$B$39:$B$782,X$47)+'СЕТ СН'!$G$11+СВЦЭМ!$D$10+'СЕТ СН'!$G$5-'СЕТ СН'!$G$21</f>
        <v>3257.40859331</v>
      </c>
      <c r="Y63" s="36">
        <f>SUMIFS(СВЦЭМ!$D$39:$D$782,СВЦЭМ!$A$39:$A$782,$A63,СВЦЭМ!$B$39:$B$782,Y$47)+'СЕТ СН'!$G$11+СВЦЭМ!$D$10+'СЕТ СН'!$G$5-'СЕТ СН'!$G$21</f>
        <v>3282.0537691999998</v>
      </c>
    </row>
    <row r="64" spans="1:25" ht="15.75" x14ac:dyDescent="0.2">
      <c r="A64" s="35">
        <f t="shared" si="1"/>
        <v>44364</v>
      </c>
      <c r="B64" s="36">
        <f>SUMIFS(СВЦЭМ!$D$39:$D$782,СВЦЭМ!$A$39:$A$782,$A64,СВЦЭМ!$B$39:$B$782,B$47)+'СЕТ СН'!$G$11+СВЦЭМ!$D$10+'СЕТ СН'!$G$5-'СЕТ СН'!$G$21</f>
        <v>3362.1914076900002</v>
      </c>
      <c r="C64" s="36">
        <f>SUMIFS(СВЦЭМ!$D$39:$D$782,СВЦЭМ!$A$39:$A$782,$A64,СВЦЭМ!$B$39:$B$782,C$47)+'СЕТ СН'!$G$11+СВЦЭМ!$D$10+'СЕТ СН'!$G$5-'СЕТ СН'!$G$21</f>
        <v>3467.2586746299999</v>
      </c>
      <c r="D64" s="36">
        <f>SUMIFS(СВЦЭМ!$D$39:$D$782,СВЦЭМ!$A$39:$A$782,$A64,СВЦЭМ!$B$39:$B$782,D$47)+'СЕТ СН'!$G$11+СВЦЭМ!$D$10+'СЕТ СН'!$G$5-'СЕТ СН'!$G$21</f>
        <v>3483.67155602</v>
      </c>
      <c r="E64" s="36">
        <f>SUMIFS(СВЦЭМ!$D$39:$D$782,СВЦЭМ!$A$39:$A$782,$A64,СВЦЭМ!$B$39:$B$782,E$47)+'СЕТ СН'!$G$11+СВЦЭМ!$D$10+'СЕТ СН'!$G$5-'СЕТ СН'!$G$21</f>
        <v>3477.44385134</v>
      </c>
      <c r="F64" s="36">
        <f>SUMIFS(СВЦЭМ!$D$39:$D$782,СВЦЭМ!$A$39:$A$782,$A64,СВЦЭМ!$B$39:$B$782,F$47)+'СЕТ СН'!$G$11+СВЦЭМ!$D$10+'СЕТ СН'!$G$5-'СЕТ СН'!$G$21</f>
        <v>3468.2738162300002</v>
      </c>
      <c r="G64" s="36">
        <f>SUMIFS(СВЦЭМ!$D$39:$D$782,СВЦЭМ!$A$39:$A$782,$A64,СВЦЭМ!$B$39:$B$782,G$47)+'СЕТ СН'!$G$11+СВЦЭМ!$D$10+'СЕТ СН'!$G$5-'СЕТ СН'!$G$21</f>
        <v>3480.8029091799999</v>
      </c>
      <c r="H64" s="36">
        <f>SUMIFS(СВЦЭМ!$D$39:$D$782,СВЦЭМ!$A$39:$A$782,$A64,СВЦЭМ!$B$39:$B$782,H$47)+'СЕТ СН'!$G$11+СВЦЭМ!$D$10+'СЕТ СН'!$G$5-'СЕТ СН'!$G$21</f>
        <v>3512.8576097800001</v>
      </c>
      <c r="I64" s="36">
        <f>SUMIFS(СВЦЭМ!$D$39:$D$782,СВЦЭМ!$A$39:$A$782,$A64,СВЦЭМ!$B$39:$B$782,I$47)+'СЕТ СН'!$G$11+СВЦЭМ!$D$10+'СЕТ СН'!$G$5-'СЕТ СН'!$G$21</f>
        <v>3413.15518307</v>
      </c>
      <c r="J64" s="36">
        <f>SUMIFS(СВЦЭМ!$D$39:$D$782,СВЦЭМ!$A$39:$A$782,$A64,СВЦЭМ!$B$39:$B$782,J$47)+'СЕТ СН'!$G$11+СВЦЭМ!$D$10+'СЕТ СН'!$G$5-'СЕТ СН'!$G$21</f>
        <v>3382.5010375100001</v>
      </c>
      <c r="K64" s="36">
        <f>SUMIFS(СВЦЭМ!$D$39:$D$782,СВЦЭМ!$A$39:$A$782,$A64,СВЦЭМ!$B$39:$B$782,K$47)+'СЕТ СН'!$G$11+СВЦЭМ!$D$10+'СЕТ СН'!$G$5-'СЕТ СН'!$G$21</f>
        <v>3366.1320740199999</v>
      </c>
      <c r="L64" s="36">
        <f>SUMIFS(СВЦЭМ!$D$39:$D$782,СВЦЭМ!$A$39:$A$782,$A64,СВЦЭМ!$B$39:$B$782,L$47)+'СЕТ СН'!$G$11+СВЦЭМ!$D$10+'СЕТ СН'!$G$5-'СЕТ СН'!$G$21</f>
        <v>3359.28583445</v>
      </c>
      <c r="M64" s="36">
        <f>SUMIFS(СВЦЭМ!$D$39:$D$782,СВЦЭМ!$A$39:$A$782,$A64,СВЦЭМ!$B$39:$B$782,M$47)+'СЕТ СН'!$G$11+СВЦЭМ!$D$10+'СЕТ СН'!$G$5-'СЕТ СН'!$G$21</f>
        <v>3409.8489704599997</v>
      </c>
      <c r="N64" s="36">
        <f>SUMIFS(СВЦЭМ!$D$39:$D$782,СВЦЭМ!$A$39:$A$782,$A64,СВЦЭМ!$B$39:$B$782,N$47)+'СЕТ СН'!$G$11+СВЦЭМ!$D$10+'СЕТ СН'!$G$5-'СЕТ СН'!$G$21</f>
        <v>3470.5010102699998</v>
      </c>
      <c r="O64" s="36">
        <f>SUMIFS(СВЦЭМ!$D$39:$D$782,СВЦЭМ!$A$39:$A$782,$A64,СВЦЭМ!$B$39:$B$782,O$47)+'СЕТ СН'!$G$11+СВЦЭМ!$D$10+'СЕТ СН'!$G$5-'СЕТ СН'!$G$21</f>
        <v>3472.64473456</v>
      </c>
      <c r="P64" s="36">
        <f>SUMIFS(СВЦЭМ!$D$39:$D$782,СВЦЭМ!$A$39:$A$782,$A64,СВЦЭМ!$B$39:$B$782,P$47)+'СЕТ СН'!$G$11+СВЦЭМ!$D$10+'СЕТ СН'!$G$5-'СЕТ СН'!$G$21</f>
        <v>3504.0487614399999</v>
      </c>
      <c r="Q64" s="36">
        <f>SUMIFS(СВЦЭМ!$D$39:$D$782,СВЦЭМ!$A$39:$A$782,$A64,СВЦЭМ!$B$39:$B$782,Q$47)+'СЕТ СН'!$G$11+СВЦЭМ!$D$10+'СЕТ СН'!$G$5-'СЕТ СН'!$G$21</f>
        <v>3496.69695095</v>
      </c>
      <c r="R64" s="36">
        <f>SUMIFS(СВЦЭМ!$D$39:$D$782,СВЦЭМ!$A$39:$A$782,$A64,СВЦЭМ!$B$39:$B$782,R$47)+'СЕТ СН'!$G$11+СВЦЭМ!$D$10+'СЕТ СН'!$G$5-'СЕТ СН'!$G$21</f>
        <v>3486.2095706299997</v>
      </c>
      <c r="S64" s="36">
        <f>SUMIFS(СВЦЭМ!$D$39:$D$782,СВЦЭМ!$A$39:$A$782,$A64,СВЦЭМ!$B$39:$B$782,S$47)+'СЕТ СН'!$G$11+СВЦЭМ!$D$10+'СЕТ СН'!$G$5-'СЕТ СН'!$G$21</f>
        <v>3428.20479613</v>
      </c>
      <c r="T64" s="36">
        <f>SUMIFS(СВЦЭМ!$D$39:$D$782,СВЦЭМ!$A$39:$A$782,$A64,СВЦЭМ!$B$39:$B$782,T$47)+'СЕТ СН'!$G$11+СВЦЭМ!$D$10+'СЕТ СН'!$G$5-'СЕТ СН'!$G$21</f>
        <v>3366.3022192500002</v>
      </c>
      <c r="U64" s="36">
        <f>SUMIFS(СВЦЭМ!$D$39:$D$782,СВЦЭМ!$A$39:$A$782,$A64,СВЦЭМ!$B$39:$B$782,U$47)+'СЕТ СН'!$G$11+СВЦЭМ!$D$10+'СЕТ СН'!$G$5-'СЕТ СН'!$G$21</f>
        <v>3361.3694894599998</v>
      </c>
      <c r="V64" s="36">
        <f>SUMIFS(СВЦЭМ!$D$39:$D$782,СВЦЭМ!$A$39:$A$782,$A64,СВЦЭМ!$B$39:$B$782,V$47)+'СЕТ СН'!$G$11+СВЦЭМ!$D$10+'СЕТ СН'!$G$5-'СЕТ СН'!$G$21</f>
        <v>3321.1710556099997</v>
      </c>
      <c r="W64" s="36">
        <f>SUMIFS(СВЦЭМ!$D$39:$D$782,СВЦЭМ!$A$39:$A$782,$A64,СВЦЭМ!$B$39:$B$782,W$47)+'СЕТ СН'!$G$11+СВЦЭМ!$D$10+'СЕТ СН'!$G$5-'СЕТ СН'!$G$21</f>
        <v>3281.3411887799998</v>
      </c>
      <c r="X64" s="36">
        <f>SUMIFS(СВЦЭМ!$D$39:$D$782,СВЦЭМ!$A$39:$A$782,$A64,СВЦЭМ!$B$39:$B$782,X$47)+'СЕТ СН'!$G$11+СВЦЭМ!$D$10+'СЕТ СН'!$G$5-'СЕТ СН'!$G$21</f>
        <v>3315.3604931999998</v>
      </c>
      <c r="Y64" s="36">
        <f>SUMIFS(СВЦЭМ!$D$39:$D$782,СВЦЭМ!$A$39:$A$782,$A64,СВЦЭМ!$B$39:$B$782,Y$47)+'СЕТ СН'!$G$11+СВЦЭМ!$D$10+'СЕТ СН'!$G$5-'СЕТ СН'!$G$21</f>
        <v>3321.3514789299998</v>
      </c>
    </row>
    <row r="65" spans="1:26" ht="15.75" x14ac:dyDescent="0.2">
      <c r="A65" s="35">
        <f t="shared" si="1"/>
        <v>44365</v>
      </c>
      <c r="B65" s="36">
        <f>SUMIFS(СВЦЭМ!$D$39:$D$782,СВЦЭМ!$A$39:$A$782,$A65,СВЦЭМ!$B$39:$B$782,B$47)+'СЕТ СН'!$G$11+СВЦЭМ!$D$10+'СЕТ СН'!$G$5-'СЕТ СН'!$G$21</f>
        <v>3371.1655128799998</v>
      </c>
      <c r="C65" s="36">
        <f>SUMIFS(СВЦЭМ!$D$39:$D$782,СВЦЭМ!$A$39:$A$782,$A65,СВЦЭМ!$B$39:$B$782,C$47)+'СЕТ СН'!$G$11+СВЦЭМ!$D$10+'СЕТ СН'!$G$5-'СЕТ СН'!$G$21</f>
        <v>3454.9176388599999</v>
      </c>
      <c r="D65" s="36">
        <f>SUMIFS(СВЦЭМ!$D$39:$D$782,СВЦЭМ!$A$39:$A$782,$A65,СВЦЭМ!$B$39:$B$782,D$47)+'СЕТ СН'!$G$11+СВЦЭМ!$D$10+'СЕТ СН'!$G$5-'СЕТ СН'!$G$21</f>
        <v>3473.3584289</v>
      </c>
      <c r="E65" s="36">
        <f>SUMIFS(СВЦЭМ!$D$39:$D$782,СВЦЭМ!$A$39:$A$782,$A65,СВЦЭМ!$B$39:$B$782,E$47)+'СЕТ СН'!$G$11+СВЦЭМ!$D$10+'СЕТ СН'!$G$5-'СЕТ СН'!$G$21</f>
        <v>3460.9374968900001</v>
      </c>
      <c r="F65" s="36">
        <f>SUMIFS(СВЦЭМ!$D$39:$D$782,СВЦЭМ!$A$39:$A$782,$A65,СВЦЭМ!$B$39:$B$782,F$47)+'СЕТ СН'!$G$11+СВЦЭМ!$D$10+'СЕТ СН'!$G$5-'СЕТ СН'!$G$21</f>
        <v>3458.6914845299998</v>
      </c>
      <c r="G65" s="36">
        <f>SUMIFS(СВЦЭМ!$D$39:$D$782,СВЦЭМ!$A$39:$A$782,$A65,СВЦЭМ!$B$39:$B$782,G$47)+'СЕТ СН'!$G$11+СВЦЭМ!$D$10+'СЕТ СН'!$G$5-'СЕТ СН'!$G$21</f>
        <v>3472.6503894699999</v>
      </c>
      <c r="H65" s="36">
        <f>SUMIFS(СВЦЭМ!$D$39:$D$782,СВЦЭМ!$A$39:$A$782,$A65,СВЦЭМ!$B$39:$B$782,H$47)+'СЕТ СН'!$G$11+СВЦЭМ!$D$10+'СЕТ СН'!$G$5-'СЕТ СН'!$G$21</f>
        <v>3514.51549303</v>
      </c>
      <c r="I65" s="36">
        <f>SUMIFS(СВЦЭМ!$D$39:$D$782,СВЦЭМ!$A$39:$A$782,$A65,СВЦЭМ!$B$39:$B$782,I$47)+'СЕТ СН'!$G$11+СВЦЭМ!$D$10+'СЕТ СН'!$G$5-'СЕТ СН'!$G$21</f>
        <v>3420.9367201800001</v>
      </c>
      <c r="J65" s="36">
        <f>SUMIFS(СВЦЭМ!$D$39:$D$782,СВЦЭМ!$A$39:$A$782,$A65,СВЦЭМ!$B$39:$B$782,J$47)+'СЕТ СН'!$G$11+СВЦЭМ!$D$10+'СЕТ СН'!$G$5-'СЕТ СН'!$G$21</f>
        <v>3337.6057213499998</v>
      </c>
      <c r="K65" s="36">
        <f>SUMIFS(СВЦЭМ!$D$39:$D$782,СВЦЭМ!$A$39:$A$782,$A65,СВЦЭМ!$B$39:$B$782,K$47)+'СЕТ СН'!$G$11+СВЦЭМ!$D$10+'СЕТ СН'!$G$5-'СЕТ СН'!$G$21</f>
        <v>3345.7774731999998</v>
      </c>
      <c r="L65" s="36">
        <f>SUMIFS(СВЦЭМ!$D$39:$D$782,СВЦЭМ!$A$39:$A$782,$A65,СВЦЭМ!$B$39:$B$782,L$47)+'СЕТ СН'!$G$11+СВЦЭМ!$D$10+'СЕТ СН'!$G$5-'СЕТ СН'!$G$21</f>
        <v>3329.8447120299998</v>
      </c>
      <c r="M65" s="36">
        <f>SUMIFS(СВЦЭМ!$D$39:$D$782,СВЦЭМ!$A$39:$A$782,$A65,СВЦЭМ!$B$39:$B$782,M$47)+'СЕТ СН'!$G$11+СВЦЭМ!$D$10+'СЕТ СН'!$G$5-'СЕТ СН'!$G$21</f>
        <v>3365.5230268300002</v>
      </c>
      <c r="N65" s="36">
        <f>SUMIFS(СВЦЭМ!$D$39:$D$782,СВЦЭМ!$A$39:$A$782,$A65,СВЦЭМ!$B$39:$B$782,N$47)+'СЕТ СН'!$G$11+СВЦЭМ!$D$10+'СЕТ СН'!$G$5-'СЕТ СН'!$G$21</f>
        <v>3421.4970036200002</v>
      </c>
      <c r="O65" s="36">
        <f>SUMIFS(СВЦЭМ!$D$39:$D$782,СВЦЭМ!$A$39:$A$782,$A65,СВЦЭМ!$B$39:$B$782,O$47)+'СЕТ СН'!$G$11+СВЦЭМ!$D$10+'СЕТ СН'!$G$5-'СЕТ СН'!$G$21</f>
        <v>3490.9964685599998</v>
      </c>
      <c r="P65" s="36">
        <f>SUMIFS(СВЦЭМ!$D$39:$D$782,СВЦЭМ!$A$39:$A$782,$A65,СВЦЭМ!$B$39:$B$782,P$47)+'СЕТ СН'!$G$11+СВЦЭМ!$D$10+'СЕТ СН'!$G$5-'СЕТ СН'!$G$21</f>
        <v>3512.2862894499999</v>
      </c>
      <c r="Q65" s="36">
        <f>SUMIFS(СВЦЭМ!$D$39:$D$782,СВЦЭМ!$A$39:$A$782,$A65,СВЦЭМ!$B$39:$B$782,Q$47)+'СЕТ СН'!$G$11+СВЦЭМ!$D$10+'СЕТ СН'!$G$5-'СЕТ СН'!$G$21</f>
        <v>3508.0321668799997</v>
      </c>
      <c r="R65" s="36">
        <f>SUMIFS(СВЦЭМ!$D$39:$D$782,СВЦЭМ!$A$39:$A$782,$A65,СВЦЭМ!$B$39:$B$782,R$47)+'СЕТ СН'!$G$11+СВЦЭМ!$D$10+'СЕТ СН'!$G$5-'СЕТ СН'!$G$21</f>
        <v>3449.1924749599998</v>
      </c>
      <c r="S65" s="36">
        <f>SUMIFS(СВЦЭМ!$D$39:$D$782,СВЦЭМ!$A$39:$A$782,$A65,СВЦЭМ!$B$39:$B$782,S$47)+'СЕТ СН'!$G$11+СВЦЭМ!$D$10+'СЕТ СН'!$G$5-'СЕТ СН'!$G$21</f>
        <v>3377.79645063</v>
      </c>
      <c r="T65" s="36">
        <f>SUMIFS(СВЦЭМ!$D$39:$D$782,СВЦЭМ!$A$39:$A$782,$A65,СВЦЭМ!$B$39:$B$782,T$47)+'СЕТ СН'!$G$11+СВЦЭМ!$D$10+'СЕТ СН'!$G$5-'СЕТ СН'!$G$21</f>
        <v>3334.80898733</v>
      </c>
      <c r="U65" s="36">
        <f>SUMIFS(СВЦЭМ!$D$39:$D$782,СВЦЭМ!$A$39:$A$782,$A65,СВЦЭМ!$B$39:$B$782,U$47)+'СЕТ СН'!$G$11+СВЦЭМ!$D$10+'СЕТ СН'!$G$5-'СЕТ СН'!$G$21</f>
        <v>3334.66820495</v>
      </c>
      <c r="V65" s="36">
        <f>SUMIFS(СВЦЭМ!$D$39:$D$782,СВЦЭМ!$A$39:$A$782,$A65,СВЦЭМ!$B$39:$B$782,V$47)+'СЕТ СН'!$G$11+СВЦЭМ!$D$10+'СЕТ СН'!$G$5-'СЕТ СН'!$G$21</f>
        <v>3334.10679467</v>
      </c>
      <c r="W65" s="36">
        <f>SUMIFS(СВЦЭМ!$D$39:$D$782,СВЦЭМ!$A$39:$A$782,$A65,СВЦЭМ!$B$39:$B$782,W$47)+'СЕТ СН'!$G$11+СВЦЭМ!$D$10+'СЕТ СН'!$G$5-'СЕТ СН'!$G$21</f>
        <v>3342.2611815199998</v>
      </c>
      <c r="X65" s="36">
        <f>SUMIFS(СВЦЭМ!$D$39:$D$782,СВЦЭМ!$A$39:$A$782,$A65,СВЦЭМ!$B$39:$B$782,X$47)+'СЕТ СН'!$G$11+СВЦЭМ!$D$10+'СЕТ СН'!$G$5-'СЕТ СН'!$G$21</f>
        <v>3334.3450590699999</v>
      </c>
      <c r="Y65" s="36">
        <f>SUMIFS(СВЦЭМ!$D$39:$D$782,СВЦЭМ!$A$39:$A$782,$A65,СВЦЭМ!$B$39:$B$782,Y$47)+'СЕТ СН'!$G$11+СВЦЭМ!$D$10+'СЕТ СН'!$G$5-'СЕТ СН'!$G$21</f>
        <v>3343.2979950999998</v>
      </c>
    </row>
    <row r="66" spans="1:26" ht="15.75" x14ac:dyDescent="0.2">
      <c r="A66" s="35">
        <f t="shared" si="1"/>
        <v>44366</v>
      </c>
      <c r="B66" s="36">
        <f>SUMIFS(СВЦЭМ!$D$39:$D$782,СВЦЭМ!$A$39:$A$782,$A66,СВЦЭМ!$B$39:$B$782,B$47)+'СЕТ СН'!$G$11+СВЦЭМ!$D$10+'СЕТ СН'!$G$5-'СЕТ СН'!$G$21</f>
        <v>3220.7746575000001</v>
      </c>
      <c r="C66" s="36">
        <f>SUMIFS(СВЦЭМ!$D$39:$D$782,СВЦЭМ!$A$39:$A$782,$A66,СВЦЭМ!$B$39:$B$782,C$47)+'СЕТ СН'!$G$11+СВЦЭМ!$D$10+'СЕТ СН'!$G$5-'СЕТ СН'!$G$21</f>
        <v>3296.3494238499998</v>
      </c>
      <c r="D66" s="36">
        <f>SUMIFS(СВЦЭМ!$D$39:$D$782,СВЦЭМ!$A$39:$A$782,$A66,СВЦЭМ!$B$39:$B$782,D$47)+'СЕТ СН'!$G$11+СВЦЭМ!$D$10+'СЕТ СН'!$G$5-'СЕТ СН'!$G$21</f>
        <v>3368.3410650599999</v>
      </c>
      <c r="E66" s="36">
        <f>SUMIFS(СВЦЭМ!$D$39:$D$782,СВЦЭМ!$A$39:$A$782,$A66,СВЦЭМ!$B$39:$B$782,E$47)+'СЕТ СН'!$G$11+СВЦЭМ!$D$10+'СЕТ СН'!$G$5-'СЕТ СН'!$G$21</f>
        <v>3382.0648969700001</v>
      </c>
      <c r="F66" s="36">
        <f>SUMIFS(СВЦЭМ!$D$39:$D$782,СВЦЭМ!$A$39:$A$782,$A66,СВЦЭМ!$B$39:$B$782,F$47)+'СЕТ СН'!$G$11+СВЦЭМ!$D$10+'СЕТ СН'!$G$5-'СЕТ СН'!$G$21</f>
        <v>3385.1053422099999</v>
      </c>
      <c r="G66" s="36">
        <f>SUMIFS(СВЦЭМ!$D$39:$D$782,СВЦЭМ!$A$39:$A$782,$A66,СВЦЭМ!$B$39:$B$782,G$47)+'СЕТ СН'!$G$11+СВЦЭМ!$D$10+'СЕТ СН'!$G$5-'СЕТ СН'!$G$21</f>
        <v>3377.8131857099997</v>
      </c>
      <c r="H66" s="36">
        <f>SUMIFS(СВЦЭМ!$D$39:$D$782,СВЦЭМ!$A$39:$A$782,$A66,СВЦЭМ!$B$39:$B$782,H$47)+'СЕТ СН'!$G$11+СВЦЭМ!$D$10+'СЕТ СН'!$G$5-'СЕТ СН'!$G$21</f>
        <v>3356.0566853099999</v>
      </c>
      <c r="I66" s="36">
        <f>SUMIFS(СВЦЭМ!$D$39:$D$782,СВЦЭМ!$A$39:$A$782,$A66,СВЦЭМ!$B$39:$B$782,I$47)+'СЕТ СН'!$G$11+СВЦЭМ!$D$10+'СЕТ СН'!$G$5-'СЕТ СН'!$G$21</f>
        <v>3275.8796688299999</v>
      </c>
      <c r="J66" s="36">
        <f>SUMIFS(СВЦЭМ!$D$39:$D$782,СВЦЭМ!$A$39:$A$782,$A66,СВЦЭМ!$B$39:$B$782,J$47)+'СЕТ СН'!$G$11+СВЦЭМ!$D$10+'СЕТ СН'!$G$5-'СЕТ СН'!$G$21</f>
        <v>3195.9836026899998</v>
      </c>
      <c r="K66" s="36">
        <f>SUMIFS(СВЦЭМ!$D$39:$D$782,СВЦЭМ!$A$39:$A$782,$A66,СВЦЭМ!$B$39:$B$782,K$47)+'СЕТ СН'!$G$11+СВЦЭМ!$D$10+'СЕТ СН'!$G$5-'СЕТ СН'!$G$21</f>
        <v>3201.0718337099997</v>
      </c>
      <c r="L66" s="36">
        <f>SUMIFS(СВЦЭМ!$D$39:$D$782,СВЦЭМ!$A$39:$A$782,$A66,СВЦЭМ!$B$39:$B$782,L$47)+'СЕТ СН'!$G$11+СВЦЭМ!$D$10+'СЕТ СН'!$G$5-'СЕТ СН'!$G$21</f>
        <v>3230.4613906099999</v>
      </c>
      <c r="M66" s="36">
        <f>SUMIFS(СВЦЭМ!$D$39:$D$782,СВЦЭМ!$A$39:$A$782,$A66,СВЦЭМ!$B$39:$B$782,M$47)+'СЕТ СН'!$G$11+СВЦЭМ!$D$10+'СЕТ СН'!$G$5-'СЕТ СН'!$G$21</f>
        <v>3225.5149867</v>
      </c>
      <c r="N66" s="36">
        <f>SUMIFS(СВЦЭМ!$D$39:$D$782,СВЦЭМ!$A$39:$A$782,$A66,СВЦЭМ!$B$39:$B$782,N$47)+'СЕТ СН'!$G$11+СВЦЭМ!$D$10+'СЕТ СН'!$G$5-'СЕТ СН'!$G$21</f>
        <v>3272.2096852899999</v>
      </c>
      <c r="O66" s="36">
        <f>SUMIFS(СВЦЭМ!$D$39:$D$782,СВЦЭМ!$A$39:$A$782,$A66,СВЦЭМ!$B$39:$B$782,O$47)+'СЕТ СН'!$G$11+СВЦЭМ!$D$10+'СЕТ СН'!$G$5-'СЕТ СН'!$G$21</f>
        <v>3322.5012696599997</v>
      </c>
      <c r="P66" s="36">
        <f>SUMIFS(СВЦЭМ!$D$39:$D$782,СВЦЭМ!$A$39:$A$782,$A66,СВЦЭМ!$B$39:$B$782,P$47)+'СЕТ СН'!$G$11+СВЦЭМ!$D$10+'СЕТ СН'!$G$5-'СЕТ СН'!$G$21</f>
        <v>3334.9267522599998</v>
      </c>
      <c r="Q66" s="36">
        <f>SUMIFS(СВЦЭМ!$D$39:$D$782,СВЦЭМ!$A$39:$A$782,$A66,СВЦЭМ!$B$39:$B$782,Q$47)+'СЕТ СН'!$G$11+СВЦЭМ!$D$10+'СЕТ СН'!$G$5-'СЕТ СН'!$G$21</f>
        <v>3337.3331927499999</v>
      </c>
      <c r="R66" s="36">
        <f>SUMIFS(СВЦЭМ!$D$39:$D$782,СВЦЭМ!$A$39:$A$782,$A66,СВЦЭМ!$B$39:$B$782,R$47)+'СЕТ СН'!$G$11+СВЦЭМ!$D$10+'СЕТ СН'!$G$5-'СЕТ СН'!$G$21</f>
        <v>3293.62724303</v>
      </c>
      <c r="S66" s="36">
        <f>SUMIFS(СВЦЭМ!$D$39:$D$782,СВЦЭМ!$A$39:$A$782,$A66,СВЦЭМ!$B$39:$B$782,S$47)+'СЕТ СН'!$G$11+СВЦЭМ!$D$10+'СЕТ СН'!$G$5-'СЕТ СН'!$G$21</f>
        <v>3238.6486979299998</v>
      </c>
      <c r="T66" s="36">
        <f>SUMIFS(СВЦЭМ!$D$39:$D$782,СВЦЭМ!$A$39:$A$782,$A66,СВЦЭМ!$B$39:$B$782,T$47)+'СЕТ СН'!$G$11+СВЦЭМ!$D$10+'СЕТ СН'!$G$5-'СЕТ СН'!$G$21</f>
        <v>3202.0608137700001</v>
      </c>
      <c r="U66" s="36">
        <f>SUMIFS(СВЦЭМ!$D$39:$D$782,СВЦЭМ!$A$39:$A$782,$A66,СВЦЭМ!$B$39:$B$782,U$47)+'СЕТ СН'!$G$11+СВЦЭМ!$D$10+'СЕТ СН'!$G$5-'СЕТ СН'!$G$21</f>
        <v>3191.0725251200001</v>
      </c>
      <c r="V66" s="36">
        <f>SUMIFS(СВЦЭМ!$D$39:$D$782,СВЦЭМ!$A$39:$A$782,$A66,СВЦЭМ!$B$39:$B$782,V$47)+'СЕТ СН'!$G$11+СВЦЭМ!$D$10+'СЕТ СН'!$G$5-'СЕТ СН'!$G$21</f>
        <v>3189.8096370799999</v>
      </c>
      <c r="W66" s="36">
        <f>SUMIFS(СВЦЭМ!$D$39:$D$782,СВЦЭМ!$A$39:$A$782,$A66,СВЦЭМ!$B$39:$B$782,W$47)+'СЕТ СН'!$G$11+СВЦЭМ!$D$10+'СЕТ СН'!$G$5-'СЕТ СН'!$G$21</f>
        <v>3197.1467049499997</v>
      </c>
      <c r="X66" s="36">
        <f>SUMIFS(СВЦЭМ!$D$39:$D$782,СВЦЭМ!$A$39:$A$782,$A66,СВЦЭМ!$B$39:$B$782,X$47)+'СЕТ СН'!$G$11+СВЦЭМ!$D$10+'СЕТ СН'!$G$5-'СЕТ СН'!$G$21</f>
        <v>3190.77188179</v>
      </c>
      <c r="Y66" s="36">
        <f>SUMIFS(СВЦЭМ!$D$39:$D$782,СВЦЭМ!$A$39:$A$782,$A66,СВЦЭМ!$B$39:$B$782,Y$47)+'СЕТ СН'!$G$11+СВЦЭМ!$D$10+'СЕТ СН'!$G$5-'СЕТ СН'!$G$21</f>
        <v>3209.70856056</v>
      </c>
    </row>
    <row r="67" spans="1:26" ht="15.75" x14ac:dyDescent="0.2">
      <c r="A67" s="35">
        <f t="shared" si="1"/>
        <v>44367</v>
      </c>
      <c r="B67" s="36">
        <f>SUMIFS(СВЦЭМ!$D$39:$D$782,СВЦЭМ!$A$39:$A$782,$A67,СВЦЭМ!$B$39:$B$782,B$47)+'СЕТ СН'!$G$11+СВЦЭМ!$D$10+'СЕТ СН'!$G$5-'СЕТ СН'!$G$21</f>
        <v>3274.7787013899997</v>
      </c>
      <c r="C67" s="36">
        <f>SUMIFS(СВЦЭМ!$D$39:$D$782,СВЦЭМ!$A$39:$A$782,$A67,СВЦЭМ!$B$39:$B$782,C$47)+'СЕТ СН'!$G$11+СВЦЭМ!$D$10+'СЕТ СН'!$G$5-'СЕТ СН'!$G$21</f>
        <v>3364.2718746199998</v>
      </c>
      <c r="D67" s="36">
        <f>SUMIFS(СВЦЭМ!$D$39:$D$782,СВЦЭМ!$A$39:$A$782,$A67,СВЦЭМ!$B$39:$B$782,D$47)+'СЕТ СН'!$G$11+СВЦЭМ!$D$10+'СЕТ СН'!$G$5-'СЕТ СН'!$G$21</f>
        <v>3450.50717631</v>
      </c>
      <c r="E67" s="36">
        <f>SUMIFS(СВЦЭМ!$D$39:$D$782,СВЦЭМ!$A$39:$A$782,$A67,СВЦЭМ!$B$39:$B$782,E$47)+'СЕТ СН'!$G$11+СВЦЭМ!$D$10+'СЕТ СН'!$G$5-'СЕТ СН'!$G$21</f>
        <v>3468.3676869700002</v>
      </c>
      <c r="F67" s="36">
        <f>SUMIFS(СВЦЭМ!$D$39:$D$782,СВЦЭМ!$A$39:$A$782,$A67,СВЦЭМ!$B$39:$B$782,F$47)+'СЕТ СН'!$G$11+СВЦЭМ!$D$10+'СЕТ СН'!$G$5-'СЕТ СН'!$G$21</f>
        <v>3473.2197196699999</v>
      </c>
      <c r="G67" s="36">
        <f>SUMIFS(СВЦЭМ!$D$39:$D$782,СВЦЭМ!$A$39:$A$782,$A67,СВЦЭМ!$B$39:$B$782,G$47)+'СЕТ СН'!$G$11+СВЦЭМ!$D$10+'СЕТ СН'!$G$5-'СЕТ СН'!$G$21</f>
        <v>3469.9361543300001</v>
      </c>
      <c r="H67" s="36">
        <f>SUMIFS(СВЦЭМ!$D$39:$D$782,СВЦЭМ!$A$39:$A$782,$A67,СВЦЭМ!$B$39:$B$782,H$47)+'СЕТ СН'!$G$11+СВЦЭМ!$D$10+'СЕТ СН'!$G$5-'СЕТ СН'!$G$21</f>
        <v>3442.8548942400002</v>
      </c>
      <c r="I67" s="36">
        <f>SUMIFS(СВЦЭМ!$D$39:$D$782,СВЦЭМ!$A$39:$A$782,$A67,СВЦЭМ!$B$39:$B$782,I$47)+'СЕТ СН'!$G$11+СВЦЭМ!$D$10+'СЕТ СН'!$G$5-'СЕТ СН'!$G$21</f>
        <v>3340.8558449100001</v>
      </c>
      <c r="J67" s="36">
        <f>SUMIFS(СВЦЭМ!$D$39:$D$782,СВЦЭМ!$A$39:$A$782,$A67,СВЦЭМ!$B$39:$B$782,J$47)+'СЕТ СН'!$G$11+СВЦЭМ!$D$10+'СЕТ СН'!$G$5-'СЕТ СН'!$G$21</f>
        <v>3257.6678966499999</v>
      </c>
      <c r="K67" s="36">
        <f>SUMIFS(СВЦЭМ!$D$39:$D$782,СВЦЭМ!$A$39:$A$782,$A67,СВЦЭМ!$B$39:$B$782,K$47)+'СЕТ СН'!$G$11+СВЦЭМ!$D$10+'СЕТ СН'!$G$5-'СЕТ СН'!$G$21</f>
        <v>3226.16572593</v>
      </c>
      <c r="L67" s="36">
        <f>SUMIFS(СВЦЭМ!$D$39:$D$782,СВЦЭМ!$A$39:$A$782,$A67,СВЦЭМ!$B$39:$B$782,L$47)+'СЕТ СН'!$G$11+СВЦЭМ!$D$10+'СЕТ СН'!$G$5-'СЕТ СН'!$G$21</f>
        <v>3244.81132987</v>
      </c>
      <c r="M67" s="36">
        <f>SUMIFS(СВЦЭМ!$D$39:$D$782,СВЦЭМ!$A$39:$A$782,$A67,СВЦЭМ!$B$39:$B$782,M$47)+'СЕТ СН'!$G$11+СВЦЭМ!$D$10+'СЕТ СН'!$G$5-'СЕТ СН'!$G$21</f>
        <v>3236.0657235200001</v>
      </c>
      <c r="N67" s="36">
        <f>SUMIFS(СВЦЭМ!$D$39:$D$782,СВЦЭМ!$A$39:$A$782,$A67,СВЦЭМ!$B$39:$B$782,N$47)+'СЕТ СН'!$G$11+СВЦЭМ!$D$10+'СЕТ СН'!$G$5-'СЕТ СН'!$G$21</f>
        <v>3280.6769286999997</v>
      </c>
      <c r="O67" s="36">
        <f>SUMIFS(СВЦЭМ!$D$39:$D$782,СВЦЭМ!$A$39:$A$782,$A67,СВЦЭМ!$B$39:$B$782,O$47)+'СЕТ СН'!$G$11+СВЦЭМ!$D$10+'СЕТ СН'!$G$5-'СЕТ СН'!$G$21</f>
        <v>3319.90321812</v>
      </c>
      <c r="P67" s="36">
        <f>SUMIFS(СВЦЭМ!$D$39:$D$782,СВЦЭМ!$A$39:$A$782,$A67,СВЦЭМ!$B$39:$B$782,P$47)+'СЕТ СН'!$G$11+СВЦЭМ!$D$10+'СЕТ СН'!$G$5-'СЕТ СН'!$G$21</f>
        <v>3331.8616349899999</v>
      </c>
      <c r="Q67" s="36">
        <f>SUMIFS(СВЦЭМ!$D$39:$D$782,СВЦЭМ!$A$39:$A$782,$A67,СВЦЭМ!$B$39:$B$782,Q$47)+'СЕТ СН'!$G$11+СВЦЭМ!$D$10+'СЕТ СН'!$G$5-'СЕТ СН'!$G$21</f>
        <v>3336.49422641</v>
      </c>
      <c r="R67" s="36">
        <f>SUMIFS(СВЦЭМ!$D$39:$D$782,СВЦЭМ!$A$39:$A$782,$A67,СВЦЭМ!$B$39:$B$782,R$47)+'СЕТ СН'!$G$11+СВЦЭМ!$D$10+'СЕТ СН'!$G$5-'СЕТ СН'!$G$21</f>
        <v>3309.58846055</v>
      </c>
      <c r="S67" s="36">
        <f>SUMIFS(СВЦЭМ!$D$39:$D$782,СВЦЭМ!$A$39:$A$782,$A67,СВЦЭМ!$B$39:$B$782,S$47)+'СЕТ СН'!$G$11+СВЦЭМ!$D$10+'СЕТ СН'!$G$5-'СЕТ СН'!$G$21</f>
        <v>3256.0750108000002</v>
      </c>
      <c r="T67" s="36">
        <f>SUMIFS(СВЦЭМ!$D$39:$D$782,СВЦЭМ!$A$39:$A$782,$A67,СВЦЭМ!$B$39:$B$782,T$47)+'СЕТ СН'!$G$11+СВЦЭМ!$D$10+'СЕТ СН'!$G$5-'СЕТ СН'!$G$21</f>
        <v>3231.5423503299999</v>
      </c>
      <c r="U67" s="36">
        <f>SUMIFS(СВЦЭМ!$D$39:$D$782,СВЦЭМ!$A$39:$A$782,$A67,СВЦЭМ!$B$39:$B$782,U$47)+'СЕТ СН'!$G$11+СВЦЭМ!$D$10+'СЕТ СН'!$G$5-'СЕТ СН'!$G$21</f>
        <v>3197.23833199</v>
      </c>
      <c r="V67" s="36">
        <f>SUMIFS(СВЦЭМ!$D$39:$D$782,СВЦЭМ!$A$39:$A$782,$A67,СВЦЭМ!$B$39:$B$782,V$47)+'СЕТ СН'!$G$11+СВЦЭМ!$D$10+'СЕТ СН'!$G$5-'СЕТ СН'!$G$21</f>
        <v>3184.8539029799999</v>
      </c>
      <c r="W67" s="36">
        <f>SUMIFS(СВЦЭМ!$D$39:$D$782,СВЦЭМ!$A$39:$A$782,$A67,СВЦЭМ!$B$39:$B$782,W$47)+'СЕТ СН'!$G$11+СВЦЭМ!$D$10+'СЕТ СН'!$G$5-'СЕТ СН'!$G$21</f>
        <v>3204.2553906200001</v>
      </c>
      <c r="X67" s="36">
        <f>SUMIFS(СВЦЭМ!$D$39:$D$782,СВЦЭМ!$A$39:$A$782,$A67,СВЦЭМ!$B$39:$B$782,X$47)+'СЕТ СН'!$G$11+СВЦЭМ!$D$10+'СЕТ СН'!$G$5-'СЕТ СН'!$G$21</f>
        <v>3185.0333244399999</v>
      </c>
      <c r="Y67" s="36">
        <f>SUMIFS(СВЦЭМ!$D$39:$D$782,СВЦЭМ!$A$39:$A$782,$A67,СВЦЭМ!$B$39:$B$782,Y$47)+'СЕТ СН'!$G$11+СВЦЭМ!$D$10+'СЕТ СН'!$G$5-'СЕТ СН'!$G$21</f>
        <v>3192.50295766</v>
      </c>
    </row>
    <row r="68" spans="1:26" ht="15.75" x14ac:dyDescent="0.2">
      <c r="A68" s="35">
        <f t="shared" si="1"/>
        <v>44368</v>
      </c>
      <c r="B68" s="36">
        <f>SUMIFS(СВЦЭМ!$D$39:$D$782,СВЦЭМ!$A$39:$A$782,$A68,СВЦЭМ!$B$39:$B$782,B$47)+'СЕТ СН'!$G$11+СВЦЭМ!$D$10+'СЕТ СН'!$G$5-'СЕТ СН'!$G$21</f>
        <v>3304.7066698200001</v>
      </c>
      <c r="C68" s="36">
        <f>SUMIFS(СВЦЭМ!$D$39:$D$782,СВЦЭМ!$A$39:$A$782,$A68,СВЦЭМ!$B$39:$B$782,C$47)+'СЕТ СН'!$G$11+СВЦЭМ!$D$10+'СЕТ СН'!$G$5-'СЕТ СН'!$G$21</f>
        <v>3390.35776235</v>
      </c>
      <c r="D68" s="36">
        <f>SUMIFS(СВЦЭМ!$D$39:$D$782,СВЦЭМ!$A$39:$A$782,$A68,СВЦЭМ!$B$39:$B$782,D$47)+'СЕТ СН'!$G$11+СВЦЭМ!$D$10+'СЕТ СН'!$G$5-'СЕТ СН'!$G$21</f>
        <v>3450.53709897</v>
      </c>
      <c r="E68" s="36">
        <f>SUMIFS(СВЦЭМ!$D$39:$D$782,СВЦЭМ!$A$39:$A$782,$A68,СВЦЭМ!$B$39:$B$782,E$47)+'СЕТ СН'!$G$11+СВЦЭМ!$D$10+'СЕТ СН'!$G$5-'СЕТ СН'!$G$21</f>
        <v>3465.3910108099999</v>
      </c>
      <c r="F68" s="36">
        <f>SUMIFS(СВЦЭМ!$D$39:$D$782,СВЦЭМ!$A$39:$A$782,$A68,СВЦЭМ!$B$39:$B$782,F$47)+'СЕТ СН'!$G$11+СВЦЭМ!$D$10+'СЕТ СН'!$G$5-'СЕТ СН'!$G$21</f>
        <v>3467.0836069500001</v>
      </c>
      <c r="G68" s="36">
        <f>SUMIFS(СВЦЭМ!$D$39:$D$782,СВЦЭМ!$A$39:$A$782,$A68,СВЦЭМ!$B$39:$B$782,G$47)+'СЕТ СН'!$G$11+СВЦЭМ!$D$10+'СЕТ СН'!$G$5-'СЕТ СН'!$G$21</f>
        <v>3466.5863006700001</v>
      </c>
      <c r="H68" s="36">
        <f>SUMIFS(СВЦЭМ!$D$39:$D$782,СВЦЭМ!$A$39:$A$782,$A68,СВЦЭМ!$B$39:$B$782,H$47)+'СЕТ СН'!$G$11+СВЦЭМ!$D$10+'СЕТ СН'!$G$5-'СЕТ СН'!$G$21</f>
        <v>3412.07623719</v>
      </c>
      <c r="I68" s="36">
        <f>SUMIFS(СВЦЭМ!$D$39:$D$782,СВЦЭМ!$A$39:$A$782,$A68,СВЦЭМ!$B$39:$B$782,I$47)+'СЕТ СН'!$G$11+СВЦЭМ!$D$10+'СЕТ СН'!$G$5-'СЕТ СН'!$G$21</f>
        <v>3332.4202174100001</v>
      </c>
      <c r="J68" s="36">
        <f>SUMIFS(СВЦЭМ!$D$39:$D$782,СВЦЭМ!$A$39:$A$782,$A68,СВЦЭМ!$B$39:$B$782,J$47)+'СЕТ СН'!$G$11+СВЦЭМ!$D$10+'СЕТ СН'!$G$5-'СЕТ СН'!$G$21</f>
        <v>3253.3643008999998</v>
      </c>
      <c r="K68" s="36">
        <f>SUMIFS(СВЦЭМ!$D$39:$D$782,СВЦЭМ!$A$39:$A$782,$A68,СВЦЭМ!$B$39:$B$782,K$47)+'СЕТ СН'!$G$11+СВЦЭМ!$D$10+'СЕТ СН'!$G$5-'СЕТ СН'!$G$21</f>
        <v>3240.4371950999998</v>
      </c>
      <c r="L68" s="36">
        <f>SUMIFS(СВЦЭМ!$D$39:$D$782,СВЦЭМ!$A$39:$A$782,$A68,СВЦЭМ!$B$39:$B$782,L$47)+'СЕТ СН'!$G$11+СВЦЭМ!$D$10+'СЕТ СН'!$G$5-'СЕТ СН'!$G$21</f>
        <v>3253.3087746599999</v>
      </c>
      <c r="M68" s="36">
        <f>SUMIFS(СВЦЭМ!$D$39:$D$782,СВЦЭМ!$A$39:$A$782,$A68,СВЦЭМ!$B$39:$B$782,M$47)+'СЕТ СН'!$G$11+СВЦЭМ!$D$10+'СЕТ СН'!$G$5-'СЕТ СН'!$G$21</f>
        <v>3248.2106300800001</v>
      </c>
      <c r="N68" s="36">
        <f>SUMIFS(СВЦЭМ!$D$39:$D$782,СВЦЭМ!$A$39:$A$782,$A68,СВЦЭМ!$B$39:$B$782,N$47)+'СЕТ СН'!$G$11+СВЦЭМ!$D$10+'СЕТ СН'!$G$5-'СЕТ СН'!$G$21</f>
        <v>3302.72254707</v>
      </c>
      <c r="O68" s="36">
        <f>SUMIFS(СВЦЭМ!$D$39:$D$782,СВЦЭМ!$A$39:$A$782,$A68,СВЦЭМ!$B$39:$B$782,O$47)+'СЕТ СН'!$G$11+СВЦЭМ!$D$10+'СЕТ СН'!$G$5-'СЕТ СН'!$G$21</f>
        <v>3333.2202896399999</v>
      </c>
      <c r="P68" s="36">
        <f>SUMIFS(СВЦЭМ!$D$39:$D$782,СВЦЭМ!$A$39:$A$782,$A68,СВЦЭМ!$B$39:$B$782,P$47)+'СЕТ СН'!$G$11+СВЦЭМ!$D$10+'СЕТ СН'!$G$5-'СЕТ СН'!$G$21</f>
        <v>3341.6588472600001</v>
      </c>
      <c r="Q68" s="36">
        <f>SUMIFS(СВЦЭМ!$D$39:$D$782,СВЦЭМ!$A$39:$A$782,$A68,СВЦЭМ!$B$39:$B$782,Q$47)+'СЕТ СН'!$G$11+СВЦЭМ!$D$10+'СЕТ СН'!$G$5-'СЕТ СН'!$G$21</f>
        <v>3346.73912974</v>
      </c>
      <c r="R68" s="36">
        <f>SUMIFS(СВЦЭМ!$D$39:$D$782,СВЦЭМ!$A$39:$A$782,$A68,СВЦЭМ!$B$39:$B$782,R$47)+'СЕТ СН'!$G$11+СВЦЭМ!$D$10+'СЕТ СН'!$G$5-'СЕТ СН'!$G$21</f>
        <v>3317.8249320200002</v>
      </c>
      <c r="S68" s="36">
        <f>SUMIFS(СВЦЭМ!$D$39:$D$782,СВЦЭМ!$A$39:$A$782,$A68,СВЦЭМ!$B$39:$B$782,S$47)+'СЕТ СН'!$G$11+СВЦЭМ!$D$10+'СЕТ СН'!$G$5-'СЕТ СН'!$G$21</f>
        <v>3315.0616433800001</v>
      </c>
      <c r="T68" s="36">
        <f>SUMIFS(СВЦЭМ!$D$39:$D$782,СВЦЭМ!$A$39:$A$782,$A68,СВЦЭМ!$B$39:$B$782,T$47)+'СЕТ СН'!$G$11+СВЦЭМ!$D$10+'СЕТ СН'!$G$5-'СЕТ СН'!$G$21</f>
        <v>3352.5689687700001</v>
      </c>
      <c r="U68" s="36">
        <f>SUMIFS(СВЦЭМ!$D$39:$D$782,СВЦЭМ!$A$39:$A$782,$A68,СВЦЭМ!$B$39:$B$782,U$47)+'СЕТ СН'!$G$11+СВЦЭМ!$D$10+'СЕТ СН'!$G$5-'СЕТ СН'!$G$21</f>
        <v>3313.88950909</v>
      </c>
      <c r="V68" s="36">
        <f>SUMIFS(СВЦЭМ!$D$39:$D$782,СВЦЭМ!$A$39:$A$782,$A68,СВЦЭМ!$B$39:$B$782,V$47)+'СЕТ СН'!$G$11+СВЦЭМ!$D$10+'СЕТ СН'!$G$5-'СЕТ СН'!$G$21</f>
        <v>3273.8432112099999</v>
      </c>
      <c r="W68" s="36">
        <f>SUMIFS(СВЦЭМ!$D$39:$D$782,СВЦЭМ!$A$39:$A$782,$A68,СВЦЭМ!$B$39:$B$782,W$47)+'СЕТ СН'!$G$11+СВЦЭМ!$D$10+'СЕТ СН'!$G$5-'СЕТ СН'!$G$21</f>
        <v>3285.0509677599998</v>
      </c>
      <c r="X68" s="36">
        <f>SUMIFS(СВЦЭМ!$D$39:$D$782,СВЦЭМ!$A$39:$A$782,$A68,СВЦЭМ!$B$39:$B$782,X$47)+'СЕТ СН'!$G$11+СВЦЭМ!$D$10+'СЕТ СН'!$G$5-'СЕТ СН'!$G$21</f>
        <v>3258.3476774400001</v>
      </c>
      <c r="Y68" s="36">
        <f>SUMIFS(СВЦЭМ!$D$39:$D$782,СВЦЭМ!$A$39:$A$782,$A68,СВЦЭМ!$B$39:$B$782,Y$47)+'СЕТ СН'!$G$11+СВЦЭМ!$D$10+'СЕТ СН'!$G$5-'СЕТ СН'!$G$21</f>
        <v>3225.4262020000001</v>
      </c>
    </row>
    <row r="69" spans="1:26" ht="15.75" x14ac:dyDescent="0.2">
      <c r="A69" s="35">
        <f t="shared" si="1"/>
        <v>44369</v>
      </c>
      <c r="B69" s="36">
        <f>SUMIFS(СВЦЭМ!$D$39:$D$782,СВЦЭМ!$A$39:$A$782,$A69,СВЦЭМ!$B$39:$B$782,B$47)+'СЕТ СН'!$G$11+СВЦЭМ!$D$10+'СЕТ СН'!$G$5-'СЕТ СН'!$G$21</f>
        <v>3345.7300268199997</v>
      </c>
      <c r="C69" s="36">
        <f>SUMIFS(СВЦЭМ!$D$39:$D$782,СВЦЭМ!$A$39:$A$782,$A69,СВЦЭМ!$B$39:$B$782,C$47)+'СЕТ СН'!$G$11+СВЦЭМ!$D$10+'СЕТ СН'!$G$5-'СЕТ СН'!$G$21</f>
        <v>3437.63654172</v>
      </c>
      <c r="D69" s="36">
        <f>SUMIFS(СВЦЭМ!$D$39:$D$782,СВЦЭМ!$A$39:$A$782,$A69,СВЦЭМ!$B$39:$B$782,D$47)+'СЕТ СН'!$G$11+СВЦЭМ!$D$10+'СЕТ СН'!$G$5-'СЕТ СН'!$G$21</f>
        <v>3509.42697533</v>
      </c>
      <c r="E69" s="36">
        <f>SUMIFS(СВЦЭМ!$D$39:$D$782,СВЦЭМ!$A$39:$A$782,$A69,СВЦЭМ!$B$39:$B$782,E$47)+'СЕТ СН'!$G$11+СВЦЭМ!$D$10+'СЕТ СН'!$G$5-'СЕТ СН'!$G$21</f>
        <v>3503.1501706899999</v>
      </c>
      <c r="F69" s="36">
        <f>SUMIFS(СВЦЭМ!$D$39:$D$782,СВЦЭМ!$A$39:$A$782,$A69,СВЦЭМ!$B$39:$B$782,F$47)+'СЕТ СН'!$G$11+СВЦЭМ!$D$10+'СЕТ СН'!$G$5-'СЕТ СН'!$G$21</f>
        <v>3498.50439925</v>
      </c>
      <c r="G69" s="36">
        <f>SUMIFS(СВЦЭМ!$D$39:$D$782,СВЦЭМ!$A$39:$A$782,$A69,СВЦЭМ!$B$39:$B$782,G$47)+'СЕТ СН'!$G$11+СВЦЭМ!$D$10+'СЕТ СН'!$G$5-'СЕТ СН'!$G$21</f>
        <v>3501.0309505999999</v>
      </c>
      <c r="H69" s="36">
        <f>SUMIFS(СВЦЭМ!$D$39:$D$782,СВЦЭМ!$A$39:$A$782,$A69,СВЦЭМ!$B$39:$B$782,H$47)+'СЕТ СН'!$G$11+СВЦЭМ!$D$10+'СЕТ СН'!$G$5-'СЕТ СН'!$G$21</f>
        <v>3470.7271768099999</v>
      </c>
      <c r="I69" s="36">
        <f>SUMIFS(СВЦЭМ!$D$39:$D$782,СВЦЭМ!$A$39:$A$782,$A69,СВЦЭМ!$B$39:$B$782,I$47)+'СЕТ СН'!$G$11+СВЦЭМ!$D$10+'СЕТ СН'!$G$5-'СЕТ СН'!$G$21</f>
        <v>3352.4392718700001</v>
      </c>
      <c r="J69" s="36">
        <f>SUMIFS(СВЦЭМ!$D$39:$D$782,СВЦЭМ!$A$39:$A$782,$A69,СВЦЭМ!$B$39:$B$782,J$47)+'СЕТ СН'!$G$11+СВЦЭМ!$D$10+'СЕТ СН'!$G$5-'СЕТ СН'!$G$21</f>
        <v>3263.4871212099997</v>
      </c>
      <c r="K69" s="36">
        <f>SUMIFS(СВЦЭМ!$D$39:$D$782,СВЦЭМ!$A$39:$A$782,$A69,СВЦЭМ!$B$39:$B$782,K$47)+'СЕТ СН'!$G$11+СВЦЭМ!$D$10+'СЕТ СН'!$G$5-'СЕТ СН'!$G$21</f>
        <v>3293.0523914300002</v>
      </c>
      <c r="L69" s="36">
        <f>SUMIFS(СВЦЭМ!$D$39:$D$782,СВЦЭМ!$A$39:$A$782,$A69,СВЦЭМ!$B$39:$B$782,L$47)+'СЕТ СН'!$G$11+СВЦЭМ!$D$10+'СЕТ СН'!$G$5-'СЕТ СН'!$G$21</f>
        <v>3302.50336857</v>
      </c>
      <c r="M69" s="36">
        <f>SUMIFS(СВЦЭМ!$D$39:$D$782,СВЦЭМ!$A$39:$A$782,$A69,СВЦЭМ!$B$39:$B$782,M$47)+'СЕТ СН'!$G$11+СВЦЭМ!$D$10+'СЕТ СН'!$G$5-'СЕТ СН'!$G$21</f>
        <v>3302.51081355</v>
      </c>
      <c r="N69" s="36">
        <f>SUMIFS(СВЦЭМ!$D$39:$D$782,СВЦЭМ!$A$39:$A$782,$A69,СВЦЭМ!$B$39:$B$782,N$47)+'СЕТ СН'!$G$11+СВЦЭМ!$D$10+'СЕТ СН'!$G$5-'СЕТ СН'!$G$21</f>
        <v>3352.71394156</v>
      </c>
      <c r="O69" s="36">
        <f>SUMIFS(СВЦЭМ!$D$39:$D$782,СВЦЭМ!$A$39:$A$782,$A69,СВЦЭМ!$B$39:$B$782,O$47)+'СЕТ СН'!$G$11+СВЦЭМ!$D$10+'СЕТ СН'!$G$5-'СЕТ СН'!$G$21</f>
        <v>3394.20005636</v>
      </c>
      <c r="P69" s="36">
        <f>SUMIFS(СВЦЭМ!$D$39:$D$782,СВЦЭМ!$A$39:$A$782,$A69,СВЦЭМ!$B$39:$B$782,P$47)+'СЕТ СН'!$G$11+СВЦЭМ!$D$10+'СЕТ СН'!$G$5-'СЕТ СН'!$G$21</f>
        <v>3403.0508298599998</v>
      </c>
      <c r="Q69" s="36">
        <f>SUMIFS(СВЦЭМ!$D$39:$D$782,СВЦЭМ!$A$39:$A$782,$A69,СВЦЭМ!$B$39:$B$782,Q$47)+'СЕТ СН'!$G$11+СВЦЭМ!$D$10+'СЕТ СН'!$G$5-'СЕТ СН'!$G$21</f>
        <v>3410.4248896499998</v>
      </c>
      <c r="R69" s="36">
        <f>SUMIFS(СВЦЭМ!$D$39:$D$782,СВЦЭМ!$A$39:$A$782,$A69,СВЦЭМ!$B$39:$B$782,R$47)+'СЕТ СН'!$G$11+СВЦЭМ!$D$10+'СЕТ СН'!$G$5-'СЕТ СН'!$G$21</f>
        <v>3378.0169518000002</v>
      </c>
      <c r="S69" s="36">
        <f>SUMIFS(СВЦЭМ!$D$39:$D$782,СВЦЭМ!$A$39:$A$782,$A69,СВЦЭМ!$B$39:$B$782,S$47)+'СЕТ СН'!$G$11+СВЦЭМ!$D$10+'СЕТ СН'!$G$5-'СЕТ СН'!$G$21</f>
        <v>3326.69129905</v>
      </c>
      <c r="T69" s="36">
        <f>SUMIFS(СВЦЭМ!$D$39:$D$782,СВЦЭМ!$A$39:$A$782,$A69,СВЦЭМ!$B$39:$B$782,T$47)+'СЕТ СН'!$G$11+СВЦЭМ!$D$10+'СЕТ СН'!$G$5-'СЕТ СН'!$G$21</f>
        <v>3316.3157084200002</v>
      </c>
      <c r="U69" s="36">
        <f>SUMIFS(СВЦЭМ!$D$39:$D$782,СВЦЭМ!$A$39:$A$782,$A69,СВЦЭМ!$B$39:$B$782,U$47)+'СЕТ СН'!$G$11+СВЦЭМ!$D$10+'СЕТ СН'!$G$5-'СЕТ СН'!$G$21</f>
        <v>3320.3538189199999</v>
      </c>
      <c r="V69" s="36">
        <f>SUMIFS(СВЦЭМ!$D$39:$D$782,СВЦЭМ!$A$39:$A$782,$A69,СВЦЭМ!$B$39:$B$782,V$47)+'СЕТ СН'!$G$11+СВЦЭМ!$D$10+'СЕТ СН'!$G$5-'СЕТ СН'!$G$21</f>
        <v>3340.7158930300002</v>
      </c>
      <c r="W69" s="36">
        <f>SUMIFS(СВЦЭМ!$D$39:$D$782,СВЦЭМ!$A$39:$A$782,$A69,СВЦЭМ!$B$39:$B$782,W$47)+'СЕТ СН'!$G$11+СВЦЭМ!$D$10+'СЕТ СН'!$G$5-'СЕТ СН'!$G$21</f>
        <v>3353.3635457800001</v>
      </c>
      <c r="X69" s="36">
        <f>SUMIFS(СВЦЭМ!$D$39:$D$782,СВЦЭМ!$A$39:$A$782,$A69,СВЦЭМ!$B$39:$B$782,X$47)+'СЕТ СН'!$G$11+СВЦЭМ!$D$10+'СЕТ СН'!$G$5-'СЕТ СН'!$G$21</f>
        <v>3329.9428115400001</v>
      </c>
      <c r="Y69" s="36">
        <f>SUMIFS(СВЦЭМ!$D$39:$D$782,СВЦЭМ!$A$39:$A$782,$A69,СВЦЭМ!$B$39:$B$782,Y$47)+'СЕТ СН'!$G$11+СВЦЭМ!$D$10+'СЕТ СН'!$G$5-'СЕТ СН'!$G$21</f>
        <v>3312.1290616300003</v>
      </c>
    </row>
    <row r="70" spans="1:26" ht="15.75" x14ac:dyDescent="0.2">
      <c r="A70" s="35">
        <f t="shared" si="1"/>
        <v>44370</v>
      </c>
      <c r="B70" s="36">
        <f>SUMIFS(СВЦЭМ!$D$39:$D$782,СВЦЭМ!$A$39:$A$782,$A70,СВЦЭМ!$B$39:$B$782,B$47)+'СЕТ СН'!$G$11+СВЦЭМ!$D$10+'СЕТ СН'!$G$5-'СЕТ СН'!$G$21</f>
        <v>3421.6453946800002</v>
      </c>
      <c r="C70" s="36">
        <f>SUMIFS(СВЦЭМ!$D$39:$D$782,СВЦЭМ!$A$39:$A$782,$A70,СВЦЭМ!$B$39:$B$782,C$47)+'СЕТ СН'!$G$11+СВЦЭМ!$D$10+'СЕТ СН'!$G$5-'СЕТ СН'!$G$21</f>
        <v>3538.4656317700001</v>
      </c>
      <c r="D70" s="36">
        <f>SUMIFS(СВЦЭМ!$D$39:$D$782,СВЦЭМ!$A$39:$A$782,$A70,СВЦЭМ!$B$39:$B$782,D$47)+'СЕТ СН'!$G$11+СВЦЭМ!$D$10+'СЕТ СН'!$G$5-'СЕТ СН'!$G$21</f>
        <v>3582.9406975699999</v>
      </c>
      <c r="E70" s="36">
        <f>SUMIFS(СВЦЭМ!$D$39:$D$782,СВЦЭМ!$A$39:$A$782,$A70,СВЦЭМ!$B$39:$B$782,E$47)+'СЕТ СН'!$G$11+СВЦЭМ!$D$10+'СЕТ СН'!$G$5-'СЕТ СН'!$G$21</f>
        <v>3577.02086629</v>
      </c>
      <c r="F70" s="36">
        <f>SUMIFS(СВЦЭМ!$D$39:$D$782,СВЦЭМ!$A$39:$A$782,$A70,СВЦЭМ!$B$39:$B$782,F$47)+'СЕТ СН'!$G$11+СВЦЭМ!$D$10+'СЕТ СН'!$G$5-'СЕТ СН'!$G$21</f>
        <v>3574.7879589099998</v>
      </c>
      <c r="G70" s="36">
        <f>SUMIFS(СВЦЭМ!$D$39:$D$782,СВЦЭМ!$A$39:$A$782,$A70,СВЦЭМ!$B$39:$B$782,G$47)+'СЕТ СН'!$G$11+СВЦЭМ!$D$10+'СЕТ СН'!$G$5-'СЕТ СН'!$G$21</f>
        <v>3578.1102287799999</v>
      </c>
      <c r="H70" s="36">
        <f>SUMIFS(СВЦЭМ!$D$39:$D$782,СВЦЭМ!$A$39:$A$782,$A70,СВЦЭМ!$B$39:$B$782,H$47)+'СЕТ СН'!$G$11+СВЦЭМ!$D$10+'СЕТ СН'!$G$5-'СЕТ СН'!$G$21</f>
        <v>3585.18949492</v>
      </c>
      <c r="I70" s="36">
        <f>SUMIFS(СВЦЭМ!$D$39:$D$782,СВЦЭМ!$A$39:$A$782,$A70,СВЦЭМ!$B$39:$B$782,I$47)+'СЕТ СН'!$G$11+СВЦЭМ!$D$10+'СЕТ СН'!$G$5-'СЕТ СН'!$G$21</f>
        <v>3492.3881113699999</v>
      </c>
      <c r="J70" s="36">
        <f>SUMIFS(СВЦЭМ!$D$39:$D$782,СВЦЭМ!$A$39:$A$782,$A70,СВЦЭМ!$B$39:$B$782,J$47)+'СЕТ СН'!$G$11+СВЦЭМ!$D$10+'СЕТ СН'!$G$5-'СЕТ СН'!$G$21</f>
        <v>3387.7433099599998</v>
      </c>
      <c r="K70" s="36">
        <f>SUMIFS(СВЦЭМ!$D$39:$D$782,СВЦЭМ!$A$39:$A$782,$A70,СВЦЭМ!$B$39:$B$782,K$47)+'СЕТ СН'!$G$11+СВЦЭМ!$D$10+'СЕТ СН'!$G$5-'СЕТ СН'!$G$21</f>
        <v>3358.4256840799999</v>
      </c>
      <c r="L70" s="36">
        <f>SUMIFS(СВЦЭМ!$D$39:$D$782,СВЦЭМ!$A$39:$A$782,$A70,СВЦЭМ!$B$39:$B$782,L$47)+'СЕТ СН'!$G$11+СВЦЭМ!$D$10+'СЕТ СН'!$G$5-'СЕТ СН'!$G$21</f>
        <v>3377.70873751</v>
      </c>
      <c r="M70" s="36">
        <f>SUMIFS(СВЦЭМ!$D$39:$D$782,СВЦЭМ!$A$39:$A$782,$A70,СВЦЭМ!$B$39:$B$782,M$47)+'СЕТ СН'!$G$11+СВЦЭМ!$D$10+'СЕТ СН'!$G$5-'СЕТ СН'!$G$21</f>
        <v>3373.06585215</v>
      </c>
      <c r="N70" s="36">
        <f>SUMIFS(СВЦЭМ!$D$39:$D$782,СВЦЭМ!$A$39:$A$782,$A70,СВЦЭМ!$B$39:$B$782,N$47)+'СЕТ СН'!$G$11+СВЦЭМ!$D$10+'СЕТ СН'!$G$5-'СЕТ СН'!$G$21</f>
        <v>3438.90011624</v>
      </c>
      <c r="O70" s="36">
        <f>SUMIFS(СВЦЭМ!$D$39:$D$782,СВЦЭМ!$A$39:$A$782,$A70,СВЦЭМ!$B$39:$B$782,O$47)+'СЕТ СН'!$G$11+СВЦЭМ!$D$10+'СЕТ СН'!$G$5-'СЕТ СН'!$G$21</f>
        <v>3488.59410536</v>
      </c>
      <c r="P70" s="36">
        <f>SUMIFS(СВЦЭМ!$D$39:$D$782,СВЦЭМ!$A$39:$A$782,$A70,СВЦЭМ!$B$39:$B$782,P$47)+'СЕТ СН'!$G$11+СВЦЭМ!$D$10+'СЕТ СН'!$G$5-'СЕТ СН'!$G$21</f>
        <v>3498.6172437300002</v>
      </c>
      <c r="Q70" s="36">
        <f>SUMIFS(СВЦЭМ!$D$39:$D$782,СВЦЭМ!$A$39:$A$782,$A70,СВЦЭМ!$B$39:$B$782,Q$47)+'СЕТ СН'!$G$11+СВЦЭМ!$D$10+'СЕТ СН'!$G$5-'СЕТ СН'!$G$21</f>
        <v>3512.4696514699999</v>
      </c>
      <c r="R70" s="36">
        <f>SUMIFS(СВЦЭМ!$D$39:$D$782,СВЦЭМ!$A$39:$A$782,$A70,СВЦЭМ!$B$39:$B$782,R$47)+'СЕТ СН'!$G$11+СВЦЭМ!$D$10+'СЕТ СН'!$G$5-'СЕТ СН'!$G$21</f>
        <v>3462.86851862</v>
      </c>
      <c r="S70" s="36">
        <f>SUMIFS(СВЦЭМ!$D$39:$D$782,СВЦЭМ!$A$39:$A$782,$A70,СВЦЭМ!$B$39:$B$782,S$47)+'СЕТ СН'!$G$11+СВЦЭМ!$D$10+'СЕТ СН'!$G$5-'СЕТ СН'!$G$21</f>
        <v>3400.3580706900002</v>
      </c>
      <c r="T70" s="36">
        <f>SUMIFS(СВЦЭМ!$D$39:$D$782,СВЦЭМ!$A$39:$A$782,$A70,СВЦЭМ!$B$39:$B$782,T$47)+'СЕТ СН'!$G$11+СВЦЭМ!$D$10+'СЕТ СН'!$G$5-'СЕТ СН'!$G$21</f>
        <v>3363.28646493</v>
      </c>
      <c r="U70" s="36">
        <f>SUMIFS(СВЦЭМ!$D$39:$D$782,СВЦЭМ!$A$39:$A$782,$A70,СВЦЭМ!$B$39:$B$782,U$47)+'СЕТ СН'!$G$11+СВЦЭМ!$D$10+'СЕТ СН'!$G$5-'СЕТ СН'!$G$21</f>
        <v>3366.3932333600001</v>
      </c>
      <c r="V70" s="36">
        <f>SUMIFS(СВЦЭМ!$D$39:$D$782,СВЦЭМ!$A$39:$A$782,$A70,СВЦЭМ!$B$39:$B$782,V$47)+'СЕТ СН'!$G$11+СВЦЭМ!$D$10+'СЕТ СН'!$G$5-'СЕТ СН'!$G$21</f>
        <v>3384.6882251799998</v>
      </c>
      <c r="W70" s="36">
        <f>SUMIFS(СВЦЭМ!$D$39:$D$782,СВЦЭМ!$A$39:$A$782,$A70,СВЦЭМ!$B$39:$B$782,W$47)+'СЕТ СН'!$G$11+СВЦЭМ!$D$10+'СЕТ СН'!$G$5-'СЕТ СН'!$G$21</f>
        <v>3396.0432617799997</v>
      </c>
      <c r="X70" s="36">
        <f>SUMIFS(СВЦЭМ!$D$39:$D$782,СВЦЭМ!$A$39:$A$782,$A70,СВЦЭМ!$B$39:$B$782,X$47)+'СЕТ СН'!$G$11+СВЦЭМ!$D$10+'СЕТ СН'!$G$5-'СЕТ СН'!$G$21</f>
        <v>3373.5184041499997</v>
      </c>
      <c r="Y70" s="36">
        <f>SUMIFS(СВЦЭМ!$D$39:$D$782,СВЦЭМ!$A$39:$A$782,$A70,СВЦЭМ!$B$39:$B$782,Y$47)+'СЕТ СН'!$G$11+СВЦЭМ!$D$10+'СЕТ СН'!$G$5-'СЕТ СН'!$G$21</f>
        <v>3330.86335242</v>
      </c>
    </row>
    <row r="71" spans="1:26" ht="15.75" x14ac:dyDescent="0.2">
      <c r="A71" s="35">
        <f t="shared" si="1"/>
        <v>44371</v>
      </c>
      <c r="B71" s="36">
        <f>SUMIFS(СВЦЭМ!$D$39:$D$782,СВЦЭМ!$A$39:$A$782,$A71,СВЦЭМ!$B$39:$B$782,B$47)+'СЕТ СН'!$G$11+СВЦЭМ!$D$10+'СЕТ СН'!$G$5-'СЕТ СН'!$G$21</f>
        <v>3409.0986818399997</v>
      </c>
      <c r="C71" s="36">
        <f>SUMIFS(СВЦЭМ!$D$39:$D$782,СВЦЭМ!$A$39:$A$782,$A71,СВЦЭМ!$B$39:$B$782,C$47)+'СЕТ СН'!$G$11+СВЦЭМ!$D$10+'СЕТ СН'!$G$5-'СЕТ СН'!$G$21</f>
        <v>3527.69150997</v>
      </c>
      <c r="D71" s="36">
        <f>SUMIFS(СВЦЭМ!$D$39:$D$782,СВЦЭМ!$A$39:$A$782,$A71,СВЦЭМ!$B$39:$B$782,D$47)+'СЕТ СН'!$G$11+СВЦЭМ!$D$10+'СЕТ СН'!$G$5-'СЕТ СН'!$G$21</f>
        <v>3561.4893966499999</v>
      </c>
      <c r="E71" s="36">
        <f>SUMIFS(СВЦЭМ!$D$39:$D$782,СВЦЭМ!$A$39:$A$782,$A71,СВЦЭМ!$B$39:$B$782,E$47)+'СЕТ СН'!$G$11+СВЦЭМ!$D$10+'СЕТ СН'!$G$5-'СЕТ СН'!$G$21</f>
        <v>3558.9845960900002</v>
      </c>
      <c r="F71" s="36">
        <f>SUMIFS(СВЦЭМ!$D$39:$D$782,СВЦЭМ!$A$39:$A$782,$A71,СВЦЭМ!$B$39:$B$782,F$47)+'СЕТ СН'!$G$11+СВЦЭМ!$D$10+'СЕТ СН'!$G$5-'СЕТ СН'!$G$21</f>
        <v>3554.6408857799997</v>
      </c>
      <c r="G71" s="36">
        <f>SUMIFS(СВЦЭМ!$D$39:$D$782,СВЦЭМ!$A$39:$A$782,$A71,СВЦЭМ!$B$39:$B$782,G$47)+'СЕТ СН'!$G$11+СВЦЭМ!$D$10+'СЕТ СН'!$G$5-'СЕТ СН'!$G$21</f>
        <v>3564.9642448200002</v>
      </c>
      <c r="H71" s="36">
        <f>SUMIFS(СВЦЭМ!$D$39:$D$782,СВЦЭМ!$A$39:$A$782,$A71,СВЦЭМ!$B$39:$B$782,H$47)+'СЕТ СН'!$G$11+СВЦЭМ!$D$10+'СЕТ СН'!$G$5-'СЕТ СН'!$G$21</f>
        <v>3565.82453399</v>
      </c>
      <c r="I71" s="36">
        <f>SUMIFS(СВЦЭМ!$D$39:$D$782,СВЦЭМ!$A$39:$A$782,$A71,СВЦЭМ!$B$39:$B$782,I$47)+'СЕТ СН'!$G$11+СВЦЭМ!$D$10+'СЕТ СН'!$G$5-'СЕТ СН'!$G$21</f>
        <v>3464.9993866899999</v>
      </c>
      <c r="J71" s="36">
        <f>SUMIFS(СВЦЭМ!$D$39:$D$782,СВЦЭМ!$A$39:$A$782,$A71,СВЦЭМ!$B$39:$B$782,J$47)+'СЕТ СН'!$G$11+СВЦЭМ!$D$10+'СЕТ СН'!$G$5-'СЕТ СН'!$G$21</f>
        <v>3393.5846746799998</v>
      </c>
      <c r="K71" s="36">
        <f>SUMIFS(СВЦЭМ!$D$39:$D$782,СВЦЭМ!$A$39:$A$782,$A71,СВЦЭМ!$B$39:$B$782,K$47)+'СЕТ СН'!$G$11+СВЦЭМ!$D$10+'СЕТ СН'!$G$5-'СЕТ СН'!$G$21</f>
        <v>3404.9757624599997</v>
      </c>
      <c r="L71" s="36">
        <f>SUMIFS(СВЦЭМ!$D$39:$D$782,СВЦЭМ!$A$39:$A$782,$A71,СВЦЭМ!$B$39:$B$782,L$47)+'СЕТ СН'!$G$11+СВЦЭМ!$D$10+'СЕТ СН'!$G$5-'СЕТ СН'!$G$21</f>
        <v>3400.11119151</v>
      </c>
      <c r="M71" s="36">
        <f>SUMIFS(СВЦЭМ!$D$39:$D$782,СВЦЭМ!$A$39:$A$782,$A71,СВЦЭМ!$B$39:$B$782,M$47)+'СЕТ СН'!$G$11+СВЦЭМ!$D$10+'СЕТ СН'!$G$5-'СЕТ СН'!$G$21</f>
        <v>3406.2456181500002</v>
      </c>
      <c r="N71" s="36">
        <f>SUMIFS(СВЦЭМ!$D$39:$D$782,СВЦЭМ!$A$39:$A$782,$A71,СВЦЭМ!$B$39:$B$782,N$47)+'СЕТ СН'!$G$11+СВЦЭМ!$D$10+'СЕТ СН'!$G$5-'СЕТ СН'!$G$21</f>
        <v>3448.8169971400002</v>
      </c>
      <c r="O71" s="36">
        <f>SUMIFS(СВЦЭМ!$D$39:$D$782,СВЦЭМ!$A$39:$A$782,$A71,СВЦЭМ!$B$39:$B$782,O$47)+'СЕТ СН'!$G$11+СВЦЭМ!$D$10+'СЕТ СН'!$G$5-'СЕТ СН'!$G$21</f>
        <v>3520.5399148799997</v>
      </c>
      <c r="P71" s="36">
        <f>SUMIFS(СВЦЭМ!$D$39:$D$782,СВЦЭМ!$A$39:$A$782,$A71,СВЦЭМ!$B$39:$B$782,P$47)+'СЕТ СН'!$G$11+СВЦЭМ!$D$10+'СЕТ СН'!$G$5-'СЕТ СН'!$G$21</f>
        <v>3528.0573426599999</v>
      </c>
      <c r="Q71" s="36">
        <f>SUMIFS(СВЦЭМ!$D$39:$D$782,СВЦЭМ!$A$39:$A$782,$A71,СВЦЭМ!$B$39:$B$782,Q$47)+'СЕТ СН'!$G$11+СВЦЭМ!$D$10+'СЕТ СН'!$G$5-'СЕТ СН'!$G$21</f>
        <v>3523.3377497900001</v>
      </c>
      <c r="R71" s="36">
        <f>SUMIFS(СВЦЭМ!$D$39:$D$782,СВЦЭМ!$A$39:$A$782,$A71,СВЦЭМ!$B$39:$B$782,R$47)+'СЕТ СН'!$G$11+СВЦЭМ!$D$10+'СЕТ СН'!$G$5-'СЕТ СН'!$G$21</f>
        <v>3458.8065729</v>
      </c>
      <c r="S71" s="36">
        <f>SUMIFS(СВЦЭМ!$D$39:$D$782,СВЦЭМ!$A$39:$A$782,$A71,СВЦЭМ!$B$39:$B$782,S$47)+'СЕТ СН'!$G$11+СВЦЭМ!$D$10+'СЕТ СН'!$G$5-'СЕТ СН'!$G$21</f>
        <v>3405.81655417</v>
      </c>
      <c r="T71" s="36">
        <f>SUMIFS(СВЦЭМ!$D$39:$D$782,СВЦЭМ!$A$39:$A$782,$A71,СВЦЭМ!$B$39:$B$782,T$47)+'СЕТ СН'!$G$11+СВЦЭМ!$D$10+'СЕТ СН'!$G$5-'СЕТ СН'!$G$21</f>
        <v>3391.3864455499997</v>
      </c>
      <c r="U71" s="36">
        <f>SUMIFS(СВЦЭМ!$D$39:$D$782,СВЦЭМ!$A$39:$A$782,$A71,СВЦЭМ!$B$39:$B$782,U$47)+'СЕТ СН'!$G$11+СВЦЭМ!$D$10+'СЕТ СН'!$G$5-'СЕТ СН'!$G$21</f>
        <v>3400.55761979</v>
      </c>
      <c r="V71" s="36">
        <f>SUMIFS(СВЦЭМ!$D$39:$D$782,СВЦЭМ!$A$39:$A$782,$A71,СВЦЭМ!$B$39:$B$782,V$47)+'СЕТ СН'!$G$11+СВЦЭМ!$D$10+'СЕТ СН'!$G$5-'СЕТ СН'!$G$21</f>
        <v>3406.6589744100002</v>
      </c>
      <c r="W71" s="36">
        <f>SUMIFS(СВЦЭМ!$D$39:$D$782,СВЦЭМ!$A$39:$A$782,$A71,СВЦЭМ!$B$39:$B$782,W$47)+'СЕТ СН'!$G$11+СВЦЭМ!$D$10+'СЕТ СН'!$G$5-'СЕТ СН'!$G$21</f>
        <v>3406.5778068</v>
      </c>
      <c r="X71" s="36">
        <f>SUMIFS(СВЦЭМ!$D$39:$D$782,СВЦЭМ!$A$39:$A$782,$A71,СВЦЭМ!$B$39:$B$782,X$47)+'СЕТ СН'!$G$11+СВЦЭМ!$D$10+'СЕТ СН'!$G$5-'СЕТ СН'!$G$21</f>
        <v>3398.2056513799998</v>
      </c>
      <c r="Y71" s="36">
        <f>SUMIFS(СВЦЭМ!$D$39:$D$782,СВЦЭМ!$A$39:$A$782,$A71,СВЦЭМ!$B$39:$B$782,Y$47)+'СЕТ СН'!$G$11+СВЦЭМ!$D$10+'СЕТ СН'!$G$5-'СЕТ СН'!$G$21</f>
        <v>3357.39117523</v>
      </c>
    </row>
    <row r="72" spans="1:26" ht="15.75" x14ac:dyDescent="0.2">
      <c r="A72" s="35">
        <f t="shared" si="1"/>
        <v>44372</v>
      </c>
      <c r="B72" s="36">
        <f>SUMIFS(СВЦЭМ!$D$39:$D$782,СВЦЭМ!$A$39:$A$782,$A72,СВЦЭМ!$B$39:$B$782,B$47)+'СЕТ СН'!$G$11+СВЦЭМ!$D$10+'СЕТ СН'!$G$5-'СЕТ СН'!$G$21</f>
        <v>3422.39211075</v>
      </c>
      <c r="C72" s="36">
        <f>SUMIFS(СВЦЭМ!$D$39:$D$782,СВЦЭМ!$A$39:$A$782,$A72,СВЦЭМ!$B$39:$B$782,C$47)+'СЕТ СН'!$G$11+СВЦЭМ!$D$10+'СЕТ СН'!$G$5-'СЕТ СН'!$G$21</f>
        <v>3529.75911761</v>
      </c>
      <c r="D72" s="36">
        <f>SUMIFS(СВЦЭМ!$D$39:$D$782,СВЦЭМ!$A$39:$A$782,$A72,СВЦЭМ!$B$39:$B$782,D$47)+'СЕТ СН'!$G$11+СВЦЭМ!$D$10+'СЕТ СН'!$G$5-'СЕТ СН'!$G$21</f>
        <v>3572.26027011</v>
      </c>
      <c r="E72" s="36">
        <f>SUMIFS(СВЦЭМ!$D$39:$D$782,СВЦЭМ!$A$39:$A$782,$A72,СВЦЭМ!$B$39:$B$782,E$47)+'СЕТ СН'!$G$11+СВЦЭМ!$D$10+'СЕТ СН'!$G$5-'СЕТ СН'!$G$21</f>
        <v>3568.9364505499998</v>
      </c>
      <c r="F72" s="36">
        <f>SUMIFS(СВЦЭМ!$D$39:$D$782,СВЦЭМ!$A$39:$A$782,$A72,СВЦЭМ!$B$39:$B$782,F$47)+'СЕТ СН'!$G$11+СВЦЭМ!$D$10+'СЕТ СН'!$G$5-'СЕТ СН'!$G$21</f>
        <v>3570.4649942699998</v>
      </c>
      <c r="G72" s="36">
        <f>SUMIFS(СВЦЭМ!$D$39:$D$782,СВЦЭМ!$A$39:$A$782,$A72,СВЦЭМ!$B$39:$B$782,G$47)+'СЕТ СН'!$G$11+СВЦЭМ!$D$10+'СЕТ СН'!$G$5-'СЕТ СН'!$G$21</f>
        <v>3572.73074129</v>
      </c>
      <c r="H72" s="36">
        <f>SUMIFS(СВЦЭМ!$D$39:$D$782,СВЦЭМ!$A$39:$A$782,$A72,СВЦЭМ!$B$39:$B$782,H$47)+'СЕТ СН'!$G$11+СВЦЭМ!$D$10+'СЕТ СН'!$G$5-'СЕТ СН'!$G$21</f>
        <v>3571.87363731</v>
      </c>
      <c r="I72" s="36">
        <f>SUMIFS(СВЦЭМ!$D$39:$D$782,СВЦЭМ!$A$39:$A$782,$A72,СВЦЭМ!$B$39:$B$782,I$47)+'СЕТ СН'!$G$11+СВЦЭМ!$D$10+'СЕТ СН'!$G$5-'СЕТ СН'!$G$21</f>
        <v>3450.9654921000001</v>
      </c>
      <c r="J72" s="36">
        <f>SUMIFS(СВЦЭМ!$D$39:$D$782,СВЦЭМ!$A$39:$A$782,$A72,СВЦЭМ!$B$39:$B$782,J$47)+'СЕТ СН'!$G$11+СВЦЭМ!$D$10+'СЕТ СН'!$G$5-'СЕТ СН'!$G$21</f>
        <v>3383.90389547</v>
      </c>
      <c r="K72" s="36">
        <f>SUMIFS(СВЦЭМ!$D$39:$D$782,СВЦЭМ!$A$39:$A$782,$A72,СВЦЭМ!$B$39:$B$782,K$47)+'СЕТ СН'!$G$11+СВЦЭМ!$D$10+'СЕТ СН'!$G$5-'СЕТ СН'!$G$21</f>
        <v>3403.3425462999999</v>
      </c>
      <c r="L72" s="36">
        <f>SUMIFS(СВЦЭМ!$D$39:$D$782,СВЦЭМ!$A$39:$A$782,$A72,СВЦЭМ!$B$39:$B$782,L$47)+'СЕТ СН'!$G$11+СВЦЭМ!$D$10+'СЕТ СН'!$G$5-'СЕТ СН'!$G$21</f>
        <v>3395.6606682299998</v>
      </c>
      <c r="M72" s="36">
        <f>SUMIFS(СВЦЭМ!$D$39:$D$782,СВЦЭМ!$A$39:$A$782,$A72,СВЦЭМ!$B$39:$B$782,M$47)+'СЕТ СН'!$G$11+СВЦЭМ!$D$10+'СЕТ СН'!$G$5-'СЕТ СН'!$G$21</f>
        <v>3395.4763294300001</v>
      </c>
      <c r="N72" s="36">
        <f>SUMIFS(СВЦЭМ!$D$39:$D$782,СВЦЭМ!$A$39:$A$782,$A72,СВЦЭМ!$B$39:$B$782,N$47)+'СЕТ СН'!$G$11+СВЦЭМ!$D$10+'СЕТ СН'!$G$5-'СЕТ СН'!$G$21</f>
        <v>3452.88464269</v>
      </c>
      <c r="O72" s="36">
        <f>SUMIFS(СВЦЭМ!$D$39:$D$782,СВЦЭМ!$A$39:$A$782,$A72,СВЦЭМ!$B$39:$B$782,O$47)+'СЕТ СН'!$G$11+СВЦЭМ!$D$10+'СЕТ СН'!$G$5-'СЕТ СН'!$G$21</f>
        <v>3505.5682396500001</v>
      </c>
      <c r="P72" s="36">
        <f>SUMIFS(СВЦЭМ!$D$39:$D$782,СВЦЭМ!$A$39:$A$782,$A72,СВЦЭМ!$B$39:$B$782,P$47)+'СЕТ СН'!$G$11+СВЦЭМ!$D$10+'СЕТ СН'!$G$5-'СЕТ СН'!$G$21</f>
        <v>3514.2636639500001</v>
      </c>
      <c r="Q72" s="36">
        <f>SUMIFS(СВЦЭМ!$D$39:$D$782,СВЦЭМ!$A$39:$A$782,$A72,СВЦЭМ!$B$39:$B$782,Q$47)+'СЕТ СН'!$G$11+СВЦЭМ!$D$10+'СЕТ СН'!$G$5-'СЕТ СН'!$G$21</f>
        <v>3523.6467909900002</v>
      </c>
      <c r="R72" s="36">
        <f>SUMIFS(СВЦЭМ!$D$39:$D$782,СВЦЭМ!$A$39:$A$782,$A72,СВЦЭМ!$B$39:$B$782,R$47)+'СЕТ СН'!$G$11+СВЦЭМ!$D$10+'СЕТ СН'!$G$5-'СЕТ СН'!$G$21</f>
        <v>3485.1793525100002</v>
      </c>
      <c r="S72" s="36">
        <f>SUMIFS(СВЦЭМ!$D$39:$D$782,СВЦЭМ!$A$39:$A$782,$A72,СВЦЭМ!$B$39:$B$782,S$47)+'СЕТ СН'!$G$11+СВЦЭМ!$D$10+'СЕТ СН'!$G$5-'СЕТ СН'!$G$21</f>
        <v>3407.8904950699998</v>
      </c>
      <c r="T72" s="36">
        <f>SUMIFS(СВЦЭМ!$D$39:$D$782,СВЦЭМ!$A$39:$A$782,$A72,СВЦЭМ!$B$39:$B$782,T$47)+'СЕТ СН'!$G$11+СВЦЭМ!$D$10+'СЕТ СН'!$G$5-'СЕТ СН'!$G$21</f>
        <v>3389.6661029900001</v>
      </c>
      <c r="U72" s="36">
        <f>SUMIFS(СВЦЭМ!$D$39:$D$782,СВЦЭМ!$A$39:$A$782,$A72,СВЦЭМ!$B$39:$B$782,U$47)+'СЕТ СН'!$G$11+СВЦЭМ!$D$10+'СЕТ СН'!$G$5-'СЕТ СН'!$G$21</f>
        <v>3397.2392163599998</v>
      </c>
      <c r="V72" s="36">
        <f>SUMIFS(СВЦЭМ!$D$39:$D$782,СВЦЭМ!$A$39:$A$782,$A72,СВЦЭМ!$B$39:$B$782,V$47)+'СЕТ СН'!$G$11+СВЦЭМ!$D$10+'СЕТ СН'!$G$5-'СЕТ СН'!$G$21</f>
        <v>3398.17003823</v>
      </c>
      <c r="W72" s="36">
        <f>SUMIFS(СВЦЭМ!$D$39:$D$782,СВЦЭМ!$A$39:$A$782,$A72,СВЦЭМ!$B$39:$B$782,W$47)+'СЕТ СН'!$G$11+СВЦЭМ!$D$10+'СЕТ СН'!$G$5-'СЕТ СН'!$G$21</f>
        <v>3408.1987625399997</v>
      </c>
      <c r="X72" s="36">
        <f>SUMIFS(СВЦЭМ!$D$39:$D$782,СВЦЭМ!$A$39:$A$782,$A72,СВЦЭМ!$B$39:$B$782,X$47)+'СЕТ СН'!$G$11+СВЦЭМ!$D$10+'СЕТ СН'!$G$5-'СЕТ СН'!$G$21</f>
        <v>3390.48431351</v>
      </c>
      <c r="Y72" s="36">
        <f>SUMIFS(СВЦЭМ!$D$39:$D$782,СВЦЭМ!$A$39:$A$782,$A72,СВЦЭМ!$B$39:$B$782,Y$47)+'СЕТ СН'!$G$11+СВЦЭМ!$D$10+'СЕТ СН'!$G$5-'СЕТ СН'!$G$21</f>
        <v>3339.7609630400002</v>
      </c>
    </row>
    <row r="73" spans="1:26" ht="15.75" x14ac:dyDescent="0.2">
      <c r="A73" s="35">
        <f t="shared" si="1"/>
        <v>44373</v>
      </c>
      <c r="B73" s="36">
        <f>SUMIFS(СВЦЭМ!$D$39:$D$782,СВЦЭМ!$A$39:$A$782,$A73,СВЦЭМ!$B$39:$B$782,B$47)+'СЕТ СН'!$G$11+СВЦЭМ!$D$10+'СЕТ СН'!$G$5-'СЕТ СН'!$G$21</f>
        <v>3380.11597274</v>
      </c>
      <c r="C73" s="36">
        <f>SUMIFS(СВЦЭМ!$D$39:$D$782,СВЦЭМ!$A$39:$A$782,$A73,СВЦЭМ!$B$39:$B$782,C$47)+'СЕТ СН'!$G$11+СВЦЭМ!$D$10+'СЕТ СН'!$G$5-'СЕТ СН'!$G$21</f>
        <v>3485.4821700100001</v>
      </c>
      <c r="D73" s="36">
        <f>SUMIFS(СВЦЭМ!$D$39:$D$782,СВЦЭМ!$A$39:$A$782,$A73,СВЦЭМ!$B$39:$B$782,D$47)+'СЕТ СН'!$G$11+СВЦЭМ!$D$10+'СЕТ СН'!$G$5-'СЕТ СН'!$G$21</f>
        <v>3504.9324215699999</v>
      </c>
      <c r="E73" s="36">
        <f>SUMIFS(СВЦЭМ!$D$39:$D$782,СВЦЭМ!$A$39:$A$782,$A73,СВЦЭМ!$B$39:$B$782,E$47)+'СЕТ СН'!$G$11+СВЦЭМ!$D$10+'СЕТ СН'!$G$5-'СЕТ СН'!$G$21</f>
        <v>3504.98393515</v>
      </c>
      <c r="F73" s="36">
        <f>SUMIFS(СВЦЭМ!$D$39:$D$782,СВЦЭМ!$A$39:$A$782,$A73,СВЦЭМ!$B$39:$B$782,F$47)+'СЕТ СН'!$G$11+СВЦЭМ!$D$10+'СЕТ СН'!$G$5-'СЕТ СН'!$G$21</f>
        <v>3513.3521557099998</v>
      </c>
      <c r="G73" s="36">
        <f>SUMIFS(СВЦЭМ!$D$39:$D$782,СВЦЭМ!$A$39:$A$782,$A73,СВЦЭМ!$B$39:$B$782,G$47)+'СЕТ СН'!$G$11+СВЦЭМ!$D$10+'СЕТ СН'!$G$5-'СЕТ СН'!$G$21</f>
        <v>3502.34593236</v>
      </c>
      <c r="H73" s="36">
        <f>SUMIFS(СВЦЭМ!$D$39:$D$782,СВЦЭМ!$A$39:$A$782,$A73,СВЦЭМ!$B$39:$B$782,H$47)+'СЕТ СН'!$G$11+СВЦЭМ!$D$10+'СЕТ СН'!$G$5-'СЕТ СН'!$G$21</f>
        <v>3502.7564408500002</v>
      </c>
      <c r="I73" s="36">
        <f>SUMIFS(СВЦЭМ!$D$39:$D$782,СВЦЭМ!$A$39:$A$782,$A73,СВЦЭМ!$B$39:$B$782,I$47)+'СЕТ СН'!$G$11+СВЦЭМ!$D$10+'СЕТ СН'!$G$5-'СЕТ СН'!$G$21</f>
        <v>3475.3601197899998</v>
      </c>
      <c r="J73" s="36">
        <f>SUMIFS(СВЦЭМ!$D$39:$D$782,СВЦЭМ!$A$39:$A$782,$A73,СВЦЭМ!$B$39:$B$782,J$47)+'СЕТ СН'!$G$11+СВЦЭМ!$D$10+'СЕТ СН'!$G$5-'СЕТ СН'!$G$21</f>
        <v>3401.25878969</v>
      </c>
      <c r="K73" s="36">
        <f>SUMIFS(СВЦЭМ!$D$39:$D$782,СВЦЭМ!$A$39:$A$782,$A73,СВЦЭМ!$B$39:$B$782,K$47)+'СЕТ СН'!$G$11+СВЦЭМ!$D$10+'СЕТ СН'!$G$5-'СЕТ СН'!$G$21</f>
        <v>3360.3125589800002</v>
      </c>
      <c r="L73" s="36">
        <f>SUMIFS(СВЦЭМ!$D$39:$D$782,СВЦЭМ!$A$39:$A$782,$A73,СВЦЭМ!$B$39:$B$782,L$47)+'СЕТ СН'!$G$11+СВЦЭМ!$D$10+'СЕТ СН'!$G$5-'СЕТ СН'!$G$21</f>
        <v>3366.6434317600001</v>
      </c>
      <c r="M73" s="36">
        <f>SUMIFS(СВЦЭМ!$D$39:$D$782,СВЦЭМ!$A$39:$A$782,$A73,СВЦЭМ!$B$39:$B$782,M$47)+'СЕТ СН'!$G$11+СВЦЭМ!$D$10+'СЕТ СН'!$G$5-'СЕТ СН'!$G$21</f>
        <v>3386.8608926699999</v>
      </c>
      <c r="N73" s="36">
        <f>SUMIFS(СВЦЭМ!$D$39:$D$782,СВЦЭМ!$A$39:$A$782,$A73,СВЦЭМ!$B$39:$B$782,N$47)+'СЕТ СН'!$G$11+СВЦЭМ!$D$10+'СЕТ СН'!$G$5-'СЕТ СН'!$G$21</f>
        <v>3440.8068720399997</v>
      </c>
      <c r="O73" s="36">
        <f>SUMIFS(СВЦЭМ!$D$39:$D$782,СВЦЭМ!$A$39:$A$782,$A73,СВЦЭМ!$B$39:$B$782,O$47)+'СЕТ СН'!$G$11+СВЦЭМ!$D$10+'СЕТ СН'!$G$5-'СЕТ СН'!$G$21</f>
        <v>3450.1124788799998</v>
      </c>
      <c r="P73" s="36">
        <f>SUMIFS(СВЦЭМ!$D$39:$D$782,СВЦЭМ!$A$39:$A$782,$A73,СВЦЭМ!$B$39:$B$782,P$47)+'СЕТ СН'!$G$11+СВЦЭМ!$D$10+'СЕТ СН'!$G$5-'СЕТ СН'!$G$21</f>
        <v>3452.5806971299999</v>
      </c>
      <c r="Q73" s="36">
        <f>SUMIFS(СВЦЭМ!$D$39:$D$782,СВЦЭМ!$A$39:$A$782,$A73,СВЦЭМ!$B$39:$B$782,Q$47)+'СЕТ СН'!$G$11+СВЦЭМ!$D$10+'СЕТ СН'!$G$5-'СЕТ СН'!$G$21</f>
        <v>3452.00235677</v>
      </c>
      <c r="R73" s="36">
        <f>SUMIFS(СВЦЭМ!$D$39:$D$782,СВЦЭМ!$A$39:$A$782,$A73,СВЦЭМ!$B$39:$B$782,R$47)+'СЕТ СН'!$G$11+СВЦЭМ!$D$10+'СЕТ СН'!$G$5-'СЕТ СН'!$G$21</f>
        <v>3404.2739663900002</v>
      </c>
      <c r="S73" s="36">
        <f>SUMIFS(СВЦЭМ!$D$39:$D$782,СВЦЭМ!$A$39:$A$782,$A73,СВЦЭМ!$B$39:$B$782,S$47)+'СЕТ СН'!$G$11+СВЦЭМ!$D$10+'СЕТ СН'!$G$5-'СЕТ СН'!$G$21</f>
        <v>3369.30319138</v>
      </c>
      <c r="T73" s="36">
        <f>SUMIFS(СВЦЭМ!$D$39:$D$782,СВЦЭМ!$A$39:$A$782,$A73,СВЦЭМ!$B$39:$B$782,T$47)+'СЕТ СН'!$G$11+СВЦЭМ!$D$10+'СЕТ СН'!$G$5-'СЕТ СН'!$G$21</f>
        <v>3357.0196373600002</v>
      </c>
      <c r="U73" s="36">
        <f>SUMIFS(СВЦЭМ!$D$39:$D$782,СВЦЭМ!$A$39:$A$782,$A73,СВЦЭМ!$B$39:$B$782,U$47)+'СЕТ СН'!$G$11+СВЦЭМ!$D$10+'СЕТ СН'!$G$5-'СЕТ СН'!$G$21</f>
        <v>3359.0140523499999</v>
      </c>
      <c r="V73" s="36">
        <f>SUMIFS(СВЦЭМ!$D$39:$D$782,СВЦЭМ!$A$39:$A$782,$A73,СВЦЭМ!$B$39:$B$782,V$47)+'СЕТ СН'!$G$11+СВЦЭМ!$D$10+'СЕТ СН'!$G$5-'СЕТ СН'!$G$21</f>
        <v>3356.2058095299999</v>
      </c>
      <c r="W73" s="36">
        <f>SUMIFS(СВЦЭМ!$D$39:$D$782,СВЦЭМ!$A$39:$A$782,$A73,СВЦЭМ!$B$39:$B$782,W$47)+'СЕТ СН'!$G$11+СВЦЭМ!$D$10+'СЕТ СН'!$G$5-'СЕТ СН'!$G$21</f>
        <v>3371.36692399</v>
      </c>
      <c r="X73" s="36">
        <f>SUMIFS(СВЦЭМ!$D$39:$D$782,СВЦЭМ!$A$39:$A$782,$A73,СВЦЭМ!$B$39:$B$782,X$47)+'СЕТ СН'!$G$11+СВЦЭМ!$D$10+'СЕТ СН'!$G$5-'СЕТ СН'!$G$21</f>
        <v>3359.48909658</v>
      </c>
      <c r="Y73" s="36">
        <f>SUMIFS(СВЦЭМ!$D$39:$D$782,СВЦЭМ!$A$39:$A$782,$A73,СВЦЭМ!$B$39:$B$782,Y$47)+'СЕТ СН'!$G$11+СВЦЭМ!$D$10+'СЕТ СН'!$G$5-'СЕТ СН'!$G$21</f>
        <v>3312.4018660399997</v>
      </c>
    </row>
    <row r="74" spans="1:26" ht="15.75" x14ac:dyDescent="0.2">
      <c r="A74" s="35">
        <f t="shared" si="1"/>
        <v>44374</v>
      </c>
      <c r="B74" s="36">
        <f>SUMIFS(СВЦЭМ!$D$39:$D$782,СВЦЭМ!$A$39:$A$782,$A74,СВЦЭМ!$B$39:$B$782,B$47)+'СЕТ СН'!$G$11+СВЦЭМ!$D$10+'СЕТ СН'!$G$5-'СЕТ СН'!$G$21</f>
        <v>3336.2430863</v>
      </c>
      <c r="C74" s="36">
        <f>SUMIFS(СВЦЭМ!$D$39:$D$782,СВЦЭМ!$A$39:$A$782,$A74,СВЦЭМ!$B$39:$B$782,C$47)+'СЕТ СН'!$G$11+СВЦЭМ!$D$10+'СЕТ СН'!$G$5-'СЕТ СН'!$G$21</f>
        <v>3397.9845563600002</v>
      </c>
      <c r="D74" s="36">
        <f>SUMIFS(СВЦЭМ!$D$39:$D$782,СВЦЭМ!$A$39:$A$782,$A74,СВЦЭМ!$B$39:$B$782,D$47)+'СЕТ СН'!$G$11+СВЦЭМ!$D$10+'СЕТ СН'!$G$5-'СЕТ СН'!$G$21</f>
        <v>3477.51419326</v>
      </c>
      <c r="E74" s="36">
        <f>SUMIFS(СВЦЭМ!$D$39:$D$782,СВЦЭМ!$A$39:$A$782,$A74,СВЦЭМ!$B$39:$B$782,E$47)+'СЕТ СН'!$G$11+СВЦЭМ!$D$10+'СЕТ СН'!$G$5-'СЕТ СН'!$G$21</f>
        <v>3499.39328342</v>
      </c>
      <c r="F74" s="36">
        <f>SUMIFS(СВЦЭМ!$D$39:$D$782,СВЦЭМ!$A$39:$A$782,$A74,СВЦЭМ!$B$39:$B$782,F$47)+'СЕТ СН'!$G$11+СВЦЭМ!$D$10+'СЕТ СН'!$G$5-'СЕТ СН'!$G$21</f>
        <v>3504.9287711900001</v>
      </c>
      <c r="G74" s="36">
        <f>SUMIFS(СВЦЭМ!$D$39:$D$782,СВЦЭМ!$A$39:$A$782,$A74,СВЦЭМ!$B$39:$B$782,G$47)+'СЕТ СН'!$G$11+СВЦЭМ!$D$10+'СЕТ СН'!$G$5-'СЕТ СН'!$G$21</f>
        <v>3503.1291066100002</v>
      </c>
      <c r="H74" s="36">
        <f>SUMIFS(СВЦЭМ!$D$39:$D$782,СВЦЭМ!$A$39:$A$782,$A74,СВЦЭМ!$B$39:$B$782,H$47)+'СЕТ СН'!$G$11+СВЦЭМ!$D$10+'СЕТ СН'!$G$5-'СЕТ СН'!$G$21</f>
        <v>3482.1010356500001</v>
      </c>
      <c r="I74" s="36">
        <f>SUMIFS(СВЦЭМ!$D$39:$D$782,СВЦЭМ!$A$39:$A$782,$A74,СВЦЭМ!$B$39:$B$782,I$47)+'СЕТ СН'!$G$11+СВЦЭМ!$D$10+'СЕТ СН'!$G$5-'СЕТ СН'!$G$21</f>
        <v>3390.9687430899999</v>
      </c>
      <c r="J74" s="36">
        <f>SUMIFS(СВЦЭМ!$D$39:$D$782,СВЦЭМ!$A$39:$A$782,$A74,СВЦЭМ!$B$39:$B$782,J$47)+'СЕТ СН'!$G$11+СВЦЭМ!$D$10+'СЕТ СН'!$G$5-'СЕТ СН'!$G$21</f>
        <v>3336.8322791199998</v>
      </c>
      <c r="K74" s="36">
        <f>SUMIFS(СВЦЭМ!$D$39:$D$782,СВЦЭМ!$A$39:$A$782,$A74,СВЦЭМ!$B$39:$B$782,K$47)+'СЕТ СН'!$G$11+СВЦЭМ!$D$10+'СЕТ СН'!$G$5-'СЕТ СН'!$G$21</f>
        <v>3333.5302921699999</v>
      </c>
      <c r="L74" s="36">
        <f>SUMIFS(СВЦЭМ!$D$39:$D$782,СВЦЭМ!$A$39:$A$782,$A74,СВЦЭМ!$B$39:$B$782,L$47)+'СЕТ СН'!$G$11+СВЦЭМ!$D$10+'СЕТ СН'!$G$5-'СЕТ СН'!$G$21</f>
        <v>3321.74636452</v>
      </c>
      <c r="M74" s="36">
        <f>SUMIFS(СВЦЭМ!$D$39:$D$782,СВЦЭМ!$A$39:$A$782,$A74,СВЦЭМ!$B$39:$B$782,M$47)+'СЕТ СН'!$G$11+СВЦЭМ!$D$10+'СЕТ СН'!$G$5-'СЕТ СН'!$G$21</f>
        <v>3346.9868069300001</v>
      </c>
      <c r="N74" s="36">
        <f>SUMIFS(СВЦЭМ!$D$39:$D$782,СВЦЭМ!$A$39:$A$782,$A74,СВЦЭМ!$B$39:$B$782,N$47)+'СЕТ СН'!$G$11+СВЦЭМ!$D$10+'СЕТ СН'!$G$5-'СЕТ СН'!$G$21</f>
        <v>3418.3454279600001</v>
      </c>
      <c r="O74" s="36">
        <f>SUMIFS(СВЦЭМ!$D$39:$D$782,СВЦЭМ!$A$39:$A$782,$A74,СВЦЭМ!$B$39:$B$782,O$47)+'СЕТ СН'!$G$11+СВЦЭМ!$D$10+'СЕТ СН'!$G$5-'СЕТ СН'!$G$21</f>
        <v>3478.8579103699999</v>
      </c>
      <c r="P74" s="36">
        <f>SUMIFS(СВЦЭМ!$D$39:$D$782,СВЦЭМ!$A$39:$A$782,$A74,СВЦЭМ!$B$39:$B$782,P$47)+'СЕТ СН'!$G$11+СВЦЭМ!$D$10+'СЕТ СН'!$G$5-'СЕТ СН'!$G$21</f>
        <v>3487.25783998</v>
      </c>
      <c r="Q74" s="36">
        <f>SUMIFS(СВЦЭМ!$D$39:$D$782,СВЦЭМ!$A$39:$A$782,$A74,СВЦЭМ!$B$39:$B$782,Q$47)+'СЕТ СН'!$G$11+СВЦЭМ!$D$10+'СЕТ СН'!$G$5-'СЕТ СН'!$G$21</f>
        <v>3488.8340442499998</v>
      </c>
      <c r="R74" s="36">
        <f>SUMIFS(СВЦЭМ!$D$39:$D$782,СВЦЭМ!$A$39:$A$782,$A74,СВЦЭМ!$B$39:$B$782,R$47)+'СЕТ СН'!$G$11+СВЦЭМ!$D$10+'СЕТ СН'!$G$5-'СЕТ СН'!$G$21</f>
        <v>3444.5215313099998</v>
      </c>
      <c r="S74" s="36">
        <f>SUMIFS(СВЦЭМ!$D$39:$D$782,СВЦЭМ!$A$39:$A$782,$A74,СВЦЭМ!$B$39:$B$782,S$47)+'СЕТ СН'!$G$11+СВЦЭМ!$D$10+'СЕТ СН'!$G$5-'СЕТ СН'!$G$21</f>
        <v>3376.6457834100001</v>
      </c>
      <c r="T74" s="36">
        <f>SUMIFS(СВЦЭМ!$D$39:$D$782,СВЦЭМ!$A$39:$A$782,$A74,СВЦЭМ!$B$39:$B$782,T$47)+'СЕТ СН'!$G$11+СВЦЭМ!$D$10+'СЕТ СН'!$G$5-'СЕТ СН'!$G$21</f>
        <v>3333.89083059</v>
      </c>
      <c r="U74" s="36">
        <f>SUMIFS(СВЦЭМ!$D$39:$D$782,СВЦЭМ!$A$39:$A$782,$A74,СВЦЭМ!$B$39:$B$782,U$47)+'СЕТ СН'!$G$11+СВЦЭМ!$D$10+'СЕТ СН'!$G$5-'СЕТ СН'!$G$21</f>
        <v>3325.47432703</v>
      </c>
      <c r="V74" s="36">
        <f>SUMIFS(СВЦЭМ!$D$39:$D$782,СВЦЭМ!$A$39:$A$782,$A74,СВЦЭМ!$B$39:$B$782,V$47)+'СЕТ СН'!$G$11+СВЦЭМ!$D$10+'СЕТ СН'!$G$5-'СЕТ СН'!$G$21</f>
        <v>3307.1054850199998</v>
      </c>
      <c r="W74" s="36">
        <f>SUMIFS(СВЦЭМ!$D$39:$D$782,СВЦЭМ!$A$39:$A$782,$A74,СВЦЭМ!$B$39:$B$782,W$47)+'СЕТ СН'!$G$11+СВЦЭМ!$D$10+'СЕТ СН'!$G$5-'СЕТ СН'!$G$21</f>
        <v>3308.0531168500002</v>
      </c>
      <c r="X74" s="36">
        <f>SUMIFS(СВЦЭМ!$D$39:$D$782,СВЦЭМ!$A$39:$A$782,$A74,СВЦЭМ!$B$39:$B$782,X$47)+'СЕТ СН'!$G$11+СВЦЭМ!$D$10+'СЕТ СН'!$G$5-'СЕТ СН'!$G$21</f>
        <v>3305.30684161</v>
      </c>
      <c r="Y74" s="36">
        <f>SUMIFS(СВЦЭМ!$D$39:$D$782,СВЦЭМ!$A$39:$A$782,$A74,СВЦЭМ!$B$39:$B$782,Y$47)+'СЕТ СН'!$G$11+СВЦЭМ!$D$10+'СЕТ СН'!$G$5-'СЕТ СН'!$G$21</f>
        <v>3308.4783182699998</v>
      </c>
    </row>
    <row r="75" spans="1:26" ht="15.75" x14ac:dyDescent="0.2">
      <c r="A75" s="35">
        <f t="shared" si="1"/>
        <v>44375</v>
      </c>
      <c r="B75" s="36">
        <f>SUMIFS(СВЦЭМ!$D$39:$D$782,СВЦЭМ!$A$39:$A$782,$A75,СВЦЭМ!$B$39:$B$782,B$47)+'СЕТ СН'!$G$11+СВЦЭМ!$D$10+'СЕТ СН'!$G$5-'СЕТ СН'!$G$21</f>
        <v>3361.1539580899998</v>
      </c>
      <c r="C75" s="36">
        <f>SUMIFS(СВЦЭМ!$D$39:$D$782,СВЦЭМ!$A$39:$A$782,$A75,СВЦЭМ!$B$39:$B$782,C$47)+'СЕТ СН'!$G$11+СВЦЭМ!$D$10+'СЕТ СН'!$G$5-'СЕТ СН'!$G$21</f>
        <v>3450.6377436299999</v>
      </c>
      <c r="D75" s="36">
        <f>SUMIFS(СВЦЭМ!$D$39:$D$782,СВЦЭМ!$A$39:$A$782,$A75,СВЦЭМ!$B$39:$B$782,D$47)+'СЕТ СН'!$G$11+СВЦЭМ!$D$10+'СЕТ СН'!$G$5-'СЕТ СН'!$G$21</f>
        <v>3464.1264645699998</v>
      </c>
      <c r="E75" s="36">
        <f>SUMIFS(СВЦЭМ!$D$39:$D$782,СВЦЭМ!$A$39:$A$782,$A75,СВЦЭМ!$B$39:$B$782,E$47)+'СЕТ СН'!$G$11+СВЦЭМ!$D$10+'СЕТ СН'!$G$5-'СЕТ СН'!$G$21</f>
        <v>3477.9148967800002</v>
      </c>
      <c r="F75" s="36">
        <f>SUMIFS(СВЦЭМ!$D$39:$D$782,СВЦЭМ!$A$39:$A$782,$A75,СВЦЭМ!$B$39:$B$782,F$47)+'СЕТ СН'!$G$11+СВЦЭМ!$D$10+'СЕТ СН'!$G$5-'СЕТ СН'!$G$21</f>
        <v>3476.2169406399998</v>
      </c>
      <c r="G75" s="36">
        <f>SUMIFS(СВЦЭМ!$D$39:$D$782,СВЦЭМ!$A$39:$A$782,$A75,СВЦЭМ!$B$39:$B$782,G$47)+'СЕТ СН'!$G$11+СВЦЭМ!$D$10+'СЕТ СН'!$G$5-'СЕТ СН'!$G$21</f>
        <v>3461.1435374499997</v>
      </c>
      <c r="H75" s="36">
        <f>SUMIFS(СВЦЭМ!$D$39:$D$782,СВЦЭМ!$A$39:$A$782,$A75,СВЦЭМ!$B$39:$B$782,H$47)+'СЕТ СН'!$G$11+СВЦЭМ!$D$10+'СЕТ СН'!$G$5-'СЕТ СН'!$G$21</f>
        <v>3463.9130532300001</v>
      </c>
      <c r="I75" s="36">
        <f>SUMIFS(СВЦЭМ!$D$39:$D$782,СВЦЭМ!$A$39:$A$782,$A75,СВЦЭМ!$B$39:$B$782,I$47)+'СЕТ СН'!$G$11+СВЦЭМ!$D$10+'СЕТ СН'!$G$5-'СЕТ СН'!$G$21</f>
        <v>3516.8976034899997</v>
      </c>
      <c r="J75" s="36">
        <f>SUMIFS(СВЦЭМ!$D$39:$D$782,СВЦЭМ!$A$39:$A$782,$A75,СВЦЭМ!$B$39:$B$782,J$47)+'СЕТ СН'!$G$11+СВЦЭМ!$D$10+'СЕТ СН'!$G$5-'СЕТ СН'!$G$21</f>
        <v>3440.74882643</v>
      </c>
      <c r="K75" s="36">
        <f>SUMIFS(СВЦЭМ!$D$39:$D$782,СВЦЭМ!$A$39:$A$782,$A75,СВЦЭМ!$B$39:$B$782,K$47)+'СЕТ СН'!$G$11+СВЦЭМ!$D$10+'СЕТ СН'!$G$5-'СЕТ СН'!$G$21</f>
        <v>3393.0461776699999</v>
      </c>
      <c r="L75" s="36">
        <f>SUMIFS(СВЦЭМ!$D$39:$D$782,СВЦЭМ!$A$39:$A$782,$A75,СВЦЭМ!$B$39:$B$782,L$47)+'СЕТ СН'!$G$11+СВЦЭМ!$D$10+'СЕТ СН'!$G$5-'СЕТ СН'!$G$21</f>
        <v>3358.06733205</v>
      </c>
      <c r="M75" s="36">
        <f>SUMIFS(СВЦЭМ!$D$39:$D$782,СВЦЭМ!$A$39:$A$782,$A75,СВЦЭМ!$B$39:$B$782,M$47)+'СЕТ СН'!$G$11+СВЦЭМ!$D$10+'СЕТ СН'!$G$5-'СЕТ СН'!$G$21</f>
        <v>3396.80643478</v>
      </c>
      <c r="N75" s="36">
        <f>SUMIFS(СВЦЭМ!$D$39:$D$782,СВЦЭМ!$A$39:$A$782,$A75,СВЦЭМ!$B$39:$B$782,N$47)+'СЕТ СН'!$G$11+СВЦЭМ!$D$10+'СЕТ СН'!$G$5-'СЕТ СН'!$G$21</f>
        <v>3476.0017052900002</v>
      </c>
      <c r="O75" s="36">
        <f>SUMIFS(СВЦЭМ!$D$39:$D$782,СВЦЭМ!$A$39:$A$782,$A75,СВЦЭМ!$B$39:$B$782,O$47)+'СЕТ СН'!$G$11+СВЦЭМ!$D$10+'СЕТ СН'!$G$5-'СЕТ СН'!$G$21</f>
        <v>3511.3294077999999</v>
      </c>
      <c r="P75" s="36">
        <f>SUMIFS(СВЦЭМ!$D$39:$D$782,СВЦЭМ!$A$39:$A$782,$A75,СВЦЭМ!$B$39:$B$782,P$47)+'СЕТ СН'!$G$11+СВЦЭМ!$D$10+'СЕТ СН'!$G$5-'СЕТ СН'!$G$21</f>
        <v>3516.2220037299999</v>
      </c>
      <c r="Q75" s="36">
        <f>SUMIFS(СВЦЭМ!$D$39:$D$782,СВЦЭМ!$A$39:$A$782,$A75,СВЦЭМ!$B$39:$B$782,Q$47)+'СЕТ СН'!$G$11+СВЦЭМ!$D$10+'СЕТ СН'!$G$5-'СЕТ СН'!$G$21</f>
        <v>3508.26268368</v>
      </c>
      <c r="R75" s="36">
        <f>SUMIFS(СВЦЭМ!$D$39:$D$782,СВЦЭМ!$A$39:$A$782,$A75,СВЦЭМ!$B$39:$B$782,R$47)+'СЕТ СН'!$G$11+СВЦЭМ!$D$10+'СЕТ СН'!$G$5-'СЕТ СН'!$G$21</f>
        <v>3468.1178178299997</v>
      </c>
      <c r="S75" s="36">
        <f>SUMIFS(СВЦЭМ!$D$39:$D$782,СВЦЭМ!$A$39:$A$782,$A75,СВЦЭМ!$B$39:$B$782,S$47)+'СЕТ СН'!$G$11+СВЦЭМ!$D$10+'СЕТ СН'!$G$5-'СЕТ СН'!$G$21</f>
        <v>3421.4073428199999</v>
      </c>
      <c r="T75" s="36">
        <f>SUMIFS(СВЦЭМ!$D$39:$D$782,СВЦЭМ!$A$39:$A$782,$A75,СВЦЭМ!$B$39:$B$782,T$47)+'СЕТ СН'!$G$11+СВЦЭМ!$D$10+'СЕТ СН'!$G$5-'СЕТ СН'!$G$21</f>
        <v>3354.4405169900001</v>
      </c>
      <c r="U75" s="36">
        <f>SUMIFS(СВЦЭМ!$D$39:$D$782,СВЦЭМ!$A$39:$A$782,$A75,СВЦЭМ!$B$39:$B$782,U$47)+'СЕТ СН'!$G$11+СВЦЭМ!$D$10+'СЕТ СН'!$G$5-'СЕТ СН'!$G$21</f>
        <v>3361.9316906200002</v>
      </c>
      <c r="V75" s="36">
        <f>SUMIFS(СВЦЭМ!$D$39:$D$782,СВЦЭМ!$A$39:$A$782,$A75,СВЦЭМ!$B$39:$B$782,V$47)+'СЕТ СН'!$G$11+СВЦЭМ!$D$10+'СЕТ СН'!$G$5-'СЕТ СН'!$G$21</f>
        <v>3334.8724910199999</v>
      </c>
      <c r="W75" s="36">
        <f>SUMIFS(СВЦЭМ!$D$39:$D$782,СВЦЭМ!$A$39:$A$782,$A75,СВЦЭМ!$B$39:$B$782,W$47)+'СЕТ СН'!$G$11+СВЦЭМ!$D$10+'СЕТ СН'!$G$5-'СЕТ СН'!$G$21</f>
        <v>3345.75468077</v>
      </c>
      <c r="X75" s="36">
        <f>SUMIFS(СВЦЭМ!$D$39:$D$782,СВЦЭМ!$A$39:$A$782,$A75,СВЦЭМ!$B$39:$B$782,X$47)+'СЕТ СН'!$G$11+СВЦЭМ!$D$10+'СЕТ СН'!$G$5-'СЕТ СН'!$G$21</f>
        <v>3359.4077217700001</v>
      </c>
      <c r="Y75" s="36">
        <f>SUMIFS(СВЦЭМ!$D$39:$D$782,СВЦЭМ!$A$39:$A$782,$A75,СВЦЭМ!$B$39:$B$782,Y$47)+'СЕТ СН'!$G$11+СВЦЭМ!$D$10+'СЕТ СН'!$G$5-'СЕТ СН'!$G$21</f>
        <v>3408.25972017</v>
      </c>
    </row>
    <row r="76" spans="1:26" ht="15.75" x14ac:dyDescent="0.2">
      <c r="A76" s="35">
        <f t="shared" si="1"/>
        <v>44376</v>
      </c>
      <c r="B76" s="36">
        <f>SUMIFS(СВЦЭМ!$D$39:$D$782,СВЦЭМ!$A$39:$A$782,$A76,СВЦЭМ!$B$39:$B$782,B$47)+'СЕТ СН'!$G$11+СВЦЭМ!$D$10+'СЕТ СН'!$G$5-'СЕТ СН'!$G$21</f>
        <v>3400.58442956</v>
      </c>
      <c r="C76" s="36">
        <f>SUMIFS(СВЦЭМ!$D$39:$D$782,СВЦЭМ!$A$39:$A$782,$A76,СВЦЭМ!$B$39:$B$782,C$47)+'СЕТ СН'!$G$11+СВЦЭМ!$D$10+'СЕТ СН'!$G$5-'СЕТ СН'!$G$21</f>
        <v>3442.21991131</v>
      </c>
      <c r="D76" s="36">
        <f>SUMIFS(СВЦЭМ!$D$39:$D$782,СВЦЭМ!$A$39:$A$782,$A76,СВЦЭМ!$B$39:$B$782,D$47)+'СЕТ СН'!$G$11+СВЦЭМ!$D$10+'СЕТ СН'!$G$5-'СЕТ СН'!$G$21</f>
        <v>3457.24068704</v>
      </c>
      <c r="E76" s="36">
        <f>SUMIFS(СВЦЭМ!$D$39:$D$782,СВЦЭМ!$A$39:$A$782,$A76,СВЦЭМ!$B$39:$B$782,E$47)+'СЕТ СН'!$G$11+СВЦЭМ!$D$10+'СЕТ СН'!$G$5-'СЕТ СН'!$G$21</f>
        <v>3476.7826820999999</v>
      </c>
      <c r="F76" s="36">
        <f>SUMIFS(СВЦЭМ!$D$39:$D$782,СВЦЭМ!$A$39:$A$782,$A76,СВЦЭМ!$B$39:$B$782,F$47)+'СЕТ СН'!$G$11+СВЦЭМ!$D$10+'СЕТ СН'!$G$5-'СЕТ СН'!$G$21</f>
        <v>3476.3345632800001</v>
      </c>
      <c r="G76" s="36">
        <f>SUMIFS(СВЦЭМ!$D$39:$D$782,СВЦЭМ!$A$39:$A$782,$A76,СВЦЭМ!$B$39:$B$782,G$47)+'СЕТ СН'!$G$11+СВЦЭМ!$D$10+'СЕТ СН'!$G$5-'СЕТ СН'!$G$21</f>
        <v>3466.7962757999999</v>
      </c>
      <c r="H76" s="36">
        <f>SUMIFS(СВЦЭМ!$D$39:$D$782,СВЦЭМ!$A$39:$A$782,$A76,СВЦЭМ!$B$39:$B$782,H$47)+'СЕТ СН'!$G$11+СВЦЭМ!$D$10+'СЕТ СН'!$G$5-'СЕТ СН'!$G$21</f>
        <v>3457.9138956699999</v>
      </c>
      <c r="I76" s="36">
        <f>SUMIFS(СВЦЭМ!$D$39:$D$782,СВЦЭМ!$A$39:$A$782,$A76,СВЦЭМ!$B$39:$B$782,I$47)+'СЕТ СН'!$G$11+СВЦЭМ!$D$10+'СЕТ СН'!$G$5-'СЕТ СН'!$G$21</f>
        <v>3498.4573473700002</v>
      </c>
      <c r="J76" s="36">
        <f>SUMIFS(СВЦЭМ!$D$39:$D$782,СВЦЭМ!$A$39:$A$782,$A76,СВЦЭМ!$B$39:$B$782,J$47)+'СЕТ СН'!$G$11+СВЦЭМ!$D$10+'СЕТ СН'!$G$5-'СЕТ СН'!$G$21</f>
        <v>3432.0963997099998</v>
      </c>
      <c r="K76" s="36">
        <f>SUMIFS(СВЦЭМ!$D$39:$D$782,СВЦЭМ!$A$39:$A$782,$A76,СВЦЭМ!$B$39:$B$782,K$47)+'СЕТ СН'!$G$11+СВЦЭМ!$D$10+'СЕТ СН'!$G$5-'СЕТ СН'!$G$21</f>
        <v>3390.1698784</v>
      </c>
      <c r="L76" s="36">
        <f>SUMIFS(СВЦЭМ!$D$39:$D$782,СВЦЭМ!$A$39:$A$782,$A76,СВЦЭМ!$B$39:$B$782,L$47)+'СЕТ СН'!$G$11+СВЦЭМ!$D$10+'СЕТ СН'!$G$5-'СЕТ СН'!$G$21</f>
        <v>3356.68142201</v>
      </c>
      <c r="M76" s="36">
        <f>SUMIFS(СВЦЭМ!$D$39:$D$782,СВЦЭМ!$A$39:$A$782,$A76,СВЦЭМ!$B$39:$B$782,M$47)+'СЕТ СН'!$G$11+СВЦЭМ!$D$10+'СЕТ СН'!$G$5-'СЕТ СН'!$G$21</f>
        <v>3387.8477303199998</v>
      </c>
      <c r="N76" s="36">
        <f>SUMIFS(СВЦЭМ!$D$39:$D$782,СВЦЭМ!$A$39:$A$782,$A76,СВЦЭМ!$B$39:$B$782,N$47)+'СЕТ СН'!$G$11+СВЦЭМ!$D$10+'СЕТ СН'!$G$5-'СЕТ СН'!$G$21</f>
        <v>3469.0339951400001</v>
      </c>
      <c r="O76" s="36">
        <f>SUMIFS(СВЦЭМ!$D$39:$D$782,СВЦЭМ!$A$39:$A$782,$A76,СВЦЭМ!$B$39:$B$782,O$47)+'СЕТ СН'!$G$11+СВЦЭМ!$D$10+'СЕТ СН'!$G$5-'СЕТ СН'!$G$21</f>
        <v>3514.4434053999998</v>
      </c>
      <c r="P76" s="36">
        <f>SUMIFS(СВЦЭМ!$D$39:$D$782,СВЦЭМ!$A$39:$A$782,$A76,СВЦЭМ!$B$39:$B$782,P$47)+'СЕТ СН'!$G$11+СВЦЭМ!$D$10+'СЕТ СН'!$G$5-'СЕТ СН'!$G$21</f>
        <v>3521.9286127599999</v>
      </c>
      <c r="Q76" s="36">
        <f>SUMIFS(СВЦЭМ!$D$39:$D$782,СВЦЭМ!$A$39:$A$782,$A76,СВЦЭМ!$B$39:$B$782,Q$47)+'СЕТ СН'!$G$11+СВЦЭМ!$D$10+'СЕТ СН'!$G$5-'СЕТ СН'!$G$21</f>
        <v>3512.0620431500001</v>
      </c>
      <c r="R76" s="36">
        <f>SUMIFS(СВЦЭМ!$D$39:$D$782,СВЦЭМ!$A$39:$A$782,$A76,СВЦЭМ!$B$39:$B$782,R$47)+'СЕТ СН'!$G$11+СВЦЭМ!$D$10+'СЕТ СН'!$G$5-'СЕТ СН'!$G$21</f>
        <v>3478.7007371999998</v>
      </c>
      <c r="S76" s="36">
        <f>SUMIFS(СВЦЭМ!$D$39:$D$782,СВЦЭМ!$A$39:$A$782,$A76,СВЦЭМ!$B$39:$B$782,S$47)+'СЕТ СН'!$G$11+СВЦЭМ!$D$10+'СЕТ СН'!$G$5-'СЕТ СН'!$G$21</f>
        <v>3426.0238787600001</v>
      </c>
      <c r="T76" s="36">
        <f>SUMIFS(СВЦЭМ!$D$39:$D$782,СВЦЭМ!$A$39:$A$782,$A76,СВЦЭМ!$B$39:$B$782,T$47)+'СЕТ СН'!$G$11+СВЦЭМ!$D$10+'СЕТ СН'!$G$5-'СЕТ СН'!$G$21</f>
        <v>3368.6060640999999</v>
      </c>
      <c r="U76" s="36">
        <f>SUMIFS(СВЦЭМ!$D$39:$D$782,СВЦЭМ!$A$39:$A$782,$A76,СВЦЭМ!$B$39:$B$782,U$47)+'СЕТ СН'!$G$11+СВЦЭМ!$D$10+'СЕТ СН'!$G$5-'СЕТ СН'!$G$21</f>
        <v>3365.7421220599999</v>
      </c>
      <c r="V76" s="36">
        <f>SUMIFS(СВЦЭМ!$D$39:$D$782,СВЦЭМ!$A$39:$A$782,$A76,СВЦЭМ!$B$39:$B$782,V$47)+'СЕТ СН'!$G$11+СВЦЭМ!$D$10+'СЕТ СН'!$G$5-'СЕТ СН'!$G$21</f>
        <v>3335.58743005</v>
      </c>
      <c r="W76" s="36">
        <f>SUMIFS(СВЦЭМ!$D$39:$D$782,СВЦЭМ!$A$39:$A$782,$A76,СВЦЭМ!$B$39:$B$782,W$47)+'СЕТ СН'!$G$11+СВЦЭМ!$D$10+'СЕТ СН'!$G$5-'СЕТ СН'!$G$21</f>
        <v>3346.5208476500002</v>
      </c>
      <c r="X76" s="36">
        <f>SUMIFS(СВЦЭМ!$D$39:$D$782,СВЦЭМ!$A$39:$A$782,$A76,СВЦЭМ!$B$39:$B$782,X$47)+'СЕТ СН'!$G$11+СВЦЭМ!$D$10+'СЕТ СН'!$G$5-'СЕТ СН'!$G$21</f>
        <v>3361.49185558</v>
      </c>
      <c r="Y76" s="36">
        <f>SUMIFS(СВЦЭМ!$D$39:$D$782,СВЦЭМ!$A$39:$A$782,$A76,СВЦЭМ!$B$39:$B$782,Y$47)+'СЕТ СН'!$G$11+СВЦЭМ!$D$10+'СЕТ СН'!$G$5-'СЕТ СН'!$G$21</f>
        <v>3401.8477472499999</v>
      </c>
    </row>
    <row r="77" spans="1:26" ht="15.75" x14ac:dyDescent="0.2">
      <c r="A77" s="35">
        <f t="shared" si="1"/>
        <v>44377</v>
      </c>
      <c r="B77" s="36">
        <f>SUMIFS(СВЦЭМ!$D$39:$D$782,СВЦЭМ!$A$39:$A$782,$A77,СВЦЭМ!$B$39:$B$782,B$47)+'СЕТ СН'!$G$11+СВЦЭМ!$D$10+'СЕТ СН'!$G$5-'СЕТ СН'!$G$21</f>
        <v>3404.4165553100001</v>
      </c>
      <c r="C77" s="36">
        <f>SUMIFS(СВЦЭМ!$D$39:$D$782,СВЦЭМ!$A$39:$A$782,$A77,СВЦЭМ!$B$39:$B$782,C$47)+'СЕТ СН'!$G$11+СВЦЭМ!$D$10+'СЕТ СН'!$G$5-'СЕТ СН'!$G$21</f>
        <v>3511.4356321800001</v>
      </c>
      <c r="D77" s="36">
        <f>SUMIFS(СВЦЭМ!$D$39:$D$782,СВЦЭМ!$A$39:$A$782,$A77,СВЦЭМ!$B$39:$B$782,D$47)+'СЕТ СН'!$G$11+СВЦЭМ!$D$10+'СЕТ СН'!$G$5-'СЕТ СН'!$G$21</f>
        <v>3597.5586108299999</v>
      </c>
      <c r="E77" s="36">
        <f>SUMIFS(СВЦЭМ!$D$39:$D$782,СВЦЭМ!$A$39:$A$782,$A77,СВЦЭМ!$B$39:$B$782,E$47)+'СЕТ СН'!$G$11+СВЦЭМ!$D$10+'СЕТ СН'!$G$5-'СЕТ СН'!$G$21</f>
        <v>3594.7043289200001</v>
      </c>
      <c r="F77" s="36">
        <f>SUMIFS(СВЦЭМ!$D$39:$D$782,СВЦЭМ!$A$39:$A$782,$A77,СВЦЭМ!$B$39:$B$782,F$47)+'СЕТ СН'!$G$11+СВЦЭМ!$D$10+'СЕТ СН'!$G$5-'СЕТ СН'!$G$21</f>
        <v>3592.2280831200001</v>
      </c>
      <c r="G77" s="36">
        <f>SUMIFS(СВЦЭМ!$D$39:$D$782,СВЦЭМ!$A$39:$A$782,$A77,СВЦЭМ!$B$39:$B$782,G$47)+'СЕТ СН'!$G$11+СВЦЭМ!$D$10+'СЕТ СН'!$G$5-'СЕТ СН'!$G$21</f>
        <v>3592.5194219699997</v>
      </c>
      <c r="H77" s="36">
        <f>SUMIFS(СВЦЭМ!$D$39:$D$782,СВЦЭМ!$A$39:$A$782,$A77,СВЦЭМ!$B$39:$B$782,H$47)+'СЕТ СН'!$G$11+СВЦЭМ!$D$10+'СЕТ СН'!$G$5-'СЕТ СН'!$G$21</f>
        <v>3563.68431852</v>
      </c>
      <c r="I77" s="36">
        <f>SUMIFS(СВЦЭМ!$D$39:$D$782,СВЦЭМ!$A$39:$A$782,$A77,СВЦЭМ!$B$39:$B$782,I$47)+'СЕТ СН'!$G$11+СВЦЭМ!$D$10+'СЕТ СН'!$G$5-'СЕТ СН'!$G$21</f>
        <v>3459.6981271300001</v>
      </c>
      <c r="J77" s="36">
        <f>SUMIFS(СВЦЭМ!$D$39:$D$782,СВЦЭМ!$A$39:$A$782,$A77,СВЦЭМ!$B$39:$B$782,J$47)+'СЕТ СН'!$G$11+СВЦЭМ!$D$10+'СЕТ СН'!$G$5-'СЕТ СН'!$G$21</f>
        <v>3377.0569771700002</v>
      </c>
      <c r="K77" s="36">
        <f>SUMIFS(СВЦЭМ!$D$39:$D$782,СВЦЭМ!$A$39:$A$782,$A77,СВЦЭМ!$B$39:$B$782,K$47)+'СЕТ СН'!$G$11+СВЦЭМ!$D$10+'СЕТ СН'!$G$5-'СЕТ СН'!$G$21</f>
        <v>3328.60898606</v>
      </c>
      <c r="L77" s="36">
        <f>SUMIFS(СВЦЭМ!$D$39:$D$782,СВЦЭМ!$A$39:$A$782,$A77,СВЦЭМ!$B$39:$B$782,L$47)+'СЕТ СН'!$G$11+СВЦЭМ!$D$10+'СЕТ СН'!$G$5-'СЕТ СН'!$G$21</f>
        <v>3304.4423964500002</v>
      </c>
      <c r="M77" s="36">
        <f>SUMIFS(СВЦЭМ!$D$39:$D$782,СВЦЭМ!$A$39:$A$782,$A77,СВЦЭМ!$B$39:$B$782,M$47)+'СЕТ СН'!$G$11+СВЦЭМ!$D$10+'СЕТ СН'!$G$5-'СЕТ СН'!$G$21</f>
        <v>3339.3668760599999</v>
      </c>
      <c r="N77" s="36">
        <f>SUMIFS(СВЦЭМ!$D$39:$D$782,СВЦЭМ!$A$39:$A$782,$A77,СВЦЭМ!$B$39:$B$782,N$47)+'СЕТ СН'!$G$11+СВЦЭМ!$D$10+'СЕТ СН'!$G$5-'СЕТ СН'!$G$21</f>
        <v>3406.6140269100001</v>
      </c>
      <c r="O77" s="36">
        <f>SUMIFS(СВЦЭМ!$D$39:$D$782,СВЦЭМ!$A$39:$A$782,$A77,СВЦЭМ!$B$39:$B$782,O$47)+'СЕТ СН'!$G$11+СВЦЭМ!$D$10+'СЕТ СН'!$G$5-'СЕТ СН'!$G$21</f>
        <v>3456.82524444</v>
      </c>
      <c r="P77" s="36">
        <f>SUMIFS(СВЦЭМ!$D$39:$D$782,СВЦЭМ!$A$39:$A$782,$A77,СВЦЭМ!$B$39:$B$782,P$47)+'СЕТ СН'!$G$11+СВЦЭМ!$D$10+'СЕТ СН'!$G$5-'СЕТ СН'!$G$21</f>
        <v>3481.84799402</v>
      </c>
      <c r="Q77" s="36">
        <f>SUMIFS(СВЦЭМ!$D$39:$D$782,СВЦЭМ!$A$39:$A$782,$A77,СВЦЭМ!$B$39:$B$782,Q$47)+'СЕТ СН'!$G$11+СВЦЭМ!$D$10+'СЕТ СН'!$G$5-'СЕТ СН'!$G$21</f>
        <v>3464.03171677</v>
      </c>
      <c r="R77" s="36">
        <f>SUMIFS(СВЦЭМ!$D$39:$D$782,СВЦЭМ!$A$39:$A$782,$A77,СВЦЭМ!$B$39:$B$782,R$47)+'СЕТ СН'!$G$11+СВЦЭМ!$D$10+'СЕТ СН'!$G$5-'СЕТ СН'!$G$21</f>
        <v>3417.0795299900001</v>
      </c>
      <c r="S77" s="36">
        <f>SUMIFS(СВЦЭМ!$D$39:$D$782,СВЦЭМ!$A$39:$A$782,$A77,СВЦЭМ!$B$39:$B$782,S$47)+'СЕТ СН'!$G$11+СВЦЭМ!$D$10+'СЕТ СН'!$G$5-'СЕТ СН'!$G$21</f>
        <v>3356.1850694599998</v>
      </c>
      <c r="T77" s="36">
        <f>SUMIFS(СВЦЭМ!$D$39:$D$782,СВЦЭМ!$A$39:$A$782,$A77,СВЦЭМ!$B$39:$B$782,T$47)+'СЕТ СН'!$G$11+СВЦЭМ!$D$10+'СЕТ СН'!$G$5-'СЕТ СН'!$G$21</f>
        <v>3317.1419442199999</v>
      </c>
      <c r="U77" s="36">
        <f>SUMIFS(СВЦЭМ!$D$39:$D$782,СВЦЭМ!$A$39:$A$782,$A77,СВЦЭМ!$B$39:$B$782,U$47)+'СЕТ СН'!$G$11+СВЦЭМ!$D$10+'СЕТ СН'!$G$5-'СЕТ СН'!$G$21</f>
        <v>3319.2880312299999</v>
      </c>
      <c r="V77" s="36">
        <f>SUMIFS(СВЦЭМ!$D$39:$D$782,СВЦЭМ!$A$39:$A$782,$A77,СВЦЭМ!$B$39:$B$782,V$47)+'СЕТ СН'!$G$11+СВЦЭМ!$D$10+'СЕТ СН'!$G$5-'СЕТ СН'!$G$21</f>
        <v>3301.6319887300001</v>
      </c>
      <c r="W77" s="36">
        <f>SUMIFS(СВЦЭМ!$D$39:$D$782,СВЦЭМ!$A$39:$A$782,$A77,СВЦЭМ!$B$39:$B$782,W$47)+'СЕТ СН'!$G$11+СВЦЭМ!$D$10+'СЕТ СН'!$G$5-'СЕТ СН'!$G$21</f>
        <v>3303.08832798</v>
      </c>
      <c r="X77" s="36">
        <f>SUMIFS(СВЦЭМ!$D$39:$D$782,СВЦЭМ!$A$39:$A$782,$A77,СВЦЭМ!$B$39:$B$782,X$47)+'СЕТ СН'!$G$11+СВЦЭМ!$D$10+'СЕТ СН'!$G$5-'СЕТ СН'!$G$21</f>
        <v>3313.1768173299997</v>
      </c>
      <c r="Y77" s="36">
        <f>SUMIFS(СВЦЭМ!$D$39:$D$782,СВЦЭМ!$A$39:$A$782,$A77,СВЦЭМ!$B$39:$B$782,Y$47)+'СЕТ СН'!$G$11+СВЦЭМ!$D$10+'СЕТ СН'!$G$5-'СЕТ СН'!$G$21</f>
        <v>3320.3404145499999</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01.06.2021</v>
      </c>
      <c r="B84" s="36">
        <f>SUMIFS(СВЦЭМ!$D$39:$D$782,СВЦЭМ!$A$39:$A$782,$A84,СВЦЭМ!$B$39:$B$782,B$83)+'СЕТ СН'!$H$11+СВЦЭМ!$D$10+'СЕТ СН'!$H$5-'СЕТ СН'!$H$21</f>
        <v>3522.4474557399999</v>
      </c>
      <c r="C84" s="36">
        <f>SUMIFS(СВЦЭМ!$D$39:$D$782,СВЦЭМ!$A$39:$A$782,$A84,СВЦЭМ!$B$39:$B$782,C$83)+'СЕТ СН'!$H$11+СВЦЭМ!$D$10+'СЕТ СН'!$H$5-'СЕТ СН'!$H$21</f>
        <v>3592.0618778600001</v>
      </c>
      <c r="D84" s="36">
        <f>SUMIFS(СВЦЭМ!$D$39:$D$782,СВЦЭМ!$A$39:$A$782,$A84,СВЦЭМ!$B$39:$B$782,D$83)+'СЕТ СН'!$H$11+СВЦЭМ!$D$10+'СЕТ СН'!$H$5-'СЕТ СН'!$H$21</f>
        <v>3617.1426742499998</v>
      </c>
      <c r="E84" s="36">
        <f>SUMIFS(СВЦЭМ!$D$39:$D$782,СВЦЭМ!$A$39:$A$782,$A84,СВЦЭМ!$B$39:$B$782,E$83)+'СЕТ СН'!$H$11+СВЦЭМ!$D$10+'СЕТ СН'!$H$5-'СЕТ СН'!$H$21</f>
        <v>3627.0581848299998</v>
      </c>
      <c r="F84" s="36">
        <f>SUMIFS(СВЦЭМ!$D$39:$D$782,СВЦЭМ!$A$39:$A$782,$A84,СВЦЭМ!$B$39:$B$782,F$83)+'СЕТ СН'!$H$11+СВЦЭМ!$D$10+'СЕТ СН'!$H$5-'СЕТ СН'!$H$21</f>
        <v>3629.93019129</v>
      </c>
      <c r="G84" s="36">
        <f>SUMIFS(СВЦЭМ!$D$39:$D$782,СВЦЭМ!$A$39:$A$782,$A84,СВЦЭМ!$B$39:$B$782,G$83)+'СЕТ СН'!$H$11+СВЦЭМ!$D$10+'СЕТ СН'!$H$5-'СЕТ СН'!$H$21</f>
        <v>3609.2085337099998</v>
      </c>
      <c r="H84" s="36">
        <f>SUMIFS(СВЦЭМ!$D$39:$D$782,СВЦЭМ!$A$39:$A$782,$A84,СВЦЭМ!$B$39:$B$782,H$83)+'СЕТ СН'!$H$11+СВЦЭМ!$D$10+'СЕТ СН'!$H$5-'СЕТ СН'!$H$21</f>
        <v>3562.8242624</v>
      </c>
      <c r="I84" s="36">
        <f>SUMIFS(СВЦЭМ!$D$39:$D$782,СВЦЭМ!$A$39:$A$782,$A84,СВЦЭМ!$B$39:$B$782,I$83)+'СЕТ СН'!$H$11+СВЦЭМ!$D$10+'СЕТ СН'!$H$5-'СЕТ СН'!$H$21</f>
        <v>3459.06983429</v>
      </c>
      <c r="J84" s="36">
        <f>SUMIFS(СВЦЭМ!$D$39:$D$782,СВЦЭМ!$A$39:$A$782,$A84,СВЦЭМ!$B$39:$B$782,J$83)+'СЕТ СН'!$H$11+СВЦЭМ!$D$10+'СЕТ СН'!$H$5-'СЕТ СН'!$H$21</f>
        <v>3407.8843727100002</v>
      </c>
      <c r="K84" s="36">
        <f>SUMIFS(СВЦЭМ!$D$39:$D$782,СВЦЭМ!$A$39:$A$782,$A84,СВЦЭМ!$B$39:$B$782,K$83)+'СЕТ СН'!$H$11+СВЦЭМ!$D$10+'СЕТ СН'!$H$5-'СЕТ СН'!$H$21</f>
        <v>3522.0773772900002</v>
      </c>
      <c r="L84" s="36">
        <f>SUMIFS(СВЦЭМ!$D$39:$D$782,СВЦЭМ!$A$39:$A$782,$A84,СВЦЭМ!$B$39:$B$782,L$83)+'СЕТ СН'!$H$11+СВЦЭМ!$D$10+'СЕТ СН'!$H$5-'СЕТ СН'!$H$21</f>
        <v>3501.8183648599997</v>
      </c>
      <c r="M84" s="36">
        <f>SUMIFS(СВЦЭМ!$D$39:$D$782,СВЦЭМ!$A$39:$A$782,$A84,СВЦЭМ!$B$39:$B$782,M$83)+'СЕТ СН'!$H$11+СВЦЭМ!$D$10+'СЕТ СН'!$H$5-'СЕТ СН'!$H$21</f>
        <v>3487.9867434500002</v>
      </c>
      <c r="N84" s="36">
        <f>SUMIFS(СВЦЭМ!$D$39:$D$782,СВЦЭМ!$A$39:$A$782,$A84,СВЦЭМ!$B$39:$B$782,N$83)+'СЕТ СН'!$H$11+СВЦЭМ!$D$10+'СЕТ СН'!$H$5-'СЕТ СН'!$H$21</f>
        <v>3499.6263117799999</v>
      </c>
      <c r="O84" s="36">
        <f>SUMIFS(СВЦЭМ!$D$39:$D$782,СВЦЭМ!$A$39:$A$782,$A84,СВЦЭМ!$B$39:$B$782,O$83)+'СЕТ СН'!$H$11+СВЦЭМ!$D$10+'СЕТ СН'!$H$5-'СЕТ СН'!$H$21</f>
        <v>3546.4875595200001</v>
      </c>
      <c r="P84" s="36">
        <f>SUMIFS(СВЦЭМ!$D$39:$D$782,СВЦЭМ!$A$39:$A$782,$A84,СВЦЭМ!$B$39:$B$782,P$83)+'СЕТ СН'!$H$11+СВЦЭМ!$D$10+'СЕТ СН'!$H$5-'СЕТ СН'!$H$21</f>
        <v>3558.8034635899999</v>
      </c>
      <c r="Q84" s="36">
        <f>SUMIFS(СВЦЭМ!$D$39:$D$782,СВЦЭМ!$A$39:$A$782,$A84,СВЦЭМ!$B$39:$B$782,Q$83)+'СЕТ СН'!$H$11+СВЦЭМ!$D$10+'СЕТ СН'!$H$5-'СЕТ СН'!$H$21</f>
        <v>3557.2275947399999</v>
      </c>
      <c r="R84" s="36">
        <f>SUMIFS(СВЦЭМ!$D$39:$D$782,СВЦЭМ!$A$39:$A$782,$A84,СВЦЭМ!$B$39:$B$782,R$83)+'СЕТ СН'!$H$11+СВЦЭМ!$D$10+'СЕТ СН'!$H$5-'СЕТ СН'!$H$21</f>
        <v>3504.7710475200001</v>
      </c>
      <c r="S84" s="36">
        <f>SUMIFS(СВЦЭМ!$D$39:$D$782,СВЦЭМ!$A$39:$A$782,$A84,СВЦЭМ!$B$39:$B$782,S$83)+'СЕТ СН'!$H$11+СВЦЭМ!$D$10+'СЕТ СН'!$H$5-'СЕТ СН'!$H$21</f>
        <v>3509.1024949600001</v>
      </c>
      <c r="T84" s="36">
        <f>SUMIFS(СВЦЭМ!$D$39:$D$782,СВЦЭМ!$A$39:$A$782,$A84,СВЦЭМ!$B$39:$B$782,T$83)+'СЕТ СН'!$H$11+СВЦЭМ!$D$10+'СЕТ СН'!$H$5-'СЕТ СН'!$H$21</f>
        <v>3523.12636079</v>
      </c>
      <c r="U84" s="36">
        <f>SUMIFS(СВЦЭМ!$D$39:$D$782,СВЦЭМ!$A$39:$A$782,$A84,СВЦЭМ!$B$39:$B$782,U$83)+'СЕТ СН'!$H$11+СВЦЭМ!$D$10+'СЕТ СН'!$H$5-'СЕТ СН'!$H$21</f>
        <v>3512.7868282099998</v>
      </c>
      <c r="V84" s="36">
        <f>SUMIFS(СВЦЭМ!$D$39:$D$782,СВЦЭМ!$A$39:$A$782,$A84,СВЦЭМ!$B$39:$B$782,V$83)+'СЕТ СН'!$H$11+СВЦЭМ!$D$10+'СЕТ СН'!$H$5-'СЕТ СН'!$H$21</f>
        <v>3522.47092737</v>
      </c>
      <c r="W84" s="36">
        <f>SUMIFS(СВЦЭМ!$D$39:$D$782,СВЦЭМ!$A$39:$A$782,$A84,СВЦЭМ!$B$39:$B$782,W$83)+'СЕТ СН'!$H$11+СВЦЭМ!$D$10+'СЕТ СН'!$H$5-'СЕТ СН'!$H$21</f>
        <v>3541.2460233100001</v>
      </c>
      <c r="X84" s="36">
        <f>SUMIFS(СВЦЭМ!$D$39:$D$782,СВЦЭМ!$A$39:$A$782,$A84,СВЦЭМ!$B$39:$B$782,X$83)+'СЕТ СН'!$H$11+СВЦЭМ!$D$10+'СЕТ СН'!$H$5-'СЕТ СН'!$H$21</f>
        <v>3542.1457373900002</v>
      </c>
      <c r="Y84" s="36">
        <f>SUMIFS(СВЦЭМ!$D$39:$D$782,СВЦЭМ!$A$39:$A$782,$A84,СВЦЭМ!$B$39:$B$782,Y$83)+'СЕТ СН'!$H$11+СВЦЭМ!$D$10+'СЕТ СН'!$H$5-'СЕТ СН'!$H$21</f>
        <v>3488.8983969700002</v>
      </c>
      <c r="AA84" s="45"/>
    </row>
    <row r="85" spans="1:27" ht="15.75" x14ac:dyDescent="0.2">
      <c r="A85" s="35">
        <f>A84+1</f>
        <v>44349</v>
      </c>
      <c r="B85" s="36">
        <f>SUMIFS(СВЦЭМ!$D$39:$D$782,СВЦЭМ!$A$39:$A$782,$A85,СВЦЭМ!$B$39:$B$782,B$83)+'СЕТ СН'!$H$11+СВЦЭМ!$D$10+'СЕТ СН'!$H$5-'СЕТ СН'!$H$21</f>
        <v>3457.4276630300001</v>
      </c>
      <c r="C85" s="36">
        <f>SUMIFS(СВЦЭМ!$D$39:$D$782,СВЦЭМ!$A$39:$A$782,$A85,СВЦЭМ!$B$39:$B$782,C$83)+'СЕТ СН'!$H$11+СВЦЭМ!$D$10+'СЕТ СН'!$H$5-'СЕТ СН'!$H$21</f>
        <v>3523.84458068</v>
      </c>
      <c r="D85" s="36">
        <f>SUMIFS(СВЦЭМ!$D$39:$D$782,СВЦЭМ!$A$39:$A$782,$A85,СВЦЭМ!$B$39:$B$782,D$83)+'СЕТ СН'!$H$11+СВЦЭМ!$D$10+'СЕТ СН'!$H$5-'СЕТ СН'!$H$21</f>
        <v>3605.3826614600002</v>
      </c>
      <c r="E85" s="36">
        <f>SUMIFS(СВЦЭМ!$D$39:$D$782,СВЦЭМ!$A$39:$A$782,$A85,СВЦЭМ!$B$39:$B$782,E$83)+'СЕТ СН'!$H$11+СВЦЭМ!$D$10+'СЕТ СН'!$H$5-'СЕТ СН'!$H$21</f>
        <v>3612.2207661499997</v>
      </c>
      <c r="F85" s="36">
        <f>SUMIFS(СВЦЭМ!$D$39:$D$782,СВЦЭМ!$A$39:$A$782,$A85,СВЦЭМ!$B$39:$B$782,F$83)+'СЕТ СН'!$H$11+СВЦЭМ!$D$10+'СЕТ СН'!$H$5-'СЕТ СН'!$H$21</f>
        <v>3621.2700314799999</v>
      </c>
      <c r="G85" s="36">
        <f>SUMIFS(СВЦЭМ!$D$39:$D$782,СВЦЭМ!$A$39:$A$782,$A85,СВЦЭМ!$B$39:$B$782,G$83)+'СЕТ СН'!$H$11+СВЦЭМ!$D$10+'СЕТ СН'!$H$5-'СЕТ СН'!$H$21</f>
        <v>3598.3565470100002</v>
      </c>
      <c r="H85" s="36">
        <f>SUMIFS(СВЦЭМ!$D$39:$D$782,СВЦЭМ!$A$39:$A$782,$A85,СВЦЭМ!$B$39:$B$782,H$83)+'СЕТ СН'!$H$11+СВЦЭМ!$D$10+'СЕТ СН'!$H$5-'СЕТ СН'!$H$21</f>
        <v>3568.3694125699999</v>
      </c>
      <c r="I85" s="36">
        <f>SUMIFS(СВЦЭМ!$D$39:$D$782,СВЦЭМ!$A$39:$A$782,$A85,СВЦЭМ!$B$39:$B$782,I$83)+'СЕТ СН'!$H$11+СВЦЭМ!$D$10+'СЕТ СН'!$H$5-'СЕТ СН'!$H$21</f>
        <v>3495.3443578799997</v>
      </c>
      <c r="J85" s="36">
        <f>SUMIFS(СВЦЭМ!$D$39:$D$782,СВЦЭМ!$A$39:$A$782,$A85,СВЦЭМ!$B$39:$B$782,J$83)+'СЕТ СН'!$H$11+СВЦЭМ!$D$10+'СЕТ СН'!$H$5-'СЕТ СН'!$H$21</f>
        <v>3456.1037637899999</v>
      </c>
      <c r="K85" s="36">
        <f>SUMIFS(СВЦЭМ!$D$39:$D$782,СВЦЭМ!$A$39:$A$782,$A85,СВЦЭМ!$B$39:$B$782,K$83)+'СЕТ СН'!$H$11+СВЦЭМ!$D$10+'СЕТ СН'!$H$5-'СЕТ СН'!$H$21</f>
        <v>3480.0020083600002</v>
      </c>
      <c r="L85" s="36">
        <f>SUMIFS(СВЦЭМ!$D$39:$D$782,СВЦЭМ!$A$39:$A$782,$A85,СВЦЭМ!$B$39:$B$782,L$83)+'СЕТ СН'!$H$11+СВЦЭМ!$D$10+'СЕТ СН'!$H$5-'СЕТ СН'!$H$21</f>
        <v>3477.1177534799999</v>
      </c>
      <c r="M85" s="36">
        <f>SUMIFS(СВЦЭМ!$D$39:$D$782,СВЦЭМ!$A$39:$A$782,$A85,СВЦЭМ!$B$39:$B$782,M$83)+'СЕТ СН'!$H$11+СВЦЭМ!$D$10+'СЕТ СН'!$H$5-'СЕТ СН'!$H$21</f>
        <v>3481.4710399199998</v>
      </c>
      <c r="N85" s="36">
        <f>SUMIFS(СВЦЭМ!$D$39:$D$782,СВЦЭМ!$A$39:$A$782,$A85,СВЦЭМ!$B$39:$B$782,N$83)+'СЕТ СН'!$H$11+СВЦЭМ!$D$10+'СЕТ СН'!$H$5-'СЕТ СН'!$H$21</f>
        <v>3541.8740936499998</v>
      </c>
      <c r="O85" s="36">
        <f>SUMIFS(СВЦЭМ!$D$39:$D$782,СВЦЭМ!$A$39:$A$782,$A85,СВЦЭМ!$B$39:$B$782,O$83)+'СЕТ СН'!$H$11+СВЦЭМ!$D$10+'СЕТ СН'!$H$5-'СЕТ СН'!$H$21</f>
        <v>3586.7518107999999</v>
      </c>
      <c r="P85" s="36">
        <f>SUMIFS(СВЦЭМ!$D$39:$D$782,СВЦЭМ!$A$39:$A$782,$A85,СВЦЭМ!$B$39:$B$782,P$83)+'СЕТ СН'!$H$11+СВЦЭМ!$D$10+'СЕТ СН'!$H$5-'СЕТ СН'!$H$21</f>
        <v>3593.82215464</v>
      </c>
      <c r="Q85" s="36">
        <f>SUMIFS(СВЦЭМ!$D$39:$D$782,СВЦЭМ!$A$39:$A$782,$A85,СВЦЭМ!$B$39:$B$782,Q$83)+'СЕТ СН'!$H$11+СВЦЭМ!$D$10+'СЕТ СН'!$H$5-'СЕТ СН'!$H$21</f>
        <v>3595.6865446100001</v>
      </c>
      <c r="R85" s="36">
        <f>SUMIFS(СВЦЭМ!$D$39:$D$782,СВЦЭМ!$A$39:$A$782,$A85,СВЦЭМ!$B$39:$B$782,R$83)+'СЕТ СН'!$H$11+СВЦЭМ!$D$10+'СЕТ СН'!$H$5-'СЕТ СН'!$H$21</f>
        <v>3551.1700611900001</v>
      </c>
      <c r="S85" s="36">
        <f>SUMIFS(СВЦЭМ!$D$39:$D$782,СВЦЭМ!$A$39:$A$782,$A85,СВЦЭМ!$B$39:$B$782,S$83)+'СЕТ СН'!$H$11+СВЦЭМ!$D$10+'СЕТ СН'!$H$5-'СЕТ СН'!$H$21</f>
        <v>3547.63528903</v>
      </c>
      <c r="T85" s="36">
        <f>SUMIFS(СВЦЭМ!$D$39:$D$782,СВЦЭМ!$A$39:$A$782,$A85,СВЦЭМ!$B$39:$B$782,T$83)+'СЕТ СН'!$H$11+СВЦЭМ!$D$10+'СЕТ СН'!$H$5-'СЕТ СН'!$H$21</f>
        <v>3523.2292659200002</v>
      </c>
      <c r="U85" s="36">
        <f>SUMIFS(СВЦЭМ!$D$39:$D$782,СВЦЭМ!$A$39:$A$782,$A85,СВЦЭМ!$B$39:$B$782,U$83)+'СЕТ СН'!$H$11+СВЦЭМ!$D$10+'СЕТ СН'!$H$5-'СЕТ СН'!$H$21</f>
        <v>3486.3053725</v>
      </c>
      <c r="V85" s="36">
        <f>SUMIFS(СВЦЭМ!$D$39:$D$782,СВЦЭМ!$A$39:$A$782,$A85,СВЦЭМ!$B$39:$B$782,V$83)+'СЕТ СН'!$H$11+СВЦЭМ!$D$10+'СЕТ СН'!$H$5-'СЕТ СН'!$H$21</f>
        <v>3472.6850605</v>
      </c>
      <c r="W85" s="36">
        <f>SUMIFS(СВЦЭМ!$D$39:$D$782,СВЦЭМ!$A$39:$A$782,$A85,СВЦЭМ!$B$39:$B$782,W$83)+'СЕТ СН'!$H$11+СВЦЭМ!$D$10+'СЕТ СН'!$H$5-'СЕТ СН'!$H$21</f>
        <v>3485.30389289</v>
      </c>
      <c r="X85" s="36">
        <f>SUMIFS(СВЦЭМ!$D$39:$D$782,СВЦЭМ!$A$39:$A$782,$A85,СВЦЭМ!$B$39:$B$782,X$83)+'СЕТ СН'!$H$11+СВЦЭМ!$D$10+'СЕТ СН'!$H$5-'СЕТ СН'!$H$21</f>
        <v>3560.3762721200001</v>
      </c>
      <c r="Y85" s="36">
        <f>SUMIFS(СВЦЭМ!$D$39:$D$782,СВЦЭМ!$A$39:$A$782,$A85,СВЦЭМ!$B$39:$B$782,Y$83)+'СЕТ СН'!$H$11+СВЦЭМ!$D$10+'СЕТ СН'!$H$5-'СЕТ СН'!$H$21</f>
        <v>3512.8042181000001</v>
      </c>
    </row>
    <row r="86" spans="1:27" ht="15.75" x14ac:dyDescent="0.2">
      <c r="A86" s="35">
        <f t="shared" ref="A86:A113" si="2">A85+1</f>
        <v>44350</v>
      </c>
      <c r="B86" s="36">
        <f>SUMIFS(СВЦЭМ!$D$39:$D$782,СВЦЭМ!$A$39:$A$782,$A86,СВЦЭМ!$B$39:$B$782,B$83)+'СЕТ СН'!$H$11+СВЦЭМ!$D$10+'СЕТ СН'!$H$5-'СЕТ СН'!$H$21</f>
        <v>3427.3383364000001</v>
      </c>
      <c r="C86" s="36">
        <f>SUMIFS(СВЦЭМ!$D$39:$D$782,СВЦЭМ!$A$39:$A$782,$A86,СВЦЭМ!$B$39:$B$782,C$83)+'СЕТ СН'!$H$11+СВЦЭМ!$D$10+'СЕТ СН'!$H$5-'СЕТ СН'!$H$21</f>
        <v>3502.6845319700001</v>
      </c>
      <c r="D86" s="36">
        <f>SUMIFS(СВЦЭМ!$D$39:$D$782,СВЦЭМ!$A$39:$A$782,$A86,СВЦЭМ!$B$39:$B$782,D$83)+'СЕТ СН'!$H$11+СВЦЭМ!$D$10+'СЕТ СН'!$H$5-'СЕТ СН'!$H$21</f>
        <v>3582.6188780000002</v>
      </c>
      <c r="E86" s="36">
        <f>SUMIFS(СВЦЭМ!$D$39:$D$782,СВЦЭМ!$A$39:$A$782,$A86,СВЦЭМ!$B$39:$B$782,E$83)+'СЕТ СН'!$H$11+СВЦЭМ!$D$10+'СЕТ СН'!$H$5-'СЕТ СН'!$H$21</f>
        <v>3601.0125705700002</v>
      </c>
      <c r="F86" s="36">
        <f>SUMIFS(СВЦЭМ!$D$39:$D$782,СВЦЭМ!$A$39:$A$782,$A86,СВЦЭМ!$B$39:$B$782,F$83)+'СЕТ СН'!$H$11+СВЦЭМ!$D$10+'СЕТ СН'!$H$5-'СЕТ СН'!$H$21</f>
        <v>3608.1584067499998</v>
      </c>
      <c r="G86" s="36">
        <f>SUMIFS(СВЦЭМ!$D$39:$D$782,СВЦЭМ!$A$39:$A$782,$A86,СВЦЭМ!$B$39:$B$782,G$83)+'СЕТ СН'!$H$11+СВЦЭМ!$D$10+'СЕТ СН'!$H$5-'СЕТ СН'!$H$21</f>
        <v>3585.9486353100001</v>
      </c>
      <c r="H86" s="36">
        <f>SUMIFS(СВЦЭМ!$D$39:$D$782,СВЦЭМ!$A$39:$A$782,$A86,СВЦЭМ!$B$39:$B$782,H$83)+'СЕТ СН'!$H$11+СВЦЭМ!$D$10+'СЕТ СН'!$H$5-'СЕТ СН'!$H$21</f>
        <v>3540.1574405000001</v>
      </c>
      <c r="I86" s="36">
        <f>SUMIFS(СВЦЭМ!$D$39:$D$782,СВЦЭМ!$A$39:$A$782,$A86,СВЦЭМ!$B$39:$B$782,I$83)+'СЕТ СН'!$H$11+СВЦЭМ!$D$10+'СЕТ СН'!$H$5-'СЕТ СН'!$H$21</f>
        <v>3515.3042809799999</v>
      </c>
      <c r="J86" s="36">
        <f>SUMIFS(СВЦЭМ!$D$39:$D$782,СВЦЭМ!$A$39:$A$782,$A86,СВЦЭМ!$B$39:$B$782,J$83)+'СЕТ СН'!$H$11+СВЦЭМ!$D$10+'СЕТ СН'!$H$5-'СЕТ СН'!$H$21</f>
        <v>3559.8759148700001</v>
      </c>
      <c r="K86" s="36">
        <f>SUMIFS(СВЦЭМ!$D$39:$D$782,СВЦЭМ!$A$39:$A$782,$A86,СВЦЭМ!$B$39:$B$782,K$83)+'СЕТ СН'!$H$11+СВЦЭМ!$D$10+'СЕТ СН'!$H$5-'СЕТ СН'!$H$21</f>
        <v>3585.1967587300001</v>
      </c>
      <c r="L86" s="36">
        <f>SUMIFS(СВЦЭМ!$D$39:$D$782,СВЦЭМ!$A$39:$A$782,$A86,СВЦЭМ!$B$39:$B$782,L$83)+'СЕТ СН'!$H$11+СВЦЭМ!$D$10+'СЕТ СН'!$H$5-'СЕТ СН'!$H$21</f>
        <v>3593.6272085700002</v>
      </c>
      <c r="M86" s="36">
        <f>SUMIFS(СВЦЭМ!$D$39:$D$782,СВЦЭМ!$A$39:$A$782,$A86,СВЦЭМ!$B$39:$B$782,M$83)+'СЕТ СН'!$H$11+СВЦЭМ!$D$10+'СЕТ СН'!$H$5-'СЕТ СН'!$H$21</f>
        <v>3575.6740030000001</v>
      </c>
      <c r="N86" s="36">
        <f>SUMIFS(СВЦЭМ!$D$39:$D$782,СВЦЭМ!$A$39:$A$782,$A86,СВЦЭМ!$B$39:$B$782,N$83)+'СЕТ СН'!$H$11+СВЦЭМ!$D$10+'СЕТ СН'!$H$5-'СЕТ СН'!$H$21</f>
        <v>3564.0442866899998</v>
      </c>
      <c r="O86" s="36">
        <f>SUMIFS(СВЦЭМ!$D$39:$D$782,СВЦЭМ!$A$39:$A$782,$A86,СВЦЭМ!$B$39:$B$782,O$83)+'СЕТ СН'!$H$11+СВЦЭМ!$D$10+'СЕТ СН'!$H$5-'СЕТ СН'!$H$21</f>
        <v>3592.0944985599999</v>
      </c>
      <c r="P86" s="36">
        <f>SUMIFS(СВЦЭМ!$D$39:$D$782,СВЦЭМ!$A$39:$A$782,$A86,СВЦЭМ!$B$39:$B$782,P$83)+'СЕТ СН'!$H$11+СВЦЭМ!$D$10+'СЕТ СН'!$H$5-'СЕТ СН'!$H$21</f>
        <v>3604.0825529799999</v>
      </c>
      <c r="Q86" s="36">
        <f>SUMIFS(СВЦЭМ!$D$39:$D$782,СВЦЭМ!$A$39:$A$782,$A86,СВЦЭМ!$B$39:$B$782,Q$83)+'СЕТ СН'!$H$11+СВЦЭМ!$D$10+'СЕТ СН'!$H$5-'СЕТ СН'!$H$21</f>
        <v>3597.2767601099999</v>
      </c>
      <c r="R86" s="36">
        <f>SUMIFS(СВЦЭМ!$D$39:$D$782,СВЦЭМ!$A$39:$A$782,$A86,СВЦЭМ!$B$39:$B$782,R$83)+'СЕТ СН'!$H$11+СВЦЭМ!$D$10+'СЕТ СН'!$H$5-'СЕТ СН'!$H$21</f>
        <v>3558.8522093399997</v>
      </c>
      <c r="S86" s="36">
        <f>SUMIFS(СВЦЭМ!$D$39:$D$782,СВЦЭМ!$A$39:$A$782,$A86,СВЦЭМ!$B$39:$B$782,S$83)+'СЕТ СН'!$H$11+СВЦЭМ!$D$10+'СЕТ СН'!$H$5-'СЕТ СН'!$H$21</f>
        <v>3584.5703484000001</v>
      </c>
      <c r="T86" s="36">
        <f>SUMIFS(СВЦЭМ!$D$39:$D$782,СВЦЭМ!$A$39:$A$782,$A86,СВЦЭМ!$B$39:$B$782,T$83)+'СЕТ СН'!$H$11+СВЦЭМ!$D$10+'СЕТ СН'!$H$5-'СЕТ СН'!$H$21</f>
        <v>3553.7933776499999</v>
      </c>
      <c r="U86" s="36">
        <f>SUMIFS(СВЦЭМ!$D$39:$D$782,СВЦЭМ!$A$39:$A$782,$A86,СВЦЭМ!$B$39:$B$782,U$83)+'СЕТ СН'!$H$11+СВЦЭМ!$D$10+'СЕТ СН'!$H$5-'СЕТ СН'!$H$21</f>
        <v>3509.8856826000001</v>
      </c>
      <c r="V86" s="36">
        <f>SUMIFS(СВЦЭМ!$D$39:$D$782,СВЦЭМ!$A$39:$A$782,$A86,СВЦЭМ!$B$39:$B$782,V$83)+'СЕТ СН'!$H$11+СВЦЭМ!$D$10+'СЕТ СН'!$H$5-'СЕТ СН'!$H$21</f>
        <v>3525.9946341200002</v>
      </c>
      <c r="W86" s="36">
        <f>SUMIFS(СВЦЭМ!$D$39:$D$782,СВЦЭМ!$A$39:$A$782,$A86,СВЦЭМ!$B$39:$B$782,W$83)+'СЕТ СН'!$H$11+СВЦЭМ!$D$10+'СЕТ СН'!$H$5-'СЕТ СН'!$H$21</f>
        <v>3537.6829092799999</v>
      </c>
      <c r="X86" s="36">
        <f>SUMIFS(СВЦЭМ!$D$39:$D$782,СВЦЭМ!$A$39:$A$782,$A86,СВЦЭМ!$B$39:$B$782,X$83)+'СЕТ СН'!$H$11+СВЦЭМ!$D$10+'СЕТ СН'!$H$5-'СЕТ СН'!$H$21</f>
        <v>3516.70079523</v>
      </c>
      <c r="Y86" s="36">
        <f>SUMIFS(СВЦЭМ!$D$39:$D$782,СВЦЭМ!$A$39:$A$782,$A86,СВЦЭМ!$B$39:$B$782,Y$83)+'СЕТ СН'!$H$11+СВЦЭМ!$D$10+'СЕТ СН'!$H$5-'СЕТ СН'!$H$21</f>
        <v>3456.2585538799999</v>
      </c>
    </row>
    <row r="87" spans="1:27" ht="15.75" x14ac:dyDescent="0.2">
      <c r="A87" s="35">
        <f t="shared" si="2"/>
        <v>44351</v>
      </c>
      <c r="B87" s="36">
        <f>SUMIFS(СВЦЭМ!$D$39:$D$782,СВЦЭМ!$A$39:$A$782,$A87,СВЦЭМ!$B$39:$B$782,B$83)+'СЕТ СН'!$H$11+СВЦЭМ!$D$10+'СЕТ СН'!$H$5-'СЕТ СН'!$H$21</f>
        <v>3429.8760534600001</v>
      </c>
      <c r="C87" s="36">
        <f>SUMIFS(СВЦЭМ!$D$39:$D$782,СВЦЭМ!$A$39:$A$782,$A87,СВЦЭМ!$B$39:$B$782,C$83)+'СЕТ СН'!$H$11+СВЦЭМ!$D$10+'СЕТ СН'!$H$5-'СЕТ СН'!$H$21</f>
        <v>3510.71825287</v>
      </c>
      <c r="D87" s="36">
        <f>SUMIFS(СВЦЭМ!$D$39:$D$782,СВЦЭМ!$A$39:$A$782,$A87,СВЦЭМ!$B$39:$B$782,D$83)+'СЕТ СН'!$H$11+СВЦЭМ!$D$10+'СЕТ СН'!$H$5-'СЕТ СН'!$H$21</f>
        <v>3588.4281327799999</v>
      </c>
      <c r="E87" s="36">
        <f>SUMIFS(СВЦЭМ!$D$39:$D$782,СВЦЭМ!$A$39:$A$782,$A87,СВЦЭМ!$B$39:$B$782,E$83)+'СЕТ СН'!$H$11+СВЦЭМ!$D$10+'СЕТ СН'!$H$5-'СЕТ СН'!$H$21</f>
        <v>3599.3022381299998</v>
      </c>
      <c r="F87" s="36">
        <f>SUMIFS(СВЦЭМ!$D$39:$D$782,СВЦЭМ!$A$39:$A$782,$A87,СВЦЭМ!$B$39:$B$782,F$83)+'СЕТ СН'!$H$11+СВЦЭМ!$D$10+'СЕТ СН'!$H$5-'СЕТ СН'!$H$21</f>
        <v>3596.8877367300001</v>
      </c>
      <c r="G87" s="36">
        <f>SUMIFS(СВЦЭМ!$D$39:$D$782,СВЦЭМ!$A$39:$A$782,$A87,СВЦЭМ!$B$39:$B$782,G$83)+'СЕТ СН'!$H$11+СВЦЭМ!$D$10+'СЕТ СН'!$H$5-'СЕТ СН'!$H$21</f>
        <v>3586.8996558099998</v>
      </c>
      <c r="H87" s="36">
        <f>SUMIFS(СВЦЭМ!$D$39:$D$782,СВЦЭМ!$A$39:$A$782,$A87,СВЦЭМ!$B$39:$B$782,H$83)+'СЕТ СН'!$H$11+СВЦЭМ!$D$10+'СЕТ СН'!$H$5-'СЕТ СН'!$H$21</f>
        <v>3542.4798399000001</v>
      </c>
      <c r="I87" s="36">
        <f>SUMIFS(СВЦЭМ!$D$39:$D$782,СВЦЭМ!$A$39:$A$782,$A87,СВЦЭМ!$B$39:$B$782,I$83)+'СЕТ СН'!$H$11+СВЦЭМ!$D$10+'СЕТ СН'!$H$5-'СЕТ СН'!$H$21</f>
        <v>3505.39584676</v>
      </c>
      <c r="J87" s="36">
        <f>SUMIFS(СВЦЭМ!$D$39:$D$782,СВЦЭМ!$A$39:$A$782,$A87,СВЦЭМ!$B$39:$B$782,J$83)+'СЕТ СН'!$H$11+СВЦЭМ!$D$10+'СЕТ СН'!$H$5-'СЕТ СН'!$H$21</f>
        <v>3564.7354674999997</v>
      </c>
      <c r="K87" s="36">
        <f>SUMIFS(СВЦЭМ!$D$39:$D$782,СВЦЭМ!$A$39:$A$782,$A87,СВЦЭМ!$B$39:$B$782,K$83)+'СЕТ СН'!$H$11+СВЦЭМ!$D$10+'СЕТ СН'!$H$5-'СЕТ СН'!$H$21</f>
        <v>3584.8327592099999</v>
      </c>
      <c r="L87" s="36">
        <f>SUMIFS(СВЦЭМ!$D$39:$D$782,СВЦЭМ!$A$39:$A$782,$A87,СВЦЭМ!$B$39:$B$782,L$83)+'СЕТ СН'!$H$11+СВЦЭМ!$D$10+'СЕТ СН'!$H$5-'СЕТ СН'!$H$21</f>
        <v>3583.3543971700001</v>
      </c>
      <c r="M87" s="36">
        <f>SUMIFS(СВЦЭМ!$D$39:$D$782,СВЦЭМ!$A$39:$A$782,$A87,СВЦЭМ!$B$39:$B$782,M$83)+'СЕТ СН'!$H$11+СВЦЭМ!$D$10+'СЕТ СН'!$H$5-'СЕТ СН'!$H$21</f>
        <v>3582.3774918700001</v>
      </c>
      <c r="N87" s="36">
        <f>SUMIFS(СВЦЭМ!$D$39:$D$782,СВЦЭМ!$A$39:$A$782,$A87,СВЦЭМ!$B$39:$B$782,N$83)+'СЕТ СН'!$H$11+СВЦЭМ!$D$10+'СЕТ СН'!$H$5-'СЕТ СН'!$H$21</f>
        <v>3571.0709195199997</v>
      </c>
      <c r="O87" s="36">
        <f>SUMIFS(СВЦЭМ!$D$39:$D$782,СВЦЭМ!$A$39:$A$782,$A87,СВЦЭМ!$B$39:$B$782,O$83)+'СЕТ СН'!$H$11+СВЦЭМ!$D$10+'СЕТ СН'!$H$5-'СЕТ СН'!$H$21</f>
        <v>3626.9903123200002</v>
      </c>
      <c r="P87" s="36">
        <f>SUMIFS(СВЦЭМ!$D$39:$D$782,СВЦЭМ!$A$39:$A$782,$A87,СВЦЭМ!$B$39:$B$782,P$83)+'СЕТ СН'!$H$11+СВЦЭМ!$D$10+'СЕТ СН'!$H$5-'СЕТ СН'!$H$21</f>
        <v>3630.9596716999999</v>
      </c>
      <c r="Q87" s="36">
        <f>SUMIFS(СВЦЭМ!$D$39:$D$782,СВЦЭМ!$A$39:$A$782,$A87,СВЦЭМ!$B$39:$B$782,Q$83)+'СЕТ СН'!$H$11+СВЦЭМ!$D$10+'СЕТ СН'!$H$5-'СЕТ СН'!$H$21</f>
        <v>3625.79387666</v>
      </c>
      <c r="R87" s="36">
        <f>SUMIFS(СВЦЭМ!$D$39:$D$782,СВЦЭМ!$A$39:$A$782,$A87,СВЦЭМ!$B$39:$B$782,R$83)+'СЕТ СН'!$H$11+СВЦЭМ!$D$10+'СЕТ СН'!$H$5-'СЕТ СН'!$H$21</f>
        <v>3561.7376773199999</v>
      </c>
      <c r="S87" s="36">
        <f>SUMIFS(СВЦЭМ!$D$39:$D$782,СВЦЭМ!$A$39:$A$782,$A87,СВЦЭМ!$B$39:$B$782,S$83)+'СЕТ СН'!$H$11+СВЦЭМ!$D$10+'СЕТ СН'!$H$5-'СЕТ СН'!$H$21</f>
        <v>3568.6599640700001</v>
      </c>
      <c r="T87" s="36">
        <f>SUMIFS(СВЦЭМ!$D$39:$D$782,СВЦЭМ!$A$39:$A$782,$A87,СВЦЭМ!$B$39:$B$782,T$83)+'СЕТ СН'!$H$11+СВЦЭМ!$D$10+'СЕТ СН'!$H$5-'СЕТ СН'!$H$21</f>
        <v>3535.65718677</v>
      </c>
      <c r="U87" s="36">
        <f>SUMIFS(СВЦЭМ!$D$39:$D$782,СВЦЭМ!$A$39:$A$782,$A87,СВЦЭМ!$B$39:$B$782,U$83)+'СЕТ СН'!$H$11+СВЦЭМ!$D$10+'СЕТ СН'!$H$5-'СЕТ СН'!$H$21</f>
        <v>3499.5270867700001</v>
      </c>
      <c r="V87" s="36">
        <f>SUMIFS(СВЦЭМ!$D$39:$D$782,СВЦЭМ!$A$39:$A$782,$A87,СВЦЭМ!$B$39:$B$782,V$83)+'СЕТ СН'!$H$11+СВЦЭМ!$D$10+'СЕТ СН'!$H$5-'СЕТ СН'!$H$21</f>
        <v>3506.2375060099998</v>
      </c>
      <c r="W87" s="36">
        <f>SUMIFS(СВЦЭМ!$D$39:$D$782,СВЦЭМ!$A$39:$A$782,$A87,СВЦЭМ!$B$39:$B$782,W$83)+'СЕТ СН'!$H$11+СВЦЭМ!$D$10+'СЕТ СН'!$H$5-'СЕТ СН'!$H$21</f>
        <v>3510.6985489600002</v>
      </c>
      <c r="X87" s="36">
        <f>SUMIFS(СВЦЭМ!$D$39:$D$782,СВЦЭМ!$A$39:$A$782,$A87,СВЦЭМ!$B$39:$B$782,X$83)+'СЕТ СН'!$H$11+СВЦЭМ!$D$10+'СЕТ СН'!$H$5-'СЕТ СН'!$H$21</f>
        <v>3481.7052718899999</v>
      </c>
      <c r="Y87" s="36">
        <f>SUMIFS(СВЦЭМ!$D$39:$D$782,СВЦЭМ!$A$39:$A$782,$A87,СВЦЭМ!$B$39:$B$782,Y$83)+'СЕТ СН'!$H$11+СВЦЭМ!$D$10+'СЕТ СН'!$H$5-'СЕТ СН'!$H$21</f>
        <v>3443.4822420599999</v>
      </c>
    </row>
    <row r="88" spans="1:27" ht="15.75" x14ac:dyDescent="0.2">
      <c r="A88" s="35">
        <f t="shared" si="2"/>
        <v>44352</v>
      </c>
      <c r="B88" s="36">
        <f>SUMIFS(СВЦЭМ!$D$39:$D$782,СВЦЭМ!$A$39:$A$782,$A88,СВЦЭМ!$B$39:$B$782,B$83)+'СЕТ СН'!$H$11+СВЦЭМ!$D$10+'СЕТ СН'!$H$5-'СЕТ СН'!$H$21</f>
        <v>3424.6707898099999</v>
      </c>
      <c r="C88" s="36">
        <f>SUMIFS(СВЦЭМ!$D$39:$D$782,СВЦЭМ!$A$39:$A$782,$A88,СВЦЭМ!$B$39:$B$782,C$83)+'СЕТ СН'!$H$11+СВЦЭМ!$D$10+'СЕТ СН'!$H$5-'СЕТ СН'!$H$21</f>
        <v>3477.94631893</v>
      </c>
      <c r="D88" s="36">
        <f>SUMIFS(СВЦЭМ!$D$39:$D$782,СВЦЭМ!$A$39:$A$782,$A88,СВЦЭМ!$B$39:$B$782,D$83)+'СЕТ СН'!$H$11+СВЦЭМ!$D$10+'СЕТ СН'!$H$5-'СЕТ СН'!$H$21</f>
        <v>3558.4824045199998</v>
      </c>
      <c r="E88" s="36">
        <f>SUMIFS(СВЦЭМ!$D$39:$D$782,СВЦЭМ!$A$39:$A$782,$A88,СВЦЭМ!$B$39:$B$782,E$83)+'СЕТ СН'!$H$11+СВЦЭМ!$D$10+'СЕТ СН'!$H$5-'СЕТ СН'!$H$21</f>
        <v>3573.42962674</v>
      </c>
      <c r="F88" s="36">
        <f>SUMIFS(СВЦЭМ!$D$39:$D$782,СВЦЭМ!$A$39:$A$782,$A88,СВЦЭМ!$B$39:$B$782,F$83)+'СЕТ СН'!$H$11+СВЦЭМ!$D$10+'СЕТ СН'!$H$5-'СЕТ СН'!$H$21</f>
        <v>3576.9445681699999</v>
      </c>
      <c r="G88" s="36">
        <f>SUMIFS(СВЦЭМ!$D$39:$D$782,СВЦЭМ!$A$39:$A$782,$A88,СВЦЭМ!$B$39:$B$782,G$83)+'СЕТ СН'!$H$11+СВЦЭМ!$D$10+'СЕТ СН'!$H$5-'СЕТ СН'!$H$21</f>
        <v>3566.8511432</v>
      </c>
      <c r="H88" s="36">
        <f>SUMIFS(СВЦЭМ!$D$39:$D$782,СВЦЭМ!$A$39:$A$782,$A88,СВЦЭМ!$B$39:$B$782,H$83)+'СЕТ СН'!$H$11+СВЦЭМ!$D$10+'СЕТ СН'!$H$5-'СЕТ СН'!$H$21</f>
        <v>3538.7318491199999</v>
      </c>
      <c r="I88" s="36">
        <f>SUMIFS(СВЦЭМ!$D$39:$D$782,СВЦЭМ!$A$39:$A$782,$A88,СВЦЭМ!$B$39:$B$782,I$83)+'СЕТ СН'!$H$11+СВЦЭМ!$D$10+'СЕТ СН'!$H$5-'СЕТ СН'!$H$21</f>
        <v>3451.33789419</v>
      </c>
      <c r="J88" s="36">
        <f>SUMIFS(СВЦЭМ!$D$39:$D$782,СВЦЭМ!$A$39:$A$782,$A88,СВЦЭМ!$B$39:$B$782,J$83)+'СЕТ СН'!$H$11+СВЦЭМ!$D$10+'СЕТ СН'!$H$5-'СЕТ СН'!$H$21</f>
        <v>3458.0426741599999</v>
      </c>
      <c r="K88" s="36">
        <f>SUMIFS(СВЦЭМ!$D$39:$D$782,СВЦЭМ!$A$39:$A$782,$A88,СВЦЭМ!$B$39:$B$782,K$83)+'СЕТ СН'!$H$11+СВЦЭМ!$D$10+'СЕТ СН'!$H$5-'СЕТ СН'!$H$21</f>
        <v>3547.2795879999999</v>
      </c>
      <c r="L88" s="36">
        <f>SUMIFS(СВЦЭМ!$D$39:$D$782,СВЦЭМ!$A$39:$A$782,$A88,СВЦЭМ!$B$39:$B$782,L$83)+'СЕТ СН'!$H$11+СВЦЭМ!$D$10+'СЕТ СН'!$H$5-'СЕТ СН'!$H$21</f>
        <v>3553.2311124799999</v>
      </c>
      <c r="M88" s="36">
        <f>SUMIFS(СВЦЭМ!$D$39:$D$782,СВЦЭМ!$A$39:$A$782,$A88,СВЦЭМ!$B$39:$B$782,M$83)+'СЕТ СН'!$H$11+СВЦЭМ!$D$10+'СЕТ СН'!$H$5-'СЕТ СН'!$H$21</f>
        <v>3552.6238070999998</v>
      </c>
      <c r="N88" s="36">
        <f>SUMIFS(СВЦЭМ!$D$39:$D$782,СВЦЭМ!$A$39:$A$782,$A88,СВЦЭМ!$B$39:$B$782,N$83)+'СЕТ СН'!$H$11+СВЦЭМ!$D$10+'СЕТ СН'!$H$5-'СЕТ СН'!$H$21</f>
        <v>3547.2066068599997</v>
      </c>
      <c r="O88" s="36">
        <f>SUMIFS(СВЦЭМ!$D$39:$D$782,СВЦЭМ!$A$39:$A$782,$A88,СВЦЭМ!$B$39:$B$782,O$83)+'СЕТ СН'!$H$11+СВЦЭМ!$D$10+'СЕТ СН'!$H$5-'СЕТ СН'!$H$21</f>
        <v>3584.0494803299998</v>
      </c>
      <c r="P88" s="36">
        <f>SUMIFS(СВЦЭМ!$D$39:$D$782,СВЦЭМ!$A$39:$A$782,$A88,СВЦЭМ!$B$39:$B$782,P$83)+'СЕТ СН'!$H$11+СВЦЭМ!$D$10+'СЕТ СН'!$H$5-'СЕТ СН'!$H$21</f>
        <v>3586.0472279199998</v>
      </c>
      <c r="Q88" s="36">
        <f>SUMIFS(СВЦЭМ!$D$39:$D$782,СВЦЭМ!$A$39:$A$782,$A88,СВЦЭМ!$B$39:$B$782,Q$83)+'СЕТ СН'!$H$11+СВЦЭМ!$D$10+'СЕТ СН'!$H$5-'СЕТ СН'!$H$21</f>
        <v>3577.5887896499999</v>
      </c>
      <c r="R88" s="36">
        <f>SUMIFS(СВЦЭМ!$D$39:$D$782,СВЦЭМ!$A$39:$A$782,$A88,СВЦЭМ!$B$39:$B$782,R$83)+'СЕТ СН'!$H$11+СВЦЭМ!$D$10+'СЕТ СН'!$H$5-'СЕТ СН'!$H$21</f>
        <v>3512.1999550199998</v>
      </c>
      <c r="S88" s="36">
        <f>SUMIFS(СВЦЭМ!$D$39:$D$782,СВЦЭМ!$A$39:$A$782,$A88,СВЦЭМ!$B$39:$B$782,S$83)+'СЕТ СН'!$H$11+СВЦЭМ!$D$10+'СЕТ СН'!$H$5-'СЕТ СН'!$H$21</f>
        <v>3509.5809246999997</v>
      </c>
      <c r="T88" s="36">
        <f>SUMIFS(СВЦЭМ!$D$39:$D$782,СВЦЭМ!$A$39:$A$782,$A88,СВЦЭМ!$B$39:$B$782,T$83)+'СЕТ СН'!$H$11+СВЦЭМ!$D$10+'СЕТ СН'!$H$5-'СЕТ СН'!$H$21</f>
        <v>3495.20694301</v>
      </c>
      <c r="U88" s="36">
        <f>SUMIFS(СВЦЭМ!$D$39:$D$782,СВЦЭМ!$A$39:$A$782,$A88,СВЦЭМ!$B$39:$B$782,U$83)+'СЕТ СН'!$H$11+СВЦЭМ!$D$10+'СЕТ СН'!$H$5-'СЕТ СН'!$H$21</f>
        <v>3460.4538108400002</v>
      </c>
      <c r="V88" s="36">
        <f>SUMIFS(СВЦЭМ!$D$39:$D$782,СВЦЭМ!$A$39:$A$782,$A88,СВЦЭМ!$B$39:$B$782,V$83)+'СЕТ СН'!$H$11+СВЦЭМ!$D$10+'СЕТ СН'!$H$5-'СЕТ СН'!$H$21</f>
        <v>3435.0103825900001</v>
      </c>
      <c r="W88" s="36">
        <f>SUMIFS(СВЦЭМ!$D$39:$D$782,СВЦЭМ!$A$39:$A$782,$A88,СВЦЭМ!$B$39:$B$782,W$83)+'СЕТ СН'!$H$11+СВЦЭМ!$D$10+'СЕТ СН'!$H$5-'СЕТ СН'!$H$21</f>
        <v>3439.7874046100001</v>
      </c>
      <c r="X88" s="36">
        <f>SUMIFS(СВЦЭМ!$D$39:$D$782,СВЦЭМ!$A$39:$A$782,$A88,СВЦЭМ!$B$39:$B$782,X$83)+'СЕТ СН'!$H$11+СВЦЭМ!$D$10+'СЕТ СН'!$H$5-'СЕТ СН'!$H$21</f>
        <v>3438.2168090999999</v>
      </c>
      <c r="Y88" s="36">
        <f>SUMIFS(СВЦЭМ!$D$39:$D$782,СВЦЭМ!$A$39:$A$782,$A88,СВЦЭМ!$B$39:$B$782,Y$83)+'СЕТ СН'!$H$11+СВЦЭМ!$D$10+'СЕТ СН'!$H$5-'СЕТ СН'!$H$21</f>
        <v>3423.1808660799998</v>
      </c>
    </row>
    <row r="89" spans="1:27" ht="15.75" x14ac:dyDescent="0.2">
      <c r="A89" s="35">
        <f t="shared" si="2"/>
        <v>44353</v>
      </c>
      <c r="B89" s="36">
        <f>SUMIFS(СВЦЭМ!$D$39:$D$782,СВЦЭМ!$A$39:$A$782,$A89,СВЦЭМ!$B$39:$B$782,B$83)+'СЕТ СН'!$H$11+СВЦЭМ!$D$10+'СЕТ СН'!$H$5-'СЕТ СН'!$H$21</f>
        <v>3457.7951887499999</v>
      </c>
      <c r="C89" s="36">
        <f>SUMIFS(СВЦЭМ!$D$39:$D$782,СВЦЭМ!$A$39:$A$782,$A89,СВЦЭМ!$B$39:$B$782,C$83)+'СЕТ СН'!$H$11+СВЦЭМ!$D$10+'СЕТ СН'!$H$5-'СЕТ СН'!$H$21</f>
        <v>3485.5786296300003</v>
      </c>
      <c r="D89" s="36">
        <f>SUMIFS(СВЦЭМ!$D$39:$D$782,СВЦЭМ!$A$39:$A$782,$A89,СВЦЭМ!$B$39:$B$782,D$83)+'СЕТ СН'!$H$11+СВЦЭМ!$D$10+'СЕТ СН'!$H$5-'СЕТ СН'!$H$21</f>
        <v>3567.8344202200001</v>
      </c>
      <c r="E89" s="36">
        <f>SUMIFS(СВЦЭМ!$D$39:$D$782,СВЦЭМ!$A$39:$A$782,$A89,СВЦЭМ!$B$39:$B$782,E$83)+'СЕТ СН'!$H$11+СВЦЭМ!$D$10+'СЕТ СН'!$H$5-'СЕТ СН'!$H$21</f>
        <v>3583.85889318</v>
      </c>
      <c r="F89" s="36">
        <f>SUMIFS(СВЦЭМ!$D$39:$D$782,СВЦЭМ!$A$39:$A$782,$A89,СВЦЭМ!$B$39:$B$782,F$83)+'СЕТ СН'!$H$11+СВЦЭМ!$D$10+'СЕТ СН'!$H$5-'СЕТ СН'!$H$21</f>
        <v>3585.38748953</v>
      </c>
      <c r="G89" s="36">
        <f>SUMIFS(СВЦЭМ!$D$39:$D$782,СВЦЭМ!$A$39:$A$782,$A89,СВЦЭМ!$B$39:$B$782,G$83)+'СЕТ СН'!$H$11+СВЦЭМ!$D$10+'СЕТ СН'!$H$5-'СЕТ СН'!$H$21</f>
        <v>3584.5442119700001</v>
      </c>
      <c r="H89" s="36">
        <f>SUMIFS(СВЦЭМ!$D$39:$D$782,СВЦЭМ!$A$39:$A$782,$A89,СВЦЭМ!$B$39:$B$782,H$83)+'СЕТ СН'!$H$11+СВЦЭМ!$D$10+'СЕТ СН'!$H$5-'СЕТ СН'!$H$21</f>
        <v>3573.3005321199998</v>
      </c>
      <c r="I89" s="36">
        <f>SUMIFS(СВЦЭМ!$D$39:$D$782,СВЦЭМ!$A$39:$A$782,$A89,СВЦЭМ!$B$39:$B$782,I$83)+'СЕТ СН'!$H$11+СВЦЭМ!$D$10+'СЕТ СН'!$H$5-'СЕТ СН'!$H$21</f>
        <v>3468.8982320999999</v>
      </c>
      <c r="J89" s="36">
        <f>SUMIFS(СВЦЭМ!$D$39:$D$782,СВЦЭМ!$A$39:$A$782,$A89,СВЦЭМ!$B$39:$B$782,J$83)+'СЕТ СН'!$H$11+СВЦЭМ!$D$10+'СЕТ СН'!$H$5-'СЕТ СН'!$H$21</f>
        <v>3432.5592735599998</v>
      </c>
      <c r="K89" s="36">
        <f>SUMIFS(СВЦЭМ!$D$39:$D$782,СВЦЭМ!$A$39:$A$782,$A89,СВЦЭМ!$B$39:$B$782,K$83)+'СЕТ СН'!$H$11+СВЦЭМ!$D$10+'СЕТ СН'!$H$5-'СЕТ СН'!$H$21</f>
        <v>3458.0901118800002</v>
      </c>
      <c r="L89" s="36">
        <f>SUMIFS(СВЦЭМ!$D$39:$D$782,СВЦЭМ!$A$39:$A$782,$A89,СВЦЭМ!$B$39:$B$782,L$83)+'СЕТ СН'!$H$11+СВЦЭМ!$D$10+'СЕТ СН'!$H$5-'СЕТ СН'!$H$21</f>
        <v>3473.23568707</v>
      </c>
      <c r="M89" s="36">
        <f>SUMIFS(СВЦЭМ!$D$39:$D$782,СВЦЭМ!$A$39:$A$782,$A89,СВЦЭМ!$B$39:$B$782,M$83)+'СЕТ СН'!$H$11+СВЦЭМ!$D$10+'СЕТ СН'!$H$5-'СЕТ СН'!$H$21</f>
        <v>3491.8036079499998</v>
      </c>
      <c r="N89" s="36">
        <f>SUMIFS(СВЦЭМ!$D$39:$D$782,СВЦЭМ!$A$39:$A$782,$A89,СВЦЭМ!$B$39:$B$782,N$83)+'СЕТ СН'!$H$11+СВЦЭМ!$D$10+'СЕТ СН'!$H$5-'СЕТ СН'!$H$21</f>
        <v>3530.06990623</v>
      </c>
      <c r="O89" s="36">
        <f>SUMIFS(СВЦЭМ!$D$39:$D$782,СВЦЭМ!$A$39:$A$782,$A89,СВЦЭМ!$B$39:$B$782,O$83)+'СЕТ СН'!$H$11+СВЦЭМ!$D$10+'СЕТ СН'!$H$5-'СЕТ СН'!$H$21</f>
        <v>3559.5357917299998</v>
      </c>
      <c r="P89" s="36">
        <f>SUMIFS(СВЦЭМ!$D$39:$D$782,СВЦЭМ!$A$39:$A$782,$A89,СВЦЭМ!$B$39:$B$782,P$83)+'СЕТ СН'!$H$11+СВЦЭМ!$D$10+'СЕТ СН'!$H$5-'СЕТ СН'!$H$21</f>
        <v>3561.6517287299998</v>
      </c>
      <c r="Q89" s="36">
        <f>SUMIFS(СВЦЭМ!$D$39:$D$782,СВЦЭМ!$A$39:$A$782,$A89,СВЦЭМ!$B$39:$B$782,Q$83)+'СЕТ СН'!$H$11+СВЦЭМ!$D$10+'СЕТ СН'!$H$5-'СЕТ СН'!$H$21</f>
        <v>3562.35055577</v>
      </c>
      <c r="R89" s="36">
        <f>SUMIFS(СВЦЭМ!$D$39:$D$782,СВЦЭМ!$A$39:$A$782,$A89,СВЦЭМ!$B$39:$B$782,R$83)+'СЕТ СН'!$H$11+СВЦЭМ!$D$10+'СЕТ СН'!$H$5-'СЕТ СН'!$H$21</f>
        <v>3509.3431733799998</v>
      </c>
      <c r="S89" s="36">
        <f>SUMIFS(СВЦЭМ!$D$39:$D$782,СВЦЭМ!$A$39:$A$782,$A89,СВЦЭМ!$B$39:$B$782,S$83)+'СЕТ СН'!$H$11+СВЦЭМ!$D$10+'СЕТ СН'!$H$5-'СЕТ СН'!$H$21</f>
        <v>3475.4082449399998</v>
      </c>
      <c r="T89" s="36">
        <f>SUMIFS(СВЦЭМ!$D$39:$D$782,СВЦЭМ!$A$39:$A$782,$A89,СВЦЭМ!$B$39:$B$782,T$83)+'СЕТ СН'!$H$11+СВЦЭМ!$D$10+'СЕТ СН'!$H$5-'СЕТ СН'!$H$21</f>
        <v>3455.1027724699998</v>
      </c>
      <c r="U89" s="36">
        <f>SUMIFS(СВЦЭМ!$D$39:$D$782,СВЦЭМ!$A$39:$A$782,$A89,СВЦЭМ!$B$39:$B$782,U$83)+'СЕТ СН'!$H$11+СВЦЭМ!$D$10+'СЕТ СН'!$H$5-'СЕТ СН'!$H$21</f>
        <v>3453.04836475</v>
      </c>
      <c r="V89" s="36">
        <f>SUMIFS(СВЦЭМ!$D$39:$D$782,СВЦЭМ!$A$39:$A$782,$A89,СВЦЭМ!$B$39:$B$782,V$83)+'СЕТ СН'!$H$11+СВЦЭМ!$D$10+'СЕТ СН'!$H$5-'СЕТ СН'!$H$21</f>
        <v>3455.40417854</v>
      </c>
      <c r="W89" s="36">
        <f>SUMIFS(СВЦЭМ!$D$39:$D$782,СВЦЭМ!$A$39:$A$782,$A89,СВЦЭМ!$B$39:$B$782,W$83)+'СЕТ СН'!$H$11+СВЦЭМ!$D$10+'СЕТ СН'!$H$5-'СЕТ СН'!$H$21</f>
        <v>3478.8216904400001</v>
      </c>
      <c r="X89" s="36">
        <f>SUMIFS(СВЦЭМ!$D$39:$D$782,СВЦЭМ!$A$39:$A$782,$A89,СВЦЭМ!$B$39:$B$782,X$83)+'СЕТ СН'!$H$11+СВЦЭМ!$D$10+'СЕТ СН'!$H$5-'СЕТ СН'!$H$21</f>
        <v>3471.4952519399999</v>
      </c>
      <c r="Y89" s="36">
        <f>SUMIFS(СВЦЭМ!$D$39:$D$782,СВЦЭМ!$A$39:$A$782,$A89,СВЦЭМ!$B$39:$B$782,Y$83)+'СЕТ СН'!$H$11+СВЦЭМ!$D$10+'СЕТ СН'!$H$5-'СЕТ СН'!$H$21</f>
        <v>3438.11433936</v>
      </c>
    </row>
    <row r="90" spans="1:27" ht="15.75" x14ac:dyDescent="0.2">
      <c r="A90" s="35">
        <f t="shared" si="2"/>
        <v>44354</v>
      </c>
      <c r="B90" s="36">
        <f>SUMIFS(СВЦЭМ!$D$39:$D$782,СВЦЭМ!$A$39:$A$782,$A90,СВЦЭМ!$B$39:$B$782,B$83)+'СЕТ СН'!$H$11+СВЦЭМ!$D$10+'СЕТ СН'!$H$5-'СЕТ СН'!$H$21</f>
        <v>3416.8618012100001</v>
      </c>
      <c r="C90" s="36">
        <f>SUMIFS(СВЦЭМ!$D$39:$D$782,СВЦЭМ!$A$39:$A$782,$A90,СВЦЭМ!$B$39:$B$782,C$83)+'СЕТ СН'!$H$11+СВЦЭМ!$D$10+'СЕТ СН'!$H$5-'СЕТ СН'!$H$21</f>
        <v>3491.6971148000002</v>
      </c>
      <c r="D90" s="36">
        <f>SUMIFS(СВЦЭМ!$D$39:$D$782,СВЦЭМ!$A$39:$A$782,$A90,СВЦЭМ!$B$39:$B$782,D$83)+'СЕТ СН'!$H$11+СВЦЭМ!$D$10+'СЕТ СН'!$H$5-'СЕТ СН'!$H$21</f>
        <v>3574.9289568300001</v>
      </c>
      <c r="E90" s="36">
        <f>SUMIFS(СВЦЭМ!$D$39:$D$782,СВЦЭМ!$A$39:$A$782,$A90,СВЦЭМ!$B$39:$B$782,E$83)+'СЕТ СН'!$H$11+СВЦЭМ!$D$10+'СЕТ СН'!$H$5-'СЕТ СН'!$H$21</f>
        <v>3597.0766947900001</v>
      </c>
      <c r="F90" s="36">
        <f>SUMIFS(СВЦЭМ!$D$39:$D$782,СВЦЭМ!$A$39:$A$782,$A90,СВЦЭМ!$B$39:$B$782,F$83)+'СЕТ СН'!$H$11+СВЦЭМ!$D$10+'СЕТ СН'!$H$5-'СЕТ СН'!$H$21</f>
        <v>3596.4782261700002</v>
      </c>
      <c r="G90" s="36">
        <f>SUMIFS(СВЦЭМ!$D$39:$D$782,СВЦЭМ!$A$39:$A$782,$A90,СВЦЭМ!$B$39:$B$782,G$83)+'СЕТ СН'!$H$11+СВЦЭМ!$D$10+'СЕТ СН'!$H$5-'СЕТ СН'!$H$21</f>
        <v>3582.5227214500001</v>
      </c>
      <c r="H90" s="36">
        <f>SUMIFS(СВЦЭМ!$D$39:$D$782,СВЦЭМ!$A$39:$A$782,$A90,СВЦЭМ!$B$39:$B$782,H$83)+'СЕТ СН'!$H$11+СВЦЭМ!$D$10+'СЕТ СН'!$H$5-'СЕТ СН'!$H$21</f>
        <v>3551.1819428099998</v>
      </c>
      <c r="I90" s="36">
        <f>SUMIFS(СВЦЭМ!$D$39:$D$782,СВЦЭМ!$A$39:$A$782,$A90,СВЦЭМ!$B$39:$B$782,I$83)+'СЕТ СН'!$H$11+СВЦЭМ!$D$10+'СЕТ СН'!$H$5-'СЕТ СН'!$H$21</f>
        <v>3457.9637313399999</v>
      </c>
      <c r="J90" s="36">
        <f>SUMIFS(СВЦЭМ!$D$39:$D$782,СВЦЭМ!$A$39:$A$782,$A90,СВЦЭМ!$B$39:$B$782,J$83)+'СЕТ СН'!$H$11+СВЦЭМ!$D$10+'СЕТ СН'!$H$5-'СЕТ СН'!$H$21</f>
        <v>3457.76457854</v>
      </c>
      <c r="K90" s="36">
        <f>SUMIFS(СВЦЭМ!$D$39:$D$782,СВЦЭМ!$A$39:$A$782,$A90,СВЦЭМ!$B$39:$B$782,K$83)+'СЕТ СН'!$H$11+СВЦЭМ!$D$10+'СЕТ СН'!$H$5-'СЕТ СН'!$H$21</f>
        <v>3487.4209228899999</v>
      </c>
      <c r="L90" s="36">
        <f>SUMIFS(СВЦЭМ!$D$39:$D$782,СВЦЭМ!$A$39:$A$782,$A90,СВЦЭМ!$B$39:$B$782,L$83)+'СЕТ СН'!$H$11+СВЦЭМ!$D$10+'СЕТ СН'!$H$5-'СЕТ СН'!$H$21</f>
        <v>3501.3490314000001</v>
      </c>
      <c r="M90" s="36">
        <f>SUMIFS(СВЦЭМ!$D$39:$D$782,СВЦЭМ!$A$39:$A$782,$A90,СВЦЭМ!$B$39:$B$782,M$83)+'СЕТ СН'!$H$11+СВЦЭМ!$D$10+'СЕТ СН'!$H$5-'СЕТ СН'!$H$21</f>
        <v>3486.2339587299998</v>
      </c>
      <c r="N90" s="36">
        <f>SUMIFS(СВЦЭМ!$D$39:$D$782,СВЦЭМ!$A$39:$A$782,$A90,СВЦЭМ!$B$39:$B$782,N$83)+'СЕТ СН'!$H$11+СВЦЭМ!$D$10+'СЕТ СН'!$H$5-'СЕТ СН'!$H$21</f>
        <v>3514.6218757799998</v>
      </c>
      <c r="O90" s="36">
        <f>SUMIFS(СВЦЭМ!$D$39:$D$782,СВЦЭМ!$A$39:$A$782,$A90,СВЦЭМ!$B$39:$B$782,O$83)+'СЕТ СН'!$H$11+СВЦЭМ!$D$10+'СЕТ СН'!$H$5-'СЕТ СН'!$H$21</f>
        <v>3558.5911695699997</v>
      </c>
      <c r="P90" s="36">
        <f>SUMIFS(СВЦЭМ!$D$39:$D$782,СВЦЭМ!$A$39:$A$782,$A90,СВЦЭМ!$B$39:$B$782,P$83)+'СЕТ СН'!$H$11+СВЦЭМ!$D$10+'СЕТ СН'!$H$5-'СЕТ СН'!$H$21</f>
        <v>3569.9580212599999</v>
      </c>
      <c r="Q90" s="36">
        <f>SUMIFS(СВЦЭМ!$D$39:$D$782,СВЦЭМ!$A$39:$A$782,$A90,СВЦЭМ!$B$39:$B$782,Q$83)+'СЕТ СН'!$H$11+СВЦЭМ!$D$10+'СЕТ СН'!$H$5-'СЕТ СН'!$H$21</f>
        <v>3575.2399933400002</v>
      </c>
      <c r="R90" s="36">
        <f>SUMIFS(СВЦЭМ!$D$39:$D$782,СВЦЭМ!$A$39:$A$782,$A90,СВЦЭМ!$B$39:$B$782,R$83)+'СЕТ СН'!$H$11+СВЦЭМ!$D$10+'СЕТ СН'!$H$5-'СЕТ СН'!$H$21</f>
        <v>3510.1281377400001</v>
      </c>
      <c r="S90" s="36">
        <f>SUMIFS(СВЦЭМ!$D$39:$D$782,СВЦЭМ!$A$39:$A$782,$A90,СВЦЭМ!$B$39:$B$782,S$83)+'СЕТ СН'!$H$11+СВЦЭМ!$D$10+'СЕТ СН'!$H$5-'СЕТ СН'!$H$21</f>
        <v>3458.8124094999998</v>
      </c>
      <c r="T90" s="36">
        <f>SUMIFS(СВЦЭМ!$D$39:$D$782,СВЦЭМ!$A$39:$A$782,$A90,СВЦЭМ!$B$39:$B$782,T$83)+'СЕТ СН'!$H$11+СВЦЭМ!$D$10+'СЕТ СН'!$H$5-'СЕТ СН'!$H$21</f>
        <v>3466.05201726</v>
      </c>
      <c r="U90" s="36">
        <f>SUMIFS(СВЦЭМ!$D$39:$D$782,СВЦЭМ!$A$39:$A$782,$A90,СВЦЭМ!$B$39:$B$782,U$83)+'СЕТ СН'!$H$11+СВЦЭМ!$D$10+'СЕТ СН'!$H$5-'СЕТ СН'!$H$21</f>
        <v>3479.9100147600002</v>
      </c>
      <c r="V90" s="36">
        <f>SUMIFS(СВЦЭМ!$D$39:$D$782,СВЦЭМ!$A$39:$A$782,$A90,СВЦЭМ!$B$39:$B$782,V$83)+'СЕТ СН'!$H$11+СВЦЭМ!$D$10+'СЕТ СН'!$H$5-'СЕТ СН'!$H$21</f>
        <v>3500.7642722099999</v>
      </c>
      <c r="W90" s="36">
        <f>SUMIFS(СВЦЭМ!$D$39:$D$782,СВЦЭМ!$A$39:$A$782,$A90,СВЦЭМ!$B$39:$B$782,W$83)+'СЕТ СН'!$H$11+СВЦЭМ!$D$10+'СЕТ СН'!$H$5-'СЕТ СН'!$H$21</f>
        <v>3520.5591731099998</v>
      </c>
      <c r="X90" s="36">
        <f>SUMIFS(СВЦЭМ!$D$39:$D$782,СВЦЭМ!$A$39:$A$782,$A90,СВЦЭМ!$B$39:$B$782,X$83)+'СЕТ СН'!$H$11+СВЦЭМ!$D$10+'СЕТ СН'!$H$5-'СЕТ СН'!$H$21</f>
        <v>3504.9047563300001</v>
      </c>
      <c r="Y90" s="36">
        <f>SUMIFS(СВЦЭМ!$D$39:$D$782,СВЦЭМ!$A$39:$A$782,$A90,СВЦЭМ!$B$39:$B$782,Y$83)+'СЕТ СН'!$H$11+СВЦЭМ!$D$10+'СЕТ СН'!$H$5-'СЕТ СН'!$H$21</f>
        <v>3417.41344824</v>
      </c>
    </row>
    <row r="91" spans="1:27" ht="15.75" x14ac:dyDescent="0.2">
      <c r="A91" s="35">
        <f t="shared" si="2"/>
        <v>44355</v>
      </c>
      <c r="B91" s="36">
        <f>SUMIFS(СВЦЭМ!$D$39:$D$782,СВЦЭМ!$A$39:$A$782,$A91,СВЦЭМ!$B$39:$B$782,B$83)+'СЕТ СН'!$H$11+СВЦЭМ!$D$10+'СЕТ СН'!$H$5-'СЕТ СН'!$H$21</f>
        <v>3398.4652119900002</v>
      </c>
      <c r="C91" s="36">
        <f>SUMIFS(СВЦЭМ!$D$39:$D$782,СВЦЭМ!$A$39:$A$782,$A91,СВЦЭМ!$B$39:$B$782,C$83)+'СЕТ СН'!$H$11+СВЦЭМ!$D$10+'СЕТ СН'!$H$5-'СЕТ СН'!$H$21</f>
        <v>3484.3458226600001</v>
      </c>
      <c r="D91" s="36">
        <f>SUMIFS(СВЦЭМ!$D$39:$D$782,СВЦЭМ!$A$39:$A$782,$A91,СВЦЭМ!$B$39:$B$782,D$83)+'СЕТ СН'!$H$11+СВЦЭМ!$D$10+'СЕТ СН'!$H$5-'СЕТ СН'!$H$21</f>
        <v>3575.94033511</v>
      </c>
      <c r="E91" s="36">
        <f>SUMIFS(СВЦЭМ!$D$39:$D$782,СВЦЭМ!$A$39:$A$782,$A91,СВЦЭМ!$B$39:$B$782,E$83)+'СЕТ СН'!$H$11+СВЦЭМ!$D$10+'СЕТ СН'!$H$5-'СЕТ СН'!$H$21</f>
        <v>3593.9694282</v>
      </c>
      <c r="F91" s="36">
        <f>SUMIFS(СВЦЭМ!$D$39:$D$782,СВЦЭМ!$A$39:$A$782,$A91,СВЦЭМ!$B$39:$B$782,F$83)+'СЕТ СН'!$H$11+СВЦЭМ!$D$10+'СЕТ СН'!$H$5-'СЕТ СН'!$H$21</f>
        <v>3590.5259615</v>
      </c>
      <c r="G91" s="36">
        <f>SUMIFS(СВЦЭМ!$D$39:$D$782,СВЦЭМ!$A$39:$A$782,$A91,СВЦЭМ!$B$39:$B$782,G$83)+'СЕТ СН'!$H$11+СВЦЭМ!$D$10+'СЕТ СН'!$H$5-'СЕТ СН'!$H$21</f>
        <v>3579.31166042</v>
      </c>
      <c r="H91" s="36">
        <f>SUMIFS(СВЦЭМ!$D$39:$D$782,СВЦЭМ!$A$39:$A$782,$A91,СВЦЭМ!$B$39:$B$782,H$83)+'СЕТ СН'!$H$11+СВЦЭМ!$D$10+'СЕТ СН'!$H$5-'СЕТ СН'!$H$21</f>
        <v>3526.42640394</v>
      </c>
      <c r="I91" s="36">
        <f>SUMIFS(СВЦЭМ!$D$39:$D$782,СВЦЭМ!$A$39:$A$782,$A91,СВЦЭМ!$B$39:$B$782,I$83)+'СЕТ СН'!$H$11+СВЦЭМ!$D$10+'СЕТ СН'!$H$5-'СЕТ СН'!$H$21</f>
        <v>3433.7187453000001</v>
      </c>
      <c r="J91" s="36">
        <f>SUMIFS(СВЦЭМ!$D$39:$D$782,СВЦЭМ!$A$39:$A$782,$A91,СВЦЭМ!$B$39:$B$782,J$83)+'СЕТ СН'!$H$11+СВЦЭМ!$D$10+'СЕТ СН'!$H$5-'СЕТ СН'!$H$21</f>
        <v>3410.1240537599997</v>
      </c>
      <c r="K91" s="36">
        <f>SUMIFS(СВЦЭМ!$D$39:$D$782,СВЦЭМ!$A$39:$A$782,$A91,СВЦЭМ!$B$39:$B$782,K$83)+'СЕТ СН'!$H$11+СВЦЭМ!$D$10+'СЕТ СН'!$H$5-'СЕТ СН'!$H$21</f>
        <v>3412.64207958</v>
      </c>
      <c r="L91" s="36">
        <f>SUMIFS(СВЦЭМ!$D$39:$D$782,СВЦЭМ!$A$39:$A$782,$A91,СВЦЭМ!$B$39:$B$782,L$83)+'СЕТ СН'!$H$11+СВЦЭМ!$D$10+'СЕТ СН'!$H$5-'СЕТ СН'!$H$21</f>
        <v>3412.3509147899999</v>
      </c>
      <c r="M91" s="36">
        <f>SUMIFS(СВЦЭМ!$D$39:$D$782,СВЦЭМ!$A$39:$A$782,$A91,СВЦЭМ!$B$39:$B$782,M$83)+'СЕТ СН'!$H$11+СВЦЭМ!$D$10+'СЕТ СН'!$H$5-'СЕТ СН'!$H$21</f>
        <v>3424.1946237699999</v>
      </c>
      <c r="N91" s="36">
        <f>SUMIFS(СВЦЭМ!$D$39:$D$782,СВЦЭМ!$A$39:$A$782,$A91,СВЦЭМ!$B$39:$B$782,N$83)+'СЕТ СН'!$H$11+СВЦЭМ!$D$10+'СЕТ СН'!$H$5-'СЕТ СН'!$H$21</f>
        <v>3474.78775993</v>
      </c>
      <c r="O91" s="36">
        <f>SUMIFS(СВЦЭМ!$D$39:$D$782,СВЦЭМ!$A$39:$A$782,$A91,СВЦЭМ!$B$39:$B$782,O$83)+'СЕТ СН'!$H$11+СВЦЭМ!$D$10+'СЕТ СН'!$H$5-'СЕТ СН'!$H$21</f>
        <v>3526.7440825399999</v>
      </c>
      <c r="P91" s="36">
        <f>SUMIFS(СВЦЭМ!$D$39:$D$782,СВЦЭМ!$A$39:$A$782,$A91,СВЦЭМ!$B$39:$B$782,P$83)+'СЕТ СН'!$H$11+СВЦЭМ!$D$10+'СЕТ СН'!$H$5-'СЕТ СН'!$H$21</f>
        <v>3532.2240273799998</v>
      </c>
      <c r="Q91" s="36">
        <f>SUMIFS(СВЦЭМ!$D$39:$D$782,СВЦЭМ!$A$39:$A$782,$A91,СВЦЭМ!$B$39:$B$782,Q$83)+'СЕТ СН'!$H$11+СВЦЭМ!$D$10+'СЕТ СН'!$H$5-'СЕТ СН'!$H$21</f>
        <v>3533.8173980399997</v>
      </c>
      <c r="R91" s="36">
        <f>SUMIFS(СВЦЭМ!$D$39:$D$782,СВЦЭМ!$A$39:$A$782,$A91,СВЦЭМ!$B$39:$B$782,R$83)+'СЕТ СН'!$H$11+СВЦЭМ!$D$10+'СЕТ СН'!$H$5-'СЕТ СН'!$H$21</f>
        <v>3474.9970799299999</v>
      </c>
      <c r="S91" s="36">
        <f>SUMIFS(СВЦЭМ!$D$39:$D$782,СВЦЭМ!$A$39:$A$782,$A91,СВЦЭМ!$B$39:$B$782,S$83)+'СЕТ СН'!$H$11+СВЦЭМ!$D$10+'СЕТ СН'!$H$5-'СЕТ СН'!$H$21</f>
        <v>3412.9542482900001</v>
      </c>
      <c r="T91" s="36">
        <f>SUMIFS(СВЦЭМ!$D$39:$D$782,СВЦЭМ!$A$39:$A$782,$A91,СВЦЭМ!$B$39:$B$782,T$83)+'СЕТ СН'!$H$11+СВЦЭМ!$D$10+'СЕТ СН'!$H$5-'СЕТ СН'!$H$21</f>
        <v>3391.7357873699998</v>
      </c>
      <c r="U91" s="36">
        <f>SUMIFS(СВЦЭМ!$D$39:$D$782,СВЦЭМ!$A$39:$A$782,$A91,СВЦЭМ!$B$39:$B$782,U$83)+'СЕТ СН'!$H$11+СВЦЭМ!$D$10+'СЕТ СН'!$H$5-'СЕТ СН'!$H$21</f>
        <v>3383.58759435</v>
      </c>
      <c r="V91" s="36">
        <f>SUMIFS(СВЦЭМ!$D$39:$D$782,СВЦЭМ!$A$39:$A$782,$A91,СВЦЭМ!$B$39:$B$782,V$83)+'СЕТ СН'!$H$11+СВЦЭМ!$D$10+'СЕТ СН'!$H$5-'СЕТ СН'!$H$21</f>
        <v>3382.0342354599998</v>
      </c>
      <c r="W91" s="36">
        <f>SUMIFS(СВЦЭМ!$D$39:$D$782,СВЦЭМ!$A$39:$A$782,$A91,СВЦЭМ!$B$39:$B$782,W$83)+'СЕТ СН'!$H$11+СВЦЭМ!$D$10+'СЕТ СН'!$H$5-'СЕТ СН'!$H$21</f>
        <v>3402.33032585</v>
      </c>
      <c r="X91" s="36">
        <f>SUMIFS(СВЦЭМ!$D$39:$D$782,СВЦЭМ!$A$39:$A$782,$A91,СВЦЭМ!$B$39:$B$782,X$83)+'СЕТ СН'!$H$11+СВЦЭМ!$D$10+'СЕТ СН'!$H$5-'СЕТ СН'!$H$21</f>
        <v>3385.4107251999999</v>
      </c>
      <c r="Y91" s="36">
        <f>SUMIFS(СВЦЭМ!$D$39:$D$782,СВЦЭМ!$A$39:$A$782,$A91,СВЦЭМ!$B$39:$B$782,Y$83)+'СЕТ СН'!$H$11+СВЦЭМ!$D$10+'СЕТ СН'!$H$5-'СЕТ СН'!$H$21</f>
        <v>3368.7725524299999</v>
      </c>
    </row>
    <row r="92" spans="1:27" ht="15.75" x14ac:dyDescent="0.2">
      <c r="A92" s="35">
        <f t="shared" si="2"/>
        <v>44356</v>
      </c>
      <c r="B92" s="36">
        <f>SUMIFS(СВЦЭМ!$D$39:$D$782,СВЦЭМ!$A$39:$A$782,$A92,СВЦЭМ!$B$39:$B$782,B$83)+'СЕТ СН'!$H$11+СВЦЭМ!$D$10+'СЕТ СН'!$H$5-'СЕТ СН'!$H$21</f>
        <v>3415.48840492</v>
      </c>
      <c r="C92" s="36">
        <f>SUMIFS(СВЦЭМ!$D$39:$D$782,СВЦЭМ!$A$39:$A$782,$A92,СВЦЭМ!$B$39:$B$782,C$83)+'СЕТ СН'!$H$11+СВЦЭМ!$D$10+'СЕТ СН'!$H$5-'СЕТ СН'!$H$21</f>
        <v>3494.7767353300001</v>
      </c>
      <c r="D92" s="36">
        <f>SUMIFS(СВЦЭМ!$D$39:$D$782,СВЦЭМ!$A$39:$A$782,$A92,СВЦЭМ!$B$39:$B$782,D$83)+'СЕТ СН'!$H$11+СВЦЭМ!$D$10+'СЕТ СН'!$H$5-'СЕТ СН'!$H$21</f>
        <v>3572.2468270600002</v>
      </c>
      <c r="E92" s="36">
        <f>SUMIFS(СВЦЭМ!$D$39:$D$782,СВЦЭМ!$A$39:$A$782,$A92,СВЦЭМ!$B$39:$B$782,E$83)+'СЕТ СН'!$H$11+СВЦЭМ!$D$10+'СЕТ СН'!$H$5-'СЕТ СН'!$H$21</f>
        <v>3583.3715443000001</v>
      </c>
      <c r="F92" s="36">
        <f>SUMIFS(СВЦЭМ!$D$39:$D$782,СВЦЭМ!$A$39:$A$782,$A92,СВЦЭМ!$B$39:$B$782,F$83)+'СЕТ СН'!$H$11+СВЦЭМ!$D$10+'СЕТ СН'!$H$5-'СЕТ СН'!$H$21</f>
        <v>3583.4535502700001</v>
      </c>
      <c r="G92" s="36">
        <f>SUMIFS(СВЦЭМ!$D$39:$D$782,СВЦЭМ!$A$39:$A$782,$A92,СВЦЭМ!$B$39:$B$782,G$83)+'СЕТ СН'!$H$11+СВЦЭМ!$D$10+'СЕТ СН'!$H$5-'СЕТ СН'!$H$21</f>
        <v>3566.7965099900002</v>
      </c>
      <c r="H92" s="36">
        <f>SUMIFS(СВЦЭМ!$D$39:$D$782,СВЦЭМ!$A$39:$A$782,$A92,СВЦЭМ!$B$39:$B$782,H$83)+'СЕТ СН'!$H$11+СВЦЭМ!$D$10+'СЕТ СН'!$H$5-'СЕТ СН'!$H$21</f>
        <v>3523.6957992799998</v>
      </c>
      <c r="I92" s="36">
        <f>SUMIFS(СВЦЭМ!$D$39:$D$782,СВЦЭМ!$A$39:$A$782,$A92,СВЦЭМ!$B$39:$B$782,I$83)+'СЕТ СН'!$H$11+СВЦЭМ!$D$10+'СЕТ СН'!$H$5-'СЕТ СН'!$H$21</f>
        <v>3433.65556827</v>
      </c>
      <c r="J92" s="36">
        <f>SUMIFS(СВЦЭМ!$D$39:$D$782,СВЦЭМ!$A$39:$A$782,$A92,СВЦЭМ!$B$39:$B$782,J$83)+'СЕТ СН'!$H$11+СВЦЭМ!$D$10+'СЕТ СН'!$H$5-'СЕТ СН'!$H$21</f>
        <v>3415.4733796</v>
      </c>
      <c r="K92" s="36">
        <f>SUMIFS(СВЦЭМ!$D$39:$D$782,СВЦЭМ!$A$39:$A$782,$A92,СВЦЭМ!$B$39:$B$782,K$83)+'СЕТ СН'!$H$11+СВЦЭМ!$D$10+'СЕТ СН'!$H$5-'СЕТ СН'!$H$21</f>
        <v>3423.5408084299997</v>
      </c>
      <c r="L92" s="36">
        <f>SUMIFS(СВЦЭМ!$D$39:$D$782,СВЦЭМ!$A$39:$A$782,$A92,СВЦЭМ!$B$39:$B$782,L$83)+'СЕТ СН'!$H$11+СВЦЭМ!$D$10+'СЕТ СН'!$H$5-'СЕТ СН'!$H$21</f>
        <v>3429.1634690400001</v>
      </c>
      <c r="M92" s="36">
        <f>SUMIFS(СВЦЭМ!$D$39:$D$782,СВЦЭМ!$A$39:$A$782,$A92,СВЦЭМ!$B$39:$B$782,M$83)+'СЕТ СН'!$H$11+СВЦЭМ!$D$10+'СЕТ СН'!$H$5-'СЕТ СН'!$H$21</f>
        <v>3440.5463036599999</v>
      </c>
      <c r="N92" s="36">
        <f>SUMIFS(СВЦЭМ!$D$39:$D$782,СВЦЭМ!$A$39:$A$782,$A92,СВЦЭМ!$B$39:$B$782,N$83)+'СЕТ СН'!$H$11+СВЦЭМ!$D$10+'СЕТ СН'!$H$5-'СЕТ СН'!$H$21</f>
        <v>3487.38122479</v>
      </c>
      <c r="O92" s="36">
        <f>SUMIFS(СВЦЭМ!$D$39:$D$782,СВЦЭМ!$A$39:$A$782,$A92,СВЦЭМ!$B$39:$B$782,O$83)+'СЕТ СН'!$H$11+СВЦЭМ!$D$10+'СЕТ СН'!$H$5-'СЕТ СН'!$H$21</f>
        <v>3551.7565482599998</v>
      </c>
      <c r="P92" s="36">
        <f>SUMIFS(СВЦЭМ!$D$39:$D$782,СВЦЭМ!$A$39:$A$782,$A92,СВЦЭМ!$B$39:$B$782,P$83)+'СЕТ СН'!$H$11+СВЦЭМ!$D$10+'СЕТ СН'!$H$5-'СЕТ СН'!$H$21</f>
        <v>3550.1854773099999</v>
      </c>
      <c r="Q92" s="36">
        <f>SUMIFS(СВЦЭМ!$D$39:$D$782,СВЦЭМ!$A$39:$A$782,$A92,СВЦЭМ!$B$39:$B$782,Q$83)+'СЕТ СН'!$H$11+СВЦЭМ!$D$10+'СЕТ СН'!$H$5-'СЕТ СН'!$H$21</f>
        <v>3540.9486908099998</v>
      </c>
      <c r="R92" s="36">
        <f>SUMIFS(СВЦЭМ!$D$39:$D$782,СВЦЭМ!$A$39:$A$782,$A92,СВЦЭМ!$B$39:$B$782,R$83)+'СЕТ СН'!$H$11+СВЦЭМ!$D$10+'СЕТ СН'!$H$5-'СЕТ СН'!$H$21</f>
        <v>3479.2506156600002</v>
      </c>
      <c r="S92" s="36">
        <f>SUMIFS(СВЦЭМ!$D$39:$D$782,СВЦЭМ!$A$39:$A$782,$A92,СВЦЭМ!$B$39:$B$782,S$83)+'СЕТ СН'!$H$11+СВЦЭМ!$D$10+'СЕТ СН'!$H$5-'СЕТ СН'!$H$21</f>
        <v>3413.0651367599999</v>
      </c>
      <c r="T92" s="36">
        <f>SUMIFS(СВЦЭМ!$D$39:$D$782,СВЦЭМ!$A$39:$A$782,$A92,СВЦЭМ!$B$39:$B$782,T$83)+'СЕТ СН'!$H$11+СВЦЭМ!$D$10+'СЕТ СН'!$H$5-'СЕТ СН'!$H$21</f>
        <v>3392.3529106599999</v>
      </c>
      <c r="U92" s="36">
        <f>SUMIFS(СВЦЭМ!$D$39:$D$782,СВЦЭМ!$A$39:$A$782,$A92,СВЦЭМ!$B$39:$B$782,U$83)+'СЕТ СН'!$H$11+СВЦЭМ!$D$10+'СЕТ СН'!$H$5-'СЕТ СН'!$H$21</f>
        <v>3373.7541237400001</v>
      </c>
      <c r="V92" s="36">
        <f>SUMIFS(СВЦЭМ!$D$39:$D$782,СВЦЭМ!$A$39:$A$782,$A92,СВЦЭМ!$B$39:$B$782,V$83)+'СЕТ СН'!$H$11+СВЦЭМ!$D$10+'СЕТ СН'!$H$5-'СЕТ СН'!$H$21</f>
        <v>3378.2132523099999</v>
      </c>
      <c r="W92" s="36">
        <f>SUMIFS(СВЦЭМ!$D$39:$D$782,СВЦЭМ!$A$39:$A$782,$A92,СВЦЭМ!$B$39:$B$782,W$83)+'СЕТ СН'!$H$11+СВЦЭМ!$D$10+'СЕТ СН'!$H$5-'СЕТ СН'!$H$21</f>
        <v>3395.41191273</v>
      </c>
      <c r="X92" s="36">
        <f>SUMIFS(СВЦЭМ!$D$39:$D$782,СВЦЭМ!$A$39:$A$782,$A92,СВЦЭМ!$B$39:$B$782,X$83)+'СЕТ СН'!$H$11+СВЦЭМ!$D$10+'СЕТ СН'!$H$5-'СЕТ СН'!$H$21</f>
        <v>3385.56073638</v>
      </c>
      <c r="Y92" s="36">
        <f>SUMIFS(СВЦЭМ!$D$39:$D$782,СВЦЭМ!$A$39:$A$782,$A92,СВЦЭМ!$B$39:$B$782,Y$83)+'СЕТ СН'!$H$11+СВЦЭМ!$D$10+'СЕТ СН'!$H$5-'СЕТ СН'!$H$21</f>
        <v>3360.3352551600001</v>
      </c>
    </row>
    <row r="93" spans="1:27" ht="15.75" x14ac:dyDescent="0.2">
      <c r="A93" s="35">
        <f t="shared" si="2"/>
        <v>44357</v>
      </c>
      <c r="B93" s="36">
        <f>SUMIFS(СВЦЭМ!$D$39:$D$782,СВЦЭМ!$A$39:$A$782,$A93,СВЦЭМ!$B$39:$B$782,B$83)+'СЕТ СН'!$H$11+СВЦЭМ!$D$10+'СЕТ СН'!$H$5-'СЕТ СН'!$H$21</f>
        <v>3364.8467539399999</v>
      </c>
      <c r="C93" s="36">
        <f>SUMIFS(СВЦЭМ!$D$39:$D$782,СВЦЭМ!$A$39:$A$782,$A93,СВЦЭМ!$B$39:$B$782,C$83)+'СЕТ СН'!$H$11+СВЦЭМ!$D$10+'СЕТ СН'!$H$5-'СЕТ СН'!$H$21</f>
        <v>3426.3713268299998</v>
      </c>
      <c r="D93" s="36">
        <f>SUMIFS(СВЦЭМ!$D$39:$D$782,СВЦЭМ!$A$39:$A$782,$A93,СВЦЭМ!$B$39:$B$782,D$83)+'СЕТ СН'!$H$11+СВЦЭМ!$D$10+'СЕТ СН'!$H$5-'СЕТ СН'!$H$21</f>
        <v>3496.3328979399998</v>
      </c>
      <c r="E93" s="36">
        <f>SUMIFS(СВЦЭМ!$D$39:$D$782,СВЦЭМ!$A$39:$A$782,$A93,СВЦЭМ!$B$39:$B$782,E$83)+'СЕТ СН'!$H$11+СВЦЭМ!$D$10+'СЕТ СН'!$H$5-'СЕТ СН'!$H$21</f>
        <v>3515.84604666</v>
      </c>
      <c r="F93" s="36">
        <f>SUMIFS(СВЦЭМ!$D$39:$D$782,СВЦЭМ!$A$39:$A$782,$A93,СВЦЭМ!$B$39:$B$782,F$83)+'СЕТ СН'!$H$11+СВЦЭМ!$D$10+'СЕТ СН'!$H$5-'СЕТ СН'!$H$21</f>
        <v>3511.6042572400002</v>
      </c>
      <c r="G93" s="36">
        <f>SUMIFS(СВЦЭМ!$D$39:$D$782,СВЦЭМ!$A$39:$A$782,$A93,СВЦЭМ!$B$39:$B$782,G$83)+'СЕТ СН'!$H$11+СВЦЭМ!$D$10+'СЕТ СН'!$H$5-'СЕТ СН'!$H$21</f>
        <v>3499.4294432699999</v>
      </c>
      <c r="H93" s="36">
        <f>SUMIFS(СВЦЭМ!$D$39:$D$782,СВЦЭМ!$A$39:$A$782,$A93,СВЦЭМ!$B$39:$B$782,H$83)+'СЕТ СН'!$H$11+СВЦЭМ!$D$10+'СЕТ СН'!$H$5-'СЕТ СН'!$H$21</f>
        <v>3478.2833269799999</v>
      </c>
      <c r="I93" s="36">
        <f>SUMIFS(СВЦЭМ!$D$39:$D$782,СВЦЭМ!$A$39:$A$782,$A93,СВЦЭМ!$B$39:$B$782,I$83)+'СЕТ СН'!$H$11+СВЦЭМ!$D$10+'СЕТ СН'!$H$5-'СЕТ СН'!$H$21</f>
        <v>3431.4825386499997</v>
      </c>
      <c r="J93" s="36">
        <f>SUMIFS(СВЦЭМ!$D$39:$D$782,СВЦЭМ!$A$39:$A$782,$A93,СВЦЭМ!$B$39:$B$782,J$83)+'СЕТ СН'!$H$11+СВЦЭМ!$D$10+'СЕТ СН'!$H$5-'СЕТ СН'!$H$21</f>
        <v>3431.7242687299999</v>
      </c>
      <c r="K93" s="36">
        <f>SUMIFS(СВЦЭМ!$D$39:$D$782,СВЦЭМ!$A$39:$A$782,$A93,СВЦЭМ!$B$39:$B$782,K$83)+'СЕТ СН'!$H$11+СВЦЭМ!$D$10+'СЕТ СН'!$H$5-'СЕТ СН'!$H$21</f>
        <v>3436.5348095300001</v>
      </c>
      <c r="L93" s="36">
        <f>SUMIFS(СВЦЭМ!$D$39:$D$782,СВЦЭМ!$A$39:$A$782,$A93,СВЦЭМ!$B$39:$B$782,L$83)+'СЕТ СН'!$H$11+СВЦЭМ!$D$10+'СЕТ СН'!$H$5-'СЕТ СН'!$H$21</f>
        <v>3439.9629153199999</v>
      </c>
      <c r="M93" s="36">
        <f>SUMIFS(СВЦЭМ!$D$39:$D$782,СВЦЭМ!$A$39:$A$782,$A93,СВЦЭМ!$B$39:$B$782,M$83)+'СЕТ СН'!$H$11+СВЦЭМ!$D$10+'СЕТ СН'!$H$5-'СЕТ СН'!$H$21</f>
        <v>3445.1057910600002</v>
      </c>
      <c r="N93" s="36">
        <f>SUMIFS(СВЦЭМ!$D$39:$D$782,СВЦЭМ!$A$39:$A$782,$A93,СВЦЭМ!$B$39:$B$782,N$83)+'СЕТ СН'!$H$11+СВЦЭМ!$D$10+'СЕТ СН'!$H$5-'СЕТ СН'!$H$21</f>
        <v>3503.1587399300001</v>
      </c>
      <c r="O93" s="36">
        <f>SUMIFS(СВЦЭМ!$D$39:$D$782,СВЦЭМ!$A$39:$A$782,$A93,СВЦЭМ!$B$39:$B$782,O$83)+'СЕТ СН'!$H$11+СВЦЭМ!$D$10+'СЕТ СН'!$H$5-'СЕТ СН'!$H$21</f>
        <v>3554.4626776999999</v>
      </c>
      <c r="P93" s="36">
        <f>SUMIFS(СВЦЭМ!$D$39:$D$782,СВЦЭМ!$A$39:$A$782,$A93,СВЦЭМ!$B$39:$B$782,P$83)+'СЕТ СН'!$H$11+СВЦЭМ!$D$10+'СЕТ СН'!$H$5-'СЕТ СН'!$H$21</f>
        <v>3560.5633727200002</v>
      </c>
      <c r="Q93" s="36">
        <f>SUMIFS(СВЦЭМ!$D$39:$D$782,СВЦЭМ!$A$39:$A$782,$A93,СВЦЭМ!$B$39:$B$782,Q$83)+'СЕТ СН'!$H$11+СВЦЭМ!$D$10+'СЕТ СН'!$H$5-'СЕТ СН'!$H$21</f>
        <v>3562.18141539</v>
      </c>
      <c r="R93" s="36">
        <f>SUMIFS(СВЦЭМ!$D$39:$D$782,СВЦЭМ!$A$39:$A$782,$A93,СВЦЭМ!$B$39:$B$782,R$83)+'СЕТ СН'!$H$11+СВЦЭМ!$D$10+'СЕТ СН'!$H$5-'СЕТ СН'!$H$21</f>
        <v>3508.5965793800001</v>
      </c>
      <c r="S93" s="36">
        <f>SUMIFS(СВЦЭМ!$D$39:$D$782,СВЦЭМ!$A$39:$A$782,$A93,СВЦЭМ!$B$39:$B$782,S$83)+'СЕТ СН'!$H$11+СВЦЭМ!$D$10+'СЕТ СН'!$H$5-'СЕТ СН'!$H$21</f>
        <v>3440.8025264899998</v>
      </c>
      <c r="T93" s="36">
        <f>SUMIFS(СВЦЭМ!$D$39:$D$782,СВЦЭМ!$A$39:$A$782,$A93,СВЦЭМ!$B$39:$B$782,T$83)+'СЕТ СН'!$H$11+СВЦЭМ!$D$10+'СЕТ СН'!$H$5-'СЕТ СН'!$H$21</f>
        <v>3432.75220455</v>
      </c>
      <c r="U93" s="36">
        <f>SUMIFS(СВЦЭМ!$D$39:$D$782,СВЦЭМ!$A$39:$A$782,$A93,СВЦЭМ!$B$39:$B$782,U$83)+'СЕТ СН'!$H$11+СВЦЭМ!$D$10+'СЕТ СН'!$H$5-'СЕТ СН'!$H$21</f>
        <v>3414.07285684</v>
      </c>
      <c r="V93" s="36">
        <f>SUMIFS(СВЦЭМ!$D$39:$D$782,СВЦЭМ!$A$39:$A$782,$A93,СВЦЭМ!$B$39:$B$782,V$83)+'СЕТ СН'!$H$11+СВЦЭМ!$D$10+'СЕТ СН'!$H$5-'СЕТ СН'!$H$21</f>
        <v>3411.0767201600001</v>
      </c>
      <c r="W93" s="36">
        <f>SUMIFS(СВЦЭМ!$D$39:$D$782,СВЦЭМ!$A$39:$A$782,$A93,СВЦЭМ!$B$39:$B$782,W$83)+'СЕТ СН'!$H$11+СВЦЭМ!$D$10+'СЕТ СН'!$H$5-'СЕТ СН'!$H$21</f>
        <v>3422.82142944</v>
      </c>
      <c r="X93" s="36">
        <f>SUMIFS(СВЦЭМ!$D$39:$D$782,СВЦЭМ!$A$39:$A$782,$A93,СВЦЭМ!$B$39:$B$782,X$83)+'СЕТ СН'!$H$11+СВЦЭМ!$D$10+'СЕТ СН'!$H$5-'СЕТ СН'!$H$21</f>
        <v>3408.36485176</v>
      </c>
      <c r="Y93" s="36">
        <f>SUMIFS(СВЦЭМ!$D$39:$D$782,СВЦЭМ!$A$39:$A$782,$A93,СВЦЭМ!$B$39:$B$782,Y$83)+'СЕТ СН'!$H$11+СВЦЭМ!$D$10+'СЕТ СН'!$H$5-'СЕТ СН'!$H$21</f>
        <v>3389.1064145099999</v>
      </c>
    </row>
    <row r="94" spans="1:27" ht="15.75" x14ac:dyDescent="0.2">
      <c r="A94" s="35">
        <f t="shared" si="2"/>
        <v>44358</v>
      </c>
      <c r="B94" s="36">
        <f>SUMIFS(СВЦЭМ!$D$39:$D$782,СВЦЭМ!$A$39:$A$782,$A94,СВЦЭМ!$B$39:$B$782,B$83)+'СЕТ СН'!$H$11+СВЦЭМ!$D$10+'СЕТ СН'!$H$5-'СЕТ СН'!$H$21</f>
        <v>3418.49501474</v>
      </c>
      <c r="C94" s="36">
        <f>SUMIFS(СВЦЭМ!$D$39:$D$782,СВЦЭМ!$A$39:$A$782,$A94,СВЦЭМ!$B$39:$B$782,C$83)+'СЕТ СН'!$H$11+СВЦЭМ!$D$10+'СЕТ СН'!$H$5-'СЕТ СН'!$H$21</f>
        <v>3477.70047393</v>
      </c>
      <c r="D94" s="36">
        <f>SUMIFS(СВЦЭМ!$D$39:$D$782,СВЦЭМ!$A$39:$A$782,$A94,СВЦЭМ!$B$39:$B$782,D$83)+'СЕТ СН'!$H$11+СВЦЭМ!$D$10+'СЕТ СН'!$H$5-'СЕТ СН'!$H$21</f>
        <v>3543.84388915</v>
      </c>
      <c r="E94" s="36">
        <f>SUMIFS(СВЦЭМ!$D$39:$D$782,СВЦЭМ!$A$39:$A$782,$A94,СВЦЭМ!$B$39:$B$782,E$83)+'СЕТ СН'!$H$11+СВЦЭМ!$D$10+'СЕТ СН'!$H$5-'СЕТ СН'!$H$21</f>
        <v>3552.0391253500002</v>
      </c>
      <c r="F94" s="36">
        <f>SUMIFS(СВЦЭМ!$D$39:$D$782,СВЦЭМ!$A$39:$A$782,$A94,СВЦЭМ!$B$39:$B$782,F$83)+'СЕТ СН'!$H$11+СВЦЭМ!$D$10+'СЕТ СН'!$H$5-'СЕТ СН'!$H$21</f>
        <v>3548.2674086500001</v>
      </c>
      <c r="G94" s="36">
        <f>SUMIFS(СВЦЭМ!$D$39:$D$782,СВЦЭМ!$A$39:$A$782,$A94,СВЦЭМ!$B$39:$B$782,G$83)+'СЕТ СН'!$H$11+СВЦЭМ!$D$10+'СЕТ СН'!$H$5-'СЕТ СН'!$H$21</f>
        <v>3552.7083985099998</v>
      </c>
      <c r="H94" s="36">
        <f>SUMIFS(СВЦЭМ!$D$39:$D$782,СВЦЭМ!$A$39:$A$782,$A94,СВЦЭМ!$B$39:$B$782,H$83)+'СЕТ СН'!$H$11+СВЦЭМ!$D$10+'СЕТ СН'!$H$5-'СЕТ СН'!$H$21</f>
        <v>3514.1705687599997</v>
      </c>
      <c r="I94" s="36">
        <f>SUMIFS(СВЦЭМ!$D$39:$D$782,СВЦЭМ!$A$39:$A$782,$A94,СВЦЭМ!$B$39:$B$782,I$83)+'СЕТ СН'!$H$11+СВЦЭМ!$D$10+'СЕТ СН'!$H$5-'СЕТ СН'!$H$21</f>
        <v>3475.4558326599999</v>
      </c>
      <c r="J94" s="36">
        <f>SUMIFS(СВЦЭМ!$D$39:$D$782,СВЦЭМ!$A$39:$A$782,$A94,СВЦЭМ!$B$39:$B$782,J$83)+'СЕТ СН'!$H$11+СВЦЭМ!$D$10+'СЕТ СН'!$H$5-'СЕТ СН'!$H$21</f>
        <v>3464.6529604899997</v>
      </c>
      <c r="K94" s="36">
        <f>SUMIFS(СВЦЭМ!$D$39:$D$782,СВЦЭМ!$A$39:$A$782,$A94,СВЦЭМ!$B$39:$B$782,K$83)+'СЕТ СН'!$H$11+СВЦЭМ!$D$10+'СЕТ СН'!$H$5-'СЕТ СН'!$H$21</f>
        <v>3455.57263354</v>
      </c>
      <c r="L94" s="36">
        <f>SUMIFS(СВЦЭМ!$D$39:$D$782,СВЦЭМ!$A$39:$A$782,$A94,СВЦЭМ!$B$39:$B$782,L$83)+'СЕТ СН'!$H$11+СВЦЭМ!$D$10+'СЕТ СН'!$H$5-'СЕТ СН'!$H$21</f>
        <v>3455.67555141</v>
      </c>
      <c r="M94" s="36">
        <f>SUMIFS(СВЦЭМ!$D$39:$D$782,СВЦЭМ!$A$39:$A$782,$A94,СВЦЭМ!$B$39:$B$782,M$83)+'СЕТ СН'!$H$11+СВЦЭМ!$D$10+'СЕТ СН'!$H$5-'СЕТ СН'!$H$21</f>
        <v>3476.8651050099998</v>
      </c>
      <c r="N94" s="36">
        <f>SUMIFS(СВЦЭМ!$D$39:$D$782,СВЦЭМ!$A$39:$A$782,$A94,СВЦЭМ!$B$39:$B$782,N$83)+'СЕТ СН'!$H$11+СВЦЭМ!$D$10+'СЕТ СН'!$H$5-'СЕТ СН'!$H$21</f>
        <v>3526.7730911799999</v>
      </c>
      <c r="O94" s="36">
        <f>SUMIFS(СВЦЭМ!$D$39:$D$782,СВЦЭМ!$A$39:$A$782,$A94,СВЦЭМ!$B$39:$B$782,O$83)+'СЕТ СН'!$H$11+СВЦЭМ!$D$10+'СЕТ СН'!$H$5-'СЕТ СН'!$H$21</f>
        <v>3540.1372164599998</v>
      </c>
      <c r="P94" s="36">
        <f>SUMIFS(СВЦЭМ!$D$39:$D$782,СВЦЭМ!$A$39:$A$782,$A94,СВЦЭМ!$B$39:$B$782,P$83)+'СЕТ СН'!$H$11+СВЦЭМ!$D$10+'СЕТ СН'!$H$5-'СЕТ СН'!$H$21</f>
        <v>3535.7459688499998</v>
      </c>
      <c r="Q94" s="36">
        <f>SUMIFS(СВЦЭМ!$D$39:$D$782,СВЦЭМ!$A$39:$A$782,$A94,СВЦЭМ!$B$39:$B$782,Q$83)+'СЕТ СН'!$H$11+СВЦЭМ!$D$10+'СЕТ СН'!$H$5-'СЕТ СН'!$H$21</f>
        <v>3551.3637062899998</v>
      </c>
      <c r="R94" s="36">
        <f>SUMIFS(СВЦЭМ!$D$39:$D$782,СВЦЭМ!$A$39:$A$782,$A94,СВЦЭМ!$B$39:$B$782,R$83)+'СЕТ СН'!$H$11+СВЦЭМ!$D$10+'СЕТ СН'!$H$5-'СЕТ СН'!$H$21</f>
        <v>3513.35619266</v>
      </c>
      <c r="S94" s="36">
        <f>SUMIFS(СВЦЭМ!$D$39:$D$782,СВЦЭМ!$A$39:$A$782,$A94,СВЦЭМ!$B$39:$B$782,S$83)+'СЕТ СН'!$H$11+СВЦЭМ!$D$10+'СЕТ СН'!$H$5-'СЕТ СН'!$H$21</f>
        <v>3440.1183679599999</v>
      </c>
      <c r="T94" s="36">
        <f>SUMIFS(СВЦЭМ!$D$39:$D$782,СВЦЭМ!$A$39:$A$782,$A94,СВЦЭМ!$B$39:$B$782,T$83)+'СЕТ СН'!$H$11+СВЦЭМ!$D$10+'СЕТ СН'!$H$5-'СЕТ СН'!$H$21</f>
        <v>3370.6866684900001</v>
      </c>
      <c r="U94" s="36">
        <f>SUMIFS(СВЦЭМ!$D$39:$D$782,СВЦЭМ!$A$39:$A$782,$A94,СВЦЭМ!$B$39:$B$782,U$83)+'СЕТ СН'!$H$11+СВЦЭМ!$D$10+'СЕТ СН'!$H$5-'СЕТ СН'!$H$21</f>
        <v>3349.5856920199999</v>
      </c>
      <c r="V94" s="36">
        <f>SUMIFS(СВЦЭМ!$D$39:$D$782,СВЦЭМ!$A$39:$A$782,$A94,СВЦЭМ!$B$39:$B$782,V$83)+'СЕТ СН'!$H$11+СВЦЭМ!$D$10+'СЕТ СН'!$H$5-'СЕТ СН'!$H$21</f>
        <v>3365.24048937</v>
      </c>
      <c r="W94" s="36">
        <f>SUMIFS(СВЦЭМ!$D$39:$D$782,СВЦЭМ!$A$39:$A$782,$A94,СВЦЭМ!$B$39:$B$782,W$83)+'СЕТ СН'!$H$11+СВЦЭМ!$D$10+'СЕТ СН'!$H$5-'СЕТ СН'!$H$21</f>
        <v>3371.9421593799998</v>
      </c>
      <c r="X94" s="36">
        <f>SUMIFS(СВЦЭМ!$D$39:$D$782,СВЦЭМ!$A$39:$A$782,$A94,СВЦЭМ!$B$39:$B$782,X$83)+'СЕТ СН'!$H$11+СВЦЭМ!$D$10+'СЕТ СН'!$H$5-'СЕТ СН'!$H$21</f>
        <v>3391.8895876900001</v>
      </c>
      <c r="Y94" s="36">
        <f>SUMIFS(СВЦЭМ!$D$39:$D$782,СВЦЭМ!$A$39:$A$782,$A94,СВЦЭМ!$B$39:$B$782,Y$83)+'СЕТ СН'!$H$11+СВЦЭМ!$D$10+'СЕТ СН'!$H$5-'СЕТ СН'!$H$21</f>
        <v>3416.05124342</v>
      </c>
    </row>
    <row r="95" spans="1:27" ht="15.75" x14ac:dyDescent="0.2">
      <c r="A95" s="35">
        <f t="shared" si="2"/>
        <v>44359</v>
      </c>
      <c r="B95" s="36">
        <f>SUMIFS(СВЦЭМ!$D$39:$D$782,СВЦЭМ!$A$39:$A$782,$A95,СВЦЭМ!$B$39:$B$782,B$83)+'СЕТ СН'!$H$11+СВЦЭМ!$D$10+'СЕТ СН'!$H$5-'СЕТ СН'!$H$21</f>
        <v>3438.5707481199997</v>
      </c>
      <c r="C95" s="36">
        <f>SUMIFS(СВЦЭМ!$D$39:$D$782,СВЦЭМ!$A$39:$A$782,$A95,СВЦЭМ!$B$39:$B$782,C$83)+'СЕТ СН'!$H$11+СВЦЭМ!$D$10+'СЕТ СН'!$H$5-'СЕТ СН'!$H$21</f>
        <v>3479.2021246700001</v>
      </c>
      <c r="D95" s="36">
        <f>SUMIFS(СВЦЭМ!$D$39:$D$782,СВЦЭМ!$A$39:$A$782,$A95,СВЦЭМ!$B$39:$B$782,D$83)+'СЕТ СН'!$H$11+СВЦЭМ!$D$10+'СЕТ СН'!$H$5-'СЕТ СН'!$H$21</f>
        <v>3555.6800468399997</v>
      </c>
      <c r="E95" s="36">
        <f>SUMIFS(СВЦЭМ!$D$39:$D$782,СВЦЭМ!$A$39:$A$782,$A95,СВЦЭМ!$B$39:$B$782,E$83)+'СЕТ СН'!$H$11+СВЦЭМ!$D$10+'СЕТ СН'!$H$5-'СЕТ СН'!$H$21</f>
        <v>3557.4366592799997</v>
      </c>
      <c r="F95" s="36">
        <f>SUMIFS(СВЦЭМ!$D$39:$D$782,СВЦЭМ!$A$39:$A$782,$A95,СВЦЭМ!$B$39:$B$782,F$83)+'СЕТ СН'!$H$11+СВЦЭМ!$D$10+'СЕТ СН'!$H$5-'СЕТ СН'!$H$21</f>
        <v>3552.6679578799999</v>
      </c>
      <c r="G95" s="36">
        <f>SUMIFS(СВЦЭМ!$D$39:$D$782,СВЦЭМ!$A$39:$A$782,$A95,СВЦЭМ!$B$39:$B$782,G$83)+'СЕТ СН'!$H$11+СВЦЭМ!$D$10+'СЕТ СН'!$H$5-'СЕТ СН'!$H$21</f>
        <v>3554.0375549800001</v>
      </c>
      <c r="H95" s="36">
        <f>SUMIFS(СВЦЭМ!$D$39:$D$782,СВЦЭМ!$A$39:$A$782,$A95,СВЦЭМ!$B$39:$B$782,H$83)+'СЕТ СН'!$H$11+СВЦЭМ!$D$10+'СЕТ СН'!$H$5-'СЕТ СН'!$H$21</f>
        <v>3535.9637103999999</v>
      </c>
      <c r="I95" s="36">
        <f>SUMIFS(СВЦЭМ!$D$39:$D$782,СВЦЭМ!$A$39:$A$782,$A95,СВЦЭМ!$B$39:$B$782,I$83)+'СЕТ СН'!$H$11+СВЦЭМ!$D$10+'СЕТ СН'!$H$5-'СЕТ СН'!$H$21</f>
        <v>3476.8869489799999</v>
      </c>
      <c r="J95" s="36">
        <f>SUMIFS(СВЦЭМ!$D$39:$D$782,СВЦЭМ!$A$39:$A$782,$A95,СВЦЭМ!$B$39:$B$782,J$83)+'СЕТ СН'!$H$11+СВЦЭМ!$D$10+'СЕТ СН'!$H$5-'СЕТ СН'!$H$21</f>
        <v>3437.6976127399998</v>
      </c>
      <c r="K95" s="36">
        <f>SUMIFS(СВЦЭМ!$D$39:$D$782,СВЦЭМ!$A$39:$A$782,$A95,СВЦЭМ!$B$39:$B$782,K$83)+'СЕТ СН'!$H$11+СВЦЭМ!$D$10+'СЕТ СН'!$H$5-'СЕТ СН'!$H$21</f>
        <v>3408.5066665599998</v>
      </c>
      <c r="L95" s="36">
        <f>SUMIFS(СВЦЭМ!$D$39:$D$782,СВЦЭМ!$A$39:$A$782,$A95,СВЦЭМ!$B$39:$B$782,L$83)+'СЕТ СН'!$H$11+СВЦЭМ!$D$10+'СЕТ СН'!$H$5-'СЕТ СН'!$H$21</f>
        <v>3426.7137797300002</v>
      </c>
      <c r="M95" s="36">
        <f>SUMIFS(СВЦЭМ!$D$39:$D$782,СВЦЭМ!$A$39:$A$782,$A95,СВЦЭМ!$B$39:$B$782,M$83)+'СЕТ СН'!$H$11+СВЦЭМ!$D$10+'СЕТ СН'!$H$5-'СЕТ СН'!$H$21</f>
        <v>3432.06162382</v>
      </c>
      <c r="N95" s="36">
        <f>SUMIFS(СВЦЭМ!$D$39:$D$782,СВЦЭМ!$A$39:$A$782,$A95,СВЦЭМ!$B$39:$B$782,N$83)+'СЕТ СН'!$H$11+СВЦЭМ!$D$10+'СЕТ СН'!$H$5-'СЕТ СН'!$H$21</f>
        <v>3504.5709428499999</v>
      </c>
      <c r="O95" s="36">
        <f>SUMIFS(СВЦЭМ!$D$39:$D$782,СВЦЭМ!$A$39:$A$782,$A95,СВЦЭМ!$B$39:$B$782,O$83)+'СЕТ СН'!$H$11+СВЦЭМ!$D$10+'СЕТ СН'!$H$5-'СЕТ СН'!$H$21</f>
        <v>3530.31452279</v>
      </c>
      <c r="P95" s="36">
        <f>SUMIFS(СВЦЭМ!$D$39:$D$782,СВЦЭМ!$A$39:$A$782,$A95,СВЦЭМ!$B$39:$B$782,P$83)+'СЕТ СН'!$H$11+СВЦЭМ!$D$10+'СЕТ СН'!$H$5-'СЕТ СН'!$H$21</f>
        <v>3527.4064952999997</v>
      </c>
      <c r="Q95" s="36">
        <f>SUMIFS(СВЦЭМ!$D$39:$D$782,СВЦЭМ!$A$39:$A$782,$A95,СВЦЭМ!$B$39:$B$782,Q$83)+'СЕТ СН'!$H$11+СВЦЭМ!$D$10+'СЕТ СН'!$H$5-'СЕТ СН'!$H$21</f>
        <v>3523.26225522</v>
      </c>
      <c r="R95" s="36">
        <f>SUMIFS(СВЦЭМ!$D$39:$D$782,СВЦЭМ!$A$39:$A$782,$A95,СВЦЭМ!$B$39:$B$782,R$83)+'СЕТ СН'!$H$11+СВЦЭМ!$D$10+'СЕТ СН'!$H$5-'СЕТ СН'!$H$21</f>
        <v>3484.7398995499998</v>
      </c>
      <c r="S95" s="36">
        <f>SUMIFS(СВЦЭМ!$D$39:$D$782,СВЦЭМ!$A$39:$A$782,$A95,СВЦЭМ!$B$39:$B$782,S$83)+'СЕТ СН'!$H$11+СВЦЭМ!$D$10+'СЕТ СН'!$H$5-'СЕТ СН'!$H$21</f>
        <v>3438.91415065</v>
      </c>
      <c r="T95" s="36">
        <f>SUMIFS(СВЦЭМ!$D$39:$D$782,СВЦЭМ!$A$39:$A$782,$A95,СВЦЭМ!$B$39:$B$782,T$83)+'СЕТ СН'!$H$11+СВЦЭМ!$D$10+'СЕТ СН'!$H$5-'СЕТ СН'!$H$21</f>
        <v>3397.2903242799998</v>
      </c>
      <c r="U95" s="36">
        <f>SUMIFS(СВЦЭМ!$D$39:$D$782,СВЦЭМ!$A$39:$A$782,$A95,СВЦЭМ!$B$39:$B$782,U$83)+'СЕТ СН'!$H$11+СВЦЭМ!$D$10+'СЕТ СН'!$H$5-'СЕТ СН'!$H$21</f>
        <v>3398.4380467400001</v>
      </c>
      <c r="V95" s="36">
        <f>SUMIFS(СВЦЭМ!$D$39:$D$782,СВЦЭМ!$A$39:$A$782,$A95,СВЦЭМ!$B$39:$B$782,V$83)+'СЕТ СН'!$H$11+СВЦЭМ!$D$10+'СЕТ СН'!$H$5-'СЕТ СН'!$H$21</f>
        <v>3403.9681532999998</v>
      </c>
      <c r="W95" s="36">
        <f>SUMIFS(СВЦЭМ!$D$39:$D$782,СВЦЭМ!$A$39:$A$782,$A95,СВЦЭМ!$B$39:$B$782,W$83)+'СЕТ СН'!$H$11+СВЦЭМ!$D$10+'СЕТ СН'!$H$5-'СЕТ СН'!$H$21</f>
        <v>3358.0363010400001</v>
      </c>
      <c r="X95" s="36">
        <f>SUMIFS(СВЦЭМ!$D$39:$D$782,СВЦЭМ!$A$39:$A$782,$A95,СВЦЭМ!$B$39:$B$782,X$83)+'СЕТ СН'!$H$11+СВЦЭМ!$D$10+'СЕТ СН'!$H$5-'СЕТ СН'!$H$21</f>
        <v>3360.2773707400002</v>
      </c>
      <c r="Y95" s="36">
        <f>SUMIFS(СВЦЭМ!$D$39:$D$782,СВЦЭМ!$A$39:$A$782,$A95,СВЦЭМ!$B$39:$B$782,Y$83)+'СЕТ СН'!$H$11+СВЦЭМ!$D$10+'СЕТ СН'!$H$5-'СЕТ СН'!$H$21</f>
        <v>3389.9581246299999</v>
      </c>
    </row>
    <row r="96" spans="1:27" ht="15.75" x14ac:dyDescent="0.2">
      <c r="A96" s="35">
        <f t="shared" si="2"/>
        <v>44360</v>
      </c>
      <c r="B96" s="36">
        <f>SUMIFS(СВЦЭМ!$D$39:$D$782,СВЦЭМ!$A$39:$A$782,$A96,СВЦЭМ!$B$39:$B$782,B$83)+'СЕТ СН'!$H$11+СВЦЭМ!$D$10+'СЕТ СН'!$H$5-'СЕТ СН'!$H$21</f>
        <v>3408.7589129200001</v>
      </c>
      <c r="C96" s="36">
        <f>SUMIFS(СВЦЭМ!$D$39:$D$782,СВЦЭМ!$A$39:$A$782,$A96,СВЦЭМ!$B$39:$B$782,C$83)+'СЕТ СН'!$H$11+СВЦЭМ!$D$10+'СЕТ СН'!$H$5-'СЕТ СН'!$H$21</f>
        <v>3458.9519509000002</v>
      </c>
      <c r="D96" s="36">
        <f>SUMIFS(СВЦЭМ!$D$39:$D$782,СВЦЭМ!$A$39:$A$782,$A96,СВЦЭМ!$B$39:$B$782,D$83)+'СЕТ СН'!$H$11+СВЦЭМ!$D$10+'СЕТ СН'!$H$5-'СЕТ СН'!$H$21</f>
        <v>3542.5400978500002</v>
      </c>
      <c r="E96" s="36">
        <f>SUMIFS(СВЦЭМ!$D$39:$D$782,СВЦЭМ!$A$39:$A$782,$A96,СВЦЭМ!$B$39:$B$782,E$83)+'СЕТ СН'!$H$11+СВЦЭМ!$D$10+'СЕТ СН'!$H$5-'СЕТ СН'!$H$21</f>
        <v>3537.6862384900001</v>
      </c>
      <c r="F96" s="36">
        <f>SUMIFS(СВЦЭМ!$D$39:$D$782,СВЦЭМ!$A$39:$A$782,$A96,СВЦЭМ!$B$39:$B$782,F$83)+'СЕТ СН'!$H$11+СВЦЭМ!$D$10+'СЕТ СН'!$H$5-'СЕТ СН'!$H$21</f>
        <v>3527.1386693499999</v>
      </c>
      <c r="G96" s="36">
        <f>SUMIFS(СВЦЭМ!$D$39:$D$782,СВЦЭМ!$A$39:$A$782,$A96,СВЦЭМ!$B$39:$B$782,G$83)+'СЕТ СН'!$H$11+СВЦЭМ!$D$10+'СЕТ СН'!$H$5-'СЕТ СН'!$H$21</f>
        <v>3527.56928952</v>
      </c>
      <c r="H96" s="36">
        <f>SUMIFS(СВЦЭМ!$D$39:$D$782,СВЦЭМ!$A$39:$A$782,$A96,СВЦЭМ!$B$39:$B$782,H$83)+'СЕТ СН'!$H$11+СВЦЭМ!$D$10+'СЕТ СН'!$H$5-'СЕТ СН'!$H$21</f>
        <v>3533.0713657199999</v>
      </c>
      <c r="I96" s="36">
        <f>SUMIFS(СВЦЭМ!$D$39:$D$782,СВЦЭМ!$A$39:$A$782,$A96,СВЦЭМ!$B$39:$B$782,I$83)+'СЕТ СН'!$H$11+СВЦЭМ!$D$10+'СЕТ СН'!$H$5-'СЕТ СН'!$H$21</f>
        <v>3464.0905072599999</v>
      </c>
      <c r="J96" s="36">
        <f>SUMIFS(СВЦЭМ!$D$39:$D$782,СВЦЭМ!$A$39:$A$782,$A96,СВЦЭМ!$B$39:$B$782,J$83)+'СЕТ СН'!$H$11+СВЦЭМ!$D$10+'СЕТ СН'!$H$5-'СЕТ СН'!$H$21</f>
        <v>3411.9148631799999</v>
      </c>
      <c r="K96" s="36">
        <f>SUMIFS(СВЦЭМ!$D$39:$D$782,СВЦЭМ!$A$39:$A$782,$A96,СВЦЭМ!$B$39:$B$782,K$83)+'СЕТ СН'!$H$11+СВЦЭМ!$D$10+'СЕТ СН'!$H$5-'СЕТ СН'!$H$21</f>
        <v>3401.6084314300001</v>
      </c>
      <c r="L96" s="36">
        <f>SUMIFS(СВЦЭМ!$D$39:$D$782,СВЦЭМ!$A$39:$A$782,$A96,СВЦЭМ!$B$39:$B$782,L$83)+'СЕТ СН'!$H$11+СВЦЭМ!$D$10+'СЕТ СН'!$H$5-'СЕТ СН'!$H$21</f>
        <v>3421.5385405100001</v>
      </c>
      <c r="M96" s="36">
        <f>SUMIFS(СВЦЭМ!$D$39:$D$782,СВЦЭМ!$A$39:$A$782,$A96,СВЦЭМ!$B$39:$B$782,M$83)+'СЕТ СН'!$H$11+СВЦЭМ!$D$10+'СЕТ СН'!$H$5-'СЕТ СН'!$H$21</f>
        <v>3426.6760769000002</v>
      </c>
      <c r="N96" s="36">
        <f>SUMIFS(СВЦЭМ!$D$39:$D$782,СВЦЭМ!$A$39:$A$782,$A96,СВЦЭМ!$B$39:$B$782,N$83)+'СЕТ СН'!$H$11+СВЦЭМ!$D$10+'СЕТ СН'!$H$5-'СЕТ СН'!$H$21</f>
        <v>3510.76705825</v>
      </c>
      <c r="O96" s="36">
        <f>SUMIFS(СВЦЭМ!$D$39:$D$782,СВЦЭМ!$A$39:$A$782,$A96,СВЦЭМ!$B$39:$B$782,O$83)+'СЕТ СН'!$H$11+СВЦЭМ!$D$10+'СЕТ СН'!$H$5-'СЕТ СН'!$H$21</f>
        <v>3531.3999410900001</v>
      </c>
      <c r="P96" s="36">
        <f>SUMIFS(СВЦЭМ!$D$39:$D$782,СВЦЭМ!$A$39:$A$782,$A96,СВЦЭМ!$B$39:$B$782,P$83)+'СЕТ СН'!$H$11+СВЦЭМ!$D$10+'СЕТ СН'!$H$5-'СЕТ СН'!$H$21</f>
        <v>3529.4259339</v>
      </c>
      <c r="Q96" s="36">
        <f>SUMIFS(СВЦЭМ!$D$39:$D$782,СВЦЭМ!$A$39:$A$782,$A96,СВЦЭМ!$B$39:$B$782,Q$83)+'СЕТ СН'!$H$11+СВЦЭМ!$D$10+'СЕТ СН'!$H$5-'СЕТ СН'!$H$21</f>
        <v>3521.46700452</v>
      </c>
      <c r="R96" s="36">
        <f>SUMIFS(СВЦЭМ!$D$39:$D$782,СВЦЭМ!$A$39:$A$782,$A96,СВЦЭМ!$B$39:$B$782,R$83)+'СЕТ СН'!$H$11+СВЦЭМ!$D$10+'СЕТ СН'!$H$5-'СЕТ СН'!$H$21</f>
        <v>3482.3946535699997</v>
      </c>
      <c r="S96" s="36">
        <f>SUMIFS(СВЦЭМ!$D$39:$D$782,СВЦЭМ!$A$39:$A$782,$A96,СВЦЭМ!$B$39:$B$782,S$83)+'СЕТ СН'!$H$11+СВЦЭМ!$D$10+'СЕТ СН'!$H$5-'СЕТ СН'!$H$21</f>
        <v>3405.1193838600002</v>
      </c>
      <c r="T96" s="36">
        <f>SUMIFS(СВЦЭМ!$D$39:$D$782,СВЦЭМ!$A$39:$A$782,$A96,СВЦЭМ!$B$39:$B$782,T$83)+'СЕТ СН'!$H$11+СВЦЭМ!$D$10+'СЕТ СН'!$H$5-'СЕТ СН'!$H$21</f>
        <v>3409.6755156300001</v>
      </c>
      <c r="U96" s="36">
        <f>SUMIFS(СВЦЭМ!$D$39:$D$782,СВЦЭМ!$A$39:$A$782,$A96,СВЦЭМ!$B$39:$B$782,U$83)+'СЕТ СН'!$H$11+СВЦЭМ!$D$10+'СЕТ СН'!$H$5-'СЕТ СН'!$H$21</f>
        <v>3413.9318487400001</v>
      </c>
      <c r="V96" s="36">
        <f>SUMIFS(СВЦЭМ!$D$39:$D$782,СВЦЭМ!$A$39:$A$782,$A96,СВЦЭМ!$B$39:$B$782,V$83)+'СЕТ СН'!$H$11+СВЦЭМ!$D$10+'СЕТ СН'!$H$5-'СЕТ СН'!$H$21</f>
        <v>3374.76320592</v>
      </c>
      <c r="W96" s="36">
        <f>SUMIFS(СВЦЭМ!$D$39:$D$782,СВЦЭМ!$A$39:$A$782,$A96,СВЦЭМ!$B$39:$B$782,W$83)+'СЕТ СН'!$H$11+СВЦЭМ!$D$10+'СЕТ СН'!$H$5-'СЕТ СН'!$H$21</f>
        <v>3361.7315800299998</v>
      </c>
      <c r="X96" s="36">
        <f>SUMIFS(СВЦЭМ!$D$39:$D$782,СВЦЭМ!$A$39:$A$782,$A96,СВЦЭМ!$B$39:$B$782,X$83)+'СЕТ СН'!$H$11+СВЦЭМ!$D$10+'СЕТ СН'!$H$5-'СЕТ СН'!$H$21</f>
        <v>3359.9918984300002</v>
      </c>
      <c r="Y96" s="36">
        <f>SUMIFS(СВЦЭМ!$D$39:$D$782,СВЦЭМ!$A$39:$A$782,$A96,СВЦЭМ!$B$39:$B$782,Y$83)+'СЕТ СН'!$H$11+СВЦЭМ!$D$10+'СЕТ СН'!$H$5-'СЕТ СН'!$H$21</f>
        <v>3363.68097089</v>
      </c>
    </row>
    <row r="97" spans="1:25" ht="15.75" x14ac:dyDescent="0.2">
      <c r="A97" s="35">
        <f t="shared" si="2"/>
        <v>44361</v>
      </c>
      <c r="B97" s="36">
        <f>SUMIFS(СВЦЭМ!$D$39:$D$782,СВЦЭМ!$A$39:$A$782,$A97,СВЦЭМ!$B$39:$B$782,B$83)+'СЕТ СН'!$H$11+СВЦЭМ!$D$10+'СЕТ СН'!$H$5-'СЕТ СН'!$H$21</f>
        <v>3395.8768185700001</v>
      </c>
      <c r="C97" s="36">
        <f>SUMIFS(СВЦЭМ!$D$39:$D$782,СВЦЭМ!$A$39:$A$782,$A97,СВЦЭМ!$B$39:$B$782,C$83)+'СЕТ СН'!$H$11+СВЦЭМ!$D$10+'СЕТ СН'!$H$5-'СЕТ СН'!$H$21</f>
        <v>3486.6858577499997</v>
      </c>
      <c r="D97" s="36">
        <f>SUMIFS(СВЦЭМ!$D$39:$D$782,СВЦЭМ!$A$39:$A$782,$A97,СВЦЭМ!$B$39:$B$782,D$83)+'СЕТ СН'!$H$11+СВЦЭМ!$D$10+'СЕТ СН'!$H$5-'СЕТ СН'!$H$21</f>
        <v>3528.7168184100001</v>
      </c>
      <c r="E97" s="36">
        <f>SUMIFS(СВЦЭМ!$D$39:$D$782,СВЦЭМ!$A$39:$A$782,$A97,СВЦЭМ!$B$39:$B$782,E$83)+'СЕТ СН'!$H$11+СВЦЭМ!$D$10+'СЕТ СН'!$H$5-'СЕТ СН'!$H$21</f>
        <v>3549.3517505099999</v>
      </c>
      <c r="F97" s="36">
        <f>SUMIFS(СВЦЭМ!$D$39:$D$782,СВЦЭМ!$A$39:$A$782,$A97,СВЦЭМ!$B$39:$B$782,F$83)+'СЕТ СН'!$H$11+СВЦЭМ!$D$10+'СЕТ СН'!$H$5-'СЕТ СН'!$H$21</f>
        <v>3544.19684147</v>
      </c>
      <c r="G97" s="36">
        <f>SUMIFS(СВЦЭМ!$D$39:$D$782,СВЦЭМ!$A$39:$A$782,$A97,СВЦЭМ!$B$39:$B$782,G$83)+'СЕТ СН'!$H$11+СВЦЭМ!$D$10+'СЕТ СН'!$H$5-'СЕТ СН'!$H$21</f>
        <v>3546.5918407499998</v>
      </c>
      <c r="H97" s="36">
        <f>SUMIFS(СВЦЭМ!$D$39:$D$782,СВЦЭМ!$A$39:$A$782,$A97,СВЦЭМ!$B$39:$B$782,H$83)+'СЕТ СН'!$H$11+СВЦЭМ!$D$10+'СЕТ СН'!$H$5-'СЕТ СН'!$H$21</f>
        <v>3541.3179832199999</v>
      </c>
      <c r="I97" s="36">
        <f>SUMIFS(СВЦЭМ!$D$39:$D$782,СВЦЭМ!$A$39:$A$782,$A97,СВЦЭМ!$B$39:$B$782,I$83)+'СЕТ СН'!$H$11+СВЦЭМ!$D$10+'СЕТ СН'!$H$5-'СЕТ СН'!$H$21</f>
        <v>3488.2952620199999</v>
      </c>
      <c r="J97" s="36">
        <f>SUMIFS(СВЦЭМ!$D$39:$D$782,СВЦЭМ!$A$39:$A$782,$A97,СВЦЭМ!$B$39:$B$782,J$83)+'СЕТ СН'!$H$11+СВЦЭМ!$D$10+'СЕТ СН'!$H$5-'СЕТ СН'!$H$21</f>
        <v>3420.5719584600001</v>
      </c>
      <c r="K97" s="36">
        <f>SUMIFS(СВЦЭМ!$D$39:$D$782,СВЦЭМ!$A$39:$A$782,$A97,СВЦЭМ!$B$39:$B$782,K$83)+'СЕТ СН'!$H$11+СВЦЭМ!$D$10+'СЕТ СН'!$H$5-'СЕТ СН'!$H$21</f>
        <v>3409.60110119</v>
      </c>
      <c r="L97" s="36">
        <f>SUMIFS(СВЦЭМ!$D$39:$D$782,СВЦЭМ!$A$39:$A$782,$A97,СВЦЭМ!$B$39:$B$782,L$83)+'СЕТ СН'!$H$11+СВЦЭМ!$D$10+'СЕТ СН'!$H$5-'СЕТ СН'!$H$21</f>
        <v>3427.7652275700002</v>
      </c>
      <c r="M97" s="36">
        <f>SUMIFS(СВЦЭМ!$D$39:$D$782,СВЦЭМ!$A$39:$A$782,$A97,СВЦЭМ!$B$39:$B$782,M$83)+'СЕТ СН'!$H$11+СВЦЭМ!$D$10+'СЕТ СН'!$H$5-'СЕТ СН'!$H$21</f>
        <v>3424.8405672700001</v>
      </c>
      <c r="N97" s="36">
        <f>SUMIFS(СВЦЭМ!$D$39:$D$782,СВЦЭМ!$A$39:$A$782,$A97,СВЦЭМ!$B$39:$B$782,N$83)+'СЕТ СН'!$H$11+СВЦЭМ!$D$10+'СЕТ СН'!$H$5-'СЕТ СН'!$H$21</f>
        <v>3504.9106904800001</v>
      </c>
      <c r="O97" s="36">
        <f>SUMIFS(СВЦЭМ!$D$39:$D$782,СВЦЭМ!$A$39:$A$782,$A97,СВЦЭМ!$B$39:$B$782,O$83)+'СЕТ СН'!$H$11+СВЦЭМ!$D$10+'СЕТ СН'!$H$5-'СЕТ СН'!$H$21</f>
        <v>3528.5318963999998</v>
      </c>
      <c r="P97" s="36">
        <f>SUMIFS(СВЦЭМ!$D$39:$D$782,СВЦЭМ!$A$39:$A$782,$A97,СВЦЭМ!$B$39:$B$782,P$83)+'СЕТ СН'!$H$11+СВЦЭМ!$D$10+'СЕТ СН'!$H$5-'СЕТ СН'!$H$21</f>
        <v>3518.7493601900001</v>
      </c>
      <c r="Q97" s="36">
        <f>SUMIFS(СВЦЭМ!$D$39:$D$782,СВЦЭМ!$A$39:$A$782,$A97,СВЦЭМ!$B$39:$B$782,Q$83)+'СЕТ СН'!$H$11+СВЦЭМ!$D$10+'СЕТ СН'!$H$5-'СЕТ СН'!$H$21</f>
        <v>3511.8549008199998</v>
      </c>
      <c r="R97" s="36">
        <f>SUMIFS(СВЦЭМ!$D$39:$D$782,СВЦЭМ!$A$39:$A$782,$A97,СВЦЭМ!$B$39:$B$782,R$83)+'СЕТ СН'!$H$11+СВЦЭМ!$D$10+'СЕТ СН'!$H$5-'СЕТ СН'!$H$21</f>
        <v>3480.8942452000001</v>
      </c>
      <c r="S97" s="36">
        <f>SUMIFS(СВЦЭМ!$D$39:$D$782,СВЦЭМ!$A$39:$A$782,$A97,СВЦЭМ!$B$39:$B$782,S$83)+'СЕТ СН'!$H$11+СВЦЭМ!$D$10+'СЕТ СН'!$H$5-'СЕТ СН'!$H$21</f>
        <v>3399.2616434399997</v>
      </c>
      <c r="T97" s="36">
        <f>SUMIFS(СВЦЭМ!$D$39:$D$782,СВЦЭМ!$A$39:$A$782,$A97,СВЦЭМ!$B$39:$B$782,T$83)+'СЕТ СН'!$H$11+СВЦЭМ!$D$10+'СЕТ СН'!$H$5-'СЕТ СН'!$H$21</f>
        <v>3428.9055220400001</v>
      </c>
      <c r="U97" s="36">
        <f>SUMIFS(СВЦЭМ!$D$39:$D$782,СВЦЭМ!$A$39:$A$782,$A97,СВЦЭМ!$B$39:$B$782,U$83)+'СЕТ СН'!$H$11+СВЦЭМ!$D$10+'СЕТ СН'!$H$5-'СЕТ СН'!$H$21</f>
        <v>3437.4593469399997</v>
      </c>
      <c r="V97" s="36">
        <f>SUMIFS(СВЦЭМ!$D$39:$D$782,СВЦЭМ!$A$39:$A$782,$A97,СВЦЭМ!$B$39:$B$782,V$83)+'СЕТ СН'!$H$11+СВЦЭМ!$D$10+'СЕТ СН'!$H$5-'СЕТ СН'!$H$21</f>
        <v>3400.6393819599998</v>
      </c>
      <c r="W97" s="36">
        <f>SUMIFS(СВЦЭМ!$D$39:$D$782,СВЦЭМ!$A$39:$A$782,$A97,СВЦЭМ!$B$39:$B$782,W$83)+'СЕТ СН'!$H$11+СВЦЭМ!$D$10+'СЕТ СН'!$H$5-'СЕТ СН'!$H$21</f>
        <v>3357.0366272800002</v>
      </c>
      <c r="X97" s="36">
        <f>SUMIFS(СВЦЭМ!$D$39:$D$782,СВЦЭМ!$A$39:$A$782,$A97,СВЦЭМ!$B$39:$B$782,X$83)+'СЕТ СН'!$H$11+СВЦЭМ!$D$10+'СЕТ СН'!$H$5-'СЕТ СН'!$H$21</f>
        <v>3380.4004020100001</v>
      </c>
      <c r="Y97" s="36">
        <f>SUMIFS(СВЦЭМ!$D$39:$D$782,СВЦЭМ!$A$39:$A$782,$A97,СВЦЭМ!$B$39:$B$782,Y$83)+'СЕТ СН'!$H$11+СВЦЭМ!$D$10+'СЕТ СН'!$H$5-'СЕТ СН'!$H$21</f>
        <v>3404.6087443599999</v>
      </c>
    </row>
    <row r="98" spans="1:25" ht="15.75" x14ac:dyDescent="0.2">
      <c r="A98" s="35">
        <f t="shared" si="2"/>
        <v>44362</v>
      </c>
      <c r="B98" s="36">
        <f>SUMIFS(СВЦЭМ!$D$39:$D$782,СВЦЭМ!$A$39:$A$782,$A98,СВЦЭМ!$B$39:$B$782,B$83)+'СЕТ СН'!$H$11+СВЦЭМ!$D$10+'СЕТ СН'!$H$5-'СЕТ СН'!$H$21</f>
        <v>3415.2031167800001</v>
      </c>
      <c r="C98" s="36">
        <f>SUMIFS(СВЦЭМ!$D$39:$D$782,СВЦЭМ!$A$39:$A$782,$A98,СВЦЭМ!$B$39:$B$782,C$83)+'СЕТ СН'!$H$11+СВЦЭМ!$D$10+'СЕТ СН'!$H$5-'СЕТ СН'!$H$21</f>
        <v>3507.0740913199998</v>
      </c>
      <c r="D98" s="36">
        <f>SUMIFS(СВЦЭМ!$D$39:$D$782,СВЦЭМ!$A$39:$A$782,$A98,СВЦЭМ!$B$39:$B$782,D$83)+'СЕТ СН'!$H$11+СВЦЭМ!$D$10+'СЕТ СН'!$H$5-'СЕТ СН'!$H$21</f>
        <v>3538.5965127700001</v>
      </c>
      <c r="E98" s="36">
        <f>SUMIFS(СВЦЭМ!$D$39:$D$782,СВЦЭМ!$A$39:$A$782,$A98,СВЦЭМ!$B$39:$B$782,E$83)+'СЕТ СН'!$H$11+СВЦЭМ!$D$10+'СЕТ СН'!$H$5-'СЕТ СН'!$H$21</f>
        <v>3549.4218547599999</v>
      </c>
      <c r="F98" s="36">
        <f>SUMIFS(СВЦЭМ!$D$39:$D$782,СВЦЭМ!$A$39:$A$782,$A98,СВЦЭМ!$B$39:$B$782,F$83)+'СЕТ СН'!$H$11+СВЦЭМ!$D$10+'СЕТ СН'!$H$5-'СЕТ СН'!$H$21</f>
        <v>3532.0435178899997</v>
      </c>
      <c r="G98" s="36">
        <f>SUMIFS(СВЦЭМ!$D$39:$D$782,СВЦЭМ!$A$39:$A$782,$A98,СВЦЭМ!$B$39:$B$782,G$83)+'СЕТ СН'!$H$11+СВЦЭМ!$D$10+'СЕТ СН'!$H$5-'СЕТ СН'!$H$21</f>
        <v>3529.0184578200001</v>
      </c>
      <c r="H98" s="36">
        <f>SUMIFS(СВЦЭМ!$D$39:$D$782,СВЦЭМ!$A$39:$A$782,$A98,СВЦЭМ!$B$39:$B$782,H$83)+'СЕТ СН'!$H$11+СВЦЭМ!$D$10+'СЕТ СН'!$H$5-'СЕТ СН'!$H$21</f>
        <v>3538.2967292499998</v>
      </c>
      <c r="I98" s="36">
        <f>SUMIFS(СВЦЭМ!$D$39:$D$782,СВЦЭМ!$A$39:$A$782,$A98,СВЦЭМ!$B$39:$B$782,I$83)+'СЕТ СН'!$H$11+СВЦЭМ!$D$10+'СЕТ СН'!$H$5-'СЕТ СН'!$H$21</f>
        <v>3442.0704857299997</v>
      </c>
      <c r="J98" s="36">
        <f>SUMIFS(СВЦЭМ!$D$39:$D$782,СВЦЭМ!$A$39:$A$782,$A98,СВЦЭМ!$B$39:$B$782,J$83)+'СЕТ СН'!$H$11+СВЦЭМ!$D$10+'СЕТ СН'!$H$5-'СЕТ СН'!$H$21</f>
        <v>3403.8741261</v>
      </c>
      <c r="K98" s="36">
        <f>SUMIFS(СВЦЭМ!$D$39:$D$782,СВЦЭМ!$A$39:$A$782,$A98,СВЦЭМ!$B$39:$B$782,K$83)+'СЕТ СН'!$H$11+СВЦЭМ!$D$10+'СЕТ СН'!$H$5-'СЕТ СН'!$H$21</f>
        <v>3384.9437842500001</v>
      </c>
      <c r="L98" s="36">
        <f>SUMIFS(СВЦЭМ!$D$39:$D$782,СВЦЭМ!$A$39:$A$782,$A98,СВЦЭМ!$B$39:$B$782,L$83)+'СЕТ СН'!$H$11+СВЦЭМ!$D$10+'СЕТ СН'!$H$5-'СЕТ СН'!$H$21</f>
        <v>3373.68137914</v>
      </c>
      <c r="M98" s="36">
        <f>SUMIFS(СВЦЭМ!$D$39:$D$782,СВЦЭМ!$A$39:$A$782,$A98,СВЦЭМ!$B$39:$B$782,M$83)+'СЕТ СН'!$H$11+СВЦЭМ!$D$10+'СЕТ СН'!$H$5-'СЕТ СН'!$H$21</f>
        <v>3439.0244249899997</v>
      </c>
      <c r="N98" s="36">
        <f>SUMIFS(СВЦЭМ!$D$39:$D$782,СВЦЭМ!$A$39:$A$782,$A98,СВЦЭМ!$B$39:$B$782,N$83)+'СЕТ СН'!$H$11+СВЦЭМ!$D$10+'СЕТ СН'!$H$5-'СЕТ СН'!$H$21</f>
        <v>3488.853224</v>
      </c>
      <c r="O98" s="36">
        <f>SUMIFS(СВЦЭМ!$D$39:$D$782,СВЦЭМ!$A$39:$A$782,$A98,СВЦЭМ!$B$39:$B$782,O$83)+'СЕТ СН'!$H$11+СВЦЭМ!$D$10+'СЕТ СН'!$H$5-'СЕТ СН'!$H$21</f>
        <v>3539.1993730700001</v>
      </c>
      <c r="P98" s="36">
        <f>SUMIFS(СВЦЭМ!$D$39:$D$782,СВЦЭМ!$A$39:$A$782,$A98,СВЦЭМ!$B$39:$B$782,P$83)+'СЕТ СН'!$H$11+СВЦЭМ!$D$10+'СЕТ СН'!$H$5-'СЕТ СН'!$H$21</f>
        <v>3541.1139002700002</v>
      </c>
      <c r="Q98" s="36">
        <f>SUMIFS(СВЦЭМ!$D$39:$D$782,СВЦЭМ!$A$39:$A$782,$A98,СВЦЭМ!$B$39:$B$782,Q$83)+'СЕТ СН'!$H$11+СВЦЭМ!$D$10+'СЕТ СН'!$H$5-'СЕТ СН'!$H$21</f>
        <v>3550.4061137600002</v>
      </c>
      <c r="R98" s="36">
        <f>SUMIFS(СВЦЭМ!$D$39:$D$782,СВЦЭМ!$A$39:$A$782,$A98,СВЦЭМ!$B$39:$B$782,R$83)+'СЕТ СН'!$H$11+СВЦЭМ!$D$10+'СЕТ СН'!$H$5-'СЕТ СН'!$H$21</f>
        <v>3512.9529738199999</v>
      </c>
      <c r="S98" s="36">
        <f>SUMIFS(СВЦЭМ!$D$39:$D$782,СВЦЭМ!$A$39:$A$782,$A98,СВЦЭМ!$B$39:$B$782,S$83)+'СЕТ СН'!$H$11+СВЦЭМ!$D$10+'СЕТ СН'!$H$5-'СЕТ СН'!$H$21</f>
        <v>3446.3109794900001</v>
      </c>
      <c r="T98" s="36">
        <f>SUMIFS(СВЦЭМ!$D$39:$D$782,СВЦЭМ!$A$39:$A$782,$A98,СВЦЭМ!$B$39:$B$782,T$83)+'СЕТ СН'!$H$11+СВЦЭМ!$D$10+'СЕТ СН'!$H$5-'СЕТ СН'!$H$21</f>
        <v>3387.7811631599998</v>
      </c>
      <c r="U98" s="36">
        <f>SUMIFS(СВЦЭМ!$D$39:$D$782,СВЦЭМ!$A$39:$A$782,$A98,СВЦЭМ!$B$39:$B$782,U$83)+'СЕТ СН'!$H$11+СВЦЭМ!$D$10+'СЕТ СН'!$H$5-'СЕТ СН'!$H$21</f>
        <v>3381.4018995400002</v>
      </c>
      <c r="V98" s="36">
        <f>SUMIFS(СВЦЭМ!$D$39:$D$782,СВЦЭМ!$A$39:$A$782,$A98,СВЦЭМ!$B$39:$B$782,V$83)+'СЕТ СН'!$H$11+СВЦЭМ!$D$10+'СЕТ СН'!$H$5-'СЕТ СН'!$H$21</f>
        <v>3338.8001668900001</v>
      </c>
      <c r="W98" s="36">
        <f>SUMIFS(СВЦЭМ!$D$39:$D$782,СВЦЭМ!$A$39:$A$782,$A98,СВЦЭМ!$B$39:$B$782,W$83)+'СЕТ СН'!$H$11+СВЦЭМ!$D$10+'СЕТ СН'!$H$5-'СЕТ СН'!$H$21</f>
        <v>3327.1023627</v>
      </c>
      <c r="X98" s="36">
        <f>SUMIFS(СВЦЭМ!$D$39:$D$782,СВЦЭМ!$A$39:$A$782,$A98,СВЦЭМ!$B$39:$B$782,X$83)+'СЕТ СН'!$H$11+СВЦЭМ!$D$10+'СЕТ СН'!$H$5-'СЕТ СН'!$H$21</f>
        <v>3348.0209726799999</v>
      </c>
      <c r="Y98" s="36">
        <f>SUMIFS(СВЦЭМ!$D$39:$D$782,СВЦЭМ!$A$39:$A$782,$A98,СВЦЭМ!$B$39:$B$782,Y$83)+'СЕТ СН'!$H$11+СВЦЭМ!$D$10+'СЕТ СН'!$H$5-'СЕТ СН'!$H$21</f>
        <v>3365.69695611</v>
      </c>
    </row>
    <row r="99" spans="1:25" ht="15.75" x14ac:dyDescent="0.2">
      <c r="A99" s="35">
        <f t="shared" si="2"/>
        <v>44363</v>
      </c>
      <c r="B99" s="36">
        <f>SUMIFS(СВЦЭМ!$D$39:$D$782,СВЦЭМ!$A$39:$A$782,$A99,СВЦЭМ!$B$39:$B$782,B$83)+'СЕТ СН'!$H$11+СВЦЭМ!$D$10+'СЕТ СН'!$H$5-'СЕТ СН'!$H$21</f>
        <v>3394.41358971</v>
      </c>
      <c r="C99" s="36">
        <f>SUMIFS(СВЦЭМ!$D$39:$D$782,СВЦЭМ!$A$39:$A$782,$A99,СВЦЭМ!$B$39:$B$782,C$83)+'СЕТ СН'!$H$11+СВЦЭМ!$D$10+'СЕТ СН'!$H$5-'СЕТ СН'!$H$21</f>
        <v>3495.24299638</v>
      </c>
      <c r="D99" s="36">
        <f>SUMIFS(СВЦЭМ!$D$39:$D$782,СВЦЭМ!$A$39:$A$782,$A99,СВЦЭМ!$B$39:$B$782,D$83)+'СЕТ СН'!$H$11+СВЦЭМ!$D$10+'СЕТ СН'!$H$5-'СЕТ СН'!$H$21</f>
        <v>3526.6667565799999</v>
      </c>
      <c r="E99" s="36">
        <f>SUMIFS(СВЦЭМ!$D$39:$D$782,СВЦЭМ!$A$39:$A$782,$A99,СВЦЭМ!$B$39:$B$782,E$83)+'СЕТ СН'!$H$11+СВЦЭМ!$D$10+'СЕТ СН'!$H$5-'СЕТ СН'!$H$21</f>
        <v>3520.2391380700001</v>
      </c>
      <c r="F99" s="36">
        <f>SUMIFS(СВЦЭМ!$D$39:$D$782,СВЦЭМ!$A$39:$A$782,$A99,СВЦЭМ!$B$39:$B$782,F$83)+'СЕТ СН'!$H$11+СВЦЭМ!$D$10+'СЕТ СН'!$H$5-'СЕТ СН'!$H$21</f>
        <v>3513.0678920099999</v>
      </c>
      <c r="G99" s="36">
        <f>SUMIFS(СВЦЭМ!$D$39:$D$782,СВЦЭМ!$A$39:$A$782,$A99,СВЦЭМ!$B$39:$B$782,G$83)+'СЕТ СН'!$H$11+СВЦЭМ!$D$10+'СЕТ СН'!$H$5-'СЕТ СН'!$H$21</f>
        <v>3527.4203989299999</v>
      </c>
      <c r="H99" s="36">
        <f>SUMIFS(СВЦЭМ!$D$39:$D$782,СВЦЭМ!$A$39:$A$782,$A99,СВЦЭМ!$B$39:$B$782,H$83)+'СЕТ СН'!$H$11+СВЦЭМ!$D$10+'СЕТ СН'!$H$5-'СЕТ СН'!$H$21</f>
        <v>3517.4996289800001</v>
      </c>
      <c r="I99" s="36">
        <f>SUMIFS(СВЦЭМ!$D$39:$D$782,СВЦЭМ!$A$39:$A$782,$A99,СВЦЭМ!$B$39:$B$782,I$83)+'СЕТ СН'!$H$11+СВЦЭМ!$D$10+'СЕТ СН'!$H$5-'СЕТ СН'!$H$21</f>
        <v>3452.47314585</v>
      </c>
      <c r="J99" s="36">
        <f>SUMIFS(СВЦЭМ!$D$39:$D$782,СВЦЭМ!$A$39:$A$782,$A99,СВЦЭМ!$B$39:$B$782,J$83)+'СЕТ СН'!$H$11+СВЦЭМ!$D$10+'СЕТ СН'!$H$5-'СЕТ СН'!$H$21</f>
        <v>3397.8269865299999</v>
      </c>
      <c r="K99" s="36">
        <f>SUMIFS(СВЦЭМ!$D$39:$D$782,СВЦЭМ!$A$39:$A$782,$A99,СВЦЭМ!$B$39:$B$782,K$83)+'СЕТ СН'!$H$11+СВЦЭМ!$D$10+'СЕТ СН'!$H$5-'СЕТ СН'!$H$21</f>
        <v>3367.1676551</v>
      </c>
      <c r="L99" s="36">
        <f>SUMIFS(СВЦЭМ!$D$39:$D$782,СВЦЭМ!$A$39:$A$782,$A99,СВЦЭМ!$B$39:$B$782,L$83)+'СЕТ СН'!$H$11+СВЦЭМ!$D$10+'СЕТ СН'!$H$5-'СЕТ СН'!$H$21</f>
        <v>3390.38574032</v>
      </c>
      <c r="M99" s="36">
        <f>SUMIFS(СВЦЭМ!$D$39:$D$782,СВЦЭМ!$A$39:$A$782,$A99,СВЦЭМ!$B$39:$B$782,M$83)+'СЕТ СН'!$H$11+СВЦЭМ!$D$10+'СЕТ СН'!$H$5-'СЕТ СН'!$H$21</f>
        <v>3431.8103564399999</v>
      </c>
      <c r="N99" s="36">
        <f>SUMIFS(СВЦЭМ!$D$39:$D$782,СВЦЭМ!$A$39:$A$782,$A99,СВЦЭМ!$B$39:$B$782,N$83)+'СЕТ СН'!$H$11+СВЦЭМ!$D$10+'СЕТ СН'!$H$5-'СЕТ СН'!$H$21</f>
        <v>3502.2996019100001</v>
      </c>
      <c r="O99" s="36">
        <f>SUMIFS(СВЦЭМ!$D$39:$D$782,СВЦЭМ!$A$39:$A$782,$A99,СВЦЭМ!$B$39:$B$782,O$83)+'СЕТ СН'!$H$11+СВЦЭМ!$D$10+'СЕТ СН'!$H$5-'СЕТ СН'!$H$21</f>
        <v>3529.17299146</v>
      </c>
      <c r="P99" s="36">
        <f>SUMIFS(СВЦЭМ!$D$39:$D$782,СВЦЭМ!$A$39:$A$782,$A99,СВЦЭМ!$B$39:$B$782,P$83)+'СЕТ СН'!$H$11+СВЦЭМ!$D$10+'СЕТ СН'!$H$5-'СЕТ СН'!$H$21</f>
        <v>3532.37927949</v>
      </c>
      <c r="Q99" s="36">
        <f>SUMIFS(СВЦЭМ!$D$39:$D$782,СВЦЭМ!$A$39:$A$782,$A99,СВЦЭМ!$B$39:$B$782,Q$83)+'СЕТ СН'!$H$11+СВЦЭМ!$D$10+'СЕТ СН'!$H$5-'СЕТ СН'!$H$21</f>
        <v>3533.72683676</v>
      </c>
      <c r="R99" s="36">
        <f>SUMIFS(СВЦЭМ!$D$39:$D$782,СВЦЭМ!$A$39:$A$782,$A99,СВЦЭМ!$B$39:$B$782,R$83)+'СЕТ СН'!$H$11+СВЦЭМ!$D$10+'СЕТ СН'!$H$5-'СЕТ СН'!$H$21</f>
        <v>3511.1216128699998</v>
      </c>
      <c r="S99" s="36">
        <f>SUMIFS(СВЦЭМ!$D$39:$D$782,СВЦЭМ!$A$39:$A$782,$A99,СВЦЭМ!$B$39:$B$782,S$83)+'СЕТ СН'!$H$11+СВЦЭМ!$D$10+'СЕТ СН'!$H$5-'СЕТ СН'!$H$21</f>
        <v>3445.0340886399999</v>
      </c>
      <c r="T99" s="36">
        <f>SUMIFS(СВЦЭМ!$D$39:$D$782,СВЦЭМ!$A$39:$A$782,$A99,СВЦЭМ!$B$39:$B$782,T$83)+'СЕТ СН'!$H$11+СВЦЭМ!$D$10+'СЕТ СН'!$H$5-'СЕТ СН'!$H$21</f>
        <v>3385.4883647500001</v>
      </c>
      <c r="U99" s="36">
        <f>SUMIFS(СВЦЭМ!$D$39:$D$782,СВЦЭМ!$A$39:$A$782,$A99,СВЦЭМ!$B$39:$B$782,U$83)+'СЕТ СН'!$H$11+СВЦЭМ!$D$10+'СЕТ СН'!$H$5-'СЕТ СН'!$H$21</f>
        <v>3362.4952843699998</v>
      </c>
      <c r="V99" s="36">
        <f>SUMIFS(СВЦЭМ!$D$39:$D$782,СВЦЭМ!$A$39:$A$782,$A99,СВЦЭМ!$B$39:$B$782,V$83)+'СЕТ СН'!$H$11+СВЦЭМ!$D$10+'СЕТ СН'!$H$5-'СЕТ СН'!$H$21</f>
        <v>3337.8476718500001</v>
      </c>
      <c r="W99" s="36">
        <f>SUMIFS(СВЦЭМ!$D$39:$D$782,СВЦЭМ!$A$39:$A$782,$A99,СВЦЭМ!$B$39:$B$782,W$83)+'СЕТ СН'!$H$11+СВЦЭМ!$D$10+'СЕТ СН'!$H$5-'СЕТ СН'!$H$21</f>
        <v>3317.4047251399998</v>
      </c>
      <c r="X99" s="36">
        <f>SUMIFS(СВЦЭМ!$D$39:$D$782,СВЦЭМ!$A$39:$A$782,$A99,СВЦЭМ!$B$39:$B$782,X$83)+'СЕТ СН'!$H$11+СВЦЭМ!$D$10+'СЕТ СН'!$H$5-'СЕТ СН'!$H$21</f>
        <v>3327.40859331</v>
      </c>
      <c r="Y99" s="36">
        <f>SUMIFS(СВЦЭМ!$D$39:$D$782,СВЦЭМ!$A$39:$A$782,$A99,СВЦЭМ!$B$39:$B$782,Y$83)+'СЕТ СН'!$H$11+СВЦЭМ!$D$10+'СЕТ СН'!$H$5-'СЕТ СН'!$H$21</f>
        <v>3352.0537691999998</v>
      </c>
    </row>
    <row r="100" spans="1:25" ht="15.75" x14ac:dyDescent="0.2">
      <c r="A100" s="35">
        <f t="shared" si="2"/>
        <v>44364</v>
      </c>
      <c r="B100" s="36">
        <f>SUMIFS(СВЦЭМ!$D$39:$D$782,СВЦЭМ!$A$39:$A$782,$A100,СВЦЭМ!$B$39:$B$782,B$83)+'СЕТ СН'!$H$11+СВЦЭМ!$D$10+'СЕТ СН'!$H$5-'СЕТ СН'!$H$21</f>
        <v>3432.1914076900002</v>
      </c>
      <c r="C100" s="36">
        <f>SUMIFS(СВЦЭМ!$D$39:$D$782,СВЦЭМ!$A$39:$A$782,$A100,СВЦЭМ!$B$39:$B$782,C$83)+'СЕТ СН'!$H$11+СВЦЭМ!$D$10+'СЕТ СН'!$H$5-'СЕТ СН'!$H$21</f>
        <v>3537.2586746299999</v>
      </c>
      <c r="D100" s="36">
        <f>SUMIFS(СВЦЭМ!$D$39:$D$782,СВЦЭМ!$A$39:$A$782,$A100,СВЦЭМ!$B$39:$B$782,D$83)+'СЕТ СН'!$H$11+СВЦЭМ!$D$10+'СЕТ СН'!$H$5-'СЕТ СН'!$H$21</f>
        <v>3553.67155602</v>
      </c>
      <c r="E100" s="36">
        <f>SUMIFS(СВЦЭМ!$D$39:$D$782,СВЦЭМ!$A$39:$A$782,$A100,СВЦЭМ!$B$39:$B$782,E$83)+'СЕТ СН'!$H$11+СВЦЭМ!$D$10+'СЕТ СН'!$H$5-'СЕТ СН'!$H$21</f>
        <v>3547.44385134</v>
      </c>
      <c r="F100" s="36">
        <f>SUMIFS(СВЦЭМ!$D$39:$D$782,СВЦЭМ!$A$39:$A$782,$A100,СВЦЭМ!$B$39:$B$782,F$83)+'СЕТ СН'!$H$11+СВЦЭМ!$D$10+'СЕТ СН'!$H$5-'СЕТ СН'!$H$21</f>
        <v>3538.2738162300002</v>
      </c>
      <c r="G100" s="36">
        <f>SUMIFS(СВЦЭМ!$D$39:$D$782,СВЦЭМ!$A$39:$A$782,$A100,СВЦЭМ!$B$39:$B$782,G$83)+'СЕТ СН'!$H$11+СВЦЭМ!$D$10+'СЕТ СН'!$H$5-'СЕТ СН'!$H$21</f>
        <v>3550.8029091799999</v>
      </c>
      <c r="H100" s="36">
        <f>SUMIFS(СВЦЭМ!$D$39:$D$782,СВЦЭМ!$A$39:$A$782,$A100,СВЦЭМ!$B$39:$B$782,H$83)+'СЕТ СН'!$H$11+СВЦЭМ!$D$10+'СЕТ СН'!$H$5-'СЕТ СН'!$H$21</f>
        <v>3582.8576097800001</v>
      </c>
      <c r="I100" s="36">
        <f>SUMIFS(СВЦЭМ!$D$39:$D$782,СВЦЭМ!$A$39:$A$782,$A100,СВЦЭМ!$B$39:$B$782,I$83)+'СЕТ СН'!$H$11+СВЦЭМ!$D$10+'СЕТ СН'!$H$5-'СЕТ СН'!$H$21</f>
        <v>3483.15518307</v>
      </c>
      <c r="J100" s="36">
        <f>SUMIFS(СВЦЭМ!$D$39:$D$782,СВЦЭМ!$A$39:$A$782,$A100,СВЦЭМ!$B$39:$B$782,J$83)+'СЕТ СН'!$H$11+СВЦЭМ!$D$10+'СЕТ СН'!$H$5-'СЕТ СН'!$H$21</f>
        <v>3452.5010375100001</v>
      </c>
      <c r="K100" s="36">
        <f>SUMIFS(СВЦЭМ!$D$39:$D$782,СВЦЭМ!$A$39:$A$782,$A100,СВЦЭМ!$B$39:$B$782,K$83)+'СЕТ СН'!$H$11+СВЦЭМ!$D$10+'СЕТ СН'!$H$5-'СЕТ СН'!$H$21</f>
        <v>3436.1320740199999</v>
      </c>
      <c r="L100" s="36">
        <f>SUMIFS(СВЦЭМ!$D$39:$D$782,СВЦЭМ!$A$39:$A$782,$A100,СВЦЭМ!$B$39:$B$782,L$83)+'СЕТ СН'!$H$11+СВЦЭМ!$D$10+'СЕТ СН'!$H$5-'СЕТ СН'!$H$21</f>
        <v>3429.28583445</v>
      </c>
      <c r="M100" s="36">
        <f>SUMIFS(СВЦЭМ!$D$39:$D$782,СВЦЭМ!$A$39:$A$782,$A100,СВЦЭМ!$B$39:$B$782,M$83)+'СЕТ СН'!$H$11+СВЦЭМ!$D$10+'СЕТ СН'!$H$5-'СЕТ СН'!$H$21</f>
        <v>3479.8489704599997</v>
      </c>
      <c r="N100" s="36">
        <f>SUMIFS(СВЦЭМ!$D$39:$D$782,СВЦЭМ!$A$39:$A$782,$A100,СВЦЭМ!$B$39:$B$782,N$83)+'СЕТ СН'!$H$11+СВЦЭМ!$D$10+'СЕТ СН'!$H$5-'СЕТ СН'!$H$21</f>
        <v>3540.5010102699998</v>
      </c>
      <c r="O100" s="36">
        <f>SUMIFS(СВЦЭМ!$D$39:$D$782,СВЦЭМ!$A$39:$A$782,$A100,СВЦЭМ!$B$39:$B$782,O$83)+'СЕТ СН'!$H$11+СВЦЭМ!$D$10+'СЕТ СН'!$H$5-'СЕТ СН'!$H$21</f>
        <v>3542.64473456</v>
      </c>
      <c r="P100" s="36">
        <f>SUMIFS(СВЦЭМ!$D$39:$D$782,СВЦЭМ!$A$39:$A$782,$A100,СВЦЭМ!$B$39:$B$782,P$83)+'СЕТ СН'!$H$11+СВЦЭМ!$D$10+'СЕТ СН'!$H$5-'СЕТ СН'!$H$21</f>
        <v>3574.0487614399999</v>
      </c>
      <c r="Q100" s="36">
        <f>SUMIFS(СВЦЭМ!$D$39:$D$782,СВЦЭМ!$A$39:$A$782,$A100,СВЦЭМ!$B$39:$B$782,Q$83)+'СЕТ СН'!$H$11+СВЦЭМ!$D$10+'СЕТ СН'!$H$5-'СЕТ СН'!$H$21</f>
        <v>3566.69695095</v>
      </c>
      <c r="R100" s="36">
        <f>SUMIFS(СВЦЭМ!$D$39:$D$782,СВЦЭМ!$A$39:$A$782,$A100,СВЦЭМ!$B$39:$B$782,R$83)+'СЕТ СН'!$H$11+СВЦЭМ!$D$10+'СЕТ СН'!$H$5-'СЕТ СН'!$H$21</f>
        <v>3556.2095706299997</v>
      </c>
      <c r="S100" s="36">
        <f>SUMIFS(СВЦЭМ!$D$39:$D$782,СВЦЭМ!$A$39:$A$782,$A100,СВЦЭМ!$B$39:$B$782,S$83)+'СЕТ СН'!$H$11+СВЦЭМ!$D$10+'СЕТ СН'!$H$5-'СЕТ СН'!$H$21</f>
        <v>3498.20479613</v>
      </c>
      <c r="T100" s="36">
        <f>SUMIFS(СВЦЭМ!$D$39:$D$782,СВЦЭМ!$A$39:$A$782,$A100,СВЦЭМ!$B$39:$B$782,T$83)+'СЕТ СН'!$H$11+СВЦЭМ!$D$10+'СЕТ СН'!$H$5-'СЕТ СН'!$H$21</f>
        <v>3436.3022192500002</v>
      </c>
      <c r="U100" s="36">
        <f>SUMIFS(СВЦЭМ!$D$39:$D$782,СВЦЭМ!$A$39:$A$782,$A100,СВЦЭМ!$B$39:$B$782,U$83)+'СЕТ СН'!$H$11+СВЦЭМ!$D$10+'СЕТ СН'!$H$5-'СЕТ СН'!$H$21</f>
        <v>3431.3694894599998</v>
      </c>
      <c r="V100" s="36">
        <f>SUMIFS(СВЦЭМ!$D$39:$D$782,СВЦЭМ!$A$39:$A$782,$A100,СВЦЭМ!$B$39:$B$782,V$83)+'СЕТ СН'!$H$11+СВЦЭМ!$D$10+'СЕТ СН'!$H$5-'СЕТ СН'!$H$21</f>
        <v>3391.1710556099997</v>
      </c>
      <c r="W100" s="36">
        <f>SUMIFS(СВЦЭМ!$D$39:$D$782,СВЦЭМ!$A$39:$A$782,$A100,СВЦЭМ!$B$39:$B$782,W$83)+'СЕТ СН'!$H$11+СВЦЭМ!$D$10+'СЕТ СН'!$H$5-'СЕТ СН'!$H$21</f>
        <v>3351.3411887799998</v>
      </c>
      <c r="X100" s="36">
        <f>SUMIFS(СВЦЭМ!$D$39:$D$782,СВЦЭМ!$A$39:$A$782,$A100,СВЦЭМ!$B$39:$B$782,X$83)+'СЕТ СН'!$H$11+СВЦЭМ!$D$10+'СЕТ СН'!$H$5-'СЕТ СН'!$H$21</f>
        <v>3385.3604931999998</v>
      </c>
      <c r="Y100" s="36">
        <f>SUMIFS(СВЦЭМ!$D$39:$D$782,СВЦЭМ!$A$39:$A$782,$A100,СВЦЭМ!$B$39:$B$782,Y$83)+'СЕТ СН'!$H$11+СВЦЭМ!$D$10+'СЕТ СН'!$H$5-'СЕТ СН'!$H$21</f>
        <v>3391.3514789299998</v>
      </c>
    </row>
    <row r="101" spans="1:25" ht="15.75" x14ac:dyDescent="0.2">
      <c r="A101" s="35">
        <f t="shared" si="2"/>
        <v>44365</v>
      </c>
      <c r="B101" s="36">
        <f>SUMIFS(СВЦЭМ!$D$39:$D$782,СВЦЭМ!$A$39:$A$782,$A101,СВЦЭМ!$B$39:$B$782,B$83)+'СЕТ СН'!$H$11+СВЦЭМ!$D$10+'СЕТ СН'!$H$5-'СЕТ СН'!$H$21</f>
        <v>3441.1655128799998</v>
      </c>
      <c r="C101" s="36">
        <f>SUMIFS(СВЦЭМ!$D$39:$D$782,СВЦЭМ!$A$39:$A$782,$A101,СВЦЭМ!$B$39:$B$782,C$83)+'СЕТ СН'!$H$11+СВЦЭМ!$D$10+'СЕТ СН'!$H$5-'СЕТ СН'!$H$21</f>
        <v>3524.9176388599999</v>
      </c>
      <c r="D101" s="36">
        <f>SUMIFS(СВЦЭМ!$D$39:$D$782,СВЦЭМ!$A$39:$A$782,$A101,СВЦЭМ!$B$39:$B$782,D$83)+'СЕТ СН'!$H$11+СВЦЭМ!$D$10+'СЕТ СН'!$H$5-'СЕТ СН'!$H$21</f>
        <v>3543.3584289</v>
      </c>
      <c r="E101" s="36">
        <f>SUMIFS(СВЦЭМ!$D$39:$D$782,СВЦЭМ!$A$39:$A$782,$A101,СВЦЭМ!$B$39:$B$782,E$83)+'СЕТ СН'!$H$11+СВЦЭМ!$D$10+'СЕТ СН'!$H$5-'СЕТ СН'!$H$21</f>
        <v>3530.9374968900001</v>
      </c>
      <c r="F101" s="36">
        <f>SUMIFS(СВЦЭМ!$D$39:$D$782,СВЦЭМ!$A$39:$A$782,$A101,СВЦЭМ!$B$39:$B$782,F$83)+'СЕТ СН'!$H$11+СВЦЭМ!$D$10+'СЕТ СН'!$H$5-'СЕТ СН'!$H$21</f>
        <v>3528.6914845299998</v>
      </c>
      <c r="G101" s="36">
        <f>SUMIFS(СВЦЭМ!$D$39:$D$782,СВЦЭМ!$A$39:$A$782,$A101,СВЦЭМ!$B$39:$B$782,G$83)+'СЕТ СН'!$H$11+СВЦЭМ!$D$10+'СЕТ СН'!$H$5-'СЕТ СН'!$H$21</f>
        <v>3542.6503894699999</v>
      </c>
      <c r="H101" s="36">
        <f>SUMIFS(СВЦЭМ!$D$39:$D$782,СВЦЭМ!$A$39:$A$782,$A101,СВЦЭМ!$B$39:$B$782,H$83)+'СЕТ СН'!$H$11+СВЦЭМ!$D$10+'СЕТ СН'!$H$5-'СЕТ СН'!$H$21</f>
        <v>3584.51549303</v>
      </c>
      <c r="I101" s="36">
        <f>SUMIFS(СВЦЭМ!$D$39:$D$782,СВЦЭМ!$A$39:$A$782,$A101,СВЦЭМ!$B$39:$B$782,I$83)+'СЕТ СН'!$H$11+СВЦЭМ!$D$10+'СЕТ СН'!$H$5-'СЕТ СН'!$H$21</f>
        <v>3490.9367201800001</v>
      </c>
      <c r="J101" s="36">
        <f>SUMIFS(СВЦЭМ!$D$39:$D$782,СВЦЭМ!$A$39:$A$782,$A101,СВЦЭМ!$B$39:$B$782,J$83)+'СЕТ СН'!$H$11+СВЦЭМ!$D$10+'СЕТ СН'!$H$5-'СЕТ СН'!$H$21</f>
        <v>3407.6057213499998</v>
      </c>
      <c r="K101" s="36">
        <f>SUMIFS(СВЦЭМ!$D$39:$D$782,СВЦЭМ!$A$39:$A$782,$A101,СВЦЭМ!$B$39:$B$782,K$83)+'СЕТ СН'!$H$11+СВЦЭМ!$D$10+'СЕТ СН'!$H$5-'СЕТ СН'!$H$21</f>
        <v>3415.7774731999998</v>
      </c>
      <c r="L101" s="36">
        <f>SUMIFS(СВЦЭМ!$D$39:$D$782,СВЦЭМ!$A$39:$A$782,$A101,СВЦЭМ!$B$39:$B$782,L$83)+'СЕТ СН'!$H$11+СВЦЭМ!$D$10+'СЕТ СН'!$H$5-'СЕТ СН'!$H$21</f>
        <v>3399.8447120299998</v>
      </c>
      <c r="M101" s="36">
        <f>SUMIFS(СВЦЭМ!$D$39:$D$782,СВЦЭМ!$A$39:$A$782,$A101,СВЦЭМ!$B$39:$B$782,M$83)+'СЕТ СН'!$H$11+СВЦЭМ!$D$10+'СЕТ СН'!$H$5-'СЕТ СН'!$H$21</f>
        <v>3435.5230268300002</v>
      </c>
      <c r="N101" s="36">
        <f>SUMIFS(СВЦЭМ!$D$39:$D$782,СВЦЭМ!$A$39:$A$782,$A101,СВЦЭМ!$B$39:$B$782,N$83)+'СЕТ СН'!$H$11+СВЦЭМ!$D$10+'СЕТ СН'!$H$5-'СЕТ СН'!$H$21</f>
        <v>3491.4970036200002</v>
      </c>
      <c r="O101" s="36">
        <f>SUMIFS(СВЦЭМ!$D$39:$D$782,СВЦЭМ!$A$39:$A$782,$A101,СВЦЭМ!$B$39:$B$782,O$83)+'СЕТ СН'!$H$11+СВЦЭМ!$D$10+'СЕТ СН'!$H$5-'СЕТ СН'!$H$21</f>
        <v>3560.9964685599998</v>
      </c>
      <c r="P101" s="36">
        <f>SUMIFS(СВЦЭМ!$D$39:$D$782,СВЦЭМ!$A$39:$A$782,$A101,СВЦЭМ!$B$39:$B$782,P$83)+'СЕТ СН'!$H$11+СВЦЭМ!$D$10+'СЕТ СН'!$H$5-'СЕТ СН'!$H$21</f>
        <v>3582.2862894499999</v>
      </c>
      <c r="Q101" s="36">
        <f>SUMIFS(СВЦЭМ!$D$39:$D$782,СВЦЭМ!$A$39:$A$782,$A101,СВЦЭМ!$B$39:$B$782,Q$83)+'СЕТ СН'!$H$11+СВЦЭМ!$D$10+'СЕТ СН'!$H$5-'СЕТ СН'!$H$21</f>
        <v>3578.0321668799997</v>
      </c>
      <c r="R101" s="36">
        <f>SUMIFS(СВЦЭМ!$D$39:$D$782,СВЦЭМ!$A$39:$A$782,$A101,СВЦЭМ!$B$39:$B$782,R$83)+'СЕТ СН'!$H$11+СВЦЭМ!$D$10+'СЕТ СН'!$H$5-'СЕТ СН'!$H$21</f>
        <v>3519.1924749599998</v>
      </c>
      <c r="S101" s="36">
        <f>SUMIFS(СВЦЭМ!$D$39:$D$782,СВЦЭМ!$A$39:$A$782,$A101,СВЦЭМ!$B$39:$B$782,S$83)+'СЕТ СН'!$H$11+СВЦЭМ!$D$10+'СЕТ СН'!$H$5-'СЕТ СН'!$H$21</f>
        <v>3447.79645063</v>
      </c>
      <c r="T101" s="36">
        <f>SUMIFS(СВЦЭМ!$D$39:$D$782,СВЦЭМ!$A$39:$A$782,$A101,СВЦЭМ!$B$39:$B$782,T$83)+'СЕТ СН'!$H$11+СВЦЭМ!$D$10+'СЕТ СН'!$H$5-'СЕТ СН'!$H$21</f>
        <v>3404.80898733</v>
      </c>
      <c r="U101" s="36">
        <f>SUMIFS(СВЦЭМ!$D$39:$D$782,СВЦЭМ!$A$39:$A$782,$A101,СВЦЭМ!$B$39:$B$782,U$83)+'СЕТ СН'!$H$11+СВЦЭМ!$D$10+'СЕТ СН'!$H$5-'СЕТ СН'!$H$21</f>
        <v>3404.66820495</v>
      </c>
      <c r="V101" s="36">
        <f>SUMIFS(СВЦЭМ!$D$39:$D$782,СВЦЭМ!$A$39:$A$782,$A101,СВЦЭМ!$B$39:$B$782,V$83)+'СЕТ СН'!$H$11+СВЦЭМ!$D$10+'СЕТ СН'!$H$5-'СЕТ СН'!$H$21</f>
        <v>3404.10679467</v>
      </c>
      <c r="W101" s="36">
        <f>SUMIFS(СВЦЭМ!$D$39:$D$782,СВЦЭМ!$A$39:$A$782,$A101,СВЦЭМ!$B$39:$B$782,W$83)+'СЕТ СН'!$H$11+СВЦЭМ!$D$10+'СЕТ СН'!$H$5-'СЕТ СН'!$H$21</f>
        <v>3412.2611815199998</v>
      </c>
      <c r="X101" s="36">
        <f>SUMIFS(СВЦЭМ!$D$39:$D$782,СВЦЭМ!$A$39:$A$782,$A101,СВЦЭМ!$B$39:$B$782,X$83)+'СЕТ СН'!$H$11+СВЦЭМ!$D$10+'СЕТ СН'!$H$5-'СЕТ СН'!$H$21</f>
        <v>3404.3450590699999</v>
      </c>
      <c r="Y101" s="36">
        <f>SUMIFS(СВЦЭМ!$D$39:$D$782,СВЦЭМ!$A$39:$A$782,$A101,СВЦЭМ!$B$39:$B$782,Y$83)+'СЕТ СН'!$H$11+СВЦЭМ!$D$10+'СЕТ СН'!$H$5-'СЕТ СН'!$H$21</f>
        <v>3413.2979950999998</v>
      </c>
    </row>
    <row r="102" spans="1:25" ht="15.75" x14ac:dyDescent="0.2">
      <c r="A102" s="35">
        <f t="shared" si="2"/>
        <v>44366</v>
      </c>
      <c r="B102" s="36">
        <f>SUMIFS(СВЦЭМ!$D$39:$D$782,СВЦЭМ!$A$39:$A$782,$A102,СВЦЭМ!$B$39:$B$782,B$83)+'СЕТ СН'!$H$11+СВЦЭМ!$D$10+'СЕТ СН'!$H$5-'СЕТ СН'!$H$21</f>
        <v>3290.7746575000001</v>
      </c>
      <c r="C102" s="36">
        <f>SUMIFS(СВЦЭМ!$D$39:$D$782,СВЦЭМ!$A$39:$A$782,$A102,СВЦЭМ!$B$39:$B$782,C$83)+'СЕТ СН'!$H$11+СВЦЭМ!$D$10+'СЕТ СН'!$H$5-'СЕТ СН'!$H$21</f>
        <v>3366.3494238499998</v>
      </c>
      <c r="D102" s="36">
        <f>SUMIFS(СВЦЭМ!$D$39:$D$782,СВЦЭМ!$A$39:$A$782,$A102,СВЦЭМ!$B$39:$B$782,D$83)+'СЕТ СН'!$H$11+СВЦЭМ!$D$10+'СЕТ СН'!$H$5-'СЕТ СН'!$H$21</f>
        <v>3438.3410650599999</v>
      </c>
      <c r="E102" s="36">
        <f>SUMIFS(СВЦЭМ!$D$39:$D$782,СВЦЭМ!$A$39:$A$782,$A102,СВЦЭМ!$B$39:$B$782,E$83)+'СЕТ СН'!$H$11+СВЦЭМ!$D$10+'СЕТ СН'!$H$5-'СЕТ СН'!$H$21</f>
        <v>3452.0648969700001</v>
      </c>
      <c r="F102" s="36">
        <f>SUMIFS(СВЦЭМ!$D$39:$D$782,СВЦЭМ!$A$39:$A$782,$A102,СВЦЭМ!$B$39:$B$782,F$83)+'СЕТ СН'!$H$11+СВЦЭМ!$D$10+'СЕТ СН'!$H$5-'СЕТ СН'!$H$21</f>
        <v>3455.1053422099999</v>
      </c>
      <c r="G102" s="36">
        <f>SUMIFS(СВЦЭМ!$D$39:$D$782,СВЦЭМ!$A$39:$A$782,$A102,СВЦЭМ!$B$39:$B$782,G$83)+'СЕТ СН'!$H$11+СВЦЭМ!$D$10+'СЕТ СН'!$H$5-'СЕТ СН'!$H$21</f>
        <v>3447.8131857099997</v>
      </c>
      <c r="H102" s="36">
        <f>SUMIFS(СВЦЭМ!$D$39:$D$782,СВЦЭМ!$A$39:$A$782,$A102,СВЦЭМ!$B$39:$B$782,H$83)+'СЕТ СН'!$H$11+СВЦЭМ!$D$10+'СЕТ СН'!$H$5-'СЕТ СН'!$H$21</f>
        <v>3426.0566853099999</v>
      </c>
      <c r="I102" s="36">
        <f>SUMIFS(СВЦЭМ!$D$39:$D$782,СВЦЭМ!$A$39:$A$782,$A102,СВЦЭМ!$B$39:$B$782,I$83)+'СЕТ СН'!$H$11+СВЦЭМ!$D$10+'СЕТ СН'!$H$5-'СЕТ СН'!$H$21</f>
        <v>3345.8796688299999</v>
      </c>
      <c r="J102" s="36">
        <f>SUMIFS(СВЦЭМ!$D$39:$D$782,СВЦЭМ!$A$39:$A$782,$A102,СВЦЭМ!$B$39:$B$782,J$83)+'СЕТ СН'!$H$11+СВЦЭМ!$D$10+'СЕТ СН'!$H$5-'СЕТ СН'!$H$21</f>
        <v>3265.9836026899998</v>
      </c>
      <c r="K102" s="36">
        <f>SUMIFS(СВЦЭМ!$D$39:$D$782,СВЦЭМ!$A$39:$A$782,$A102,СВЦЭМ!$B$39:$B$782,K$83)+'СЕТ СН'!$H$11+СВЦЭМ!$D$10+'СЕТ СН'!$H$5-'СЕТ СН'!$H$21</f>
        <v>3271.0718337099997</v>
      </c>
      <c r="L102" s="36">
        <f>SUMIFS(СВЦЭМ!$D$39:$D$782,СВЦЭМ!$A$39:$A$782,$A102,СВЦЭМ!$B$39:$B$782,L$83)+'СЕТ СН'!$H$11+СВЦЭМ!$D$10+'СЕТ СН'!$H$5-'СЕТ СН'!$H$21</f>
        <v>3300.4613906099999</v>
      </c>
      <c r="M102" s="36">
        <f>SUMIFS(СВЦЭМ!$D$39:$D$782,СВЦЭМ!$A$39:$A$782,$A102,СВЦЭМ!$B$39:$B$782,M$83)+'СЕТ СН'!$H$11+СВЦЭМ!$D$10+'СЕТ СН'!$H$5-'СЕТ СН'!$H$21</f>
        <v>3295.5149867</v>
      </c>
      <c r="N102" s="36">
        <f>SUMIFS(СВЦЭМ!$D$39:$D$782,СВЦЭМ!$A$39:$A$782,$A102,СВЦЭМ!$B$39:$B$782,N$83)+'СЕТ СН'!$H$11+СВЦЭМ!$D$10+'СЕТ СН'!$H$5-'СЕТ СН'!$H$21</f>
        <v>3342.2096852899999</v>
      </c>
      <c r="O102" s="36">
        <f>SUMIFS(СВЦЭМ!$D$39:$D$782,СВЦЭМ!$A$39:$A$782,$A102,СВЦЭМ!$B$39:$B$782,O$83)+'СЕТ СН'!$H$11+СВЦЭМ!$D$10+'СЕТ СН'!$H$5-'СЕТ СН'!$H$21</f>
        <v>3392.5012696599997</v>
      </c>
      <c r="P102" s="36">
        <f>SUMIFS(СВЦЭМ!$D$39:$D$782,СВЦЭМ!$A$39:$A$782,$A102,СВЦЭМ!$B$39:$B$782,P$83)+'СЕТ СН'!$H$11+СВЦЭМ!$D$10+'СЕТ СН'!$H$5-'СЕТ СН'!$H$21</f>
        <v>3404.9267522599998</v>
      </c>
      <c r="Q102" s="36">
        <f>SUMIFS(СВЦЭМ!$D$39:$D$782,СВЦЭМ!$A$39:$A$782,$A102,СВЦЭМ!$B$39:$B$782,Q$83)+'СЕТ СН'!$H$11+СВЦЭМ!$D$10+'СЕТ СН'!$H$5-'СЕТ СН'!$H$21</f>
        <v>3407.3331927499999</v>
      </c>
      <c r="R102" s="36">
        <f>SUMIFS(СВЦЭМ!$D$39:$D$782,СВЦЭМ!$A$39:$A$782,$A102,СВЦЭМ!$B$39:$B$782,R$83)+'СЕТ СН'!$H$11+СВЦЭМ!$D$10+'СЕТ СН'!$H$5-'СЕТ СН'!$H$21</f>
        <v>3363.62724303</v>
      </c>
      <c r="S102" s="36">
        <f>SUMIFS(СВЦЭМ!$D$39:$D$782,СВЦЭМ!$A$39:$A$782,$A102,СВЦЭМ!$B$39:$B$782,S$83)+'СЕТ СН'!$H$11+СВЦЭМ!$D$10+'СЕТ СН'!$H$5-'СЕТ СН'!$H$21</f>
        <v>3308.6486979299998</v>
      </c>
      <c r="T102" s="36">
        <f>SUMIFS(СВЦЭМ!$D$39:$D$782,СВЦЭМ!$A$39:$A$782,$A102,СВЦЭМ!$B$39:$B$782,T$83)+'СЕТ СН'!$H$11+СВЦЭМ!$D$10+'СЕТ СН'!$H$5-'СЕТ СН'!$H$21</f>
        <v>3272.0608137700001</v>
      </c>
      <c r="U102" s="36">
        <f>SUMIFS(СВЦЭМ!$D$39:$D$782,СВЦЭМ!$A$39:$A$782,$A102,СВЦЭМ!$B$39:$B$782,U$83)+'СЕТ СН'!$H$11+СВЦЭМ!$D$10+'СЕТ СН'!$H$5-'СЕТ СН'!$H$21</f>
        <v>3261.0725251200001</v>
      </c>
      <c r="V102" s="36">
        <f>SUMIFS(СВЦЭМ!$D$39:$D$782,СВЦЭМ!$A$39:$A$782,$A102,СВЦЭМ!$B$39:$B$782,V$83)+'СЕТ СН'!$H$11+СВЦЭМ!$D$10+'СЕТ СН'!$H$5-'СЕТ СН'!$H$21</f>
        <v>3259.8096370799999</v>
      </c>
      <c r="W102" s="36">
        <f>SUMIFS(СВЦЭМ!$D$39:$D$782,СВЦЭМ!$A$39:$A$782,$A102,СВЦЭМ!$B$39:$B$782,W$83)+'СЕТ СН'!$H$11+СВЦЭМ!$D$10+'СЕТ СН'!$H$5-'СЕТ СН'!$H$21</f>
        <v>3267.1467049499997</v>
      </c>
      <c r="X102" s="36">
        <f>SUMIFS(СВЦЭМ!$D$39:$D$782,СВЦЭМ!$A$39:$A$782,$A102,СВЦЭМ!$B$39:$B$782,X$83)+'СЕТ СН'!$H$11+СВЦЭМ!$D$10+'СЕТ СН'!$H$5-'СЕТ СН'!$H$21</f>
        <v>3260.77188179</v>
      </c>
      <c r="Y102" s="36">
        <f>SUMIFS(СВЦЭМ!$D$39:$D$782,СВЦЭМ!$A$39:$A$782,$A102,СВЦЭМ!$B$39:$B$782,Y$83)+'СЕТ СН'!$H$11+СВЦЭМ!$D$10+'СЕТ СН'!$H$5-'СЕТ СН'!$H$21</f>
        <v>3279.70856056</v>
      </c>
    </row>
    <row r="103" spans="1:25" ht="15.75" x14ac:dyDescent="0.2">
      <c r="A103" s="35">
        <f t="shared" si="2"/>
        <v>44367</v>
      </c>
      <c r="B103" s="36">
        <f>SUMIFS(СВЦЭМ!$D$39:$D$782,СВЦЭМ!$A$39:$A$782,$A103,СВЦЭМ!$B$39:$B$782,B$83)+'СЕТ СН'!$H$11+СВЦЭМ!$D$10+'СЕТ СН'!$H$5-'СЕТ СН'!$H$21</f>
        <v>3344.7787013899997</v>
      </c>
      <c r="C103" s="36">
        <f>SUMIFS(СВЦЭМ!$D$39:$D$782,СВЦЭМ!$A$39:$A$782,$A103,СВЦЭМ!$B$39:$B$782,C$83)+'СЕТ СН'!$H$11+СВЦЭМ!$D$10+'СЕТ СН'!$H$5-'СЕТ СН'!$H$21</f>
        <v>3434.2718746199998</v>
      </c>
      <c r="D103" s="36">
        <f>SUMIFS(СВЦЭМ!$D$39:$D$782,СВЦЭМ!$A$39:$A$782,$A103,СВЦЭМ!$B$39:$B$782,D$83)+'СЕТ СН'!$H$11+СВЦЭМ!$D$10+'СЕТ СН'!$H$5-'СЕТ СН'!$H$21</f>
        <v>3520.50717631</v>
      </c>
      <c r="E103" s="36">
        <f>SUMIFS(СВЦЭМ!$D$39:$D$782,СВЦЭМ!$A$39:$A$782,$A103,СВЦЭМ!$B$39:$B$782,E$83)+'СЕТ СН'!$H$11+СВЦЭМ!$D$10+'СЕТ СН'!$H$5-'СЕТ СН'!$H$21</f>
        <v>3538.3676869700002</v>
      </c>
      <c r="F103" s="36">
        <f>SUMIFS(СВЦЭМ!$D$39:$D$782,СВЦЭМ!$A$39:$A$782,$A103,СВЦЭМ!$B$39:$B$782,F$83)+'СЕТ СН'!$H$11+СВЦЭМ!$D$10+'СЕТ СН'!$H$5-'СЕТ СН'!$H$21</f>
        <v>3543.2197196699999</v>
      </c>
      <c r="G103" s="36">
        <f>SUMIFS(СВЦЭМ!$D$39:$D$782,СВЦЭМ!$A$39:$A$782,$A103,СВЦЭМ!$B$39:$B$782,G$83)+'СЕТ СН'!$H$11+СВЦЭМ!$D$10+'СЕТ СН'!$H$5-'СЕТ СН'!$H$21</f>
        <v>3539.9361543300001</v>
      </c>
      <c r="H103" s="36">
        <f>SUMIFS(СВЦЭМ!$D$39:$D$782,СВЦЭМ!$A$39:$A$782,$A103,СВЦЭМ!$B$39:$B$782,H$83)+'СЕТ СН'!$H$11+СВЦЭМ!$D$10+'СЕТ СН'!$H$5-'СЕТ СН'!$H$21</f>
        <v>3512.8548942400002</v>
      </c>
      <c r="I103" s="36">
        <f>SUMIFS(СВЦЭМ!$D$39:$D$782,СВЦЭМ!$A$39:$A$782,$A103,СВЦЭМ!$B$39:$B$782,I$83)+'СЕТ СН'!$H$11+СВЦЭМ!$D$10+'СЕТ СН'!$H$5-'СЕТ СН'!$H$21</f>
        <v>3410.8558449100001</v>
      </c>
      <c r="J103" s="36">
        <f>SUMIFS(СВЦЭМ!$D$39:$D$782,СВЦЭМ!$A$39:$A$782,$A103,СВЦЭМ!$B$39:$B$782,J$83)+'СЕТ СН'!$H$11+СВЦЭМ!$D$10+'СЕТ СН'!$H$5-'СЕТ СН'!$H$21</f>
        <v>3327.6678966499999</v>
      </c>
      <c r="K103" s="36">
        <f>SUMIFS(СВЦЭМ!$D$39:$D$782,СВЦЭМ!$A$39:$A$782,$A103,СВЦЭМ!$B$39:$B$782,K$83)+'СЕТ СН'!$H$11+СВЦЭМ!$D$10+'СЕТ СН'!$H$5-'СЕТ СН'!$H$21</f>
        <v>3296.16572593</v>
      </c>
      <c r="L103" s="36">
        <f>SUMIFS(СВЦЭМ!$D$39:$D$782,СВЦЭМ!$A$39:$A$782,$A103,СВЦЭМ!$B$39:$B$782,L$83)+'СЕТ СН'!$H$11+СВЦЭМ!$D$10+'СЕТ СН'!$H$5-'СЕТ СН'!$H$21</f>
        <v>3314.81132987</v>
      </c>
      <c r="M103" s="36">
        <f>SUMIFS(СВЦЭМ!$D$39:$D$782,СВЦЭМ!$A$39:$A$782,$A103,СВЦЭМ!$B$39:$B$782,M$83)+'СЕТ СН'!$H$11+СВЦЭМ!$D$10+'СЕТ СН'!$H$5-'СЕТ СН'!$H$21</f>
        <v>3306.0657235200001</v>
      </c>
      <c r="N103" s="36">
        <f>SUMIFS(СВЦЭМ!$D$39:$D$782,СВЦЭМ!$A$39:$A$782,$A103,СВЦЭМ!$B$39:$B$782,N$83)+'СЕТ СН'!$H$11+СВЦЭМ!$D$10+'СЕТ СН'!$H$5-'СЕТ СН'!$H$21</f>
        <v>3350.6769286999997</v>
      </c>
      <c r="O103" s="36">
        <f>SUMIFS(СВЦЭМ!$D$39:$D$782,СВЦЭМ!$A$39:$A$782,$A103,СВЦЭМ!$B$39:$B$782,O$83)+'СЕТ СН'!$H$11+СВЦЭМ!$D$10+'СЕТ СН'!$H$5-'СЕТ СН'!$H$21</f>
        <v>3389.90321812</v>
      </c>
      <c r="P103" s="36">
        <f>SUMIFS(СВЦЭМ!$D$39:$D$782,СВЦЭМ!$A$39:$A$782,$A103,СВЦЭМ!$B$39:$B$782,P$83)+'СЕТ СН'!$H$11+СВЦЭМ!$D$10+'СЕТ СН'!$H$5-'СЕТ СН'!$H$21</f>
        <v>3401.8616349899999</v>
      </c>
      <c r="Q103" s="36">
        <f>SUMIFS(СВЦЭМ!$D$39:$D$782,СВЦЭМ!$A$39:$A$782,$A103,СВЦЭМ!$B$39:$B$782,Q$83)+'СЕТ СН'!$H$11+СВЦЭМ!$D$10+'СЕТ СН'!$H$5-'СЕТ СН'!$H$21</f>
        <v>3406.49422641</v>
      </c>
      <c r="R103" s="36">
        <f>SUMIFS(СВЦЭМ!$D$39:$D$782,СВЦЭМ!$A$39:$A$782,$A103,СВЦЭМ!$B$39:$B$782,R$83)+'СЕТ СН'!$H$11+СВЦЭМ!$D$10+'СЕТ СН'!$H$5-'СЕТ СН'!$H$21</f>
        <v>3379.58846055</v>
      </c>
      <c r="S103" s="36">
        <f>SUMIFS(СВЦЭМ!$D$39:$D$782,СВЦЭМ!$A$39:$A$782,$A103,СВЦЭМ!$B$39:$B$782,S$83)+'СЕТ СН'!$H$11+СВЦЭМ!$D$10+'СЕТ СН'!$H$5-'СЕТ СН'!$H$21</f>
        <v>3326.0750108000002</v>
      </c>
      <c r="T103" s="36">
        <f>SUMIFS(СВЦЭМ!$D$39:$D$782,СВЦЭМ!$A$39:$A$782,$A103,СВЦЭМ!$B$39:$B$782,T$83)+'СЕТ СН'!$H$11+СВЦЭМ!$D$10+'СЕТ СН'!$H$5-'СЕТ СН'!$H$21</f>
        <v>3301.5423503299999</v>
      </c>
      <c r="U103" s="36">
        <f>SUMIFS(СВЦЭМ!$D$39:$D$782,СВЦЭМ!$A$39:$A$782,$A103,СВЦЭМ!$B$39:$B$782,U$83)+'СЕТ СН'!$H$11+СВЦЭМ!$D$10+'СЕТ СН'!$H$5-'СЕТ СН'!$H$21</f>
        <v>3267.23833199</v>
      </c>
      <c r="V103" s="36">
        <f>SUMIFS(СВЦЭМ!$D$39:$D$782,СВЦЭМ!$A$39:$A$782,$A103,СВЦЭМ!$B$39:$B$782,V$83)+'СЕТ СН'!$H$11+СВЦЭМ!$D$10+'СЕТ СН'!$H$5-'СЕТ СН'!$H$21</f>
        <v>3254.8539029799999</v>
      </c>
      <c r="W103" s="36">
        <f>SUMIFS(СВЦЭМ!$D$39:$D$782,СВЦЭМ!$A$39:$A$782,$A103,СВЦЭМ!$B$39:$B$782,W$83)+'СЕТ СН'!$H$11+СВЦЭМ!$D$10+'СЕТ СН'!$H$5-'СЕТ СН'!$H$21</f>
        <v>3274.2553906200001</v>
      </c>
      <c r="X103" s="36">
        <f>SUMIFS(СВЦЭМ!$D$39:$D$782,СВЦЭМ!$A$39:$A$782,$A103,СВЦЭМ!$B$39:$B$782,X$83)+'СЕТ СН'!$H$11+СВЦЭМ!$D$10+'СЕТ СН'!$H$5-'СЕТ СН'!$H$21</f>
        <v>3255.0333244399999</v>
      </c>
      <c r="Y103" s="36">
        <f>SUMIFS(СВЦЭМ!$D$39:$D$782,СВЦЭМ!$A$39:$A$782,$A103,СВЦЭМ!$B$39:$B$782,Y$83)+'СЕТ СН'!$H$11+СВЦЭМ!$D$10+'СЕТ СН'!$H$5-'СЕТ СН'!$H$21</f>
        <v>3262.50295766</v>
      </c>
    </row>
    <row r="104" spans="1:25" ht="15.75" x14ac:dyDescent="0.2">
      <c r="A104" s="35">
        <f t="shared" si="2"/>
        <v>44368</v>
      </c>
      <c r="B104" s="36">
        <f>SUMIFS(СВЦЭМ!$D$39:$D$782,СВЦЭМ!$A$39:$A$782,$A104,СВЦЭМ!$B$39:$B$782,B$83)+'СЕТ СН'!$H$11+СВЦЭМ!$D$10+'СЕТ СН'!$H$5-'СЕТ СН'!$H$21</f>
        <v>3374.7066698200001</v>
      </c>
      <c r="C104" s="36">
        <f>SUMIFS(СВЦЭМ!$D$39:$D$782,СВЦЭМ!$A$39:$A$782,$A104,СВЦЭМ!$B$39:$B$782,C$83)+'СЕТ СН'!$H$11+СВЦЭМ!$D$10+'СЕТ СН'!$H$5-'СЕТ СН'!$H$21</f>
        <v>3460.35776235</v>
      </c>
      <c r="D104" s="36">
        <f>SUMIFS(СВЦЭМ!$D$39:$D$782,СВЦЭМ!$A$39:$A$782,$A104,СВЦЭМ!$B$39:$B$782,D$83)+'СЕТ СН'!$H$11+СВЦЭМ!$D$10+'СЕТ СН'!$H$5-'СЕТ СН'!$H$21</f>
        <v>3520.53709897</v>
      </c>
      <c r="E104" s="36">
        <f>SUMIFS(СВЦЭМ!$D$39:$D$782,СВЦЭМ!$A$39:$A$782,$A104,СВЦЭМ!$B$39:$B$782,E$83)+'СЕТ СН'!$H$11+СВЦЭМ!$D$10+'СЕТ СН'!$H$5-'СЕТ СН'!$H$21</f>
        <v>3535.3910108099999</v>
      </c>
      <c r="F104" s="36">
        <f>SUMIFS(СВЦЭМ!$D$39:$D$782,СВЦЭМ!$A$39:$A$782,$A104,СВЦЭМ!$B$39:$B$782,F$83)+'СЕТ СН'!$H$11+СВЦЭМ!$D$10+'СЕТ СН'!$H$5-'СЕТ СН'!$H$21</f>
        <v>3537.0836069500001</v>
      </c>
      <c r="G104" s="36">
        <f>SUMIFS(СВЦЭМ!$D$39:$D$782,СВЦЭМ!$A$39:$A$782,$A104,СВЦЭМ!$B$39:$B$782,G$83)+'СЕТ СН'!$H$11+СВЦЭМ!$D$10+'СЕТ СН'!$H$5-'СЕТ СН'!$H$21</f>
        <v>3536.5863006700001</v>
      </c>
      <c r="H104" s="36">
        <f>SUMIFS(СВЦЭМ!$D$39:$D$782,СВЦЭМ!$A$39:$A$782,$A104,СВЦЭМ!$B$39:$B$782,H$83)+'СЕТ СН'!$H$11+СВЦЭМ!$D$10+'СЕТ СН'!$H$5-'СЕТ СН'!$H$21</f>
        <v>3482.07623719</v>
      </c>
      <c r="I104" s="36">
        <f>SUMIFS(СВЦЭМ!$D$39:$D$782,СВЦЭМ!$A$39:$A$782,$A104,СВЦЭМ!$B$39:$B$782,I$83)+'СЕТ СН'!$H$11+СВЦЭМ!$D$10+'СЕТ СН'!$H$5-'СЕТ СН'!$H$21</f>
        <v>3402.4202174100001</v>
      </c>
      <c r="J104" s="36">
        <f>SUMIFS(СВЦЭМ!$D$39:$D$782,СВЦЭМ!$A$39:$A$782,$A104,СВЦЭМ!$B$39:$B$782,J$83)+'СЕТ СН'!$H$11+СВЦЭМ!$D$10+'СЕТ СН'!$H$5-'СЕТ СН'!$H$21</f>
        <v>3323.3643008999998</v>
      </c>
      <c r="K104" s="36">
        <f>SUMIFS(СВЦЭМ!$D$39:$D$782,СВЦЭМ!$A$39:$A$782,$A104,СВЦЭМ!$B$39:$B$782,K$83)+'СЕТ СН'!$H$11+СВЦЭМ!$D$10+'СЕТ СН'!$H$5-'СЕТ СН'!$H$21</f>
        <v>3310.4371950999998</v>
      </c>
      <c r="L104" s="36">
        <f>SUMIFS(СВЦЭМ!$D$39:$D$782,СВЦЭМ!$A$39:$A$782,$A104,СВЦЭМ!$B$39:$B$782,L$83)+'СЕТ СН'!$H$11+СВЦЭМ!$D$10+'СЕТ СН'!$H$5-'СЕТ СН'!$H$21</f>
        <v>3323.3087746599999</v>
      </c>
      <c r="M104" s="36">
        <f>SUMIFS(СВЦЭМ!$D$39:$D$782,СВЦЭМ!$A$39:$A$782,$A104,СВЦЭМ!$B$39:$B$782,M$83)+'СЕТ СН'!$H$11+СВЦЭМ!$D$10+'СЕТ СН'!$H$5-'СЕТ СН'!$H$21</f>
        <v>3318.2106300800001</v>
      </c>
      <c r="N104" s="36">
        <f>SUMIFS(СВЦЭМ!$D$39:$D$782,СВЦЭМ!$A$39:$A$782,$A104,СВЦЭМ!$B$39:$B$782,N$83)+'СЕТ СН'!$H$11+СВЦЭМ!$D$10+'СЕТ СН'!$H$5-'СЕТ СН'!$H$21</f>
        <v>3372.72254707</v>
      </c>
      <c r="O104" s="36">
        <f>SUMIFS(СВЦЭМ!$D$39:$D$782,СВЦЭМ!$A$39:$A$782,$A104,СВЦЭМ!$B$39:$B$782,O$83)+'СЕТ СН'!$H$11+СВЦЭМ!$D$10+'СЕТ СН'!$H$5-'СЕТ СН'!$H$21</f>
        <v>3403.2202896399999</v>
      </c>
      <c r="P104" s="36">
        <f>SUMIFS(СВЦЭМ!$D$39:$D$782,СВЦЭМ!$A$39:$A$782,$A104,СВЦЭМ!$B$39:$B$782,P$83)+'СЕТ СН'!$H$11+СВЦЭМ!$D$10+'СЕТ СН'!$H$5-'СЕТ СН'!$H$21</f>
        <v>3411.6588472600001</v>
      </c>
      <c r="Q104" s="36">
        <f>SUMIFS(СВЦЭМ!$D$39:$D$782,СВЦЭМ!$A$39:$A$782,$A104,СВЦЭМ!$B$39:$B$782,Q$83)+'СЕТ СН'!$H$11+СВЦЭМ!$D$10+'СЕТ СН'!$H$5-'СЕТ СН'!$H$21</f>
        <v>3416.73912974</v>
      </c>
      <c r="R104" s="36">
        <f>SUMIFS(СВЦЭМ!$D$39:$D$782,СВЦЭМ!$A$39:$A$782,$A104,СВЦЭМ!$B$39:$B$782,R$83)+'СЕТ СН'!$H$11+СВЦЭМ!$D$10+'СЕТ СН'!$H$5-'СЕТ СН'!$H$21</f>
        <v>3387.8249320200002</v>
      </c>
      <c r="S104" s="36">
        <f>SUMIFS(СВЦЭМ!$D$39:$D$782,СВЦЭМ!$A$39:$A$782,$A104,СВЦЭМ!$B$39:$B$782,S$83)+'СЕТ СН'!$H$11+СВЦЭМ!$D$10+'СЕТ СН'!$H$5-'СЕТ СН'!$H$21</f>
        <v>3385.0616433800001</v>
      </c>
      <c r="T104" s="36">
        <f>SUMIFS(СВЦЭМ!$D$39:$D$782,СВЦЭМ!$A$39:$A$782,$A104,СВЦЭМ!$B$39:$B$782,T$83)+'СЕТ СН'!$H$11+СВЦЭМ!$D$10+'СЕТ СН'!$H$5-'СЕТ СН'!$H$21</f>
        <v>3422.5689687700001</v>
      </c>
      <c r="U104" s="36">
        <f>SUMIFS(СВЦЭМ!$D$39:$D$782,СВЦЭМ!$A$39:$A$782,$A104,СВЦЭМ!$B$39:$B$782,U$83)+'СЕТ СН'!$H$11+СВЦЭМ!$D$10+'СЕТ СН'!$H$5-'СЕТ СН'!$H$21</f>
        <v>3383.88950909</v>
      </c>
      <c r="V104" s="36">
        <f>SUMIFS(СВЦЭМ!$D$39:$D$782,СВЦЭМ!$A$39:$A$782,$A104,СВЦЭМ!$B$39:$B$782,V$83)+'СЕТ СН'!$H$11+СВЦЭМ!$D$10+'СЕТ СН'!$H$5-'СЕТ СН'!$H$21</f>
        <v>3343.8432112099999</v>
      </c>
      <c r="W104" s="36">
        <f>SUMIFS(СВЦЭМ!$D$39:$D$782,СВЦЭМ!$A$39:$A$782,$A104,СВЦЭМ!$B$39:$B$782,W$83)+'СЕТ СН'!$H$11+СВЦЭМ!$D$10+'СЕТ СН'!$H$5-'СЕТ СН'!$H$21</f>
        <v>3355.0509677599998</v>
      </c>
      <c r="X104" s="36">
        <f>SUMIFS(СВЦЭМ!$D$39:$D$782,СВЦЭМ!$A$39:$A$782,$A104,СВЦЭМ!$B$39:$B$782,X$83)+'СЕТ СН'!$H$11+СВЦЭМ!$D$10+'СЕТ СН'!$H$5-'СЕТ СН'!$H$21</f>
        <v>3328.3476774400001</v>
      </c>
      <c r="Y104" s="36">
        <f>SUMIFS(СВЦЭМ!$D$39:$D$782,СВЦЭМ!$A$39:$A$782,$A104,СВЦЭМ!$B$39:$B$782,Y$83)+'СЕТ СН'!$H$11+СВЦЭМ!$D$10+'СЕТ СН'!$H$5-'СЕТ СН'!$H$21</f>
        <v>3295.4262020000001</v>
      </c>
    </row>
    <row r="105" spans="1:25" ht="15.75" x14ac:dyDescent="0.2">
      <c r="A105" s="35">
        <f t="shared" si="2"/>
        <v>44369</v>
      </c>
      <c r="B105" s="36">
        <f>SUMIFS(СВЦЭМ!$D$39:$D$782,СВЦЭМ!$A$39:$A$782,$A105,СВЦЭМ!$B$39:$B$782,B$83)+'СЕТ СН'!$H$11+СВЦЭМ!$D$10+'СЕТ СН'!$H$5-'СЕТ СН'!$H$21</f>
        <v>3415.7300268199997</v>
      </c>
      <c r="C105" s="36">
        <f>SUMIFS(СВЦЭМ!$D$39:$D$782,СВЦЭМ!$A$39:$A$782,$A105,СВЦЭМ!$B$39:$B$782,C$83)+'СЕТ СН'!$H$11+СВЦЭМ!$D$10+'СЕТ СН'!$H$5-'СЕТ СН'!$H$21</f>
        <v>3507.63654172</v>
      </c>
      <c r="D105" s="36">
        <f>SUMIFS(СВЦЭМ!$D$39:$D$782,СВЦЭМ!$A$39:$A$782,$A105,СВЦЭМ!$B$39:$B$782,D$83)+'СЕТ СН'!$H$11+СВЦЭМ!$D$10+'СЕТ СН'!$H$5-'СЕТ СН'!$H$21</f>
        <v>3579.42697533</v>
      </c>
      <c r="E105" s="36">
        <f>SUMIFS(СВЦЭМ!$D$39:$D$782,СВЦЭМ!$A$39:$A$782,$A105,СВЦЭМ!$B$39:$B$782,E$83)+'СЕТ СН'!$H$11+СВЦЭМ!$D$10+'СЕТ СН'!$H$5-'СЕТ СН'!$H$21</f>
        <v>3573.1501706899999</v>
      </c>
      <c r="F105" s="36">
        <f>SUMIFS(СВЦЭМ!$D$39:$D$782,СВЦЭМ!$A$39:$A$782,$A105,СВЦЭМ!$B$39:$B$782,F$83)+'СЕТ СН'!$H$11+СВЦЭМ!$D$10+'СЕТ СН'!$H$5-'СЕТ СН'!$H$21</f>
        <v>3568.50439925</v>
      </c>
      <c r="G105" s="36">
        <f>SUMIFS(СВЦЭМ!$D$39:$D$782,СВЦЭМ!$A$39:$A$782,$A105,СВЦЭМ!$B$39:$B$782,G$83)+'СЕТ СН'!$H$11+СВЦЭМ!$D$10+'СЕТ СН'!$H$5-'СЕТ СН'!$H$21</f>
        <v>3571.0309505999999</v>
      </c>
      <c r="H105" s="36">
        <f>SUMIFS(СВЦЭМ!$D$39:$D$782,СВЦЭМ!$A$39:$A$782,$A105,СВЦЭМ!$B$39:$B$782,H$83)+'СЕТ СН'!$H$11+СВЦЭМ!$D$10+'СЕТ СН'!$H$5-'СЕТ СН'!$H$21</f>
        <v>3540.7271768099999</v>
      </c>
      <c r="I105" s="36">
        <f>SUMIFS(СВЦЭМ!$D$39:$D$782,СВЦЭМ!$A$39:$A$782,$A105,СВЦЭМ!$B$39:$B$782,I$83)+'СЕТ СН'!$H$11+СВЦЭМ!$D$10+'СЕТ СН'!$H$5-'СЕТ СН'!$H$21</f>
        <v>3422.4392718700001</v>
      </c>
      <c r="J105" s="36">
        <f>SUMIFS(СВЦЭМ!$D$39:$D$782,СВЦЭМ!$A$39:$A$782,$A105,СВЦЭМ!$B$39:$B$782,J$83)+'СЕТ СН'!$H$11+СВЦЭМ!$D$10+'СЕТ СН'!$H$5-'СЕТ СН'!$H$21</f>
        <v>3333.4871212099997</v>
      </c>
      <c r="K105" s="36">
        <f>SUMIFS(СВЦЭМ!$D$39:$D$782,СВЦЭМ!$A$39:$A$782,$A105,СВЦЭМ!$B$39:$B$782,K$83)+'СЕТ СН'!$H$11+СВЦЭМ!$D$10+'СЕТ СН'!$H$5-'СЕТ СН'!$H$21</f>
        <v>3363.0523914300002</v>
      </c>
      <c r="L105" s="36">
        <f>SUMIFS(СВЦЭМ!$D$39:$D$782,СВЦЭМ!$A$39:$A$782,$A105,СВЦЭМ!$B$39:$B$782,L$83)+'СЕТ СН'!$H$11+СВЦЭМ!$D$10+'СЕТ СН'!$H$5-'СЕТ СН'!$H$21</f>
        <v>3372.50336857</v>
      </c>
      <c r="M105" s="36">
        <f>SUMIFS(СВЦЭМ!$D$39:$D$782,СВЦЭМ!$A$39:$A$782,$A105,СВЦЭМ!$B$39:$B$782,M$83)+'СЕТ СН'!$H$11+СВЦЭМ!$D$10+'СЕТ СН'!$H$5-'СЕТ СН'!$H$21</f>
        <v>3372.51081355</v>
      </c>
      <c r="N105" s="36">
        <f>SUMIFS(СВЦЭМ!$D$39:$D$782,СВЦЭМ!$A$39:$A$782,$A105,СВЦЭМ!$B$39:$B$782,N$83)+'СЕТ СН'!$H$11+СВЦЭМ!$D$10+'СЕТ СН'!$H$5-'СЕТ СН'!$H$21</f>
        <v>3422.71394156</v>
      </c>
      <c r="O105" s="36">
        <f>SUMIFS(СВЦЭМ!$D$39:$D$782,СВЦЭМ!$A$39:$A$782,$A105,СВЦЭМ!$B$39:$B$782,O$83)+'СЕТ СН'!$H$11+СВЦЭМ!$D$10+'СЕТ СН'!$H$5-'СЕТ СН'!$H$21</f>
        <v>3464.20005636</v>
      </c>
      <c r="P105" s="36">
        <f>SUMIFS(СВЦЭМ!$D$39:$D$782,СВЦЭМ!$A$39:$A$782,$A105,СВЦЭМ!$B$39:$B$782,P$83)+'СЕТ СН'!$H$11+СВЦЭМ!$D$10+'СЕТ СН'!$H$5-'СЕТ СН'!$H$21</f>
        <v>3473.0508298599998</v>
      </c>
      <c r="Q105" s="36">
        <f>SUMIFS(СВЦЭМ!$D$39:$D$782,СВЦЭМ!$A$39:$A$782,$A105,СВЦЭМ!$B$39:$B$782,Q$83)+'СЕТ СН'!$H$11+СВЦЭМ!$D$10+'СЕТ СН'!$H$5-'СЕТ СН'!$H$21</f>
        <v>3480.4248896499998</v>
      </c>
      <c r="R105" s="36">
        <f>SUMIFS(СВЦЭМ!$D$39:$D$782,СВЦЭМ!$A$39:$A$782,$A105,СВЦЭМ!$B$39:$B$782,R$83)+'СЕТ СН'!$H$11+СВЦЭМ!$D$10+'СЕТ СН'!$H$5-'СЕТ СН'!$H$21</f>
        <v>3448.0169518000002</v>
      </c>
      <c r="S105" s="36">
        <f>SUMIFS(СВЦЭМ!$D$39:$D$782,СВЦЭМ!$A$39:$A$782,$A105,СВЦЭМ!$B$39:$B$782,S$83)+'СЕТ СН'!$H$11+СВЦЭМ!$D$10+'СЕТ СН'!$H$5-'СЕТ СН'!$H$21</f>
        <v>3396.69129905</v>
      </c>
      <c r="T105" s="36">
        <f>SUMIFS(СВЦЭМ!$D$39:$D$782,СВЦЭМ!$A$39:$A$782,$A105,СВЦЭМ!$B$39:$B$782,T$83)+'СЕТ СН'!$H$11+СВЦЭМ!$D$10+'СЕТ СН'!$H$5-'СЕТ СН'!$H$21</f>
        <v>3386.3157084200002</v>
      </c>
      <c r="U105" s="36">
        <f>SUMIFS(СВЦЭМ!$D$39:$D$782,СВЦЭМ!$A$39:$A$782,$A105,СВЦЭМ!$B$39:$B$782,U$83)+'СЕТ СН'!$H$11+СВЦЭМ!$D$10+'СЕТ СН'!$H$5-'СЕТ СН'!$H$21</f>
        <v>3390.3538189199999</v>
      </c>
      <c r="V105" s="36">
        <f>SUMIFS(СВЦЭМ!$D$39:$D$782,СВЦЭМ!$A$39:$A$782,$A105,СВЦЭМ!$B$39:$B$782,V$83)+'СЕТ СН'!$H$11+СВЦЭМ!$D$10+'СЕТ СН'!$H$5-'СЕТ СН'!$H$21</f>
        <v>3410.7158930300002</v>
      </c>
      <c r="W105" s="36">
        <f>SUMIFS(СВЦЭМ!$D$39:$D$782,СВЦЭМ!$A$39:$A$782,$A105,СВЦЭМ!$B$39:$B$782,W$83)+'СЕТ СН'!$H$11+СВЦЭМ!$D$10+'СЕТ СН'!$H$5-'СЕТ СН'!$H$21</f>
        <v>3423.3635457800001</v>
      </c>
      <c r="X105" s="36">
        <f>SUMIFS(СВЦЭМ!$D$39:$D$782,СВЦЭМ!$A$39:$A$782,$A105,СВЦЭМ!$B$39:$B$782,X$83)+'СЕТ СН'!$H$11+СВЦЭМ!$D$10+'СЕТ СН'!$H$5-'СЕТ СН'!$H$21</f>
        <v>3399.9428115400001</v>
      </c>
      <c r="Y105" s="36">
        <f>SUMIFS(СВЦЭМ!$D$39:$D$782,СВЦЭМ!$A$39:$A$782,$A105,СВЦЭМ!$B$39:$B$782,Y$83)+'СЕТ СН'!$H$11+СВЦЭМ!$D$10+'СЕТ СН'!$H$5-'СЕТ СН'!$H$21</f>
        <v>3382.1290616300003</v>
      </c>
    </row>
    <row r="106" spans="1:25" ht="15.75" x14ac:dyDescent="0.2">
      <c r="A106" s="35">
        <f t="shared" si="2"/>
        <v>44370</v>
      </c>
      <c r="B106" s="36">
        <f>SUMIFS(СВЦЭМ!$D$39:$D$782,СВЦЭМ!$A$39:$A$782,$A106,СВЦЭМ!$B$39:$B$782,B$83)+'СЕТ СН'!$H$11+СВЦЭМ!$D$10+'СЕТ СН'!$H$5-'СЕТ СН'!$H$21</f>
        <v>3491.6453946800002</v>
      </c>
      <c r="C106" s="36">
        <f>SUMIFS(СВЦЭМ!$D$39:$D$782,СВЦЭМ!$A$39:$A$782,$A106,СВЦЭМ!$B$39:$B$782,C$83)+'СЕТ СН'!$H$11+СВЦЭМ!$D$10+'СЕТ СН'!$H$5-'СЕТ СН'!$H$21</f>
        <v>3608.4656317700001</v>
      </c>
      <c r="D106" s="36">
        <f>SUMIFS(СВЦЭМ!$D$39:$D$782,СВЦЭМ!$A$39:$A$782,$A106,СВЦЭМ!$B$39:$B$782,D$83)+'СЕТ СН'!$H$11+СВЦЭМ!$D$10+'СЕТ СН'!$H$5-'СЕТ СН'!$H$21</f>
        <v>3652.9406975699999</v>
      </c>
      <c r="E106" s="36">
        <f>SUMIFS(СВЦЭМ!$D$39:$D$782,СВЦЭМ!$A$39:$A$782,$A106,СВЦЭМ!$B$39:$B$782,E$83)+'СЕТ СН'!$H$11+СВЦЭМ!$D$10+'СЕТ СН'!$H$5-'СЕТ СН'!$H$21</f>
        <v>3647.02086629</v>
      </c>
      <c r="F106" s="36">
        <f>SUMIFS(СВЦЭМ!$D$39:$D$782,СВЦЭМ!$A$39:$A$782,$A106,СВЦЭМ!$B$39:$B$782,F$83)+'СЕТ СН'!$H$11+СВЦЭМ!$D$10+'СЕТ СН'!$H$5-'СЕТ СН'!$H$21</f>
        <v>3644.7879589099998</v>
      </c>
      <c r="G106" s="36">
        <f>SUMIFS(СВЦЭМ!$D$39:$D$782,СВЦЭМ!$A$39:$A$782,$A106,СВЦЭМ!$B$39:$B$782,G$83)+'СЕТ СН'!$H$11+СВЦЭМ!$D$10+'СЕТ СН'!$H$5-'СЕТ СН'!$H$21</f>
        <v>3648.1102287799999</v>
      </c>
      <c r="H106" s="36">
        <f>SUMIFS(СВЦЭМ!$D$39:$D$782,СВЦЭМ!$A$39:$A$782,$A106,СВЦЭМ!$B$39:$B$782,H$83)+'СЕТ СН'!$H$11+СВЦЭМ!$D$10+'СЕТ СН'!$H$5-'СЕТ СН'!$H$21</f>
        <v>3655.18949492</v>
      </c>
      <c r="I106" s="36">
        <f>SUMIFS(СВЦЭМ!$D$39:$D$782,СВЦЭМ!$A$39:$A$782,$A106,СВЦЭМ!$B$39:$B$782,I$83)+'СЕТ СН'!$H$11+СВЦЭМ!$D$10+'СЕТ СН'!$H$5-'СЕТ СН'!$H$21</f>
        <v>3562.3881113699999</v>
      </c>
      <c r="J106" s="36">
        <f>SUMIFS(СВЦЭМ!$D$39:$D$782,СВЦЭМ!$A$39:$A$782,$A106,СВЦЭМ!$B$39:$B$782,J$83)+'СЕТ СН'!$H$11+СВЦЭМ!$D$10+'СЕТ СН'!$H$5-'СЕТ СН'!$H$21</f>
        <v>3457.7433099599998</v>
      </c>
      <c r="K106" s="36">
        <f>SUMIFS(СВЦЭМ!$D$39:$D$782,СВЦЭМ!$A$39:$A$782,$A106,СВЦЭМ!$B$39:$B$782,K$83)+'СЕТ СН'!$H$11+СВЦЭМ!$D$10+'СЕТ СН'!$H$5-'СЕТ СН'!$H$21</f>
        <v>3428.4256840799999</v>
      </c>
      <c r="L106" s="36">
        <f>SUMIFS(СВЦЭМ!$D$39:$D$782,СВЦЭМ!$A$39:$A$782,$A106,СВЦЭМ!$B$39:$B$782,L$83)+'СЕТ СН'!$H$11+СВЦЭМ!$D$10+'СЕТ СН'!$H$5-'СЕТ СН'!$H$21</f>
        <v>3447.70873751</v>
      </c>
      <c r="M106" s="36">
        <f>SUMIFS(СВЦЭМ!$D$39:$D$782,СВЦЭМ!$A$39:$A$782,$A106,СВЦЭМ!$B$39:$B$782,M$83)+'СЕТ СН'!$H$11+СВЦЭМ!$D$10+'СЕТ СН'!$H$5-'СЕТ СН'!$H$21</f>
        <v>3443.06585215</v>
      </c>
      <c r="N106" s="36">
        <f>SUMIFS(СВЦЭМ!$D$39:$D$782,СВЦЭМ!$A$39:$A$782,$A106,СВЦЭМ!$B$39:$B$782,N$83)+'СЕТ СН'!$H$11+СВЦЭМ!$D$10+'СЕТ СН'!$H$5-'СЕТ СН'!$H$21</f>
        <v>3508.90011624</v>
      </c>
      <c r="O106" s="36">
        <f>SUMIFS(СВЦЭМ!$D$39:$D$782,СВЦЭМ!$A$39:$A$782,$A106,СВЦЭМ!$B$39:$B$782,O$83)+'СЕТ СН'!$H$11+СВЦЭМ!$D$10+'СЕТ СН'!$H$5-'СЕТ СН'!$H$21</f>
        <v>3558.59410536</v>
      </c>
      <c r="P106" s="36">
        <f>SUMIFS(СВЦЭМ!$D$39:$D$782,СВЦЭМ!$A$39:$A$782,$A106,СВЦЭМ!$B$39:$B$782,P$83)+'СЕТ СН'!$H$11+СВЦЭМ!$D$10+'СЕТ СН'!$H$5-'СЕТ СН'!$H$21</f>
        <v>3568.6172437300002</v>
      </c>
      <c r="Q106" s="36">
        <f>SUMIFS(СВЦЭМ!$D$39:$D$782,СВЦЭМ!$A$39:$A$782,$A106,СВЦЭМ!$B$39:$B$782,Q$83)+'СЕТ СН'!$H$11+СВЦЭМ!$D$10+'СЕТ СН'!$H$5-'СЕТ СН'!$H$21</f>
        <v>3582.4696514699999</v>
      </c>
      <c r="R106" s="36">
        <f>SUMIFS(СВЦЭМ!$D$39:$D$782,СВЦЭМ!$A$39:$A$782,$A106,СВЦЭМ!$B$39:$B$782,R$83)+'СЕТ СН'!$H$11+СВЦЭМ!$D$10+'СЕТ СН'!$H$5-'СЕТ СН'!$H$21</f>
        <v>3532.86851862</v>
      </c>
      <c r="S106" s="36">
        <f>SUMIFS(СВЦЭМ!$D$39:$D$782,СВЦЭМ!$A$39:$A$782,$A106,СВЦЭМ!$B$39:$B$782,S$83)+'СЕТ СН'!$H$11+СВЦЭМ!$D$10+'СЕТ СН'!$H$5-'СЕТ СН'!$H$21</f>
        <v>3470.3580706900002</v>
      </c>
      <c r="T106" s="36">
        <f>SUMIFS(СВЦЭМ!$D$39:$D$782,СВЦЭМ!$A$39:$A$782,$A106,СВЦЭМ!$B$39:$B$782,T$83)+'СЕТ СН'!$H$11+СВЦЭМ!$D$10+'СЕТ СН'!$H$5-'СЕТ СН'!$H$21</f>
        <v>3433.28646493</v>
      </c>
      <c r="U106" s="36">
        <f>SUMIFS(СВЦЭМ!$D$39:$D$782,СВЦЭМ!$A$39:$A$782,$A106,СВЦЭМ!$B$39:$B$782,U$83)+'СЕТ СН'!$H$11+СВЦЭМ!$D$10+'СЕТ СН'!$H$5-'СЕТ СН'!$H$21</f>
        <v>3436.3932333600001</v>
      </c>
      <c r="V106" s="36">
        <f>SUMIFS(СВЦЭМ!$D$39:$D$782,СВЦЭМ!$A$39:$A$782,$A106,СВЦЭМ!$B$39:$B$782,V$83)+'СЕТ СН'!$H$11+СВЦЭМ!$D$10+'СЕТ СН'!$H$5-'СЕТ СН'!$H$21</f>
        <v>3454.6882251799998</v>
      </c>
      <c r="W106" s="36">
        <f>SUMIFS(СВЦЭМ!$D$39:$D$782,СВЦЭМ!$A$39:$A$782,$A106,СВЦЭМ!$B$39:$B$782,W$83)+'СЕТ СН'!$H$11+СВЦЭМ!$D$10+'СЕТ СН'!$H$5-'СЕТ СН'!$H$21</f>
        <v>3466.0432617799997</v>
      </c>
      <c r="X106" s="36">
        <f>SUMIFS(СВЦЭМ!$D$39:$D$782,СВЦЭМ!$A$39:$A$782,$A106,СВЦЭМ!$B$39:$B$782,X$83)+'СЕТ СН'!$H$11+СВЦЭМ!$D$10+'СЕТ СН'!$H$5-'СЕТ СН'!$H$21</f>
        <v>3443.5184041499997</v>
      </c>
      <c r="Y106" s="36">
        <f>SUMIFS(СВЦЭМ!$D$39:$D$782,СВЦЭМ!$A$39:$A$782,$A106,СВЦЭМ!$B$39:$B$782,Y$83)+'СЕТ СН'!$H$11+СВЦЭМ!$D$10+'СЕТ СН'!$H$5-'СЕТ СН'!$H$21</f>
        <v>3400.86335242</v>
      </c>
    </row>
    <row r="107" spans="1:25" ht="15.75" x14ac:dyDescent="0.2">
      <c r="A107" s="35">
        <f t="shared" si="2"/>
        <v>44371</v>
      </c>
      <c r="B107" s="36">
        <f>SUMIFS(СВЦЭМ!$D$39:$D$782,СВЦЭМ!$A$39:$A$782,$A107,СВЦЭМ!$B$39:$B$782,B$83)+'СЕТ СН'!$H$11+СВЦЭМ!$D$10+'СЕТ СН'!$H$5-'СЕТ СН'!$H$21</f>
        <v>3479.0986818399997</v>
      </c>
      <c r="C107" s="36">
        <f>SUMIFS(СВЦЭМ!$D$39:$D$782,СВЦЭМ!$A$39:$A$782,$A107,СВЦЭМ!$B$39:$B$782,C$83)+'СЕТ СН'!$H$11+СВЦЭМ!$D$10+'СЕТ СН'!$H$5-'СЕТ СН'!$H$21</f>
        <v>3597.69150997</v>
      </c>
      <c r="D107" s="36">
        <f>SUMIFS(СВЦЭМ!$D$39:$D$782,СВЦЭМ!$A$39:$A$782,$A107,СВЦЭМ!$B$39:$B$782,D$83)+'СЕТ СН'!$H$11+СВЦЭМ!$D$10+'СЕТ СН'!$H$5-'СЕТ СН'!$H$21</f>
        <v>3631.4893966499999</v>
      </c>
      <c r="E107" s="36">
        <f>SUMIFS(СВЦЭМ!$D$39:$D$782,СВЦЭМ!$A$39:$A$782,$A107,СВЦЭМ!$B$39:$B$782,E$83)+'СЕТ СН'!$H$11+СВЦЭМ!$D$10+'СЕТ СН'!$H$5-'СЕТ СН'!$H$21</f>
        <v>3628.9845960900002</v>
      </c>
      <c r="F107" s="36">
        <f>SUMIFS(СВЦЭМ!$D$39:$D$782,СВЦЭМ!$A$39:$A$782,$A107,СВЦЭМ!$B$39:$B$782,F$83)+'СЕТ СН'!$H$11+СВЦЭМ!$D$10+'СЕТ СН'!$H$5-'СЕТ СН'!$H$21</f>
        <v>3624.6408857799997</v>
      </c>
      <c r="G107" s="36">
        <f>SUMIFS(СВЦЭМ!$D$39:$D$782,СВЦЭМ!$A$39:$A$782,$A107,СВЦЭМ!$B$39:$B$782,G$83)+'СЕТ СН'!$H$11+СВЦЭМ!$D$10+'СЕТ СН'!$H$5-'СЕТ СН'!$H$21</f>
        <v>3634.9642448200002</v>
      </c>
      <c r="H107" s="36">
        <f>SUMIFS(СВЦЭМ!$D$39:$D$782,СВЦЭМ!$A$39:$A$782,$A107,СВЦЭМ!$B$39:$B$782,H$83)+'СЕТ СН'!$H$11+СВЦЭМ!$D$10+'СЕТ СН'!$H$5-'СЕТ СН'!$H$21</f>
        <v>3635.82453399</v>
      </c>
      <c r="I107" s="36">
        <f>SUMIFS(СВЦЭМ!$D$39:$D$782,СВЦЭМ!$A$39:$A$782,$A107,СВЦЭМ!$B$39:$B$782,I$83)+'СЕТ СН'!$H$11+СВЦЭМ!$D$10+'СЕТ СН'!$H$5-'СЕТ СН'!$H$21</f>
        <v>3534.9993866899999</v>
      </c>
      <c r="J107" s="36">
        <f>SUMIFS(СВЦЭМ!$D$39:$D$782,СВЦЭМ!$A$39:$A$782,$A107,СВЦЭМ!$B$39:$B$782,J$83)+'СЕТ СН'!$H$11+СВЦЭМ!$D$10+'СЕТ СН'!$H$5-'СЕТ СН'!$H$21</f>
        <v>3463.5846746799998</v>
      </c>
      <c r="K107" s="36">
        <f>SUMIFS(СВЦЭМ!$D$39:$D$782,СВЦЭМ!$A$39:$A$782,$A107,СВЦЭМ!$B$39:$B$782,K$83)+'СЕТ СН'!$H$11+СВЦЭМ!$D$10+'СЕТ СН'!$H$5-'СЕТ СН'!$H$21</f>
        <v>3474.9757624599997</v>
      </c>
      <c r="L107" s="36">
        <f>SUMIFS(СВЦЭМ!$D$39:$D$782,СВЦЭМ!$A$39:$A$782,$A107,СВЦЭМ!$B$39:$B$782,L$83)+'СЕТ СН'!$H$11+СВЦЭМ!$D$10+'СЕТ СН'!$H$5-'СЕТ СН'!$H$21</f>
        <v>3470.11119151</v>
      </c>
      <c r="M107" s="36">
        <f>SUMIFS(СВЦЭМ!$D$39:$D$782,СВЦЭМ!$A$39:$A$782,$A107,СВЦЭМ!$B$39:$B$782,M$83)+'СЕТ СН'!$H$11+СВЦЭМ!$D$10+'СЕТ СН'!$H$5-'СЕТ СН'!$H$21</f>
        <v>3476.2456181500002</v>
      </c>
      <c r="N107" s="36">
        <f>SUMIFS(СВЦЭМ!$D$39:$D$782,СВЦЭМ!$A$39:$A$782,$A107,СВЦЭМ!$B$39:$B$782,N$83)+'СЕТ СН'!$H$11+СВЦЭМ!$D$10+'СЕТ СН'!$H$5-'СЕТ СН'!$H$21</f>
        <v>3518.8169971400002</v>
      </c>
      <c r="O107" s="36">
        <f>SUMIFS(СВЦЭМ!$D$39:$D$782,СВЦЭМ!$A$39:$A$782,$A107,СВЦЭМ!$B$39:$B$782,O$83)+'СЕТ СН'!$H$11+СВЦЭМ!$D$10+'СЕТ СН'!$H$5-'СЕТ СН'!$H$21</f>
        <v>3590.5399148799997</v>
      </c>
      <c r="P107" s="36">
        <f>SUMIFS(СВЦЭМ!$D$39:$D$782,СВЦЭМ!$A$39:$A$782,$A107,СВЦЭМ!$B$39:$B$782,P$83)+'СЕТ СН'!$H$11+СВЦЭМ!$D$10+'СЕТ СН'!$H$5-'СЕТ СН'!$H$21</f>
        <v>3598.0573426599999</v>
      </c>
      <c r="Q107" s="36">
        <f>SUMIFS(СВЦЭМ!$D$39:$D$782,СВЦЭМ!$A$39:$A$782,$A107,СВЦЭМ!$B$39:$B$782,Q$83)+'СЕТ СН'!$H$11+СВЦЭМ!$D$10+'СЕТ СН'!$H$5-'СЕТ СН'!$H$21</f>
        <v>3593.3377497900001</v>
      </c>
      <c r="R107" s="36">
        <f>SUMIFS(СВЦЭМ!$D$39:$D$782,СВЦЭМ!$A$39:$A$782,$A107,СВЦЭМ!$B$39:$B$782,R$83)+'СЕТ СН'!$H$11+СВЦЭМ!$D$10+'СЕТ СН'!$H$5-'СЕТ СН'!$H$21</f>
        <v>3528.8065729</v>
      </c>
      <c r="S107" s="36">
        <f>SUMIFS(СВЦЭМ!$D$39:$D$782,СВЦЭМ!$A$39:$A$782,$A107,СВЦЭМ!$B$39:$B$782,S$83)+'СЕТ СН'!$H$11+СВЦЭМ!$D$10+'СЕТ СН'!$H$5-'СЕТ СН'!$H$21</f>
        <v>3475.81655417</v>
      </c>
      <c r="T107" s="36">
        <f>SUMIFS(СВЦЭМ!$D$39:$D$782,СВЦЭМ!$A$39:$A$782,$A107,СВЦЭМ!$B$39:$B$782,T$83)+'СЕТ СН'!$H$11+СВЦЭМ!$D$10+'СЕТ СН'!$H$5-'СЕТ СН'!$H$21</f>
        <v>3461.3864455499997</v>
      </c>
      <c r="U107" s="36">
        <f>SUMIFS(СВЦЭМ!$D$39:$D$782,СВЦЭМ!$A$39:$A$782,$A107,СВЦЭМ!$B$39:$B$782,U$83)+'СЕТ СН'!$H$11+СВЦЭМ!$D$10+'СЕТ СН'!$H$5-'СЕТ СН'!$H$21</f>
        <v>3470.55761979</v>
      </c>
      <c r="V107" s="36">
        <f>SUMIFS(СВЦЭМ!$D$39:$D$782,СВЦЭМ!$A$39:$A$782,$A107,СВЦЭМ!$B$39:$B$782,V$83)+'СЕТ СН'!$H$11+СВЦЭМ!$D$10+'СЕТ СН'!$H$5-'СЕТ СН'!$H$21</f>
        <v>3476.6589744100002</v>
      </c>
      <c r="W107" s="36">
        <f>SUMIFS(СВЦЭМ!$D$39:$D$782,СВЦЭМ!$A$39:$A$782,$A107,СВЦЭМ!$B$39:$B$782,W$83)+'СЕТ СН'!$H$11+СВЦЭМ!$D$10+'СЕТ СН'!$H$5-'СЕТ СН'!$H$21</f>
        <v>3476.5778068</v>
      </c>
      <c r="X107" s="36">
        <f>SUMIFS(СВЦЭМ!$D$39:$D$782,СВЦЭМ!$A$39:$A$782,$A107,СВЦЭМ!$B$39:$B$782,X$83)+'СЕТ СН'!$H$11+СВЦЭМ!$D$10+'СЕТ СН'!$H$5-'СЕТ СН'!$H$21</f>
        <v>3468.2056513799998</v>
      </c>
      <c r="Y107" s="36">
        <f>SUMIFS(СВЦЭМ!$D$39:$D$782,СВЦЭМ!$A$39:$A$782,$A107,СВЦЭМ!$B$39:$B$782,Y$83)+'СЕТ СН'!$H$11+СВЦЭМ!$D$10+'СЕТ СН'!$H$5-'СЕТ СН'!$H$21</f>
        <v>3427.39117523</v>
      </c>
    </row>
    <row r="108" spans="1:25" ht="15.75" x14ac:dyDescent="0.2">
      <c r="A108" s="35">
        <f t="shared" si="2"/>
        <v>44372</v>
      </c>
      <c r="B108" s="36">
        <f>SUMIFS(СВЦЭМ!$D$39:$D$782,СВЦЭМ!$A$39:$A$782,$A108,СВЦЭМ!$B$39:$B$782,B$83)+'СЕТ СН'!$H$11+СВЦЭМ!$D$10+'СЕТ СН'!$H$5-'СЕТ СН'!$H$21</f>
        <v>3492.39211075</v>
      </c>
      <c r="C108" s="36">
        <f>SUMIFS(СВЦЭМ!$D$39:$D$782,СВЦЭМ!$A$39:$A$782,$A108,СВЦЭМ!$B$39:$B$782,C$83)+'СЕТ СН'!$H$11+СВЦЭМ!$D$10+'СЕТ СН'!$H$5-'СЕТ СН'!$H$21</f>
        <v>3599.75911761</v>
      </c>
      <c r="D108" s="36">
        <f>SUMIFS(СВЦЭМ!$D$39:$D$782,СВЦЭМ!$A$39:$A$782,$A108,СВЦЭМ!$B$39:$B$782,D$83)+'СЕТ СН'!$H$11+СВЦЭМ!$D$10+'СЕТ СН'!$H$5-'СЕТ СН'!$H$21</f>
        <v>3642.26027011</v>
      </c>
      <c r="E108" s="36">
        <f>SUMIFS(СВЦЭМ!$D$39:$D$782,СВЦЭМ!$A$39:$A$782,$A108,СВЦЭМ!$B$39:$B$782,E$83)+'СЕТ СН'!$H$11+СВЦЭМ!$D$10+'СЕТ СН'!$H$5-'СЕТ СН'!$H$21</f>
        <v>3638.9364505499998</v>
      </c>
      <c r="F108" s="36">
        <f>SUMIFS(СВЦЭМ!$D$39:$D$782,СВЦЭМ!$A$39:$A$782,$A108,СВЦЭМ!$B$39:$B$782,F$83)+'СЕТ СН'!$H$11+СВЦЭМ!$D$10+'СЕТ СН'!$H$5-'СЕТ СН'!$H$21</f>
        <v>3640.4649942699998</v>
      </c>
      <c r="G108" s="36">
        <f>SUMIFS(СВЦЭМ!$D$39:$D$782,СВЦЭМ!$A$39:$A$782,$A108,СВЦЭМ!$B$39:$B$782,G$83)+'СЕТ СН'!$H$11+СВЦЭМ!$D$10+'СЕТ СН'!$H$5-'СЕТ СН'!$H$21</f>
        <v>3642.73074129</v>
      </c>
      <c r="H108" s="36">
        <f>SUMIFS(СВЦЭМ!$D$39:$D$782,СВЦЭМ!$A$39:$A$782,$A108,СВЦЭМ!$B$39:$B$782,H$83)+'СЕТ СН'!$H$11+СВЦЭМ!$D$10+'СЕТ СН'!$H$5-'СЕТ СН'!$H$21</f>
        <v>3641.87363731</v>
      </c>
      <c r="I108" s="36">
        <f>SUMIFS(СВЦЭМ!$D$39:$D$782,СВЦЭМ!$A$39:$A$782,$A108,СВЦЭМ!$B$39:$B$782,I$83)+'СЕТ СН'!$H$11+СВЦЭМ!$D$10+'СЕТ СН'!$H$5-'СЕТ СН'!$H$21</f>
        <v>3520.9654921000001</v>
      </c>
      <c r="J108" s="36">
        <f>SUMIFS(СВЦЭМ!$D$39:$D$782,СВЦЭМ!$A$39:$A$782,$A108,СВЦЭМ!$B$39:$B$782,J$83)+'СЕТ СН'!$H$11+СВЦЭМ!$D$10+'СЕТ СН'!$H$5-'СЕТ СН'!$H$21</f>
        <v>3453.90389547</v>
      </c>
      <c r="K108" s="36">
        <f>SUMIFS(СВЦЭМ!$D$39:$D$782,СВЦЭМ!$A$39:$A$782,$A108,СВЦЭМ!$B$39:$B$782,K$83)+'СЕТ СН'!$H$11+СВЦЭМ!$D$10+'СЕТ СН'!$H$5-'СЕТ СН'!$H$21</f>
        <v>3473.3425462999999</v>
      </c>
      <c r="L108" s="36">
        <f>SUMIFS(СВЦЭМ!$D$39:$D$782,СВЦЭМ!$A$39:$A$782,$A108,СВЦЭМ!$B$39:$B$782,L$83)+'СЕТ СН'!$H$11+СВЦЭМ!$D$10+'СЕТ СН'!$H$5-'СЕТ СН'!$H$21</f>
        <v>3465.6606682299998</v>
      </c>
      <c r="M108" s="36">
        <f>SUMIFS(СВЦЭМ!$D$39:$D$782,СВЦЭМ!$A$39:$A$782,$A108,СВЦЭМ!$B$39:$B$782,M$83)+'СЕТ СН'!$H$11+СВЦЭМ!$D$10+'СЕТ СН'!$H$5-'СЕТ СН'!$H$21</f>
        <v>3465.4763294300001</v>
      </c>
      <c r="N108" s="36">
        <f>SUMIFS(СВЦЭМ!$D$39:$D$782,СВЦЭМ!$A$39:$A$782,$A108,СВЦЭМ!$B$39:$B$782,N$83)+'СЕТ СН'!$H$11+СВЦЭМ!$D$10+'СЕТ СН'!$H$5-'СЕТ СН'!$H$21</f>
        <v>3522.88464269</v>
      </c>
      <c r="O108" s="36">
        <f>SUMIFS(СВЦЭМ!$D$39:$D$782,СВЦЭМ!$A$39:$A$782,$A108,СВЦЭМ!$B$39:$B$782,O$83)+'СЕТ СН'!$H$11+СВЦЭМ!$D$10+'СЕТ СН'!$H$5-'СЕТ СН'!$H$21</f>
        <v>3575.5682396500001</v>
      </c>
      <c r="P108" s="36">
        <f>SUMIFS(СВЦЭМ!$D$39:$D$782,СВЦЭМ!$A$39:$A$782,$A108,СВЦЭМ!$B$39:$B$782,P$83)+'СЕТ СН'!$H$11+СВЦЭМ!$D$10+'СЕТ СН'!$H$5-'СЕТ СН'!$H$21</f>
        <v>3584.2636639500001</v>
      </c>
      <c r="Q108" s="36">
        <f>SUMIFS(СВЦЭМ!$D$39:$D$782,СВЦЭМ!$A$39:$A$782,$A108,СВЦЭМ!$B$39:$B$782,Q$83)+'СЕТ СН'!$H$11+СВЦЭМ!$D$10+'СЕТ СН'!$H$5-'СЕТ СН'!$H$21</f>
        <v>3593.6467909900002</v>
      </c>
      <c r="R108" s="36">
        <f>SUMIFS(СВЦЭМ!$D$39:$D$782,СВЦЭМ!$A$39:$A$782,$A108,СВЦЭМ!$B$39:$B$782,R$83)+'СЕТ СН'!$H$11+СВЦЭМ!$D$10+'СЕТ СН'!$H$5-'СЕТ СН'!$H$21</f>
        <v>3555.1793525100002</v>
      </c>
      <c r="S108" s="36">
        <f>SUMIFS(СВЦЭМ!$D$39:$D$782,СВЦЭМ!$A$39:$A$782,$A108,СВЦЭМ!$B$39:$B$782,S$83)+'СЕТ СН'!$H$11+СВЦЭМ!$D$10+'СЕТ СН'!$H$5-'СЕТ СН'!$H$21</f>
        <v>3477.8904950699998</v>
      </c>
      <c r="T108" s="36">
        <f>SUMIFS(СВЦЭМ!$D$39:$D$782,СВЦЭМ!$A$39:$A$782,$A108,СВЦЭМ!$B$39:$B$782,T$83)+'СЕТ СН'!$H$11+СВЦЭМ!$D$10+'СЕТ СН'!$H$5-'СЕТ СН'!$H$21</f>
        <v>3459.6661029900001</v>
      </c>
      <c r="U108" s="36">
        <f>SUMIFS(СВЦЭМ!$D$39:$D$782,СВЦЭМ!$A$39:$A$782,$A108,СВЦЭМ!$B$39:$B$782,U$83)+'СЕТ СН'!$H$11+СВЦЭМ!$D$10+'СЕТ СН'!$H$5-'СЕТ СН'!$H$21</f>
        <v>3467.2392163599998</v>
      </c>
      <c r="V108" s="36">
        <f>SUMIFS(СВЦЭМ!$D$39:$D$782,СВЦЭМ!$A$39:$A$782,$A108,СВЦЭМ!$B$39:$B$782,V$83)+'СЕТ СН'!$H$11+СВЦЭМ!$D$10+'СЕТ СН'!$H$5-'СЕТ СН'!$H$21</f>
        <v>3468.17003823</v>
      </c>
      <c r="W108" s="36">
        <f>SUMIFS(СВЦЭМ!$D$39:$D$782,СВЦЭМ!$A$39:$A$782,$A108,СВЦЭМ!$B$39:$B$782,W$83)+'СЕТ СН'!$H$11+СВЦЭМ!$D$10+'СЕТ СН'!$H$5-'СЕТ СН'!$H$21</f>
        <v>3478.1987625399997</v>
      </c>
      <c r="X108" s="36">
        <f>SUMIFS(СВЦЭМ!$D$39:$D$782,СВЦЭМ!$A$39:$A$782,$A108,СВЦЭМ!$B$39:$B$782,X$83)+'СЕТ СН'!$H$11+СВЦЭМ!$D$10+'СЕТ СН'!$H$5-'СЕТ СН'!$H$21</f>
        <v>3460.48431351</v>
      </c>
      <c r="Y108" s="36">
        <f>SUMIFS(СВЦЭМ!$D$39:$D$782,СВЦЭМ!$A$39:$A$782,$A108,СВЦЭМ!$B$39:$B$782,Y$83)+'СЕТ СН'!$H$11+СВЦЭМ!$D$10+'СЕТ СН'!$H$5-'СЕТ СН'!$H$21</f>
        <v>3409.7609630400002</v>
      </c>
    </row>
    <row r="109" spans="1:25" ht="15.75" x14ac:dyDescent="0.2">
      <c r="A109" s="35">
        <f t="shared" si="2"/>
        <v>44373</v>
      </c>
      <c r="B109" s="36">
        <f>SUMIFS(СВЦЭМ!$D$39:$D$782,СВЦЭМ!$A$39:$A$782,$A109,СВЦЭМ!$B$39:$B$782,B$83)+'СЕТ СН'!$H$11+СВЦЭМ!$D$10+'СЕТ СН'!$H$5-'СЕТ СН'!$H$21</f>
        <v>3450.11597274</v>
      </c>
      <c r="C109" s="36">
        <f>SUMIFS(СВЦЭМ!$D$39:$D$782,СВЦЭМ!$A$39:$A$782,$A109,СВЦЭМ!$B$39:$B$782,C$83)+'СЕТ СН'!$H$11+СВЦЭМ!$D$10+'СЕТ СН'!$H$5-'СЕТ СН'!$H$21</f>
        <v>3555.4821700100001</v>
      </c>
      <c r="D109" s="36">
        <f>SUMIFS(СВЦЭМ!$D$39:$D$782,СВЦЭМ!$A$39:$A$782,$A109,СВЦЭМ!$B$39:$B$782,D$83)+'СЕТ СН'!$H$11+СВЦЭМ!$D$10+'СЕТ СН'!$H$5-'СЕТ СН'!$H$21</f>
        <v>3574.9324215699999</v>
      </c>
      <c r="E109" s="36">
        <f>SUMIFS(СВЦЭМ!$D$39:$D$782,СВЦЭМ!$A$39:$A$782,$A109,СВЦЭМ!$B$39:$B$782,E$83)+'СЕТ СН'!$H$11+СВЦЭМ!$D$10+'СЕТ СН'!$H$5-'СЕТ СН'!$H$21</f>
        <v>3574.98393515</v>
      </c>
      <c r="F109" s="36">
        <f>SUMIFS(СВЦЭМ!$D$39:$D$782,СВЦЭМ!$A$39:$A$782,$A109,СВЦЭМ!$B$39:$B$782,F$83)+'СЕТ СН'!$H$11+СВЦЭМ!$D$10+'СЕТ СН'!$H$5-'СЕТ СН'!$H$21</f>
        <v>3583.3521557099998</v>
      </c>
      <c r="G109" s="36">
        <f>SUMIFS(СВЦЭМ!$D$39:$D$782,СВЦЭМ!$A$39:$A$782,$A109,СВЦЭМ!$B$39:$B$782,G$83)+'СЕТ СН'!$H$11+СВЦЭМ!$D$10+'СЕТ СН'!$H$5-'СЕТ СН'!$H$21</f>
        <v>3572.34593236</v>
      </c>
      <c r="H109" s="36">
        <f>SUMIFS(СВЦЭМ!$D$39:$D$782,СВЦЭМ!$A$39:$A$782,$A109,СВЦЭМ!$B$39:$B$782,H$83)+'СЕТ СН'!$H$11+СВЦЭМ!$D$10+'СЕТ СН'!$H$5-'СЕТ СН'!$H$21</f>
        <v>3572.7564408500002</v>
      </c>
      <c r="I109" s="36">
        <f>SUMIFS(СВЦЭМ!$D$39:$D$782,СВЦЭМ!$A$39:$A$782,$A109,СВЦЭМ!$B$39:$B$782,I$83)+'СЕТ СН'!$H$11+СВЦЭМ!$D$10+'СЕТ СН'!$H$5-'СЕТ СН'!$H$21</f>
        <v>3545.3601197899998</v>
      </c>
      <c r="J109" s="36">
        <f>SUMIFS(СВЦЭМ!$D$39:$D$782,СВЦЭМ!$A$39:$A$782,$A109,СВЦЭМ!$B$39:$B$782,J$83)+'СЕТ СН'!$H$11+СВЦЭМ!$D$10+'СЕТ СН'!$H$5-'СЕТ СН'!$H$21</f>
        <v>3471.25878969</v>
      </c>
      <c r="K109" s="36">
        <f>SUMIFS(СВЦЭМ!$D$39:$D$782,СВЦЭМ!$A$39:$A$782,$A109,СВЦЭМ!$B$39:$B$782,K$83)+'СЕТ СН'!$H$11+СВЦЭМ!$D$10+'СЕТ СН'!$H$5-'СЕТ СН'!$H$21</f>
        <v>3430.3125589800002</v>
      </c>
      <c r="L109" s="36">
        <f>SUMIFS(СВЦЭМ!$D$39:$D$782,СВЦЭМ!$A$39:$A$782,$A109,СВЦЭМ!$B$39:$B$782,L$83)+'СЕТ СН'!$H$11+СВЦЭМ!$D$10+'СЕТ СН'!$H$5-'СЕТ СН'!$H$21</f>
        <v>3436.6434317600001</v>
      </c>
      <c r="M109" s="36">
        <f>SUMIFS(СВЦЭМ!$D$39:$D$782,СВЦЭМ!$A$39:$A$782,$A109,СВЦЭМ!$B$39:$B$782,M$83)+'СЕТ СН'!$H$11+СВЦЭМ!$D$10+'СЕТ СН'!$H$5-'СЕТ СН'!$H$21</f>
        <v>3456.8608926699999</v>
      </c>
      <c r="N109" s="36">
        <f>SUMIFS(СВЦЭМ!$D$39:$D$782,СВЦЭМ!$A$39:$A$782,$A109,СВЦЭМ!$B$39:$B$782,N$83)+'СЕТ СН'!$H$11+СВЦЭМ!$D$10+'СЕТ СН'!$H$5-'СЕТ СН'!$H$21</f>
        <v>3510.8068720399997</v>
      </c>
      <c r="O109" s="36">
        <f>SUMIFS(СВЦЭМ!$D$39:$D$782,СВЦЭМ!$A$39:$A$782,$A109,СВЦЭМ!$B$39:$B$782,O$83)+'СЕТ СН'!$H$11+СВЦЭМ!$D$10+'СЕТ СН'!$H$5-'СЕТ СН'!$H$21</f>
        <v>3520.1124788799998</v>
      </c>
      <c r="P109" s="36">
        <f>SUMIFS(СВЦЭМ!$D$39:$D$782,СВЦЭМ!$A$39:$A$782,$A109,СВЦЭМ!$B$39:$B$782,P$83)+'СЕТ СН'!$H$11+СВЦЭМ!$D$10+'СЕТ СН'!$H$5-'СЕТ СН'!$H$21</f>
        <v>3522.5806971299999</v>
      </c>
      <c r="Q109" s="36">
        <f>SUMIFS(СВЦЭМ!$D$39:$D$782,СВЦЭМ!$A$39:$A$782,$A109,СВЦЭМ!$B$39:$B$782,Q$83)+'СЕТ СН'!$H$11+СВЦЭМ!$D$10+'СЕТ СН'!$H$5-'СЕТ СН'!$H$21</f>
        <v>3522.00235677</v>
      </c>
      <c r="R109" s="36">
        <f>SUMIFS(СВЦЭМ!$D$39:$D$782,СВЦЭМ!$A$39:$A$782,$A109,СВЦЭМ!$B$39:$B$782,R$83)+'СЕТ СН'!$H$11+СВЦЭМ!$D$10+'СЕТ СН'!$H$5-'СЕТ СН'!$H$21</f>
        <v>3474.2739663900002</v>
      </c>
      <c r="S109" s="36">
        <f>SUMIFS(СВЦЭМ!$D$39:$D$782,СВЦЭМ!$A$39:$A$782,$A109,СВЦЭМ!$B$39:$B$782,S$83)+'СЕТ СН'!$H$11+СВЦЭМ!$D$10+'СЕТ СН'!$H$5-'СЕТ СН'!$H$21</f>
        <v>3439.30319138</v>
      </c>
      <c r="T109" s="36">
        <f>SUMIFS(СВЦЭМ!$D$39:$D$782,СВЦЭМ!$A$39:$A$782,$A109,СВЦЭМ!$B$39:$B$782,T$83)+'СЕТ СН'!$H$11+СВЦЭМ!$D$10+'СЕТ СН'!$H$5-'СЕТ СН'!$H$21</f>
        <v>3427.0196373600002</v>
      </c>
      <c r="U109" s="36">
        <f>SUMIFS(СВЦЭМ!$D$39:$D$782,СВЦЭМ!$A$39:$A$782,$A109,СВЦЭМ!$B$39:$B$782,U$83)+'СЕТ СН'!$H$11+СВЦЭМ!$D$10+'СЕТ СН'!$H$5-'СЕТ СН'!$H$21</f>
        <v>3429.0140523499999</v>
      </c>
      <c r="V109" s="36">
        <f>SUMIFS(СВЦЭМ!$D$39:$D$782,СВЦЭМ!$A$39:$A$782,$A109,СВЦЭМ!$B$39:$B$782,V$83)+'СЕТ СН'!$H$11+СВЦЭМ!$D$10+'СЕТ СН'!$H$5-'СЕТ СН'!$H$21</f>
        <v>3426.2058095299999</v>
      </c>
      <c r="W109" s="36">
        <f>SUMIFS(СВЦЭМ!$D$39:$D$782,СВЦЭМ!$A$39:$A$782,$A109,СВЦЭМ!$B$39:$B$782,W$83)+'СЕТ СН'!$H$11+СВЦЭМ!$D$10+'СЕТ СН'!$H$5-'СЕТ СН'!$H$21</f>
        <v>3441.36692399</v>
      </c>
      <c r="X109" s="36">
        <f>SUMIFS(СВЦЭМ!$D$39:$D$782,СВЦЭМ!$A$39:$A$782,$A109,СВЦЭМ!$B$39:$B$782,X$83)+'СЕТ СН'!$H$11+СВЦЭМ!$D$10+'СЕТ СН'!$H$5-'СЕТ СН'!$H$21</f>
        <v>3429.48909658</v>
      </c>
      <c r="Y109" s="36">
        <f>SUMIFS(СВЦЭМ!$D$39:$D$782,СВЦЭМ!$A$39:$A$782,$A109,СВЦЭМ!$B$39:$B$782,Y$83)+'СЕТ СН'!$H$11+СВЦЭМ!$D$10+'СЕТ СН'!$H$5-'СЕТ СН'!$H$21</f>
        <v>3382.4018660399997</v>
      </c>
    </row>
    <row r="110" spans="1:25" ht="15.75" x14ac:dyDescent="0.2">
      <c r="A110" s="35">
        <f t="shared" si="2"/>
        <v>44374</v>
      </c>
      <c r="B110" s="36">
        <f>SUMIFS(СВЦЭМ!$D$39:$D$782,СВЦЭМ!$A$39:$A$782,$A110,СВЦЭМ!$B$39:$B$782,B$83)+'СЕТ СН'!$H$11+СВЦЭМ!$D$10+'СЕТ СН'!$H$5-'СЕТ СН'!$H$21</f>
        <v>3406.2430863</v>
      </c>
      <c r="C110" s="36">
        <f>SUMIFS(СВЦЭМ!$D$39:$D$782,СВЦЭМ!$A$39:$A$782,$A110,СВЦЭМ!$B$39:$B$782,C$83)+'СЕТ СН'!$H$11+СВЦЭМ!$D$10+'СЕТ СН'!$H$5-'СЕТ СН'!$H$21</f>
        <v>3467.9845563600002</v>
      </c>
      <c r="D110" s="36">
        <f>SUMIFS(СВЦЭМ!$D$39:$D$782,СВЦЭМ!$A$39:$A$782,$A110,СВЦЭМ!$B$39:$B$782,D$83)+'СЕТ СН'!$H$11+СВЦЭМ!$D$10+'СЕТ СН'!$H$5-'СЕТ СН'!$H$21</f>
        <v>3547.51419326</v>
      </c>
      <c r="E110" s="36">
        <f>SUMIFS(СВЦЭМ!$D$39:$D$782,СВЦЭМ!$A$39:$A$782,$A110,СВЦЭМ!$B$39:$B$782,E$83)+'СЕТ СН'!$H$11+СВЦЭМ!$D$10+'СЕТ СН'!$H$5-'СЕТ СН'!$H$21</f>
        <v>3569.39328342</v>
      </c>
      <c r="F110" s="36">
        <f>SUMIFS(СВЦЭМ!$D$39:$D$782,СВЦЭМ!$A$39:$A$782,$A110,СВЦЭМ!$B$39:$B$782,F$83)+'СЕТ СН'!$H$11+СВЦЭМ!$D$10+'СЕТ СН'!$H$5-'СЕТ СН'!$H$21</f>
        <v>3574.9287711900001</v>
      </c>
      <c r="G110" s="36">
        <f>SUMIFS(СВЦЭМ!$D$39:$D$782,СВЦЭМ!$A$39:$A$782,$A110,СВЦЭМ!$B$39:$B$782,G$83)+'СЕТ СН'!$H$11+СВЦЭМ!$D$10+'СЕТ СН'!$H$5-'СЕТ СН'!$H$21</f>
        <v>3573.1291066100002</v>
      </c>
      <c r="H110" s="36">
        <f>SUMIFS(СВЦЭМ!$D$39:$D$782,СВЦЭМ!$A$39:$A$782,$A110,СВЦЭМ!$B$39:$B$782,H$83)+'СЕТ СН'!$H$11+СВЦЭМ!$D$10+'СЕТ СН'!$H$5-'СЕТ СН'!$H$21</f>
        <v>3552.1010356500001</v>
      </c>
      <c r="I110" s="36">
        <f>SUMIFS(СВЦЭМ!$D$39:$D$782,СВЦЭМ!$A$39:$A$782,$A110,СВЦЭМ!$B$39:$B$782,I$83)+'СЕТ СН'!$H$11+СВЦЭМ!$D$10+'СЕТ СН'!$H$5-'СЕТ СН'!$H$21</f>
        <v>3460.9687430899999</v>
      </c>
      <c r="J110" s="36">
        <f>SUMIFS(СВЦЭМ!$D$39:$D$782,СВЦЭМ!$A$39:$A$782,$A110,СВЦЭМ!$B$39:$B$782,J$83)+'СЕТ СН'!$H$11+СВЦЭМ!$D$10+'СЕТ СН'!$H$5-'СЕТ СН'!$H$21</f>
        <v>3406.8322791199998</v>
      </c>
      <c r="K110" s="36">
        <f>SUMIFS(СВЦЭМ!$D$39:$D$782,СВЦЭМ!$A$39:$A$782,$A110,СВЦЭМ!$B$39:$B$782,K$83)+'СЕТ СН'!$H$11+СВЦЭМ!$D$10+'СЕТ СН'!$H$5-'СЕТ СН'!$H$21</f>
        <v>3403.5302921699999</v>
      </c>
      <c r="L110" s="36">
        <f>SUMIFS(СВЦЭМ!$D$39:$D$782,СВЦЭМ!$A$39:$A$782,$A110,СВЦЭМ!$B$39:$B$782,L$83)+'СЕТ СН'!$H$11+СВЦЭМ!$D$10+'СЕТ СН'!$H$5-'СЕТ СН'!$H$21</f>
        <v>3391.74636452</v>
      </c>
      <c r="M110" s="36">
        <f>SUMIFS(СВЦЭМ!$D$39:$D$782,СВЦЭМ!$A$39:$A$782,$A110,СВЦЭМ!$B$39:$B$782,M$83)+'СЕТ СН'!$H$11+СВЦЭМ!$D$10+'СЕТ СН'!$H$5-'СЕТ СН'!$H$21</f>
        <v>3416.9868069300001</v>
      </c>
      <c r="N110" s="36">
        <f>SUMIFS(СВЦЭМ!$D$39:$D$782,СВЦЭМ!$A$39:$A$782,$A110,СВЦЭМ!$B$39:$B$782,N$83)+'СЕТ СН'!$H$11+СВЦЭМ!$D$10+'СЕТ СН'!$H$5-'СЕТ СН'!$H$21</f>
        <v>3488.3454279600001</v>
      </c>
      <c r="O110" s="36">
        <f>SUMIFS(СВЦЭМ!$D$39:$D$782,СВЦЭМ!$A$39:$A$782,$A110,СВЦЭМ!$B$39:$B$782,O$83)+'СЕТ СН'!$H$11+СВЦЭМ!$D$10+'СЕТ СН'!$H$5-'СЕТ СН'!$H$21</f>
        <v>3548.8579103699999</v>
      </c>
      <c r="P110" s="36">
        <f>SUMIFS(СВЦЭМ!$D$39:$D$782,СВЦЭМ!$A$39:$A$782,$A110,СВЦЭМ!$B$39:$B$782,P$83)+'СЕТ СН'!$H$11+СВЦЭМ!$D$10+'СЕТ СН'!$H$5-'СЕТ СН'!$H$21</f>
        <v>3557.25783998</v>
      </c>
      <c r="Q110" s="36">
        <f>SUMIFS(СВЦЭМ!$D$39:$D$782,СВЦЭМ!$A$39:$A$782,$A110,СВЦЭМ!$B$39:$B$782,Q$83)+'СЕТ СН'!$H$11+СВЦЭМ!$D$10+'СЕТ СН'!$H$5-'СЕТ СН'!$H$21</f>
        <v>3558.8340442499998</v>
      </c>
      <c r="R110" s="36">
        <f>SUMIFS(СВЦЭМ!$D$39:$D$782,СВЦЭМ!$A$39:$A$782,$A110,СВЦЭМ!$B$39:$B$782,R$83)+'СЕТ СН'!$H$11+СВЦЭМ!$D$10+'СЕТ СН'!$H$5-'СЕТ СН'!$H$21</f>
        <v>3514.5215313099998</v>
      </c>
      <c r="S110" s="36">
        <f>SUMIFS(СВЦЭМ!$D$39:$D$782,СВЦЭМ!$A$39:$A$782,$A110,СВЦЭМ!$B$39:$B$782,S$83)+'СЕТ СН'!$H$11+СВЦЭМ!$D$10+'СЕТ СН'!$H$5-'СЕТ СН'!$H$21</f>
        <v>3446.6457834100001</v>
      </c>
      <c r="T110" s="36">
        <f>SUMIFS(СВЦЭМ!$D$39:$D$782,СВЦЭМ!$A$39:$A$782,$A110,СВЦЭМ!$B$39:$B$782,T$83)+'СЕТ СН'!$H$11+СВЦЭМ!$D$10+'СЕТ СН'!$H$5-'СЕТ СН'!$H$21</f>
        <v>3403.89083059</v>
      </c>
      <c r="U110" s="36">
        <f>SUMIFS(СВЦЭМ!$D$39:$D$782,СВЦЭМ!$A$39:$A$782,$A110,СВЦЭМ!$B$39:$B$782,U$83)+'СЕТ СН'!$H$11+СВЦЭМ!$D$10+'СЕТ СН'!$H$5-'СЕТ СН'!$H$21</f>
        <v>3395.47432703</v>
      </c>
      <c r="V110" s="36">
        <f>SUMIFS(СВЦЭМ!$D$39:$D$782,СВЦЭМ!$A$39:$A$782,$A110,СВЦЭМ!$B$39:$B$782,V$83)+'СЕТ СН'!$H$11+СВЦЭМ!$D$10+'СЕТ СН'!$H$5-'СЕТ СН'!$H$21</f>
        <v>3377.1054850199998</v>
      </c>
      <c r="W110" s="36">
        <f>SUMIFS(СВЦЭМ!$D$39:$D$782,СВЦЭМ!$A$39:$A$782,$A110,СВЦЭМ!$B$39:$B$782,W$83)+'СЕТ СН'!$H$11+СВЦЭМ!$D$10+'СЕТ СН'!$H$5-'СЕТ СН'!$H$21</f>
        <v>3378.0531168500002</v>
      </c>
      <c r="X110" s="36">
        <f>SUMIFS(СВЦЭМ!$D$39:$D$782,СВЦЭМ!$A$39:$A$782,$A110,СВЦЭМ!$B$39:$B$782,X$83)+'СЕТ СН'!$H$11+СВЦЭМ!$D$10+'СЕТ СН'!$H$5-'СЕТ СН'!$H$21</f>
        <v>3375.30684161</v>
      </c>
      <c r="Y110" s="36">
        <f>SUMIFS(СВЦЭМ!$D$39:$D$782,СВЦЭМ!$A$39:$A$782,$A110,СВЦЭМ!$B$39:$B$782,Y$83)+'СЕТ СН'!$H$11+СВЦЭМ!$D$10+'СЕТ СН'!$H$5-'СЕТ СН'!$H$21</f>
        <v>3378.4783182699998</v>
      </c>
    </row>
    <row r="111" spans="1:25" ht="15.75" x14ac:dyDescent="0.2">
      <c r="A111" s="35">
        <f t="shared" si="2"/>
        <v>44375</v>
      </c>
      <c r="B111" s="36">
        <f>SUMIFS(СВЦЭМ!$D$39:$D$782,СВЦЭМ!$A$39:$A$782,$A111,СВЦЭМ!$B$39:$B$782,B$83)+'СЕТ СН'!$H$11+СВЦЭМ!$D$10+'СЕТ СН'!$H$5-'СЕТ СН'!$H$21</f>
        <v>3431.1539580899998</v>
      </c>
      <c r="C111" s="36">
        <f>SUMIFS(СВЦЭМ!$D$39:$D$782,СВЦЭМ!$A$39:$A$782,$A111,СВЦЭМ!$B$39:$B$782,C$83)+'СЕТ СН'!$H$11+СВЦЭМ!$D$10+'СЕТ СН'!$H$5-'СЕТ СН'!$H$21</f>
        <v>3520.6377436299999</v>
      </c>
      <c r="D111" s="36">
        <f>SUMIFS(СВЦЭМ!$D$39:$D$782,СВЦЭМ!$A$39:$A$782,$A111,СВЦЭМ!$B$39:$B$782,D$83)+'СЕТ СН'!$H$11+СВЦЭМ!$D$10+'СЕТ СН'!$H$5-'СЕТ СН'!$H$21</f>
        <v>3534.1264645699998</v>
      </c>
      <c r="E111" s="36">
        <f>SUMIFS(СВЦЭМ!$D$39:$D$782,СВЦЭМ!$A$39:$A$782,$A111,СВЦЭМ!$B$39:$B$782,E$83)+'СЕТ СН'!$H$11+СВЦЭМ!$D$10+'СЕТ СН'!$H$5-'СЕТ СН'!$H$21</f>
        <v>3547.9148967800002</v>
      </c>
      <c r="F111" s="36">
        <f>SUMIFS(СВЦЭМ!$D$39:$D$782,СВЦЭМ!$A$39:$A$782,$A111,СВЦЭМ!$B$39:$B$782,F$83)+'СЕТ СН'!$H$11+СВЦЭМ!$D$10+'СЕТ СН'!$H$5-'СЕТ СН'!$H$21</f>
        <v>3546.2169406399998</v>
      </c>
      <c r="G111" s="36">
        <f>SUMIFS(СВЦЭМ!$D$39:$D$782,СВЦЭМ!$A$39:$A$782,$A111,СВЦЭМ!$B$39:$B$782,G$83)+'СЕТ СН'!$H$11+СВЦЭМ!$D$10+'СЕТ СН'!$H$5-'СЕТ СН'!$H$21</f>
        <v>3531.1435374499997</v>
      </c>
      <c r="H111" s="36">
        <f>SUMIFS(СВЦЭМ!$D$39:$D$782,СВЦЭМ!$A$39:$A$782,$A111,СВЦЭМ!$B$39:$B$782,H$83)+'СЕТ СН'!$H$11+СВЦЭМ!$D$10+'СЕТ СН'!$H$5-'СЕТ СН'!$H$21</f>
        <v>3533.9130532300001</v>
      </c>
      <c r="I111" s="36">
        <f>SUMIFS(СВЦЭМ!$D$39:$D$782,СВЦЭМ!$A$39:$A$782,$A111,СВЦЭМ!$B$39:$B$782,I$83)+'СЕТ СН'!$H$11+СВЦЭМ!$D$10+'СЕТ СН'!$H$5-'СЕТ СН'!$H$21</f>
        <v>3586.8976034899997</v>
      </c>
      <c r="J111" s="36">
        <f>SUMIFS(СВЦЭМ!$D$39:$D$782,СВЦЭМ!$A$39:$A$782,$A111,СВЦЭМ!$B$39:$B$782,J$83)+'СЕТ СН'!$H$11+СВЦЭМ!$D$10+'СЕТ СН'!$H$5-'СЕТ СН'!$H$21</f>
        <v>3510.74882643</v>
      </c>
      <c r="K111" s="36">
        <f>SUMIFS(СВЦЭМ!$D$39:$D$782,СВЦЭМ!$A$39:$A$782,$A111,СВЦЭМ!$B$39:$B$782,K$83)+'СЕТ СН'!$H$11+СВЦЭМ!$D$10+'СЕТ СН'!$H$5-'СЕТ СН'!$H$21</f>
        <v>3463.0461776699999</v>
      </c>
      <c r="L111" s="36">
        <f>SUMIFS(СВЦЭМ!$D$39:$D$782,СВЦЭМ!$A$39:$A$782,$A111,СВЦЭМ!$B$39:$B$782,L$83)+'СЕТ СН'!$H$11+СВЦЭМ!$D$10+'СЕТ СН'!$H$5-'СЕТ СН'!$H$21</f>
        <v>3428.06733205</v>
      </c>
      <c r="M111" s="36">
        <f>SUMIFS(СВЦЭМ!$D$39:$D$782,СВЦЭМ!$A$39:$A$782,$A111,СВЦЭМ!$B$39:$B$782,M$83)+'СЕТ СН'!$H$11+СВЦЭМ!$D$10+'СЕТ СН'!$H$5-'СЕТ СН'!$H$21</f>
        <v>3466.80643478</v>
      </c>
      <c r="N111" s="36">
        <f>SUMIFS(СВЦЭМ!$D$39:$D$782,СВЦЭМ!$A$39:$A$782,$A111,СВЦЭМ!$B$39:$B$782,N$83)+'СЕТ СН'!$H$11+СВЦЭМ!$D$10+'СЕТ СН'!$H$5-'СЕТ СН'!$H$21</f>
        <v>3546.0017052900002</v>
      </c>
      <c r="O111" s="36">
        <f>SUMIFS(СВЦЭМ!$D$39:$D$782,СВЦЭМ!$A$39:$A$782,$A111,СВЦЭМ!$B$39:$B$782,O$83)+'СЕТ СН'!$H$11+СВЦЭМ!$D$10+'СЕТ СН'!$H$5-'СЕТ СН'!$H$21</f>
        <v>3581.3294077999999</v>
      </c>
      <c r="P111" s="36">
        <f>SUMIFS(СВЦЭМ!$D$39:$D$782,СВЦЭМ!$A$39:$A$782,$A111,СВЦЭМ!$B$39:$B$782,P$83)+'СЕТ СН'!$H$11+СВЦЭМ!$D$10+'СЕТ СН'!$H$5-'СЕТ СН'!$H$21</f>
        <v>3586.2220037299999</v>
      </c>
      <c r="Q111" s="36">
        <f>SUMIFS(СВЦЭМ!$D$39:$D$782,СВЦЭМ!$A$39:$A$782,$A111,СВЦЭМ!$B$39:$B$782,Q$83)+'СЕТ СН'!$H$11+СВЦЭМ!$D$10+'СЕТ СН'!$H$5-'СЕТ СН'!$H$21</f>
        <v>3578.26268368</v>
      </c>
      <c r="R111" s="36">
        <f>SUMIFS(СВЦЭМ!$D$39:$D$782,СВЦЭМ!$A$39:$A$782,$A111,СВЦЭМ!$B$39:$B$782,R$83)+'СЕТ СН'!$H$11+СВЦЭМ!$D$10+'СЕТ СН'!$H$5-'СЕТ СН'!$H$21</f>
        <v>3538.1178178299997</v>
      </c>
      <c r="S111" s="36">
        <f>SUMIFS(СВЦЭМ!$D$39:$D$782,СВЦЭМ!$A$39:$A$782,$A111,СВЦЭМ!$B$39:$B$782,S$83)+'СЕТ СН'!$H$11+СВЦЭМ!$D$10+'СЕТ СН'!$H$5-'СЕТ СН'!$H$21</f>
        <v>3491.4073428199999</v>
      </c>
      <c r="T111" s="36">
        <f>SUMIFS(СВЦЭМ!$D$39:$D$782,СВЦЭМ!$A$39:$A$782,$A111,СВЦЭМ!$B$39:$B$782,T$83)+'СЕТ СН'!$H$11+СВЦЭМ!$D$10+'СЕТ СН'!$H$5-'СЕТ СН'!$H$21</f>
        <v>3424.4405169900001</v>
      </c>
      <c r="U111" s="36">
        <f>SUMIFS(СВЦЭМ!$D$39:$D$782,СВЦЭМ!$A$39:$A$782,$A111,СВЦЭМ!$B$39:$B$782,U$83)+'СЕТ СН'!$H$11+СВЦЭМ!$D$10+'СЕТ СН'!$H$5-'СЕТ СН'!$H$21</f>
        <v>3431.9316906200002</v>
      </c>
      <c r="V111" s="36">
        <f>SUMIFS(СВЦЭМ!$D$39:$D$782,СВЦЭМ!$A$39:$A$782,$A111,СВЦЭМ!$B$39:$B$782,V$83)+'СЕТ СН'!$H$11+СВЦЭМ!$D$10+'СЕТ СН'!$H$5-'СЕТ СН'!$H$21</f>
        <v>3404.8724910199999</v>
      </c>
      <c r="W111" s="36">
        <f>SUMIFS(СВЦЭМ!$D$39:$D$782,СВЦЭМ!$A$39:$A$782,$A111,СВЦЭМ!$B$39:$B$782,W$83)+'СЕТ СН'!$H$11+СВЦЭМ!$D$10+'СЕТ СН'!$H$5-'СЕТ СН'!$H$21</f>
        <v>3415.75468077</v>
      </c>
      <c r="X111" s="36">
        <f>SUMIFS(СВЦЭМ!$D$39:$D$782,СВЦЭМ!$A$39:$A$782,$A111,СВЦЭМ!$B$39:$B$782,X$83)+'СЕТ СН'!$H$11+СВЦЭМ!$D$10+'СЕТ СН'!$H$5-'СЕТ СН'!$H$21</f>
        <v>3429.4077217700001</v>
      </c>
      <c r="Y111" s="36">
        <f>SUMIFS(СВЦЭМ!$D$39:$D$782,СВЦЭМ!$A$39:$A$782,$A111,СВЦЭМ!$B$39:$B$782,Y$83)+'СЕТ СН'!$H$11+СВЦЭМ!$D$10+'СЕТ СН'!$H$5-'СЕТ СН'!$H$21</f>
        <v>3478.25972017</v>
      </c>
    </row>
    <row r="112" spans="1:25" ht="15.75" x14ac:dyDescent="0.2">
      <c r="A112" s="35">
        <f t="shared" si="2"/>
        <v>44376</v>
      </c>
      <c r="B112" s="36">
        <f>SUMIFS(СВЦЭМ!$D$39:$D$782,СВЦЭМ!$A$39:$A$782,$A112,СВЦЭМ!$B$39:$B$782,B$83)+'СЕТ СН'!$H$11+СВЦЭМ!$D$10+'СЕТ СН'!$H$5-'СЕТ СН'!$H$21</f>
        <v>3470.58442956</v>
      </c>
      <c r="C112" s="36">
        <f>SUMIFS(СВЦЭМ!$D$39:$D$782,СВЦЭМ!$A$39:$A$782,$A112,СВЦЭМ!$B$39:$B$782,C$83)+'СЕТ СН'!$H$11+СВЦЭМ!$D$10+'СЕТ СН'!$H$5-'СЕТ СН'!$H$21</f>
        <v>3512.21991131</v>
      </c>
      <c r="D112" s="36">
        <f>SUMIFS(СВЦЭМ!$D$39:$D$782,СВЦЭМ!$A$39:$A$782,$A112,СВЦЭМ!$B$39:$B$782,D$83)+'СЕТ СН'!$H$11+СВЦЭМ!$D$10+'СЕТ СН'!$H$5-'СЕТ СН'!$H$21</f>
        <v>3527.24068704</v>
      </c>
      <c r="E112" s="36">
        <f>SUMIFS(СВЦЭМ!$D$39:$D$782,СВЦЭМ!$A$39:$A$782,$A112,СВЦЭМ!$B$39:$B$782,E$83)+'СЕТ СН'!$H$11+СВЦЭМ!$D$10+'СЕТ СН'!$H$5-'СЕТ СН'!$H$21</f>
        <v>3546.7826820999999</v>
      </c>
      <c r="F112" s="36">
        <f>SUMIFS(СВЦЭМ!$D$39:$D$782,СВЦЭМ!$A$39:$A$782,$A112,СВЦЭМ!$B$39:$B$782,F$83)+'СЕТ СН'!$H$11+СВЦЭМ!$D$10+'СЕТ СН'!$H$5-'СЕТ СН'!$H$21</f>
        <v>3546.3345632800001</v>
      </c>
      <c r="G112" s="36">
        <f>SUMIFS(СВЦЭМ!$D$39:$D$782,СВЦЭМ!$A$39:$A$782,$A112,СВЦЭМ!$B$39:$B$782,G$83)+'СЕТ СН'!$H$11+СВЦЭМ!$D$10+'СЕТ СН'!$H$5-'СЕТ СН'!$H$21</f>
        <v>3536.7962757999999</v>
      </c>
      <c r="H112" s="36">
        <f>SUMIFS(СВЦЭМ!$D$39:$D$782,СВЦЭМ!$A$39:$A$782,$A112,СВЦЭМ!$B$39:$B$782,H$83)+'СЕТ СН'!$H$11+СВЦЭМ!$D$10+'СЕТ СН'!$H$5-'СЕТ СН'!$H$21</f>
        <v>3527.9138956699999</v>
      </c>
      <c r="I112" s="36">
        <f>SUMIFS(СВЦЭМ!$D$39:$D$782,СВЦЭМ!$A$39:$A$782,$A112,СВЦЭМ!$B$39:$B$782,I$83)+'СЕТ СН'!$H$11+СВЦЭМ!$D$10+'СЕТ СН'!$H$5-'СЕТ СН'!$H$21</f>
        <v>3568.4573473700002</v>
      </c>
      <c r="J112" s="36">
        <f>SUMIFS(СВЦЭМ!$D$39:$D$782,СВЦЭМ!$A$39:$A$782,$A112,СВЦЭМ!$B$39:$B$782,J$83)+'СЕТ СН'!$H$11+СВЦЭМ!$D$10+'СЕТ СН'!$H$5-'СЕТ СН'!$H$21</f>
        <v>3502.0963997099998</v>
      </c>
      <c r="K112" s="36">
        <f>SUMIFS(СВЦЭМ!$D$39:$D$782,СВЦЭМ!$A$39:$A$782,$A112,СВЦЭМ!$B$39:$B$782,K$83)+'СЕТ СН'!$H$11+СВЦЭМ!$D$10+'СЕТ СН'!$H$5-'СЕТ СН'!$H$21</f>
        <v>3460.1698784</v>
      </c>
      <c r="L112" s="36">
        <f>SUMIFS(СВЦЭМ!$D$39:$D$782,СВЦЭМ!$A$39:$A$782,$A112,СВЦЭМ!$B$39:$B$782,L$83)+'СЕТ СН'!$H$11+СВЦЭМ!$D$10+'СЕТ СН'!$H$5-'СЕТ СН'!$H$21</f>
        <v>3426.68142201</v>
      </c>
      <c r="M112" s="36">
        <f>SUMIFS(СВЦЭМ!$D$39:$D$782,СВЦЭМ!$A$39:$A$782,$A112,СВЦЭМ!$B$39:$B$782,M$83)+'СЕТ СН'!$H$11+СВЦЭМ!$D$10+'СЕТ СН'!$H$5-'СЕТ СН'!$H$21</f>
        <v>3457.8477303199998</v>
      </c>
      <c r="N112" s="36">
        <f>SUMIFS(СВЦЭМ!$D$39:$D$782,СВЦЭМ!$A$39:$A$782,$A112,СВЦЭМ!$B$39:$B$782,N$83)+'СЕТ СН'!$H$11+СВЦЭМ!$D$10+'СЕТ СН'!$H$5-'СЕТ СН'!$H$21</f>
        <v>3539.0339951400001</v>
      </c>
      <c r="O112" s="36">
        <f>SUMIFS(СВЦЭМ!$D$39:$D$782,СВЦЭМ!$A$39:$A$782,$A112,СВЦЭМ!$B$39:$B$782,O$83)+'СЕТ СН'!$H$11+СВЦЭМ!$D$10+'СЕТ СН'!$H$5-'СЕТ СН'!$H$21</f>
        <v>3584.4434053999998</v>
      </c>
      <c r="P112" s="36">
        <f>SUMIFS(СВЦЭМ!$D$39:$D$782,СВЦЭМ!$A$39:$A$782,$A112,СВЦЭМ!$B$39:$B$782,P$83)+'СЕТ СН'!$H$11+СВЦЭМ!$D$10+'СЕТ СН'!$H$5-'СЕТ СН'!$H$21</f>
        <v>3591.9286127599999</v>
      </c>
      <c r="Q112" s="36">
        <f>SUMIFS(СВЦЭМ!$D$39:$D$782,СВЦЭМ!$A$39:$A$782,$A112,СВЦЭМ!$B$39:$B$782,Q$83)+'СЕТ СН'!$H$11+СВЦЭМ!$D$10+'СЕТ СН'!$H$5-'СЕТ СН'!$H$21</f>
        <v>3582.0620431500001</v>
      </c>
      <c r="R112" s="36">
        <f>SUMIFS(СВЦЭМ!$D$39:$D$782,СВЦЭМ!$A$39:$A$782,$A112,СВЦЭМ!$B$39:$B$782,R$83)+'СЕТ СН'!$H$11+СВЦЭМ!$D$10+'СЕТ СН'!$H$5-'СЕТ СН'!$H$21</f>
        <v>3548.7007371999998</v>
      </c>
      <c r="S112" s="36">
        <f>SUMIFS(СВЦЭМ!$D$39:$D$782,СВЦЭМ!$A$39:$A$782,$A112,СВЦЭМ!$B$39:$B$782,S$83)+'СЕТ СН'!$H$11+СВЦЭМ!$D$10+'СЕТ СН'!$H$5-'СЕТ СН'!$H$21</f>
        <v>3496.0238787600001</v>
      </c>
      <c r="T112" s="36">
        <f>SUMIFS(СВЦЭМ!$D$39:$D$782,СВЦЭМ!$A$39:$A$782,$A112,СВЦЭМ!$B$39:$B$782,T$83)+'СЕТ СН'!$H$11+СВЦЭМ!$D$10+'СЕТ СН'!$H$5-'СЕТ СН'!$H$21</f>
        <v>3438.6060640999999</v>
      </c>
      <c r="U112" s="36">
        <f>SUMIFS(СВЦЭМ!$D$39:$D$782,СВЦЭМ!$A$39:$A$782,$A112,СВЦЭМ!$B$39:$B$782,U$83)+'СЕТ СН'!$H$11+СВЦЭМ!$D$10+'СЕТ СН'!$H$5-'СЕТ СН'!$H$21</f>
        <v>3435.7421220599999</v>
      </c>
      <c r="V112" s="36">
        <f>SUMIFS(СВЦЭМ!$D$39:$D$782,СВЦЭМ!$A$39:$A$782,$A112,СВЦЭМ!$B$39:$B$782,V$83)+'СЕТ СН'!$H$11+СВЦЭМ!$D$10+'СЕТ СН'!$H$5-'СЕТ СН'!$H$21</f>
        <v>3405.58743005</v>
      </c>
      <c r="W112" s="36">
        <f>SUMIFS(СВЦЭМ!$D$39:$D$782,СВЦЭМ!$A$39:$A$782,$A112,СВЦЭМ!$B$39:$B$782,W$83)+'СЕТ СН'!$H$11+СВЦЭМ!$D$10+'СЕТ СН'!$H$5-'СЕТ СН'!$H$21</f>
        <v>3416.5208476500002</v>
      </c>
      <c r="X112" s="36">
        <f>SUMIFS(СВЦЭМ!$D$39:$D$782,СВЦЭМ!$A$39:$A$782,$A112,СВЦЭМ!$B$39:$B$782,X$83)+'СЕТ СН'!$H$11+СВЦЭМ!$D$10+'СЕТ СН'!$H$5-'СЕТ СН'!$H$21</f>
        <v>3431.49185558</v>
      </c>
      <c r="Y112" s="36">
        <f>SUMIFS(СВЦЭМ!$D$39:$D$782,СВЦЭМ!$A$39:$A$782,$A112,СВЦЭМ!$B$39:$B$782,Y$83)+'СЕТ СН'!$H$11+СВЦЭМ!$D$10+'СЕТ СН'!$H$5-'СЕТ СН'!$H$21</f>
        <v>3471.8477472499999</v>
      </c>
    </row>
    <row r="113" spans="1:27" ht="15.75" x14ac:dyDescent="0.2">
      <c r="A113" s="35">
        <f t="shared" si="2"/>
        <v>44377</v>
      </c>
      <c r="B113" s="36">
        <f>SUMIFS(СВЦЭМ!$D$39:$D$782,СВЦЭМ!$A$39:$A$782,$A113,СВЦЭМ!$B$39:$B$782,B$83)+'СЕТ СН'!$H$11+СВЦЭМ!$D$10+'СЕТ СН'!$H$5-'СЕТ СН'!$H$21</f>
        <v>3474.4165553100001</v>
      </c>
      <c r="C113" s="36">
        <f>SUMIFS(СВЦЭМ!$D$39:$D$782,СВЦЭМ!$A$39:$A$782,$A113,СВЦЭМ!$B$39:$B$782,C$83)+'СЕТ СН'!$H$11+СВЦЭМ!$D$10+'СЕТ СН'!$H$5-'СЕТ СН'!$H$21</f>
        <v>3581.4356321800001</v>
      </c>
      <c r="D113" s="36">
        <f>SUMIFS(СВЦЭМ!$D$39:$D$782,СВЦЭМ!$A$39:$A$782,$A113,СВЦЭМ!$B$39:$B$782,D$83)+'СЕТ СН'!$H$11+СВЦЭМ!$D$10+'СЕТ СН'!$H$5-'СЕТ СН'!$H$21</f>
        <v>3667.5586108299999</v>
      </c>
      <c r="E113" s="36">
        <f>SUMIFS(СВЦЭМ!$D$39:$D$782,СВЦЭМ!$A$39:$A$782,$A113,СВЦЭМ!$B$39:$B$782,E$83)+'СЕТ СН'!$H$11+СВЦЭМ!$D$10+'СЕТ СН'!$H$5-'СЕТ СН'!$H$21</f>
        <v>3664.7043289200001</v>
      </c>
      <c r="F113" s="36">
        <f>SUMIFS(СВЦЭМ!$D$39:$D$782,СВЦЭМ!$A$39:$A$782,$A113,СВЦЭМ!$B$39:$B$782,F$83)+'СЕТ СН'!$H$11+СВЦЭМ!$D$10+'СЕТ СН'!$H$5-'СЕТ СН'!$H$21</f>
        <v>3662.2280831200001</v>
      </c>
      <c r="G113" s="36">
        <f>SUMIFS(СВЦЭМ!$D$39:$D$782,СВЦЭМ!$A$39:$A$782,$A113,СВЦЭМ!$B$39:$B$782,G$83)+'СЕТ СН'!$H$11+СВЦЭМ!$D$10+'СЕТ СН'!$H$5-'СЕТ СН'!$H$21</f>
        <v>3662.5194219699997</v>
      </c>
      <c r="H113" s="36">
        <f>SUMIFS(СВЦЭМ!$D$39:$D$782,СВЦЭМ!$A$39:$A$782,$A113,СВЦЭМ!$B$39:$B$782,H$83)+'СЕТ СН'!$H$11+СВЦЭМ!$D$10+'СЕТ СН'!$H$5-'СЕТ СН'!$H$21</f>
        <v>3633.68431852</v>
      </c>
      <c r="I113" s="36">
        <f>SUMIFS(СВЦЭМ!$D$39:$D$782,СВЦЭМ!$A$39:$A$782,$A113,СВЦЭМ!$B$39:$B$782,I$83)+'СЕТ СН'!$H$11+СВЦЭМ!$D$10+'СЕТ СН'!$H$5-'СЕТ СН'!$H$21</f>
        <v>3529.6981271300001</v>
      </c>
      <c r="J113" s="36">
        <f>SUMIFS(СВЦЭМ!$D$39:$D$782,СВЦЭМ!$A$39:$A$782,$A113,СВЦЭМ!$B$39:$B$782,J$83)+'СЕТ СН'!$H$11+СВЦЭМ!$D$10+'СЕТ СН'!$H$5-'СЕТ СН'!$H$21</f>
        <v>3447.0569771700002</v>
      </c>
      <c r="K113" s="36">
        <f>SUMIFS(СВЦЭМ!$D$39:$D$782,СВЦЭМ!$A$39:$A$782,$A113,СВЦЭМ!$B$39:$B$782,K$83)+'СЕТ СН'!$H$11+СВЦЭМ!$D$10+'СЕТ СН'!$H$5-'СЕТ СН'!$H$21</f>
        <v>3398.60898606</v>
      </c>
      <c r="L113" s="36">
        <f>SUMIFS(СВЦЭМ!$D$39:$D$782,СВЦЭМ!$A$39:$A$782,$A113,СВЦЭМ!$B$39:$B$782,L$83)+'СЕТ СН'!$H$11+СВЦЭМ!$D$10+'СЕТ СН'!$H$5-'СЕТ СН'!$H$21</f>
        <v>3374.4423964500002</v>
      </c>
      <c r="M113" s="36">
        <f>SUMIFS(СВЦЭМ!$D$39:$D$782,СВЦЭМ!$A$39:$A$782,$A113,СВЦЭМ!$B$39:$B$782,M$83)+'СЕТ СН'!$H$11+СВЦЭМ!$D$10+'СЕТ СН'!$H$5-'СЕТ СН'!$H$21</f>
        <v>3409.3668760599999</v>
      </c>
      <c r="N113" s="36">
        <f>SUMIFS(СВЦЭМ!$D$39:$D$782,СВЦЭМ!$A$39:$A$782,$A113,СВЦЭМ!$B$39:$B$782,N$83)+'СЕТ СН'!$H$11+СВЦЭМ!$D$10+'СЕТ СН'!$H$5-'СЕТ СН'!$H$21</f>
        <v>3476.6140269100001</v>
      </c>
      <c r="O113" s="36">
        <f>SUMIFS(СВЦЭМ!$D$39:$D$782,СВЦЭМ!$A$39:$A$782,$A113,СВЦЭМ!$B$39:$B$782,O$83)+'СЕТ СН'!$H$11+СВЦЭМ!$D$10+'СЕТ СН'!$H$5-'СЕТ СН'!$H$21</f>
        <v>3526.82524444</v>
      </c>
      <c r="P113" s="36">
        <f>SUMIFS(СВЦЭМ!$D$39:$D$782,СВЦЭМ!$A$39:$A$782,$A113,СВЦЭМ!$B$39:$B$782,P$83)+'СЕТ СН'!$H$11+СВЦЭМ!$D$10+'СЕТ СН'!$H$5-'СЕТ СН'!$H$21</f>
        <v>3551.84799402</v>
      </c>
      <c r="Q113" s="36">
        <f>SUMIFS(СВЦЭМ!$D$39:$D$782,СВЦЭМ!$A$39:$A$782,$A113,СВЦЭМ!$B$39:$B$782,Q$83)+'СЕТ СН'!$H$11+СВЦЭМ!$D$10+'СЕТ СН'!$H$5-'СЕТ СН'!$H$21</f>
        <v>3534.03171677</v>
      </c>
      <c r="R113" s="36">
        <f>SUMIFS(СВЦЭМ!$D$39:$D$782,СВЦЭМ!$A$39:$A$782,$A113,СВЦЭМ!$B$39:$B$782,R$83)+'СЕТ СН'!$H$11+СВЦЭМ!$D$10+'СЕТ СН'!$H$5-'СЕТ СН'!$H$21</f>
        <v>3487.0795299900001</v>
      </c>
      <c r="S113" s="36">
        <f>SUMIFS(СВЦЭМ!$D$39:$D$782,СВЦЭМ!$A$39:$A$782,$A113,СВЦЭМ!$B$39:$B$782,S$83)+'СЕТ СН'!$H$11+СВЦЭМ!$D$10+'СЕТ СН'!$H$5-'СЕТ СН'!$H$21</f>
        <v>3426.1850694599998</v>
      </c>
      <c r="T113" s="36">
        <f>SUMIFS(СВЦЭМ!$D$39:$D$782,СВЦЭМ!$A$39:$A$782,$A113,СВЦЭМ!$B$39:$B$782,T$83)+'СЕТ СН'!$H$11+СВЦЭМ!$D$10+'СЕТ СН'!$H$5-'СЕТ СН'!$H$21</f>
        <v>3387.1419442199999</v>
      </c>
      <c r="U113" s="36">
        <f>SUMIFS(СВЦЭМ!$D$39:$D$782,СВЦЭМ!$A$39:$A$782,$A113,СВЦЭМ!$B$39:$B$782,U$83)+'СЕТ СН'!$H$11+СВЦЭМ!$D$10+'СЕТ СН'!$H$5-'СЕТ СН'!$H$21</f>
        <v>3389.2880312299999</v>
      </c>
      <c r="V113" s="36">
        <f>SUMIFS(СВЦЭМ!$D$39:$D$782,СВЦЭМ!$A$39:$A$782,$A113,СВЦЭМ!$B$39:$B$782,V$83)+'СЕТ СН'!$H$11+СВЦЭМ!$D$10+'СЕТ СН'!$H$5-'СЕТ СН'!$H$21</f>
        <v>3371.6319887300001</v>
      </c>
      <c r="W113" s="36">
        <f>SUMIFS(СВЦЭМ!$D$39:$D$782,СВЦЭМ!$A$39:$A$782,$A113,СВЦЭМ!$B$39:$B$782,W$83)+'СЕТ СН'!$H$11+СВЦЭМ!$D$10+'СЕТ СН'!$H$5-'СЕТ СН'!$H$21</f>
        <v>3373.08832798</v>
      </c>
      <c r="X113" s="36">
        <f>SUMIFS(СВЦЭМ!$D$39:$D$782,СВЦЭМ!$A$39:$A$782,$A113,СВЦЭМ!$B$39:$B$782,X$83)+'СЕТ СН'!$H$11+СВЦЭМ!$D$10+'СЕТ СН'!$H$5-'СЕТ СН'!$H$21</f>
        <v>3383.1768173299997</v>
      </c>
      <c r="Y113" s="36">
        <f>SUMIFS(СВЦЭМ!$D$39:$D$782,СВЦЭМ!$A$39:$A$782,$A113,СВЦЭМ!$B$39:$B$782,Y$83)+'СЕТ СН'!$H$11+СВЦЭМ!$D$10+'СЕТ СН'!$H$5-'СЕТ СН'!$H$21</f>
        <v>3390.3404145499999</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01.06.2021</v>
      </c>
      <c r="B120" s="36">
        <f>SUMIFS(СВЦЭМ!$D$39:$D$782,СВЦЭМ!$A$39:$A$782,$A120,СВЦЭМ!$B$39:$B$782,B$119)+'СЕТ СН'!$I$11+СВЦЭМ!$D$10+'СЕТ СН'!$I$5-'СЕТ СН'!$I$21</f>
        <v>3522.4474557399999</v>
      </c>
      <c r="C120" s="36">
        <f>SUMIFS(СВЦЭМ!$D$39:$D$782,СВЦЭМ!$A$39:$A$782,$A120,СВЦЭМ!$B$39:$B$782,C$119)+'СЕТ СН'!$I$11+СВЦЭМ!$D$10+'СЕТ СН'!$I$5-'СЕТ СН'!$I$21</f>
        <v>3592.0618778600001</v>
      </c>
      <c r="D120" s="36">
        <f>SUMIFS(СВЦЭМ!$D$39:$D$782,СВЦЭМ!$A$39:$A$782,$A120,СВЦЭМ!$B$39:$B$782,D$119)+'СЕТ СН'!$I$11+СВЦЭМ!$D$10+'СЕТ СН'!$I$5-'СЕТ СН'!$I$21</f>
        <v>3617.1426742499998</v>
      </c>
      <c r="E120" s="36">
        <f>SUMIFS(СВЦЭМ!$D$39:$D$782,СВЦЭМ!$A$39:$A$782,$A120,СВЦЭМ!$B$39:$B$782,E$119)+'СЕТ СН'!$I$11+СВЦЭМ!$D$10+'СЕТ СН'!$I$5-'СЕТ СН'!$I$21</f>
        <v>3627.0581848299998</v>
      </c>
      <c r="F120" s="36">
        <f>SUMIFS(СВЦЭМ!$D$39:$D$782,СВЦЭМ!$A$39:$A$782,$A120,СВЦЭМ!$B$39:$B$782,F$119)+'СЕТ СН'!$I$11+СВЦЭМ!$D$10+'СЕТ СН'!$I$5-'СЕТ СН'!$I$21</f>
        <v>3629.93019129</v>
      </c>
      <c r="G120" s="36">
        <f>SUMIFS(СВЦЭМ!$D$39:$D$782,СВЦЭМ!$A$39:$A$782,$A120,СВЦЭМ!$B$39:$B$782,G$119)+'СЕТ СН'!$I$11+СВЦЭМ!$D$10+'СЕТ СН'!$I$5-'СЕТ СН'!$I$21</f>
        <v>3609.2085337099998</v>
      </c>
      <c r="H120" s="36">
        <f>SUMIFS(СВЦЭМ!$D$39:$D$782,СВЦЭМ!$A$39:$A$782,$A120,СВЦЭМ!$B$39:$B$782,H$119)+'СЕТ СН'!$I$11+СВЦЭМ!$D$10+'СЕТ СН'!$I$5-'СЕТ СН'!$I$21</f>
        <v>3562.8242624</v>
      </c>
      <c r="I120" s="36">
        <f>SUMIFS(СВЦЭМ!$D$39:$D$782,СВЦЭМ!$A$39:$A$782,$A120,СВЦЭМ!$B$39:$B$782,I$119)+'СЕТ СН'!$I$11+СВЦЭМ!$D$10+'СЕТ СН'!$I$5-'СЕТ СН'!$I$21</f>
        <v>3459.06983429</v>
      </c>
      <c r="J120" s="36">
        <f>SUMIFS(СВЦЭМ!$D$39:$D$782,СВЦЭМ!$A$39:$A$782,$A120,СВЦЭМ!$B$39:$B$782,J$119)+'СЕТ СН'!$I$11+СВЦЭМ!$D$10+'СЕТ СН'!$I$5-'СЕТ СН'!$I$21</f>
        <v>3407.8843727100002</v>
      </c>
      <c r="K120" s="36">
        <f>SUMIFS(СВЦЭМ!$D$39:$D$782,СВЦЭМ!$A$39:$A$782,$A120,СВЦЭМ!$B$39:$B$782,K$119)+'СЕТ СН'!$I$11+СВЦЭМ!$D$10+'СЕТ СН'!$I$5-'СЕТ СН'!$I$21</f>
        <v>3522.0773772900002</v>
      </c>
      <c r="L120" s="36">
        <f>SUMIFS(СВЦЭМ!$D$39:$D$782,СВЦЭМ!$A$39:$A$782,$A120,СВЦЭМ!$B$39:$B$782,L$119)+'СЕТ СН'!$I$11+СВЦЭМ!$D$10+'СЕТ СН'!$I$5-'СЕТ СН'!$I$21</f>
        <v>3501.8183648599997</v>
      </c>
      <c r="M120" s="36">
        <f>SUMIFS(СВЦЭМ!$D$39:$D$782,СВЦЭМ!$A$39:$A$782,$A120,СВЦЭМ!$B$39:$B$782,M$119)+'СЕТ СН'!$I$11+СВЦЭМ!$D$10+'СЕТ СН'!$I$5-'СЕТ СН'!$I$21</f>
        <v>3487.9867434500002</v>
      </c>
      <c r="N120" s="36">
        <f>SUMIFS(СВЦЭМ!$D$39:$D$782,СВЦЭМ!$A$39:$A$782,$A120,СВЦЭМ!$B$39:$B$782,N$119)+'СЕТ СН'!$I$11+СВЦЭМ!$D$10+'СЕТ СН'!$I$5-'СЕТ СН'!$I$21</f>
        <v>3499.6263117799999</v>
      </c>
      <c r="O120" s="36">
        <f>SUMIFS(СВЦЭМ!$D$39:$D$782,СВЦЭМ!$A$39:$A$782,$A120,СВЦЭМ!$B$39:$B$782,O$119)+'СЕТ СН'!$I$11+СВЦЭМ!$D$10+'СЕТ СН'!$I$5-'СЕТ СН'!$I$21</f>
        <v>3546.4875595200001</v>
      </c>
      <c r="P120" s="36">
        <f>SUMIFS(СВЦЭМ!$D$39:$D$782,СВЦЭМ!$A$39:$A$782,$A120,СВЦЭМ!$B$39:$B$782,P$119)+'СЕТ СН'!$I$11+СВЦЭМ!$D$10+'СЕТ СН'!$I$5-'СЕТ СН'!$I$21</f>
        <v>3558.8034635899999</v>
      </c>
      <c r="Q120" s="36">
        <f>SUMIFS(СВЦЭМ!$D$39:$D$782,СВЦЭМ!$A$39:$A$782,$A120,СВЦЭМ!$B$39:$B$782,Q$119)+'СЕТ СН'!$I$11+СВЦЭМ!$D$10+'СЕТ СН'!$I$5-'СЕТ СН'!$I$21</f>
        <v>3557.2275947399999</v>
      </c>
      <c r="R120" s="36">
        <f>SUMIFS(СВЦЭМ!$D$39:$D$782,СВЦЭМ!$A$39:$A$782,$A120,СВЦЭМ!$B$39:$B$782,R$119)+'СЕТ СН'!$I$11+СВЦЭМ!$D$10+'СЕТ СН'!$I$5-'СЕТ СН'!$I$21</f>
        <v>3504.7710475200001</v>
      </c>
      <c r="S120" s="36">
        <f>SUMIFS(СВЦЭМ!$D$39:$D$782,СВЦЭМ!$A$39:$A$782,$A120,СВЦЭМ!$B$39:$B$782,S$119)+'СЕТ СН'!$I$11+СВЦЭМ!$D$10+'СЕТ СН'!$I$5-'СЕТ СН'!$I$21</f>
        <v>3509.1024949600001</v>
      </c>
      <c r="T120" s="36">
        <f>SUMIFS(СВЦЭМ!$D$39:$D$782,СВЦЭМ!$A$39:$A$782,$A120,СВЦЭМ!$B$39:$B$782,T$119)+'СЕТ СН'!$I$11+СВЦЭМ!$D$10+'СЕТ СН'!$I$5-'СЕТ СН'!$I$21</f>
        <v>3523.12636079</v>
      </c>
      <c r="U120" s="36">
        <f>SUMIFS(СВЦЭМ!$D$39:$D$782,СВЦЭМ!$A$39:$A$782,$A120,СВЦЭМ!$B$39:$B$782,U$119)+'СЕТ СН'!$I$11+СВЦЭМ!$D$10+'СЕТ СН'!$I$5-'СЕТ СН'!$I$21</f>
        <v>3512.7868282099998</v>
      </c>
      <c r="V120" s="36">
        <f>SUMIFS(СВЦЭМ!$D$39:$D$782,СВЦЭМ!$A$39:$A$782,$A120,СВЦЭМ!$B$39:$B$782,V$119)+'СЕТ СН'!$I$11+СВЦЭМ!$D$10+'СЕТ СН'!$I$5-'СЕТ СН'!$I$21</f>
        <v>3522.47092737</v>
      </c>
      <c r="W120" s="36">
        <f>SUMIFS(СВЦЭМ!$D$39:$D$782,СВЦЭМ!$A$39:$A$782,$A120,СВЦЭМ!$B$39:$B$782,W$119)+'СЕТ СН'!$I$11+СВЦЭМ!$D$10+'СЕТ СН'!$I$5-'СЕТ СН'!$I$21</f>
        <v>3541.2460233100001</v>
      </c>
      <c r="X120" s="36">
        <f>SUMIFS(СВЦЭМ!$D$39:$D$782,СВЦЭМ!$A$39:$A$782,$A120,СВЦЭМ!$B$39:$B$782,X$119)+'СЕТ СН'!$I$11+СВЦЭМ!$D$10+'СЕТ СН'!$I$5-'СЕТ СН'!$I$21</f>
        <v>3542.1457373900002</v>
      </c>
      <c r="Y120" s="36">
        <f>SUMIFS(СВЦЭМ!$D$39:$D$782,СВЦЭМ!$A$39:$A$782,$A120,СВЦЭМ!$B$39:$B$782,Y$119)+'СЕТ СН'!$I$11+СВЦЭМ!$D$10+'СЕТ СН'!$I$5-'СЕТ СН'!$I$21</f>
        <v>3488.8983969700002</v>
      </c>
      <c r="AA120" s="45"/>
    </row>
    <row r="121" spans="1:27" ht="15.75" x14ac:dyDescent="0.2">
      <c r="A121" s="35">
        <f>A120+1</f>
        <v>44349</v>
      </c>
      <c r="B121" s="36">
        <f>SUMIFS(СВЦЭМ!$D$39:$D$782,СВЦЭМ!$A$39:$A$782,$A121,СВЦЭМ!$B$39:$B$782,B$119)+'СЕТ СН'!$I$11+СВЦЭМ!$D$10+'СЕТ СН'!$I$5-'СЕТ СН'!$I$21</f>
        <v>3457.4276630300001</v>
      </c>
      <c r="C121" s="36">
        <f>SUMIFS(СВЦЭМ!$D$39:$D$782,СВЦЭМ!$A$39:$A$782,$A121,СВЦЭМ!$B$39:$B$782,C$119)+'СЕТ СН'!$I$11+СВЦЭМ!$D$10+'СЕТ СН'!$I$5-'СЕТ СН'!$I$21</f>
        <v>3523.84458068</v>
      </c>
      <c r="D121" s="36">
        <f>SUMIFS(СВЦЭМ!$D$39:$D$782,СВЦЭМ!$A$39:$A$782,$A121,СВЦЭМ!$B$39:$B$782,D$119)+'СЕТ СН'!$I$11+СВЦЭМ!$D$10+'СЕТ СН'!$I$5-'СЕТ СН'!$I$21</f>
        <v>3605.3826614600002</v>
      </c>
      <c r="E121" s="36">
        <f>SUMIFS(СВЦЭМ!$D$39:$D$782,СВЦЭМ!$A$39:$A$782,$A121,СВЦЭМ!$B$39:$B$782,E$119)+'СЕТ СН'!$I$11+СВЦЭМ!$D$10+'СЕТ СН'!$I$5-'СЕТ СН'!$I$21</f>
        <v>3612.2207661499997</v>
      </c>
      <c r="F121" s="36">
        <f>SUMIFS(СВЦЭМ!$D$39:$D$782,СВЦЭМ!$A$39:$A$782,$A121,СВЦЭМ!$B$39:$B$782,F$119)+'СЕТ СН'!$I$11+СВЦЭМ!$D$10+'СЕТ СН'!$I$5-'СЕТ СН'!$I$21</f>
        <v>3621.2700314799999</v>
      </c>
      <c r="G121" s="36">
        <f>SUMIFS(СВЦЭМ!$D$39:$D$782,СВЦЭМ!$A$39:$A$782,$A121,СВЦЭМ!$B$39:$B$782,G$119)+'СЕТ СН'!$I$11+СВЦЭМ!$D$10+'СЕТ СН'!$I$5-'СЕТ СН'!$I$21</f>
        <v>3598.3565470100002</v>
      </c>
      <c r="H121" s="36">
        <f>SUMIFS(СВЦЭМ!$D$39:$D$782,СВЦЭМ!$A$39:$A$782,$A121,СВЦЭМ!$B$39:$B$782,H$119)+'СЕТ СН'!$I$11+СВЦЭМ!$D$10+'СЕТ СН'!$I$5-'СЕТ СН'!$I$21</f>
        <v>3568.3694125699999</v>
      </c>
      <c r="I121" s="36">
        <f>SUMIFS(СВЦЭМ!$D$39:$D$782,СВЦЭМ!$A$39:$A$782,$A121,СВЦЭМ!$B$39:$B$782,I$119)+'СЕТ СН'!$I$11+СВЦЭМ!$D$10+'СЕТ СН'!$I$5-'СЕТ СН'!$I$21</f>
        <v>3495.3443578799997</v>
      </c>
      <c r="J121" s="36">
        <f>SUMIFS(СВЦЭМ!$D$39:$D$782,СВЦЭМ!$A$39:$A$782,$A121,СВЦЭМ!$B$39:$B$782,J$119)+'СЕТ СН'!$I$11+СВЦЭМ!$D$10+'СЕТ СН'!$I$5-'СЕТ СН'!$I$21</f>
        <v>3456.1037637899999</v>
      </c>
      <c r="K121" s="36">
        <f>SUMIFS(СВЦЭМ!$D$39:$D$782,СВЦЭМ!$A$39:$A$782,$A121,СВЦЭМ!$B$39:$B$782,K$119)+'СЕТ СН'!$I$11+СВЦЭМ!$D$10+'СЕТ СН'!$I$5-'СЕТ СН'!$I$21</f>
        <v>3480.0020083600002</v>
      </c>
      <c r="L121" s="36">
        <f>SUMIFS(СВЦЭМ!$D$39:$D$782,СВЦЭМ!$A$39:$A$782,$A121,СВЦЭМ!$B$39:$B$782,L$119)+'СЕТ СН'!$I$11+СВЦЭМ!$D$10+'СЕТ СН'!$I$5-'СЕТ СН'!$I$21</f>
        <v>3477.1177534799999</v>
      </c>
      <c r="M121" s="36">
        <f>SUMIFS(СВЦЭМ!$D$39:$D$782,СВЦЭМ!$A$39:$A$782,$A121,СВЦЭМ!$B$39:$B$782,M$119)+'СЕТ СН'!$I$11+СВЦЭМ!$D$10+'СЕТ СН'!$I$5-'СЕТ СН'!$I$21</f>
        <v>3481.4710399199998</v>
      </c>
      <c r="N121" s="36">
        <f>SUMIFS(СВЦЭМ!$D$39:$D$782,СВЦЭМ!$A$39:$A$782,$A121,СВЦЭМ!$B$39:$B$782,N$119)+'СЕТ СН'!$I$11+СВЦЭМ!$D$10+'СЕТ СН'!$I$5-'СЕТ СН'!$I$21</f>
        <v>3541.8740936499998</v>
      </c>
      <c r="O121" s="36">
        <f>SUMIFS(СВЦЭМ!$D$39:$D$782,СВЦЭМ!$A$39:$A$782,$A121,СВЦЭМ!$B$39:$B$782,O$119)+'СЕТ СН'!$I$11+СВЦЭМ!$D$10+'СЕТ СН'!$I$5-'СЕТ СН'!$I$21</f>
        <v>3586.7518107999999</v>
      </c>
      <c r="P121" s="36">
        <f>SUMIFS(СВЦЭМ!$D$39:$D$782,СВЦЭМ!$A$39:$A$782,$A121,СВЦЭМ!$B$39:$B$782,P$119)+'СЕТ СН'!$I$11+СВЦЭМ!$D$10+'СЕТ СН'!$I$5-'СЕТ СН'!$I$21</f>
        <v>3593.82215464</v>
      </c>
      <c r="Q121" s="36">
        <f>SUMIFS(СВЦЭМ!$D$39:$D$782,СВЦЭМ!$A$39:$A$782,$A121,СВЦЭМ!$B$39:$B$782,Q$119)+'СЕТ СН'!$I$11+СВЦЭМ!$D$10+'СЕТ СН'!$I$5-'СЕТ СН'!$I$21</f>
        <v>3595.6865446100001</v>
      </c>
      <c r="R121" s="36">
        <f>SUMIFS(СВЦЭМ!$D$39:$D$782,СВЦЭМ!$A$39:$A$782,$A121,СВЦЭМ!$B$39:$B$782,R$119)+'СЕТ СН'!$I$11+СВЦЭМ!$D$10+'СЕТ СН'!$I$5-'СЕТ СН'!$I$21</f>
        <v>3551.1700611900001</v>
      </c>
      <c r="S121" s="36">
        <f>SUMIFS(СВЦЭМ!$D$39:$D$782,СВЦЭМ!$A$39:$A$782,$A121,СВЦЭМ!$B$39:$B$782,S$119)+'СЕТ СН'!$I$11+СВЦЭМ!$D$10+'СЕТ СН'!$I$5-'СЕТ СН'!$I$21</f>
        <v>3547.63528903</v>
      </c>
      <c r="T121" s="36">
        <f>SUMIFS(СВЦЭМ!$D$39:$D$782,СВЦЭМ!$A$39:$A$782,$A121,СВЦЭМ!$B$39:$B$782,T$119)+'СЕТ СН'!$I$11+СВЦЭМ!$D$10+'СЕТ СН'!$I$5-'СЕТ СН'!$I$21</f>
        <v>3523.2292659200002</v>
      </c>
      <c r="U121" s="36">
        <f>SUMIFS(СВЦЭМ!$D$39:$D$782,СВЦЭМ!$A$39:$A$782,$A121,СВЦЭМ!$B$39:$B$782,U$119)+'СЕТ СН'!$I$11+СВЦЭМ!$D$10+'СЕТ СН'!$I$5-'СЕТ СН'!$I$21</f>
        <v>3486.3053725</v>
      </c>
      <c r="V121" s="36">
        <f>SUMIFS(СВЦЭМ!$D$39:$D$782,СВЦЭМ!$A$39:$A$782,$A121,СВЦЭМ!$B$39:$B$782,V$119)+'СЕТ СН'!$I$11+СВЦЭМ!$D$10+'СЕТ СН'!$I$5-'СЕТ СН'!$I$21</f>
        <v>3472.6850605</v>
      </c>
      <c r="W121" s="36">
        <f>SUMIFS(СВЦЭМ!$D$39:$D$782,СВЦЭМ!$A$39:$A$782,$A121,СВЦЭМ!$B$39:$B$782,W$119)+'СЕТ СН'!$I$11+СВЦЭМ!$D$10+'СЕТ СН'!$I$5-'СЕТ СН'!$I$21</f>
        <v>3485.30389289</v>
      </c>
      <c r="X121" s="36">
        <f>SUMIFS(СВЦЭМ!$D$39:$D$782,СВЦЭМ!$A$39:$A$782,$A121,СВЦЭМ!$B$39:$B$782,X$119)+'СЕТ СН'!$I$11+СВЦЭМ!$D$10+'СЕТ СН'!$I$5-'СЕТ СН'!$I$21</f>
        <v>3560.3762721200001</v>
      </c>
      <c r="Y121" s="36">
        <f>SUMIFS(СВЦЭМ!$D$39:$D$782,СВЦЭМ!$A$39:$A$782,$A121,СВЦЭМ!$B$39:$B$782,Y$119)+'СЕТ СН'!$I$11+СВЦЭМ!$D$10+'СЕТ СН'!$I$5-'СЕТ СН'!$I$21</f>
        <v>3512.8042181000001</v>
      </c>
    </row>
    <row r="122" spans="1:27" ht="15.75" x14ac:dyDescent="0.2">
      <c r="A122" s="35">
        <f t="shared" ref="A122:A149" si="3">A121+1</f>
        <v>44350</v>
      </c>
      <c r="B122" s="36">
        <f>SUMIFS(СВЦЭМ!$D$39:$D$782,СВЦЭМ!$A$39:$A$782,$A122,СВЦЭМ!$B$39:$B$782,B$119)+'СЕТ СН'!$I$11+СВЦЭМ!$D$10+'СЕТ СН'!$I$5-'СЕТ СН'!$I$21</f>
        <v>3427.3383364000001</v>
      </c>
      <c r="C122" s="36">
        <f>SUMIFS(СВЦЭМ!$D$39:$D$782,СВЦЭМ!$A$39:$A$782,$A122,СВЦЭМ!$B$39:$B$782,C$119)+'СЕТ СН'!$I$11+СВЦЭМ!$D$10+'СЕТ СН'!$I$5-'СЕТ СН'!$I$21</f>
        <v>3502.6845319700001</v>
      </c>
      <c r="D122" s="36">
        <f>SUMIFS(СВЦЭМ!$D$39:$D$782,СВЦЭМ!$A$39:$A$782,$A122,СВЦЭМ!$B$39:$B$782,D$119)+'СЕТ СН'!$I$11+СВЦЭМ!$D$10+'СЕТ СН'!$I$5-'СЕТ СН'!$I$21</f>
        <v>3582.6188780000002</v>
      </c>
      <c r="E122" s="36">
        <f>SUMIFS(СВЦЭМ!$D$39:$D$782,СВЦЭМ!$A$39:$A$782,$A122,СВЦЭМ!$B$39:$B$782,E$119)+'СЕТ СН'!$I$11+СВЦЭМ!$D$10+'СЕТ СН'!$I$5-'СЕТ СН'!$I$21</f>
        <v>3601.0125705700002</v>
      </c>
      <c r="F122" s="36">
        <f>SUMIFS(СВЦЭМ!$D$39:$D$782,СВЦЭМ!$A$39:$A$782,$A122,СВЦЭМ!$B$39:$B$782,F$119)+'СЕТ СН'!$I$11+СВЦЭМ!$D$10+'СЕТ СН'!$I$5-'СЕТ СН'!$I$21</f>
        <v>3608.1584067499998</v>
      </c>
      <c r="G122" s="36">
        <f>SUMIFS(СВЦЭМ!$D$39:$D$782,СВЦЭМ!$A$39:$A$782,$A122,СВЦЭМ!$B$39:$B$782,G$119)+'СЕТ СН'!$I$11+СВЦЭМ!$D$10+'СЕТ СН'!$I$5-'СЕТ СН'!$I$21</f>
        <v>3585.9486353100001</v>
      </c>
      <c r="H122" s="36">
        <f>SUMIFS(СВЦЭМ!$D$39:$D$782,СВЦЭМ!$A$39:$A$782,$A122,СВЦЭМ!$B$39:$B$782,H$119)+'СЕТ СН'!$I$11+СВЦЭМ!$D$10+'СЕТ СН'!$I$5-'СЕТ СН'!$I$21</f>
        <v>3540.1574405000001</v>
      </c>
      <c r="I122" s="36">
        <f>SUMIFS(СВЦЭМ!$D$39:$D$782,СВЦЭМ!$A$39:$A$782,$A122,СВЦЭМ!$B$39:$B$782,I$119)+'СЕТ СН'!$I$11+СВЦЭМ!$D$10+'СЕТ СН'!$I$5-'СЕТ СН'!$I$21</f>
        <v>3515.3042809799999</v>
      </c>
      <c r="J122" s="36">
        <f>SUMIFS(СВЦЭМ!$D$39:$D$782,СВЦЭМ!$A$39:$A$782,$A122,СВЦЭМ!$B$39:$B$782,J$119)+'СЕТ СН'!$I$11+СВЦЭМ!$D$10+'СЕТ СН'!$I$5-'СЕТ СН'!$I$21</f>
        <v>3559.8759148700001</v>
      </c>
      <c r="K122" s="36">
        <f>SUMIFS(СВЦЭМ!$D$39:$D$782,СВЦЭМ!$A$39:$A$782,$A122,СВЦЭМ!$B$39:$B$782,K$119)+'СЕТ СН'!$I$11+СВЦЭМ!$D$10+'СЕТ СН'!$I$5-'СЕТ СН'!$I$21</f>
        <v>3585.1967587300001</v>
      </c>
      <c r="L122" s="36">
        <f>SUMIFS(СВЦЭМ!$D$39:$D$782,СВЦЭМ!$A$39:$A$782,$A122,СВЦЭМ!$B$39:$B$782,L$119)+'СЕТ СН'!$I$11+СВЦЭМ!$D$10+'СЕТ СН'!$I$5-'СЕТ СН'!$I$21</f>
        <v>3593.6272085700002</v>
      </c>
      <c r="M122" s="36">
        <f>SUMIFS(СВЦЭМ!$D$39:$D$782,СВЦЭМ!$A$39:$A$782,$A122,СВЦЭМ!$B$39:$B$782,M$119)+'СЕТ СН'!$I$11+СВЦЭМ!$D$10+'СЕТ СН'!$I$5-'СЕТ СН'!$I$21</f>
        <v>3575.6740030000001</v>
      </c>
      <c r="N122" s="36">
        <f>SUMIFS(СВЦЭМ!$D$39:$D$782,СВЦЭМ!$A$39:$A$782,$A122,СВЦЭМ!$B$39:$B$782,N$119)+'СЕТ СН'!$I$11+СВЦЭМ!$D$10+'СЕТ СН'!$I$5-'СЕТ СН'!$I$21</f>
        <v>3564.0442866899998</v>
      </c>
      <c r="O122" s="36">
        <f>SUMIFS(СВЦЭМ!$D$39:$D$782,СВЦЭМ!$A$39:$A$782,$A122,СВЦЭМ!$B$39:$B$782,O$119)+'СЕТ СН'!$I$11+СВЦЭМ!$D$10+'СЕТ СН'!$I$5-'СЕТ СН'!$I$21</f>
        <v>3592.0944985599999</v>
      </c>
      <c r="P122" s="36">
        <f>SUMIFS(СВЦЭМ!$D$39:$D$782,СВЦЭМ!$A$39:$A$782,$A122,СВЦЭМ!$B$39:$B$782,P$119)+'СЕТ СН'!$I$11+СВЦЭМ!$D$10+'СЕТ СН'!$I$5-'СЕТ СН'!$I$21</f>
        <v>3604.0825529799999</v>
      </c>
      <c r="Q122" s="36">
        <f>SUMIFS(СВЦЭМ!$D$39:$D$782,СВЦЭМ!$A$39:$A$782,$A122,СВЦЭМ!$B$39:$B$782,Q$119)+'СЕТ СН'!$I$11+СВЦЭМ!$D$10+'СЕТ СН'!$I$5-'СЕТ СН'!$I$21</f>
        <v>3597.2767601099999</v>
      </c>
      <c r="R122" s="36">
        <f>SUMIFS(СВЦЭМ!$D$39:$D$782,СВЦЭМ!$A$39:$A$782,$A122,СВЦЭМ!$B$39:$B$782,R$119)+'СЕТ СН'!$I$11+СВЦЭМ!$D$10+'СЕТ СН'!$I$5-'СЕТ СН'!$I$21</f>
        <v>3558.8522093399997</v>
      </c>
      <c r="S122" s="36">
        <f>SUMIFS(СВЦЭМ!$D$39:$D$782,СВЦЭМ!$A$39:$A$782,$A122,СВЦЭМ!$B$39:$B$782,S$119)+'СЕТ СН'!$I$11+СВЦЭМ!$D$10+'СЕТ СН'!$I$5-'СЕТ СН'!$I$21</f>
        <v>3584.5703484000001</v>
      </c>
      <c r="T122" s="36">
        <f>SUMIFS(СВЦЭМ!$D$39:$D$782,СВЦЭМ!$A$39:$A$782,$A122,СВЦЭМ!$B$39:$B$782,T$119)+'СЕТ СН'!$I$11+СВЦЭМ!$D$10+'СЕТ СН'!$I$5-'СЕТ СН'!$I$21</f>
        <v>3553.7933776499999</v>
      </c>
      <c r="U122" s="36">
        <f>SUMIFS(СВЦЭМ!$D$39:$D$782,СВЦЭМ!$A$39:$A$782,$A122,СВЦЭМ!$B$39:$B$782,U$119)+'СЕТ СН'!$I$11+СВЦЭМ!$D$10+'СЕТ СН'!$I$5-'СЕТ СН'!$I$21</f>
        <v>3509.8856826000001</v>
      </c>
      <c r="V122" s="36">
        <f>SUMIFS(СВЦЭМ!$D$39:$D$782,СВЦЭМ!$A$39:$A$782,$A122,СВЦЭМ!$B$39:$B$782,V$119)+'СЕТ СН'!$I$11+СВЦЭМ!$D$10+'СЕТ СН'!$I$5-'СЕТ СН'!$I$21</f>
        <v>3525.9946341200002</v>
      </c>
      <c r="W122" s="36">
        <f>SUMIFS(СВЦЭМ!$D$39:$D$782,СВЦЭМ!$A$39:$A$782,$A122,СВЦЭМ!$B$39:$B$782,W$119)+'СЕТ СН'!$I$11+СВЦЭМ!$D$10+'СЕТ СН'!$I$5-'СЕТ СН'!$I$21</f>
        <v>3537.6829092799999</v>
      </c>
      <c r="X122" s="36">
        <f>SUMIFS(СВЦЭМ!$D$39:$D$782,СВЦЭМ!$A$39:$A$782,$A122,СВЦЭМ!$B$39:$B$782,X$119)+'СЕТ СН'!$I$11+СВЦЭМ!$D$10+'СЕТ СН'!$I$5-'СЕТ СН'!$I$21</f>
        <v>3516.70079523</v>
      </c>
      <c r="Y122" s="36">
        <f>SUMIFS(СВЦЭМ!$D$39:$D$782,СВЦЭМ!$A$39:$A$782,$A122,СВЦЭМ!$B$39:$B$782,Y$119)+'СЕТ СН'!$I$11+СВЦЭМ!$D$10+'СЕТ СН'!$I$5-'СЕТ СН'!$I$21</f>
        <v>3456.2585538799999</v>
      </c>
    </row>
    <row r="123" spans="1:27" ht="15.75" x14ac:dyDescent="0.2">
      <c r="A123" s="35">
        <f t="shared" si="3"/>
        <v>44351</v>
      </c>
      <c r="B123" s="36">
        <f>SUMIFS(СВЦЭМ!$D$39:$D$782,СВЦЭМ!$A$39:$A$782,$A123,СВЦЭМ!$B$39:$B$782,B$119)+'СЕТ СН'!$I$11+СВЦЭМ!$D$10+'СЕТ СН'!$I$5-'СЕТ СН'!$I$21</f>
        <v>3429.8760534600001</v>
      </c>
      <c r="C123" s="36">
        <f>SUMIFS(СВЦЭМ!$D$39:$D$782,СВЦЭМ!$A$39:$A$782,$A123,СВЦЭМ!$B$39:$B$782,C$119)+'СЕТ СН'!$I$11+СВЦЭМ!$D$10+'СЕТ СН'!$I$5-'СЕТ СН'!$I$21</f>
        <v>3510.71825287</v>
      </c>
      <c r="D123" s="36">
        <f>SUMIFS(СВЦЭМ!$D$39:$D$782,СВЦЭМ!$A$39:$A$782,$A123,СВЦЭМ!$B$39:$B$782,D$119)+'СЕТ СН'!$I$11+СВЦЭМ!$D$10+'СЕТ СН'!$I$5-'СЕТ СН'!$I$21</f>
        <v>3588.4281327799999</v>
      </c>
      <c r="E123" s="36">
        <f>SUMIFS(СВЦЭМ!$D$39:$D$782,СВЦЭМ!$A$39:$A$782,$A123,СВЦЭМ!$B$39:$B$782,E$119)+'СЕТ СН'!$I$11+СВЦЭМ!$D$10+'СЕТ СН'!$I$5-'СЕТ СН'!$I$21</f>
        <v>3599.3022381299998</v>
      </c>
      <c r="F123" s="36">
        <f>SUMIFS(СВЦЭМ!$D$39:$D$782,СВЦЭМ!$A$39:$A$782,$A123,СВЦЭМ!$B$39:$B$782,F$119)+'СЕТ СН'!$I$11+СВЦЭМ!$D$10+'СЕТ СН'!$I$5-'СЕТ СН'!$I$21</f>
        <v>3596.8877367300001</v>
      </c>
      <c r="G123" s="36">
        <f>SUMIFS(СВЦЭМ!$D$39:$D$782,СВЦЭМ!$A$39:$A$782,$A123,СВЦЭМ!$B$39:$B$782,G$119)+'СЕТ СН'!$I$11+СВЦЭМ!$D$10+'СЕТ СН'!$I$5-'СЕТ СН'!$I$21</f>
        <v>3586.8996558099998</v>
      </c>
      <c r="H123" s="36">
        <f>SUMIFS(СВЦЭМ!$D$39:$D$782,СВЦЭМ!$A$39:$A$782,$A123,СВЦЭМ!$B$39:$B$782,H$119)+'СЕТ СН'!$I$11+СВЦЭМ!$D$10+'СЕТ СН'!$I$5-'СЕТ СН'!$I$21</f>
        <v>3542.4798399000001</v>
      </c>
      <c r="I123" s="36">
        <f>SUMIFS(СВЦЭМ!$D$39:$D$782,СВЦЭМ!$A$39:$A$782,$A123,СВЦЭМ!$B$39:$B$782,I$119)+'СЕТ СН'!$I$11+СВЦЭМ!$D$10+'СЕТ СН'!$I$5-'СЕТ СН'!$I$21</f>
        <v>3505.39584676</v>
      </c>
      <c r="J123" s="36">
        <f>SUMIFS(СВЦЭМ!$D$39:$D$782,СВЦЭМ!$A$39:$A$782,$A123,СВЦЭМ!$B$39:$B$782,J$119)+'СЕТ СН'!$I$11+СВЦЭМ!$D$10+'СЕТ СН'!$I$5-'СЕТ СН'!$I$21</f>
        <v>3564.7354674999997</v>
      </c>
      <c r="K123" s="36">
        <f>SUMIFS(СВЦЭМ!$D$39:$D$782,СВЦЭМ!$A$39:$A$782,$A123,СВЦЭМ!$B$39:$B$782,K$119)+'СЕТ СН'!$I$11+СВЦЭМ!$D$10+'СЕТ СН'!$I$5-'СЕТ СН'!$I$21</f>
        <v>3584.8327592099999</v>
      </c>
      <c r="L123" s="36">
        <f>SUMIFS(СВЦЭМ!$D$39:$D$782,СВЦЭМ!$A$39:$A$782,$A123,СВЦЭМ!$B$39:$B$782,L$119)+'СЕТ СН'!$I$11+СВЦЭМ!$D$10+'СЕТ СН'!$I$5-'СЕТ СН'!$I$21</f>
        <v>3583.3543971700001</v>
      </c>
      <c r="M123" s="36">
        <f>SUMIFS(СВЦЭМ!$D$39:$D$782,СВЦЭМ!$A$39:$A$782,$A123,СВЦЭМ!$B$39:$B$782,M$119)+'СЕТ СН'!$I$11+СВЦЭМ!$D$10+'СЕТ СН'!$I$5-'СЕТ СН'!$I$21</f>
        <v>3582.3774918700001</v>
      </c>
      <c r="N123" s="36">
        <f>SUMIFS(СВЦЭМ!$D$39:$D$782,СВЦЭМ!$A$39:$A$782,$A123,СВЦЭМ!$B$39:$B$782,N$119)+'СЕТ СН'!$I$11+СВЦЭМ!$D$10+'СЕТ СН'!$I$5-'СЕТ СН'!$I$21</f>
        <v>3571.0709195199997</v>
      </c>
      <c r="O123" s="36">
        <f>SUMIFS(СВЦЭМ!$D$39:$D$782,СВЦЭМ!$A$39:$A$782,$A123,СВЦЭМ!$B$39:$B$782,O$119)+'СЕТ СН'!$I$11+СВЦЭМ!$D$10+'СЕТ СН'!$I$5-'СЕТ СН'!$I$21</f>
        <v>3626.9903123200002</v>
      </c>
      <c r="P123" s="36">
        <f>SUMIFS(СВЦЭМ!$D$39:$D$782,СВЦЭМ!$A$39:$A$782,$A123,СВЦЭМ!$B$39:$B$782,P$119)+'СЕТ СН'!$I$11+СВЦЭМ!$D$10+'СЕТ СН'!$I$5-'СЕТ СН'!$I$21</f>
        <v>3630.9596716999999</v>
      </c>
      <c r="Q123" s="36">
        <f>SUMIFS(СВЦЭМ!$D$39:$D$782,СВЦЭМ!$A$39:$A$782,$A123,СВЦЭМ!$B$39:$B$782,Q$119)+'СЕТ СН'!$I$11+СВЦЭМ!$D$10+'СЕТ СН'!$I$5-'СЕТ СН'!$I$21</f>
        <v>3625.79387666</v>
      </c>
      <c r="R123" s="36">
        <f>SUMIFS(СВЦЭМ!$D$39:$D$782,СВЦЭМ!$A$39:$A$782,$A123,СВЦЭМ!$B$39:$B$782,R$119)+'СЕТ СН'!$I$11+СВЦЭМ!$D$10+'СЕТ СН'!$I$5-'СЕТ СН'!$I$21</f>
        <v>3561.7376773199999</v>
      </c>
      <c r="S123" s="36">
        <f>SUMIFS(СВЦЭМ!$D$39:$D$782,СВЦЭМ!$A$39:$A$782,$A123,СВЦЭМ!$B$39:$B$782,S$119)+'СЕТ СН'!$I$11+СВЦЭМ!$D$10+'СЕТ СН'!$I$5-'СЕТ СН'!$I$21</f>
        <v>3568.6599640700001</v>
      </c>
      <c r="T123" s="36">
        <f>SUMIFS(СВЦЭМ!$D$39:$D$782,СВЦЭМ!$A$39:$A$782,$A123,СВЦЭМ!$B$39:$B$782,T$119)+'СЕТ СН'!$I$11+СВЦЭМ!$D$10+'СЕТ СН'!$I$5-'СЕТ СН'!$I$21</f>
        <v>3535.65718677</v>
      </c>
      <c r="U123" s="36">
        <f>SUMIFS(СВЦЭМ!$D$39:$D$782,СВЦЭМ!$A$39:$A$782,$A123,СВЦЭМ!$B$39:$B$782,U$119)+'СЕТ СН'!$I$11+СВЦЭМ!$D$10+'СЕТ СН'!$I$5-'СЕТ СН'!$I$21</f>
        <v>3499.5270867700001</v>
      </c>
      <c r="V123" s="36">
        <f>SUMIFS(СВЦЭМ!$D$39:$D$782,СВЦЭМ!$A$39:$A$782,$A123,СВЦЭМ!$B$39:$B$782,V$119)+'СЕТ СН'!$I$11+СВЦЭМ!$D$10+'СЕТ СН'!$I$5-'СЕТ СН'!$I$21</f>
        <v>3506.2375060099998</v>
      </c>
      <c r="W123" s="36">
        <f>SUMIFS(СВЦЭМ!$D$39:$D$782,СВЦЭМ!$A$39:$A$782,$A123,СВЦЭМ!$B$39:$B$782,W$119)+'СЕТ СН'!$I$11+СВЦЭМ!$D$10+'СЕТ СН'!$I$5-'СЕТ СН'!$I$21</f>
        <v>3510.6985489600002</v>
      </c>
      <c r="X123" s="36">
        <f>SUMIFS(СВЦЭМ!$D$39:$D$782,СВЦЭМ!$A$39:$A$782,$A123,СВЦЭМ!$B$39:$B$782,X$119)+'СЕТ СН'!$I$11+СВЦЭМ!$D$10+'СЕТ СН'!$I$5-'СЕТ СН'!$I$21</f>
        <v>3481.7052718899999</v>
      </c>
      <c r="Y123" s="36">
        <f>SUMIFS(СВЦЭМ!$D$39:$D$782,СВЦЭМ!$A$39:$A$782,$A123,СВЦЭМ!$B$39:$B$782,Y$119)+'СЕТ СН'!$I$11+СВЦЭМ!$D$10+'СЕТ СН'!$I$5-'СЕТ СН'!$I$21</f>
        <v>3443.4822420599999</v>
      </c>
    </row>
    <row r="124" spans="1:27" ht="15.75" x14ac:dyDescent="0.2">
      <c r="A124" s="35">
        <f t="shared" si="3"/>
        <v>44352</v>
      </c>
      <c r="B124" s="36">
        <f>SUMIFS(СВЦЭМ!$D$39:$D$782,СВЦЭМ!$A$39:$A$782,$A124,СВЦЭМ!$B$39:$B$782,B$119)+'СЕТ СН'!$I$11+СВЦЭМ!$D$10+'СЕТ СН'!$I$5-'СЕТ СН'!$I$21</f>
        <v>3424.6707898099999</v>
      </c>
      <c r="C124" s="36">
        <f>SUMIFS(СВЦЭМ!$D$39:$D$782,СВЦЭМ!$A$39:$A$782,$A124,СВЦЭМ!$B$39:$B$782,C$119)+'СЕТ СН'!$I$11+СВЦЭМ!$D$10+'СЕТ СН'!$I$5-'СЕТ СН'!$I$21</f>
        <v>3477.94631893</v>
      </c>
      <c r="D124" s="36">
        <f>SUMIFS(СВЦЭМ!$D$39:$D$782,СВЦЭМ!$A$39:$A$782,$A124,СВЦЭМ!$B$39:$B$782,D$119)+'СЕТ СН'!$I$11+СВЦЭМ!$D$10+'СЕТ СН'!$I$5-'СЕТ СН'!$I$21</f>
        <v>3558.4824045199998</v>
      </c>
      <c r="E124" s="36">
        <f>SUMIFS(СВЦЭМ!$D$39:$D$782,СВЦЭМ!$A$39:$A$782,$A124,СВЦЭМ!$B$39:$B$782,E$119)+'СЕТ СН'!$I$11+СВЦЭМ!$D$10+'СЕТ СН'!$I$5-'СЕТ СН'!$I$21</f>
        <v>3573.42962674</v>
      </c>
      <c r="F124" s="36">
        <f>SUMIFS(СВЦЭМ!$D$39:$D$782,СВЦЭМ!$A$39:$A$782,$A124,СВЦЭМ!$B$39:$B$782,F$119)+'СЕТ СН'!$I$11+СВЦЭМ!$D$10+'СЕТ СН'!$I$5-'СЕТ СН'!$I$21</f>
        <v>3576.9445681699999</v>
      </c>
      <c r="G124" s="36">
        <f>SUMIFS(СВЦЭМ!$D$39:$D$782,СВЦЭМ!$A$39:$A$782,$A124,СВЦЭМ!$B$39:$B$782,G$119)+'СЕТ СН'!$I$11+СВЦЭМ!$D$10+'СЕТ СН'!$I$5-'СЕТ СН'!$I$21</f>
        <v>3566.8511432</v>
      </c>
      <c r="H124" s="36">
        <f>SUMIFS(СВЦЭМ!$D$39:$D$782,СВЦЭМ!$A$39:$A$782,$A124,СВЦЭМ!$B$39:$B$782,H$119)+'СЕТ СН'!$I$11+СВЦЭМ!$D$10+'СЕТ СН'!$I$5-'СЕТ СН'!$I$21</f>
        <v>3538.7318491199999</v>
      </c>
      <c r="I124" s="36">
        <f>SUMIFS(СВЦЭМ!$D$39:$D$782,СВЦЭМ!$A$39:$A$782,$A124,СВЦЭМ!$B$39:$B$782,I$119)+'СЕТ СН'!$I$11+СВЦЭМ!$D$10+'СЕТ СН'!$I$5-'СЕТ СН'!$I$21</f>
        <v>3451.33789419</v>
      </c>
      <c r="J124" s="36">
        <f>SUMIFS(СВЦЭМ!$D$39:$D$782,СВЦЭМ!$A$39:$A$782,$A124,СВЦЭМ!$B$39:$B$782,J$119)+'СЕТ СН'!$I$11+СВЦЭМ!$D$10+'СЕТ СН'!$I$5-'СЕТ СН'!$I$21</f>
        <v>3458.0426741599999</v>
      </c>
      <c r="K124" s="36">
        <f>SUMIFS(СВЦЭМ!$D$39:$D$782,СВЦЭМ!$A$39:$A$782,$A124,СВЦЭМ!$B$39:$B$782,K$119)+'СЕТ СН'!$I$11+СВЦЭМ!$D$10+'СЕТ СН'!$I$5-'СЕТ СН'!$I$21</f>
        <v>3547.2795879999999</v>
      </c>
      <c r="L124" s="36">
        <f>SUMIFS(СВЦЭМ!$D$39:$D$782,СВЦЭМ!$A$39:$A$782,$A124,СВЦЭМ!$B$39:$B$782,L$119)+'СЕТ СН'!$I$11+СВЦЭМ!$D$10+'СЕТ СН'!$I$5-'СЕТ СН'!$I$21</f>
        <v>3553.2311124799999</v>
      </c>
      <c r="M124" s="36">
        <f>SUMIFS(СВЦЭМ!$D$39:$D$782,СВЦЭМ!$A$39:$A$782,$A124,СВЦЭМ!$B$39:$B$782,M$119)+'СЕТ СН'!$I$11+СВЦЭМ!$D$10+'СЕТ СН'!$I$5-'СЕТ СН'!$I$21</f>
        <v>3552.6238070999998</v>
      </c>
      <c r="N124" s="36">
        <f>SUMIFS(СВЦЭМ!$D$39:$D$782,СВЦЭМ!$A$39:$A$782,$A124,СВЦЭМ!$B$39:$B$782,N$119)+'СЕТ СН'!$I$11+СВЦЭМ!$D$10+'СЕТ СН'!$I$5-'СЕТ СН'!$I$21</f>
        <v>3547.2066068599997</v>
      </c>
      <c r="O124" s="36">
        <f>SUMIFS(СВЦЭМ!$D$39:$D$782,СВЦЭМ!$A$39:$A$782,$A124,СВЦЭМ!$B$39:$B$782,O$119)+'СЕТ СН'!$I$11+СВЦЭМ!$D$10+'СЕТ СН'!$I$5-'СЕТ СН'!$I$21</f>
        <v>3584.0494803299998</v>
      </c>
      <c r="P124" s="36">
        <f>SUMIFS(СВЦЭМ!$D$39:$D$782,СВЦЭМ!$A$39:$A$782,$A124,СВЦЭМ!$B$39:$B$782,P$119)+'СЕТ СН'!$I$11+СВЦЭМ!$D$10+'СЕТ СН'!$I$5-'СЕТ СН'!$I$21</f>
        <v>3586.0472279199998</v>
      </c>
      <c r="Q124" s="36">
        <f>SUMIFS(СВЦЭМ!$D$39:$D$782,СВЦЭМ!$A$39:$A$782,$A124,СВЦЭМ!$B$39:$B$782,Q$119)+'СЕТ СН'!$I$11+СВЦЭМ!$D$10+'СЕТ СН'!$I$5-'СЕТ СН'!$I$21</f>
        <v>3577.5887896499999</v>
      </c>
      <c r="R124" s="36">
        <f>SUMIFS(СВЦЭМ!$D$39:$D$782,СВЦЭМ!$A$39:$A$782,$A124,СВЦЭМ!$B$39:$B$782,R$119)+'СЕТ СН'!$I$11+СВЦЭМ!$D$10+'СЕТ СН'!$I$5-'СЕТ СН'!$I$21</f>
        <v>3512.1999550199998</v>
      </c>
      <c r="S124" s="36">
        <f>SUMIFS(СВЦЭМ!$D$39:$D$782,СВЦЭМ!$A$39:$A$782,$A124,СВЦЭМ!$B$39:$B$782,S$119)+'СЕТ СН'!$I$11+СВЦЭМ!$D$10+'СЕТ СН'!$I$5-'СЕТ СН'!$I$21</f>
        <v>3509.5809246999997</v>
      </c>
      <c r="T124" s="36">
        <f>SUMIFS(СВЦЭМ!$D$39:$D$782,СВЦЭМ!$A$39:$A$782,$A124,СВЦЭМ!$B$39:$B$782,T$119)+'СЕТ СН'!$I$11+СВЦЭМ!$D$10+'СЕТ СН'!$I$5-'СЕТ СН'!$I$21</f>
        <v>3495.20694301</v>
      </c>
      <c r="U124" s="36">
        <f>SUMIFS(СВЦЭМ!$D$39:$D$782,СВЦЭМ!$A$39:$A$782,$A124,СВЦЭМ!$B$39:$B$782,U$119)+'СЕТ СН'!$I$11+СВЦЭМ!$D$10+'СЕТ СН'!$I$5-'СЕТ СН'!$I$21</f>
        <v>3460.4538108400002</v>
      </c>
      <c r="V124" s="36">
        <f>SUMIFS(СВЦЭМ!$D$39:$D$782,СВЦЭМ!$A$39:$A$782,$A124,СВЦЭМ!$B$39:$B$782,V$119)+'СЕТ СН'!$I$11+СВЦЭМ!$D$10+'СЕТ СН'!$I$5-'СЕТ СН'!$I$21</f>
        <v>3435.0103825900001</v>
      </c>
      <c r="W124" s="36">
        <f>SUMIFS(СВЦЭМ!$D$39:$D$782,СВЦЭМ!$A$39:$A$782,$A124,СВЦЭМ!$B$39:$B$782,W$119)+'СЕТ СН'!$I$11+СВЦЭМ!$D$10+'СЕТ СН'!$I$5-'СЕТ СН'!$I$21</f>
        <v>3439.7874046100001</v>
      </c>
      <c r="X124" s="36">
        <f>SUMIFS(СВЦЭМ!$D$39:$D$782,СВЦЭМ!$A$39:$A$782,$A124,СВЦЭМ!$B$39:$B$782,X$119)+'СЕТ СН'!$I$11+СВЦЭМ!$D$10+'СЕТ СН'!$I$5-'СЕТ СН'!$I$21</f>
        <v>3438.2168090999999</v>
      </c>
      <c r="Y124" s="36">
        <f>SUMIFS(СВЦЭМ!$D$39:$D$782,СВЦЭМ!$A$39:$A$782,$A124,СВЦЭМ!$B$39:$B$782,Y$119)+'СЕТ СН'!$I$11+СВЦЭМ!$D$10+'СЕТ СН'!$I$5-'СЕТ СН'!$I$21</f>
        <v>3423.1808660799998</v>
      </c>
    </row>
    <row r="125" spans="1:27" ht="15.75" x14ac:dyDescent="0.2">
      <c r="A125" s="35">
        <f t="shared" si="3"/>
        <v>44353</v>
      </c>
      <c r="B125" s="36">
        <f>SUMIFS(СВЦЭМ!$D$39:$D$782,СВЦЭМ!$A$39:$A$782,$A125,СВЦЭМ!$B$39:$B$782,B$119)+'СЕТ СН'!$I$11+СВЦЭМ!$D$10+'СЕТ СН'!$I$5-'СЕТ СН'!$I$21</f>
        <v>3457.7951887499999</v>
      </c>
      <c r="C125" s="36">
        <f>SUMIFS(СВЦЭМ!$D$39:$D$782,СВЦЭМ!$A$39:$A$782,$A125,СВЦЭМ!$B$39:$B$782,C$119)+'СЕТ СН'!$I$11+СВЦЭМ!$D$10+'СЕТ СН'!$I$5-'СЕТ СН'!$I$21</f>
        <v>3485.5786296300003</v>
      </c>
      <c r="D125" s="36">
        <f>SUMIFS(СВЦЭМ!$D$39:$D$782,СВЦЭМ!$A$39:$A$782,$A125,СВЦЭМ!$B$39:$B$782,D$119)+'СЕТ СН'!$I$11+СВЦЭМ!$D$10+'СЕТ СН'!$I$5-'СЕТ СН'!$I$21</f>
        <v>3567.8344202200001</v>
      </c>
      <c r="E125" s="36">
        <f>SUMIFS(СВЦЭМ!$D$39:$D$782,СВЦЭМ!$A$39:$A$782,$A125,СВЦЭМ!$B$39:$B$782,E$119)+'СЕТ СН'!$I$11+СВЦЭМ!$D$10+'СЕТ СН'!$I$5-'СЕТ СН'!$I$21</f>
        <v>3583.85889318</v>
      </c>
      <c r="F125" s="36">
        <f>SUMIFS(СВЦЭМ!$D$39:$D$782,СВЦЭМ!$A$39:$A$782,$A125,СВЦЭМ!$B$39:$B$782,F$119)+'СЕТ СН'!$I$11+СВЦЭМ!$D$10+'СЕТ СН'!$I$5-'СЕТ СН'!$I$21</f>
        <v>3585.38748953</v>
      </c>
      <c r="G125" s="36">
        <f>SUMIFS(СВЦЭМ!$D$39:$D$782,СВЦЭМ!$A$39:$A$782,$A125,СВЦЭМ!$B$39:$B$782,G$119)+'СЕТ СН'!$I$11+СВЦЭМ!$D$10+'СЕТ СН'!$I$5-'СЕТ СН'!$I$21</f>
        <v>3584.5442119700001</v>
      </c>
      <c r="H125" s="36">
        <f>SUMIFS(СВЦЭМ!$D$39:$D$782,СВЦЭМ!$A$39:$A$782,$A125,СВЦЭМ!$B$39:$B$782,H$119)+'СЕТ СН'!$I$11+СВЦЭМ!$D$10+'СЕТ СН'!$I$5-'СЕТ СН'!$I$21</f>
        <v>3573.3005321199998</v>
      </c>
      <c r="I125" s="36">
        <f>SUMIFS(СВЦЭМ!$D$39:$D$782,СВЦЭМ!$A$39:$A$782,$A125,СВЦЭМ!$B$39:$B$782,I$119)+'СЕТ СН'!$I$11+СВЦЭМ!$D$10+'СЕТ СН'!$I$5-'СЕТ СН'!$I$21</f>
        <v>3468.8982320999999</v>
      </c>
      <c r="J125" s="36">
        <f>SUMIFS(СВЦЭМ!$D$39:$D$782,СВЦЭМ!$A$39:$A$782,$A125,СВЦЭМ!$B$39:$B$782,J$119)+'СЕТ СН'!$I$11+СВЦЭМ!$D$10+'СЕТ СН'!$I$5-'СЕТ СН'!$I$21</f>
        <v>3432.5592735599998</v>
      </c>
      <c r="K125" s="36">
        <f>SUMIFS(СВЦЭМ!$D$39:$D$782,СВЦЭМ!$A$39:$A$782,$A125,СВЦЭМ!$B$39:$B$782,K$119)+'СЕТ СН'!$I$11+СВЦЭМ!$D$10+'СЕТ СН'!$I$5-'СЕТ СН'!$I$21</f>
        <v>3458.0901118800002</v>
      </c>
      <c r="L125" s="36">
        <f>SUMIFS(СВЦЭМ!$D$39:$D$782,СВЦЭМ!$A$39:$A$782,$A125,СВЦЭМ!$B$39:$B$782,L$119)+'СЕТ СН'!$I$11+СВЦЭМ!$D$10+'СЕТ СН'!$I$5-'СЕТ СН'!$I$21</f>
        <v>3473.23568707</v>
      </c>
      <c r="M125" s="36">
        <f>SUMIFS(СВЦЭМ!$D$39:$D$782,СВЦЭМ!$A$39:$A$782,$A125,СВЦЭМ!$B$39:$B$782,M$119)+'СЕТ СН'!$I$11+СВЦЭМ!$D$10+'СЕТ СН'!$I$5-'СЕТ СН'!$I$21</f>
        <v>3491.8036079499998</v>
      </c>
      <c r="N125" s="36">
        <f>SUMIFS(СВЦЭМ!$D$39:$D$782,СВЦЭМ!$A$39:$A$782,$A125,СВЦЭМ!$B$39:$B$782,N$119)+'СЕТ СН'!$I$11+СВЦЭМ!$D$10+'СЕТ СН'!$I$5-'СЕТ СН'!$I$21</f>
        <v>3530.06990623</v>
      </c>
      <c r="O125" s="36">
        <f>SUMIFS(СВЦЭМ!$D$39:$D$782,СВЦЭМ!$A$39:$A$782,$A125,СВЦЭМ!$B$39:$B$782,O$119)+'СЕТ СН'!$I$11+СВЦЭМ!$D$10+'СЕТ СН'!$I$5-'СЕТ СН'!$I$21</f>
        <v>3559.5357917299998</v>
      </c>
      <c r="P125" s="36">
        <f>SUMIFS(СВЦЭМ!$D$39:$D$782,СВЦЭМ!$A$39:$A$782,$A125,СВЦЭМ!$B$39:$B$782,P$119)+'СЕТ СН'!$I$11+СВЦЭМ!$D$10+'СЕТ СН'!$I$5-'СЕТ СН'!$I$21</f>
        <v>3561.6517287299998</v>
      </c>
      <c r="Q125" s="36">
        <f>SUMIFS(СВЦЭМ!$D$39:$D$782,СВЦЭМ!$A$39:$A$782,$A125,СВЦЭМ!$B$39:$B$782,Q$119)+'СЕТ СН'!$I$11+СВЦЭМ!$D$10+'СЕТ СН'!$I$5-'СЕТ СН'!$I$21</f>
        <v>3562.35055577</v>
      </c>
      <c r="R125" s="36">
        <f>SUMIFS(СВЦЭМ!$D$39:$D$782,СВЦЭМ!$A$39:$A$782,$A125,СВЦЭМ!$B$39:$B$782,R$119)+'СЕТ СН'!$I$11+СВЦЭМ!$D$10+'СЕТ СН'!$I$5-'СЕТ СН'!$I$21</f>
        <v>3509.3431733799998</v>
      </c>
      <c r="S125" s="36">
        <f>SUMIFS(СВЦЭМ!$D$39:$D$782,СВЦЭМ!$A$39:$A$782,$A125,СВЦЭМ!$B$39:$B$782,S$119)+'СЕТ СН'!$I$11+СВЦЭМ!$D$10+'СЕТ СН'!$I$5-'СЕТ СН'!$I$21</f>
        <v>3475.4082449399998</v>
      </c>
      <c r="T125" s="36">
        <f>SUMIFS(СВЦЭМ!$D$39:$D$782,СВЦЭМ!$A$39:$A$782,$A125,СВЦЭМ!$B$39:$B$782,T$119)+'СЕТ СН'!$I$11+СВЦЭМ!$D$10+'СЕТ СН'!$I$5-'СЕТ СН'!$I$21</f>
        <v>3455.1027724699998</v>
      </c>
      <c r="U125" s="36">
        <f>SUMIFS(СВЦЭМ!$D$39:$D$782,СВЦЭМ!$A$39:$A$782,$A125,СВЦЭМ!$B$39:$B$782,U$119)+'СЕТ СН'!$I$11+СВЦЭМ!$D$10+'СЕТ СН'!$I$5-'СЕТ СН'!$I$21</f>
        <v>3453.04836475</v>
      </c>
      <c r="V125" s="36">
        <f>SUMIFS(СВЦЭМ!$D$39:$D$782,СВЦЭМ!$A$39:$A$782,$A125,СВЦЭМ!$B$39:$B$782,V$119)+'СЕТ СН'!$I$11+СВЦЭМ!$D$10+'СЕТ СН'!$I$5-'СЕТ СН'!$I$21</f>
        <v>3455.40417854</v>
      </c>
      <c r="W125" s="36">
        <f>SUMIFS(СВЦЭМ!$D$39:$D$782,СВЦЭМ!$A$39:$A$782,$A125,СВЦЭМ!$B$39:$B$782,W$119)+'СЕТ СН'!$I$11+СВЦЭМ!$D$10+'СЕТ СН'!$I$5-'СЕТ СН'!$I$21</f>
        <v>3478.8216904400001</v>
      </c>
      <c r="X125" s="36">
        <f>SUMIFS(СВЦЭМ!$D$39:$D$782,СВЦЭМ!$A$39:$A$782,$A125,СВЦЭМ!$B$39:$B$782,X$119)+'СЕТ СН'!$I$11+СВЦЭМ!$D$10+'СЕТ СН'!$I$5-'СЕТ СН'!$I$21</f>
        <v>3471.4952519399999</v>
      </c>
      <c r="Y125" s="36">
        <f>SUMIFS(СВЦЭМ!$D$39:$D$782,СВЦЭМ!$A$39:$A$782,$A125,СВЦЭМ!$B$39:$B$782,Y$119)+'СЕТ СН'!$I$11+СВЦЭМ!$D$10+'СЕТ СН'!$I$5-'СЕТ СН'!$I$21</f>
        <v>3438.11433936</v>
      </c>
    </row>
    <row r="126" spans="1:27" ht="15.75" x14ac:dyDescent="0.2">
      <c r="A126" s="35">
        <f t="shared" si="3"/>
        <v>44354</v>
      </c>
      <c r="B126" s="36">
        <f>SUMIFS(СВЦЭМ!$D$39:$D$782,СВЦЭМ!$A$39:$A$782,$A126,СВЦЭМ!$B$39:$B$782,B$119)+'СЕТ СН'!$I$11+СВЦЭМ!$D$10+'СЕТ СН'!$I$5-'СЕТ СН'!$I$21</f>
        <v>3416.8618012100001</v>
      </c>
      <c r="C126" s="36">
        <f>SUMIFS(СВЦЭМ!$D$39:$D$782,СВЦЭМ!$A$39:$A$782,$A126,СВЦЭМ!$B$39:$B$782,C$119)+'СЕТ СН'!$I$11+СВЦЭМ!$D$10+'СЕТ СН'!$I$5-'СЕТ СН'!$I$21</f>
        <v>3491.6971148000002</v>
      </c>
      <c r="D126" s="36">
        <f>SUMIFS(СВЦЭМ!$D$39:$D$782,СВЦЭМ!$A$39:$A$782,$A126,СВЦЭМ!$B$39:$B$782,D$119)+'СЕТ СН'!$I$11+СВЦЭМ!$D$10+'СЕТ СН'!$I$5-'СЕТ СН'!$I$21</f>
        <v>3574.9289568300001</v>
      </c>
      <c r="E126" s="36">
        <f>SUMIFS(СВЦЭМ!$D$39:$D$782,СВЦЭМ!$A$39:$A$782,$A126,СВЦЭМ!$B$39:$B$782,E$119)+'СЕТ СН'!$I$11+СВЦЭМ!$D$10+'СЕТ СН'!$I$5-'СЕТ СН'!$I$21</f>
        <v>3597.0766947900001</v>
      </c>
      <c r="F126" s="36">
        <f>SUMIFS(СВЦЭМ!$D$39:$D$782,СВЦЭМ!$A$39:$A$782,$A126,СВЦЭМ!$B$39:$B$782,F$119)+'СЕТ СН'!$I$11+СВЦЭМ!$D$10+'СЕТ СН'!$I$5-'СЕТ СН'!$I$21</f>
        <v>3596.4782261700002</v>
      </c>
      <c r="G126" s="36">
        <f>SUMIFS(СВЦЭМ!$D$39:$D$782,СВЦЭМ!$A$39:$A$782,$A126,СВЦЭМ!$B$39:$B$782,G$119)+'СЕТ СН'!$I$11+СВЦЭМ!$D$10+'СЕТ СН'!$I$5-'СЕТ СН'!$I$21</f>
        <v>3582.5227214500001</v>
      </c>
      <c r="H126" s="36">
        <f>SUMIFS(СВЦЭМ!$D$39:$D$782,СВЦЭМ!$A$39:$A$782,$A126,СВЦЭМ!$B$39:$B$782,H$119)+'СЕТ СН'!$I$11+СВЦЭМ!$D$10+'СЕТ СН'!$I$5-'СЕТ СН'!$I$21</f>
        <v>3551.1819428099998</v>
      </c>
      <c r="I126" s="36">
        <f>SUMIFS(СВЦЭМ!$D$39:$D$782,СВЦЭМ!$A$39:$A$782,$A126,СВЦЭМ!$B$39:$B$782,I$119)+'СЕТ СН'!$I$11+СВЦЭМ!$D$10+'СЕТ СН'!$I$5-'СЕТ СН'!$I$21</f>
        <v>3457.9637313399999</v>
      </c>
      <c r="J126" s="36">
        <f>SUMIFS(СВЦЭМ!$D$39:$D$782,СВЦЭМ!$A$39:$A$782,$A126,СВЦЭМ!$B$39:$B$782,J$119)+'СЕТ СН'!$I$11+СВЦЭМ!$D$10+'СЕТ СН'!$I$5-'СЕТ СН'!$I$21</f>
        <v>3457.76457854</v>
      </c>
      <c r="K126" s="36">
        <f>SUMIFS(СВЦЭМ!$D$39:$D$782,СВЦЭМ!$A$39:$A$782,$A126,СВЦЭМ!$B$39:$B$782,K$119)+'СЕТ СН'!$I$11+СВЦЭМ!$D$10+'СЕТ СН'!$I$5-'СЕТ СН'!$I$21</f>
        <v>3487.4209228899999</v>
      </c>
      <c r="L126" s="36">
        <f>SUMIFS(СВЦЭМ!$D$39:$D$782,СВЦЭМ!$A$39:$A$782,$A126,СВЦЭМ!$B$39:$B$782,L$119)+'СЕТ СН'!$I$11+СВЦЭМ!$D$10+'СЕТ СН'!$I$5-'СЕТ СН'!$I$21</f>
        <v>3501.3490314000001</v>
      </c>
      <c r="M126" s="36">
        <f>SUMIFS(СВЦЭМ!$D$39:$D$782,СВЦЭМ!$A$39:$A$782,$A126,СВЦЭМ!$B$39:$B$782,M$119)+'СЕТ СН'!$I$11+СВЦЭМ!$D$10+'СЕТ СН'!$I$5-'СЕТ СН'!$I$21</f>
        <v>3486.2339587299998</v>
      </c>
      <c r="N126" s="36">
        <f>SUMIFS(СВЦЭМ!$D$39:$D$782,СВЦЭМ!$A$39:$A$782,$A126,СВЦЭМ!$B$39:$B$782,N$119)+'СЕТ СН'!$I$11+СВЦЭМ!$D$10+'СЕТ СН'!$I$5-'СЕТ СН'!$I$21</f>
        <v>3514.6218757799998</v>
      </c>
      <c r="O126" s="36">
        <f>SUMIFS(СВЦЭМ!$D$39:$D$782,СВЦЭМ!$A$39:$A$782,$A126,СВЦЭМ!$B$39:$B$782,O$119)+'СЕТ СН'!$I$11+СВЦЭМ!$D$10+'СЕТ СН'!$I$5-'СЕТ СН'!$I$21</f>
        <v>3558.5911695699997</v>
      </c>
      <c r="P126" s="36">
        <f>SUMIFS(СВЦЭМ!$D$39:$D$782,СВЦЭМ!$A$39:$A$782,$A126,СВЦЭМ!$B$39:$B$782,P$119)+'СЕТ СН'!$I$11+СВЦЭМ!$D$10+'СЕТ СН'!$I$5-'СЕТ СН'!$I$21</f>
        <v>3569.9580212599999</v>
      </c>
      <c r="Q126" s="36">
        <f>SUMIFS(СВЦЭМ!$D$39:$D$782,СВЦЭМ!$A$39:$A$782,$A126,СВЦЭМ!$B$39:$B$782,Q$119)+'СЕТ СН'!$I$11+СВЦЭМ!$D$10+'СЕТ СН'!$I$5-'СЕТ СН'!$I$21</f>
        <v>3575.2399933400002</v>
      </c>
      <c r="R126" s="36">
        <f>SUMIFS(СВЦЭМ!$D$39:$D$782,СВЦЭМ!$A$39:$A$782,$A126,СВЦЭМ!$B$39:$B$782,R$119)+'СЕТ СН'!$I$11+СВЦЭМ!$D$10+'СЕТ СН'!$I$5-'СЕТ СН'!$I$21</f>
        <v>3510.1281377400001</v>
      </c>
      <c r="S126" s="36">
        <f>SUMIFS(СВЦЭМ!$D$39:$D$782,СВЦЭМ!$A$39:$A$782,$A126,СВЦЭМ!$B$39:$B$782,S$119)+'СЕТ СН'!$I$11+СВЦЭМ!$D$10+'СЕТ СН'!$I$5-'СЕТ СН'!$I$21</f>
        <v>3458.8124094999998</v>
      </c>
      <c r="T126" s="36">
        <f>SUMIFS(СВЦЭМ!$D$39:$D$782,СВЦЭМ!$A$39:$A$782,$A126,СВЦЭМ!$B$39:$B$782,T$119)+'СЕТ СН'!$I$11+СВЦЭМ!$D$10+'СЕТ СН'!$I$5-'СЕТ СН'!$I$21</f>
        <v>3466.05201726</v>
      </c>
      <c r="U126" s="36">
        <f>SUMIFS(СВЦЭМ!$D$39:$D$782,СВЦЭМ!$A$39:$A$782,$A126,СВЦЭМ!$B$39:$B$782,U$119)+'СЕТ СН'!$I$11+СВЦЭМ!$D$10+'СЕТ СН'!$I$5-'СЕТ СН'!$I$21</f>
        <v>3479.9100147600002</v>
      </c>
      <c r="V126" s="36">
        <f>SUMIFS(СВЦЭМ!$D$39:$D$782,СВЦЭМ!$A$39:$A$782,$A126,СВЦЭМ!$B$39:$B$782,V$119)+'СЕТ СН'!$I$11+СВЦЭМ!$D$10+'СЕТ СН'!$I$5-'СЕТ СН'!$I$21</f>
        <v>3500.7642722099999</v>
      </c>
      <c r="W126" s="36">
        <f>SUMIFS(СВЦЭМ!$D$39:$D$782,СВЦЭМ!$A$39:$A$782,$A126,СВЦЭМ!$B$39:$B$782,W$119)+'СЕТ СН'!$I$11+СВЦЭМ!$D$10+'СЕТ СН'!$I$5-'СЕТ СН'!$I$21</f>
        <v>3520.5591731099998</v>
      </c>
      <c r="X126" s="36">
        <f>SUMIFS(СВЦЭМ!$D$39:$D$782,СВЦЭМ!$A$39:$A$782,$A126,СВЦЭМ!$B$39:$B$782,X$119)+'СЕТ СН'!$I$11+СВЦЭМ!$D$10+'СЕТ СН'!$I$5-'СЕТ СН'!$I$21</f>
        <v>3504.9047563300001</v>
      </c>
      <c r="Y126" s="36">
        <f>SUMIFS(СВЦЭМ!$D$39:$D$782,СВЦЭМ!$A$39:$A$782,$A126,СВЦЭМ!$B$39:$B$782,Y$119)+'СЕТ СН'!$I$11+СВЦЭМ!$D$10+'СЕТ СН'!$I$5-'СЕТ СН'!$I$21</f>
        <v>3417.41344824</v>
      </c>
    </row>
    <row r="127" spans="1:27" ht="15.75" x14ac:dyDescent="0.2">
      <c r="A127" s="35">
        <f t="shared" si="3"/>
        <v>44355</v>
      </c>
      <c r="B127" s="36">
        <f>SUMIFS(СВЦЭМ!$D$39:$D$782,СВЦЭМ!$A$39:$A$782,$A127,СВЦЭМ!$B$39:$B$782,B$119)+'СЕТ СН'!$I$11+СВЦЭМ!$D$10+'СЕТ СН'!$I$5-'СЕТ СН'!$I$21</f>
        <v>3398.4652119900002</v>
      </c>
      <c r="C127" s="36">
        <f>SUMIFS(СВЦЭМ!$D$39:$D$782,СВЦЭМ!$A$39:$A$782,$A127,СВЦЭМ!$B$39:$B$782,C$119)+'СЕТ СН'!$I$11+СВЦЭМ!$D$10+'СЕТ СН'!$I$5-'СЕТ СН'!$I$21</f>
        <v>3484.3458226600001</v>
      </c>
      <c r="D127" s="36">
        <f>SUMIFS(СВЦЭМ!$D$39:$D$782,СВЦЭМ!$A$39:$A$782,$A127,СВЦЭМ!$B$39:$B$782,D$119)+'СЕТ СН'!$I$11+СВЦЭМ!$D$10+'СЕТ СН'!$I$5-'СЕТ СН'!$I$21</f>
        <v>3575.94033511</v>
      </c>
      <c r="E127" s="36">
        <f>SUMIFS(СВЦЭМ!$D$39:$D$782,СВЦЭМ!$A$39:$A$782,$A127,СВЦЭМ!$B$39:$B$782,E$119)+'СЕТ СН'!$I$11+СВЦЭМ!$D$10+'СЕТ СН'!$I$5-'СЕТ СН'!$I$21</f>
        <v>3593.9694282</v>
      </c>
      <c r="F127" s="36">
        <f>SUMIFS(СВЦЭМ!$D$39:$D$782,СВЦЭМ!$A$39:$A$782,$A127,СВЦЭМ!$B$39:$B$782,F$119)+'СЕТ СН'!$I$11+СВЦЭМ!$D$10+'СЕТ СН'!$I$5-'СЕТ СН'!$I$21</f>
        <v>3590.5259615</v>
      </c>
      <c r="G127" s="36">
        <f>SUMIFS(СВЦЭМ!$D$39:$D$782,СВЦЭМ!$A$39:$A$782,$A127,СВЦЭМ!$B$39:$B$782,G$119)+'СЕТ СН'!$I$11+СВЦЭМ!$D$10+'СЕТ СН'!$I$5-'СЕТ СН'!$I$21</f>
        <v>3579.31166042</v>
      </c>
      <c r="H127" s="36">
        <f>SUMIFS(СВЦЭМ!$D$39:$D$782,СВЦЭМ!$A$39:$A$782,$A127,СВЦЭМ!$B$39:$B$782,H$119)+'СЕТ СН'!$I$11+СВЦЭМ!$D$10+'СЕТ СН'!$I$5-'СЕТ СН'!$I$21</f>
        <v>3526.42640394</v>
      </c>
      <c r="I127" s="36">
        <f>SUMIFS(СВЦЭМ!$D$39:$D$782,СВЦЭМ!$A$39:$A$782,$A127,СВЦЭМ!$B$39:$B$782,I$119)+'СЕТ СН'!$I$11+СВЦЭМ!$D$10+'СЕТ СН'!$I$5-'СЕТ СН'!$I$21</f>
        <v>3433.7187453000001</v>
      </c>
      <c r="J127" s="36">
        <f>SUMIFS(СВЦЭМ!$D$39:$D$782,СВЦЭМ!$A$39:$A$782,$A127,СВЦЭМ!$B$39:$B$782,J$119)+'СЕТ СН'!$I$11+СВЦЭМ!$D$10+'СЕТ СН'!$I$5-'СЕТ СН'!$I$21</f>
        <v>3410.1240537599997</v>
      </c>
      <c r="K127" s="36">
        <f>SUMIFS(СВЦЭМ!$D$39:$D$782,СВЦЭМ!$A$39:$A$782,$A127,СВЦЭМ!$B$39:$B$782,K$119)+'СЕТ СН'!$I$11+СВЦЭМ!$D$10+'СЕТ СН'!$I$5-'СЕТ СН'!$I$21</f>
        <v>3412.64207958</v>
      </c>
      <c r="L127" s="36">
        <f>SUMIFS(СВЦЭМ!$D$39:$D$782,СВЦЭМ!$A$39:$A$782,$A127,СВЦЭМ!$B$39:$B$782,L$119)+'СЕТ СН'!$I$11+СВЦЭМ!$D$10+'СЕТ СН'!$I$5-'СЕТ СН'!$I$21</f>
        <v>3412.3509147899999</v>
      </c>
      <c r="M127" s="36">
        <f>SUMIFS(СВЦЭМ!$D$39:$D$782,СВЦЭМ!$A$39:$A$782,$A127,СВЦЭМ!$B$39:$B$782,M$119)+'СЕТ СН'!$I$11+СВЦЭМ!$D$10+'СЕТ СН'!$I$5-'СЕТ СН'!$I$21</f>
        <v>3424.1946237699999</v>
      </c>
      <c r="N127" s="36">
        <f>SUMIFS(СВЦЭМ!$D$39:$D$782,СВЦЭМ!$A$39:$A$782,$A127,СВЦЭМ!$B$39:$B$782,N$119)+'СЕТ СН'!$I$11+СВЦЭМ!$D$10+'СЕТ СН'!$I$5-'СЕТ СН'!$I$21</f>
        <v>3474.78775993</v>
      </c>
      <c r="O127" s="36">
        <f>SUMIFS(СВЦЭМ!$D$39:$D$782,СВЦЭМ!$A$39:$A$782,$A127,СВЦЭМ!$B$39:$B$782,O$119)+'СЕТ СН'!$I$11+СВЦЭМ!$D$10+'СЕТ СН'!$I$5-'СЕТ СН'!$I$21</f>
        <v>3526.7440825399999</v>
      </c>
      <c r="P127" s="36">
        <f>SUMIFS(СВЦЭМ!$D$39:$D$782,СВЦЭМ!$A$39:$A$782,$A127,СВЦЭМ!$B$39:$B$782,P$119)+'СЕТ СН'!$I$11+СВЦЭМ!$D$10+'СЕТ СН'!$I$5-'СЕТ СН'!$I$21</f>
        <v>3532.2240273799998</v>
      </c>
      <c r="Q127" s="36">
        <f>SUMIFS(СВЦЭМ!$D$39:$D$782,СВЦЭМ!$A$39:$A$782,$A127,СВЦЭМ!$B$39:$B$782,Q$119)+'СЕТ СН'!$I$11+СВЦЭМ!$D$10+'СЕТ СН'!$I$5-'СЕТ СН'!$I$21</f>
        <v>3533.8173980399997</v>
      </c>
      <c r="R127" s="36">
        <f>SUMIFS(СВЦЭМ!$D$39:$D$782,СВЦЭМ!$A$39:$A$782,$A127,СВЦЭМ!$B$39:$B$782,R$119)+'СЕТ СН'!$I$11+СВЦЭМ!$D$10+'СЕТ СН'!$I$5-'СЕТ СН'!$I$21</f>
        <v>3474.9970799299999</v>
      </c>
      <c r="S127" s="36">
        <f>SUMIFS(СВЦЭМ!$D$39:$D$782,СВЦЭМ!$A$39:$A$782,$A127,СВЦЭМ!$B$39:$B$782,S$119)+'СЕТ СН'!$I$11+СВЦЭМ!$D$10+'СЕТ СН'!$I$5-'СЕТ СН'!$I$21</f>
        <v>3412.9542482900001</v>
      </c>
      <c r="T127" s="36">
        <f>SUMIFS(СВЦЭМ!$D$39:$D$782,СВЦЭМ!$A$39:$A$782,$A127,СВЦЭМ!$B$39:$B$782,T$119)+'СЕТ СН'!$I$11+СВЦЭМ!$D$10+'СЕТ СН'!$I$5-'СЕТ СН'!$I$21</f>
        <v>3391.7357873699998</v>
      </c>
      <c r="U127" s="36">
        <f>SUMIFS(СВЦЭМ!$D$39:$D$782,СВЦЭМ!$A$39:$A$782,$A127,СВЦЭМ!$B$39:$B$782,U$119)+'СЕТ СН'!$I$11+СВЦЭМ!$D$10+'СЕТ СН'!$I$5-'СЕТ СН'!$I$21</f>
        <v>3383.58759435</v>
      </c>
      <c r="V127" s="36">
        <f>SUMIFS(СВЦЭМ!$D$39:$D$782,СВЦЭМ!$A$39:$A$782,$A127,СВЦЭМ!$B$39:$B$782,V$119)+'СЕТ СН'!$I$11+СВЦЭМ!$D$10+'СЕТ СН'!$I$5-'СЕТ СН'!$I$21</f>
        <v>3382.0342354599998</v>
      </c>
      <c r="W127" s="36">
        <f>SUMIFS(СВЦЭМ!$D$39:$D$782,СВЦЭМ!$A$39:$A$782,$A127,СВЦЭМ!$B$39:$B$782,W$119)+'СЕТ СН'!$I$11+СВЦЭМ!$D$10+'СЕТ СН'!$I$5-'СЕТ СН'!$I$21</f>
        <v>3402.33032585</v>
      </c>
      <c r="X127" s="36">
        <f>SUMIFS(СВЦЭМ!$D$39:$D$782,СВЦЭМ!$A$39:$A$782,$A127,СВЦЭМ!$B$39:$B$782,X$119)+'СЕТ СН'!$I$11+СВЦЭМ!$D$10+'СЕТ СН'!$I$5-'СЕТ СН'!$I$21</f>
        <v>3385.4107251999999</v>
      </c>
      <c r="Y127" s="36">
        <f>SUMIFS(СВЦЭМ!$D$39:$D$782,СВЦЭМ!$A$39:$A$782,$A127,СВЦЭМ!$B$39:$B$782,Y$119)+'СЕТ СН'!$I$11+СВЦЭМ!$D$10+'СЕТ СН'!$I$5-'СЕТ СН'!$I$21</f>
        <v>3368.7725524299999</v>
      </c>
    </row>
    <row r="128" spans="1:27" ht="15.75" x14ac:dyDescent="0.2">
      <c r="A128" s="35">
        <f t="shared" si="3"/>
        <v>44356</v>
      </c>
      <c r="B128" s="36">
        <f>SUMIFS(СВЦЭМ!$D$39:$D$782,СВЦЭМ!$A$39:$A$782,$A128,СВЦЭМ!$B$39:$B$782,B$119)+'СЕТ СН'!$I$11+СВЦЭМ!$D$10+'СЕТ СН'!$I$5-'СЕТ СН'!$I$21</f>
        <v>3415.48840492</v>
      </c>
      <c r="C128" s="36">
        <f>SUMIFS(СВЦЭМ!$D$39:$D$782,СВЦЭМ!$A$39:$A$782,$A128,СВЦЭМ!$B$39:$B$782,C$119)+'СЕТ СН'!$I$11+СВЦЭМ!$D$10+'СЕТ СН'!$I$5-'СЕТ СН'!$I$21</f>
        <v>3494.7767353300001</v>
      </c>
      <c r="D128" s="36">
        <f>SUMIFS(СВЦЭМ!$D$39:$D$782,СВЦЭМ!$A$39:$A$782,$A128,СВЦЭМ!$B$39:$B$782,D$119)+'СЕТ СН'!$I$11+СВЦЭМ!$D$10+'СЕТ СН'!$I$5-'СЕТ СН'!$I$21</f>
        <v>3572.2468270600002</v>
      </c>
      <c r="E128" s="36">
        <f>SUMIFS(СВЦЭМ!$D$39:$D$782,СВЦЭМ!$A$39:$A$782,$A128,СВЦЭМ!$B$39:$B$782,E$119)+'СЕТ СН'!$I$11+СВЦЭМ!$D$10+'СЕТ СН'!$I$5-'СЕТ СН'!$I$21</f>
        <v>3583.3715443000001</v>
      </c>
      <c r="F128" s="36">
        <f>SUMIFS(СВЦЭМ!$D$39:$D$782,СВЦЭМ!$A$39:$A$782,$A128,СВЦЭМ!$B$39:$B$782,F$119)+'СЕТ СН'!$I$11+СВЦЭМ!$D$10+'СЕТ СН'!$I$5-'СЕТ СН'!$I$21</f>
        <v>3583.4535502700001</v>
      </c>
      <c r="G128" s="36">
        <f>SUMIFS(СВЦЭМ!$D$39:$D$782,СВЦЭМ!$A$39:$A$782,$A128,СВЦЭМ!$B$39:$B$782,G$119)+'СЕТ СН'!$I$11+СВЦЭМ!$D$10+'СЕТ СН'!$I$5-'СЕТ СН'!$I$21</f>
        <v>3566.7965099900002</v>
      </c>
      <c r="H128" s="36">
        <f>SUMIFS(СВЦЭМ!$D$39:$D$782,СВЦЭМ!$A$39:$A$782,$A128,СВЦЭМ!$B$39:$B$782,H$119)+'СЕТ СН'!$I$11+СВЦЭМ!$D$10+'СЕТ СН'!$I$5-'СЕТ СН'!$I$21</f>
        <v>3523.6957992799998</v>
      </c>
      <c r="I128" s="36">
        <f>SUMIFS(СВЦЭМ!$D$39:$D$782,СВЦЭМ!$A$39:$A$782,$A128,СВЦЭМ!$B$39:$B$782,I$119)+'СЕТ СН'!$I$11+СВЦЭМ!$D$10+'СЕТ СН'!$I$5-'СЕТ СН'!$I$21</f>
        <v>3433.65556827</v>
      </c>
      <c r="J128" s="36">
        <f>SUMIFS(СВЦЭМ!$D$39:$D$782,СВЦЭМ!$A$39:$A$782,$A128,СВЦЭМ!$B$39:$B$782,J$119)+'СЕТ СН'!$I$11+СВЦЭМ!$D$10+'СЕТ СН'!$I$5-'СЕТ СН'!$I$21</f>
        <v>3415.4733796</v>
      </c>
      <c r="K128" s="36">
        <f>SUMIFS(СВЦЭМ!$D$39:$D$782,СВЦЭМ!$A$39:$A$782,$A128,СВЦЭМ!$B$39:$B$782,K$119)+'СЕТ СН'!$I$11+СВЦЭМ!$D$10+'СЕТ СН'!$I$5-'СЕТ СН'!$I$21</f>
        <v>3423.5408084299997</v>
      </c>
      <c r="L128" s="36">
        <f>SUMIFS(СВЦЭМ!$D$39:$D$782,СВЦЭМ!$A$39:$A$782,$A128,СВЦЭМ!$B$39:$B$782,L$119)+'СЕТ СН'!$I$11+СВЦЭМ!$D$10+'СЕТ СН'!$I$5-'СЕТ СН'!$I$21</f>
        <v>3429.1634690400001</v>
      </c>
      <c r="M128" s="36">
        <f>SUMIFS(СВЦЭМ!$D$39:$D$782,СВЦЭМ!$A$39:$A$782,$A128,СВЦЭМ!$B$39:$B$782,M$119)+'СЕТ СН'!$I$11+СВЦЭМ!$D$10+'СЕТ СН'!$I$5-'СЕТ СН'!$I$21</f>
        <v>3440.5463036599999</v>
      </c>
      <c r="N128" s="36">
        <f>SUMIFS(СВЦЭМ!$D$39:$D$782,СВЦЭМ!$A$39:$A$782,$A128,СВЦЭМ!$B$39:$B$782,N$119)+'СЕТ СН'!$I$11+СВЦЭМ!$D$10+'СЕТ СН'!$I$5-'СЕТ СН'!$I$21</f>
        <v>3487.38122479</v>
      </c>
      <c r="O128" s="36">
        <f>SUMIFS(СВЦЭМ!$D$39:$D$782,СВЦЭМ!$A$39:$A$782,$A128,СВЦЭМ!$B$39:$B$782,O$119)+'СЕТ СН'!$I$11+СВЦЭМ!$D$10+'СЕТ СН'!$I$5-'СЕТ СН'!$I$21</f>
        <v>3551.7565482599998</v>
      </c>
      <c r="P128" s="36">
        <f>SUMIFS(СВЦЭМ!$D$39:$D$782,СВЦЭМ!$A$39:$A$782,$A128,СВЦЭМ!$B$39:$B$782,P$119)+'СЕТ СН'!$I$11+СВЦЭМ!$D$10+'СЕТ СН'!$I$5-'СЕТ СН'!$I$21</f>
        <v>3550.1854773099999</v>
      </c>
      <c r="Q128" s="36">
        <f>SUMIFS(СВЦЭМ!$D$39:$D$782,СВЦЭМ!$A$39:$A$782,$A128,СВЦЭМ!$B$39:$B$782,Q$119)+'СЕТ СН'!$I$11+СВЦЭМ!$D$10+'СЕТ СН'!$I$5-'СЕТ СН'!$I$21</f>
        <v>3540.9486908099998</v>
      </c>
      <c r="R128" s="36">
        <f>SUMIFS(СВЦЭМ!$D$39:$D$782,СВЦЭМ!$A$39:$A$782,$A128,СВЦЭМ!$B$39:$B$782,R$119)+'СЕТ СН'!$I$11+СВЦЭМ!$D$10+'СЕТ СН'!$I$5-'СЕТ СН'!$I$21</f>
        <v>3479.2506156600002</v>
      </c>
      <c r="S128" s="36">
        <f>SUMIFS(СВЦЭМ!$D$39:$D$782,СВЦЭМ!$A$39:$A$782,$A128,СВЦЭМ!$B$39:$B$782,S$119)+'СЕТ СН'!$I$11+СВЦЭМ!$D$10+'СЕТ СН'!$I$5-'СЕТ СН'!$I$21</f>
        <v>3413.0651367599999</v>
      </c>
      <c r="T128" s="36">
        <f>SUMIFS(СВЦЭМ!$D$39:$D$782,СВЦЭМ!$A$39:$A$782,$A128,СВЦЭМ!$B$39:$B$782,T$119)+'СЕТ СН'!$I$11+СВЦЭМ!$D$10+'СЕТ СН'!$I$5-'СЕТ СН'!$I$21</f>
        <v>3392.3529106599999</v>
      </c>
      <c r="U128" s="36">
        <f>SUMIFS(СВЦЭМ!$D$39:$D$782,СВЦЭМ!$A$39:$A$782,$A128,СВЦЭМ!$B$39:$B$782,U$119)+'СЕТ СН'!$I$11+СВЦЭМ!$D$10+'СЕТ СН'!$I$5-'СЕТ СН'!$I$21</f>
        <v>3373.7541237400001</v>
      </c>
      <c r="V128" s="36">
        <f>SUMIFS(СВЦЭМ!$D$39:$D$782,СВЦЭМ!$A$39:$A$782,$A128,СВЦЭМ!$B$39:$B$782,V$119)+'СЕТ СН'!$I$11+СВЦЭМ!$D$10+'СЕТ СН'!$I$5-'СЕТ СН'!$I$21</f>
        <v>3378.2132523099999</v>
      </c>
      <c r="W128" s="36">
        <f>SUMIFS(СВЦЭМ!$D$39:$D$782,СВЦЭМ!$A$39:$A$782,$A128,СВЦЭМ!$B$39:$B$782,W$119)+'СЕТ СН'!$I$11+СВЦЭМ!$D$10+'СЕТ СН'!$I$5-'СЕТ СН'!$I$21</f>
        <v>3395.41191273</v>
      </c>
      <c r="X128" s="36">
        <f>SUMIFS(СВЦЭМ!$D$39:$D$782,СВЦЭМ!$A$39:$A$782,$A128,СВЦЭМ!$B$39:$B$782,X$119)+'СЕТ СН'!$I$11+СВЦЭМ!$D$10+'СЕТ СН'!$I$5-'СЕТ СН'!$I$21</f>
        <v>3385.56073638</v>
      </c>
      <c r="Y128" s="36">
        <f>SUMIFS(СВЦЭМ!$D$39:$D$782,СВЦЭМ!$A$39:$A$782,$A128,СВЦЭМ!$B$39:$B$782,Y$119)+'СЕТ СН'!$I$11+СВЦЭМ!$D$10+'СЕТ СН'!$I$5-'СЕТ СН'!$I$21</f>
        <v>3360.3352551600001</v>
      </c>
    </row>
    <row r="129" spans="1:25" ht="15.75" x14ac:dyDescent="0.2">
      <c r="A129" s="35">
        <f t="shared" si="3"/>
        <v>44357</v>
      </c>
      <c r="B129" s="36">
        <f>SUMIFS(СВЦЭМ!$D$39:$D$782,СВЦЭМ!$A$39:$A$782,$A129,СВЦЭМ!$B$39:$B$782,B$119)+'СЕТ СН'!$I$11+СВЦЭМ!$D$10+'СЕТ СН'!$I$5-'СЕТ СН'!$I$21</f>
        <v>3364.8467539399999</v>
      </c>
      <c r="C129" s="36">
        <f>SUMIFS(СВЦЭМ!$D$39:$D$782,СВЦЭМ!$A$39:$A$782,$A129,СВЦЭМ!$B$39:$B$782,C$119)+'СЕТ СН'!$I$11+СВЦЭМ!$D$10+'СЕТ СН'!$I$5-'СЕТ СН'!$I$21</f>
        <v>3426.3713268299998</v>
      </c>
      <c r="D129" s="36">
        <f>SUMIFS(СВЦЭМ!$D$39:$D$782,СВЦЭМ!$A$39:$A$782,$A129,СВЦЭМ!$B$39:$B$782,D$119)+'СЕТ СН'!$I$11+СВЦЭМ!$D$10+'СЕТ СН'!$I$5-'СЕТ СН'!$I$21</f>
        <v>3496.3328979399998</v>
      </c>
      <c r="E129" s="36">
        <f>SUMIFS(СВЦЭМ!$D$39:$D$782,СВЦЭМ!$A$39:$A$782,$A129,СВЦЭМ!$B$39:$B$782,E$119)+'СЕТ СН'!$I$11+СВЦЭМ!$D$10+'СЕТ СН'!$I$5-'СЕТ СН'!$I$21</f>
        <v>3515.84604666</v>
      </c>
      <c r="F129" s="36">
        <f>SUMIFS(СВЦЭМ!$D$39:$D$782,СВЦЭМ!$A$39:$A$782,$A129,СВЦЭМ!$B$39:$B$782,F$119)+'СЕТ СН'!$I$11+СВЦЭМ!$D$10+'СЕТ СН'!$I$5-'СЕТ СН'!$I$21</f>
        <v>3511.6042572400002</v>
      </c>
      <c r="G129" s="36">
        <f>SUMIFS(СВЦЭМ!$D$39:$D$782,СВЦЭМ!$A$39:$A$782,$A129,СВЦЭМ!$B$39:$B$782,G$119)+'СЕТ СН'!$I$11+СВЦЭМ!$D$10+'СЕТ СН'!$I$5-'СЕТ СН'!$I$21</f>
        <v>3499.4294432699999</v>
      </c>
      <c r="H129" s="36">
        <f>SUMIFS(СВЦЭМ!$D$39:$D$782,СВЦЭМ!$A$39:$A$782,$A129,СВЦЭМ!$B$39:$B$782,H$119)+'СЕТ СН'!$I$11+СВЦЭМ!$D$10+'СЕТ СН'!$I$5-'СЕТ СН'!$I$21</f>
        <v>3478.2833269799999</v>
      </c>
      <c r="I129" s="36">
        <f>SUMIFS(СВЦЭМ!$D$39:$D$782,СВЦЭМ!$A$39:$A$782,$A129,СВЦЭМ!$B$39:$B$782,I$119)+'СЕТ СН'!$I$11+СВЦЭМ!$D$10+'СЕТ СН'!$I$5-'СЕТ СН'!$I$21</f>
        <v>3431.4825386499997</v>
      </c>
      <c r="J129" s="36">
        <f>SUMIFS(СВЦЭМ!$D$39:$D$782,СВЦЭМ!$A$39:$A$782,$A129,СВЦЭМ!$B$39:$B$782,J$119)+'СЕТ СН'!$I$11+СВЦЭМ!$D$10+'СЕТ СН'!$I$5-'СЕТ СН'!$I$21</f>
        <v>3431.7242687299999</v>
      </c>
      <c r="K129" s="36">
        <f>SUMIFS(СВЦЭМ!$D$39:$D$782,СВЦЭМ!$A$39:$A$782,$A129,СВЦЭМ!$B$39:$B$782,K$119)+'СЕТ СН'!$I$11+СВЦЭМ!$D$10+'СЕТ СН'!$I$5-'СЕТ СН'!$I$21</f>
        <v>3436.5348095300001</v>
      </c>
      <c r="L129" s="36">
        <f>SUMIFS(СВЦЭМ!$D$39:$D$782,СВЦЭМ!$A$39:$A$782,$A129,СВЦЭМ!$B$39:$B$782,L$119)+'СЕТ СН'!$I$11+СВЦЭМ!$D$10+'СЕТ СН'!$I$5-'СЕТ СН'!$I$21</f>
        <v>3439.9629153199999</v>
      </c>
      <c r="M129" s="36">
        <f>SUMIFS(СВЦЭМ!$D$39:$D$782,СВЦЭМ!$A$39:$A$782,$A129,СВЦЭМ!$B$39:$B$782,M$119)+'СЕТ СН'!$I$11+СВЦЭМ!$D$10+'СЕТ СН'!$I$5-'СЕТ СН'!$I$21</f>
        <v>3445.1057910600002</v>
      </c>
      <c r="N129" s="36">
        <f>SUMIFS(СВЦЭМ!$D$39:$D$782,СВЦЭМ!$A$39:$A$782,$A129,СВЦЭМ!$B$39:$B$782,N$119)+'СЕТ СН'!$I$11+СВЦЭМ!$D$10+'СЕТ СН'!$I$5-'СЕТ СН'!$I$21</f>
        <v>3503.1587399300001</v>
      </c>
      <c r="O129" s="36">
        <f>SUMIFS(СВЦЭМ!$D$39:$D$782,СВЦЭМ!$A$39:$A$782,$A129,СВЦЭМ!$B$39:$B$782,O$119)+'СЕТ СН'!$I$11+СВЦЭМ!$D$10+'СЕТ СН'!$I$5-'СЕТ СН'!$I$21</f>
        <v>3554.4626776999999</v>
      </c>
      <c r="P129" s="36">
        <f>SUMIFS(СВЦЭМ!$D$39:$D$782,СВЦЭМ!$A$39:$A$782,$A129,СВЦЭМ!$B$39:$B$782,P$119)+'СЕТ СН'!$I$11+СВЦЭМ!$D$10+'СЕТ СН'!$I$5-'СЕТ СН'!$I$21</f>
        <v>3560.5633727200002</v>
      </c>
      <c r="Q129" s="36">
        <f>SUMIFS(СВЦЭМ!$D$39:$D$782,СВЦЭМ!$A$39:$A$782,$A129,СВЦЭМ!$B$39:$B$782,Q$119)+'СЕТ СН'!$I$11+СВЦЭМ!$D$10+'СЕТ СН'!$I$5-'СЕТ СН'!$I$21</f>
        <v>3562.18141539</v>
      </c>
      <c r="R129" s="36">
        <f>SUMIFS(СВЦЭМ!$D$39:$D$782,СВЦЭМ!$A$39:$A$782,$A129,СВЦЭМ!$B$39:$B$782,R$119)+'СЕТ СН'!$I$11+СВЦЭМ!$D$10+'СЕТ СН'!$I$5-'СЕТ СН'!$I$21</f>
        <v>3508.5965793800001</v>
      </c>
      <c r="S129" s="36">
        <f>SUMIFS(СВЦЭМ!$D$39:$D$782,СВЦЭМ!$A$39:$A$782,$A129,СВЦЭМ!$B$39:$B$782,S$119)+'СЕТ СН'!$I$11+СВЦЭМ!$D$10+'СЕТ СН'!$I$5-'СЕТ СН'!$I$21</f>
        <v>3440.8025264899998</v>
      </c>
      <c r="T129" s="36">
        <f>SUMIFS(СВЦЭМ!$D$39:$D$782,СВЦЭМ!$A$39:$A$782,$A129,СВЦЭМ!$B$39:$B$782,T$119)+'СЕТ СН'!$I$11+СВЦЭМ!$D$10+'СЕТ СН'!$I$5-'СЕТ СН'!$I$21</f>
        <v>3432.75220455</v>
      </c>
      <c r="U129" s="36">
        <f>SUMIFS(СВЦЭМ!$D$39:$D$782,СВЦЭМ!$A$39:$A$782,$A129,СВЦЭМ!$B$39:$B$782,U$119)+'СЕТ СН'!$I$11+СВЦЭМ!$D$10+'СЕТ СН'!$I$5-'СЕТ СН'!$I$21</f>
        <v>3414.07285684</v>
      </c>
      <c r="V129" s="36">
        <f>SUMIFS(СВЦЭМ!$D$39:$D$782,СВЦЭМ!$A$39:$A$782,$A129,СВЦЭМ!$B$39:$B$782,V$119)+'СЕТ СН'!$I$11+СВЦЭМ!$D$10+'СЕТ СН'!$I$5-'СЕТ СН'!$I$21</f>
        <v>3411.0767201600001</v>
      </c>
      <c r="W129" s="36">
        <f>SUMIFS(СВЦЭМ!$D$39:$D$782,СВЦЭМ!$A$39:$A$782,$A129,СВЦЭМ!$B$39:$B$782,W$119)+'СЕТ СН'!$I$11+СВЦЭМ!$D$10+'СЕТ СН'!$I$5-'СЕТ СН'!$I$21</f>
        <v>3422.82142944</v>
      </c>
      <c r="X129" s="36">
        <f>SUMIFS(СВЦЭМ!$D$39:$D$782,СВЦЭМ!$A$39:$A$782,$A129,СВЦЭМ!$B$39:$B$782,X$119)+'СЕТ СН'!$I$11+СВЦЭМ!$D$10+'СЕТ СН'!$I$5-'СЕТ СН'!$I$21</f>
        <v>3408.36485176</v>
      </c>
      <c r="Y129" s="36">
        <f>SUMIFS(СВЦЭМ!$D$39:$D$782,СВЦЭМ!$A$39:$A$782,$A129,СВЦЭМ!$B$39:$B$782,Y$119)+'СЕТ СН'!$I$11+СВЦЭМ!$D$10+'СЕТ СН'!$I$5-'СЕТ СН'!$I$21</f>
        <v>3389.1064145099999</v>
      </c>
    </row>
    <row r="130" spans="1:25" ht="15.75" x14ac:dyDescent="0.2">
      <c r="A130" s="35">
        <f t="shared" si="3"/>
        <v>44358</v>
      </c>
      <c r="B130" s="36">
        <f>SUMIFS(СВЦЭМ!$D$39:$D$782,СВЦЭМ!$A$39:$A$782,$A130,СВЦЭМ!$B$39:$B$782,B$119)+'СЕТ СН'!$I$11+СВЦЭМ!$D$10+'СЕТ СН'!$I$5-'СЕТ СН'!$I$21</f>
        <v>3418.49501474</v>
      </c>
      <c r="C130" s="36">
        <f>SUMIFS(СВЦЭМ!$D$39:$D$782,СВЦЭМ!$A$39:$A$782,$A130,СВЦЭМ!$B$39:$B$782,C$119)+'СЕТ СН'!$I$11+СВЦЭМ!$D$10+'СЕТ СН'!$I$5-'СЕТ СН'!$I$21</f>
        <v>3477.70047393</v>
      </c>
      <c r="D130" s="36">
        <f>SUMIFS(СВЦЭМ!$D$39:$D$782,СВЦЭМ!$A$39:$A$782,$A130,СВЦЭМ!$B$39:$B$782,D$119)+'СЕТ СН'!$I$11+СВЦЭМ!$D$10+'СЕТ СН'!$I$5-'СЕТ СН'!$I$21</f>
        <v>3543.84388915</v>
      </c>
      <c r="E130" s="36">
        <f>SUMIFS(СВЦЭМ!$D$39:$D$782,СВЦЭМ!$A$39:$A$782,$A130,СВЦЭМ!$B$39:$B$782,E$119)+'СЕТ СН'!$I$11+СВЦЭМ!$D$10+'СЕТ СН'!$I$5-'СЕТ СН'!$I$21</f>
        <v>3552.0391253500002</v>
      </c>
      <c r="F130" s="36">
        <f>SUMIFS(СВЦЭМ!$D$39:$D$782,СВЦЭМ!$A$39:$A$782,$A130,СВЦЭМ!$B$39:$B$782,F$119)+'СЕТ СН'!$I$11+СВЦЭМ!$D$10+'СЕТ СН'!$I$5-'СЕТ СН'!$I$21</f>
        <v>3548.2674086500001</v>
      </c>
      <c r="G130" s="36">
        <f>SUMIFS(СВЦЭМ!$D$39:$D$782,СВЦЭМ!$A$39:$A$782,$A130,СВЦЭМ!$B$39:$B$782,G$119)+'СЕТ СН'!$I$11+СВЦЭМ!$D$10+'СЕТ СН'!$I$5-'СЕТ СН'!$I$21</f>
        <v>3552.7083985099998</v>
      </c>
      <c r="H130" s="36">
        <f>SUMIFS(СВЦЭМ!$D$39:$D$782,СВЦЭМ!$A$39:$A$782,$A130,СВЦЭМ!$B$39:$B$782,H$119)+'СЕТ СН'!$I$11+СВЦЭМ!$D$10+'СЕТ СН'!$I$5-'СЕТ СН'!$I$21</f>
        <v>3514.1705687599997</v>
      </c>
      <c r="I130" s="36">
        <f>SUMIFS(СВЦЭМ!$D$39:$D$782,СВЦЭМ!$A$39:$A$782,$A130,СВЦЭМ!$B$39:$B$782,I$119)+'СЕТ СН'!$I$11+СВЦЭМ!$D$10+'СЕТ СН'!$I$5-'СЕТ СН'!$I$21</f>
        <v>3475.4558326599999</v>
      </c>
      <c r="J130" s="36">
        <f>SUMIFS(СВЦЭМ!$D$39:$D$782,СВЦЭМ!$A$39:$A$782,$A130,СВЦЭМ!$B$39:$B$782,J$119)+'СЕТ СН'!$I$11+СВЦЭМ!$D$10+'СЕТ СН'!$I$5-'СЕТ СН'!$I$21</f>
        <v>3464.6529604899997</v>
      </c>
      <c r="K130" s="36">
        <f>SUMIFS(СВЦЭМ!$D$39:$D$782,СВЦЭМ!$A$39:$A$782,$A130,СВЦЭМ!$B$39:$B$782,K$119)+'СЕТ СН'!$I$11+СВЦЭМ!$D$10+'СЕТ СН'!$I$5-'СЕТ СН'!$I$21</f>
        <v>3455.57263354</v>
      </c>
      <c r="L130" s="36">
        <f>SUMIFS(СВЦЭМ!$D$39:$D$782,СВЦЭМ!$A$39:$A$782,$A130,СВЦЭМ!$B$39:$B$782,L$119)+'СЕТ СН'!$I$11+СВЦЭМ!$D$10+'СЕТ СН'!$I$5-'СЕТ СН'!$I$21</f>
        <v>3455.67555141</v>
      </c>
      <c r="M130" s="36">
        <f>SUMIFS(СВЦЭМ!$D$39:$D$782,СВЦЭМ!$A$39:$A$782,$A130,СВЦЭМ!$B$39:$B$782,M$119)+'СЕТ СН'!$I$11+СВЦЭМ!$D$10+'СЕТ СН'!$I$5-'СЕТ СН'!$I$21</f>
        <v>3476.8651050099998</v>
      </c>
      <c r="N130" s="36">
        <f>SUMIFS(СВЦЭМ!$D$39:$D$782,СВЦЭМ!$A$39:$A$782,$A130,СВЦЭМ!$B$39:$B$782,N$119)+'СЕТ СН'!$I$11+СВЦЭМ!$D$10+'СЕТ СН'!$I$5-'СЕТ СН'!$I$21</f>
        <v>3526.7730911799999</v>
      </c>
      <c r="O130" s="36">
        <f>SUMIFS(СВЦЭМ!$D$39:$D$782,СВЦЭМ!$A$39:$A$782,$A130,СВЦЭМ!$B$39:$B$782,O$119)+'СЕТ СН'!$I$11+СВЦЭМ!$D$10+'СЕТ СН'!$I$5-'СЕТ СН'!$I$21</f>
        <v>3540.1372164599998</v>
      </c>
      <c r="P130" s="36">
        <f>SUMIFS(СВЦЭМ!$D$39:$D$782,СВЦЭМ!$A$39:$A$782,$A130,СВЦЭМ!$B$39:$B$782,P$119)+'СЕТ СН'!$I$11+СВЦЭМ!$D$10+'СЕТ СН'!$I$5-'СЕТ СН'!$I$21</f>
        <v>3535.7459688499998</v>
      </c>
      <c r="Q130" s="36">
        <f>SUMIFS(СВЦЭМ!$D$39:$D$782,СВЦЭМ!$A$39:$A$782,$A130,СВЦЭМ!$B$39:$B$782,Q$119)+'СЕТ СН'!$I$11+СВЦЭМ!$D$10+'СЕТ СН'!$I$5-'СЕТ СН'!$I$21</f>
        <v>3551.3637062899998</v>
      </c>
      <c r="R130" s="36">
        <f>SUMIFS(СВЦЭМ!$D$39:$D$782,СВЦЭМ!$A$39:$A$782,$A130,СВЦЭМ!$B$39:$B$782,R$119)+'СЕТ СН'!$I$11+СВЦЭМ!$D$10+'СЕТ СН'!$I$5-'СЕТ СН'!$I$21</f>
        <v>3513.35619266</v>
      </c>
      <c r="S130" s="36">
        <f>SUMIFS(СВЦЭМ!$D$39:$D$782,СВЦЭМ!$A$39:$A$782,$A130,СВЦЭМ!$B$39:$B$782,S$119)+'СЕТ СН'!$I$11+СВЦЭМ!$D$10+'СЕТ СН'!$I$5-'СЕТ СН'!$I$21</f>
        <v>3440.1183679599999</v>
      </c>
      <c r="T130" s="36">
        <f>SUMIFS(СВЦЭМ!$D$39:$D$782,СВЦЭМ!$A$39:$A$782,$A130,СВЦЭМ!$B$39:$B$782,T$119)+'СЕТ СН'!$I$11+СВЦЭМ!$D$10+'СЕТ СН'!$I$5-'СЕТ СН'!$I$21</f>
        <v>3370.6866684900001</v>
      </c>
      <c r="U130" s="36">
        <f>SUMIFS(СВЦЭМ!$D$39:$D$782,СВЦЭМ!$A$39:$A$782,$A130,СВЦЭМ!$B$39:$B$782,U$119)+'СЕТ СН'!$I$11+СВЦЭМ!$D$10+'СЕТ СН'!$I$5-'СЕТ СН'!$I$21</f>
        <v>3349.5856920199999</v>
      </c>
      <c r="V130" s="36">
        <f>SUMIFS(СВЦЭМ!$D$39:$D$782,СВЦЭМ!$A$39:$A$782,$A130,СВЦЭМ!$B$39:$B$782,V$119)+'СЕТ СН'!$I$11+СВЦЭМ!$D$10+'СЕТ СН'!$I$5-'СЕТ СН'!$I$21</f>
        <v>3365.24048937</v>
      </c>
      <c r="W130" s="36">
        <f>SUMIFS(СВЦЭМ!$D$39:$D$782,СВЦЭМ!$A$39:$A$782,$A130,СВЦЭМ!$B$39:$B$782,W$119)+'СЕТ СН'!$I$11+СВЦЭМ!$D$10+'СЕТ СН'!$I$5-'СЕТ СН'!$I$21</f>
        <v>3371.9421593799998</v>
      </c>
      <c r="X130" s="36">
        <f>SUMIFS(СВЦЭМ!$D$39:$D$782,СВЦЭМ!$A$39:$A$782,$A130,СВЦЭМ!$B$39:$B$782,X$119)+'СЕТ СН'!$I$11+СВЦЭМ!$D$10+'СЕТ СН'!$I$5-'СЕТ СН'!$I$21</f>
        <v>3391.8895876900001</v>
      </c>
      <c r="Y130" s="36">
        <f>SUMIFS(СВЦЭМ!$D$39:$D$782,СВЦЭМ!$A$39:$A$782,$A130,СВЦЭМ!$B$39:$B$782,Y$119)+'СЕТ СН'!$I$11+СВЦЭМ!$D$10+'СЕТ СН'!$I$5-'СЕТ СН'!$I$21</f>
        <v>3416.05124342</v>
      </c>
    </row>
    <row r="131" spans="1:25" ht="15.75" x14ac:dyDescent="0.2">
      <c r="A131" s="35">
        <f t="shared" si="3"/>
        <v>44359</v>
      </c>
      <c r="B131" s="36">
        <f>SUMIFS(СВЦЭМ!$D$39:$D$782,СВЦЭМ!$A$39:$A$782,$A131,СВЦЭМ!$B$39:$B$782,B$119)+'СЕТ СН'!$I$11+СВЦЭМ!$D$10+'СЕТ СН'!$I$5-'СЕТ СН'!$I$21</f>
        <v>3438.5707481199997</v>
      </c>
      <c r="C131" s="36">
        <f>SUMIFS(СВЦЭМ!$D$39:$D$782,СВЦЭМ!$A$39:$A$782,$A131,СВЦЭМ!$B$39:$B$782,C$119)+'СЕТ СН'!$I$11+СВЦЭМ!$D$10+'СЕТ СН'!$I$5-'СЕТ СН'!$I$21</f>
        <v>3479.2021246700001</v>
      </c>
      <c r="D131" s="36">
        <f>SUMIFS(СВЦЭМ!$D$39:$D$782,СВЦЭМ!$A$39:$A$782,$A131,СВЦЭМ!$B$39:$B$782,D$119)+'СЕТ СН'!$I$11+СВЦЭМ!$D$10+'СЕТ СН'!$I$5-'СЕТ СН'!$I$21</f>
        <v>3555.6800468399997</v>
      </c>
      <c r="E131" s="36">
        <f>SUMIFS(СВЦЭМ!$D$39:$D$782,СВЦЭМ!$A$39:$A$782,$A131,СВЦЭМ!$B$39:$B$782,E$119)+'СЕТ СН'!$I$11+СВЦЭМ!$D$10+'СЕТ СН'!$I$5-'СЕТ СН'!$I$21</f>
        <v>3557.4366592799997</v>
      </c>
      <c r="F131" s="36">
        <f>SUMIFS(СВЦЭМ!$D$39:$D$782,СВЦЭМ!$A$39:$A$782,$A131,СВЦЭМ!$B$39:$B$782,F$119)+'СЕТ СН'!$I$11+СВЦЭМ!$D$10+'СЕТ СН'!$I$5-'СЕТ СН'!$I$21</f>
        <v>3552.6679578799999</v>
      </c>
      <c r="G131" s="36">
        <f>SUMIFS(СВЦЭМ!$D$39:$D$782,СВЦЭМ!$A$39:$A$782,$A131,СВЦЭМ!$B$39:$B$782,G$119)+'СЕТ СН'!$I$11+СВЦЭМ!$D$10+'СЕТ СН'!$I$5-'СЕТ СН'!$I$21</f>
        <v>3554.0375549800001</v>
      </c>
      <c r="H131" s="36">
        <f>SUMIFS(СВЦЭМ!$D$39:$D$782,СВЦЭМ!$A$39:$A$782,$A131,СВЦЭМ!$B$39:$B$782,H$119)+'СЕТ СН'!$I$11+СВЦЭМ!$D$10+'СЕТ СН'!$I$5-'СЕТ СН'!$I$21</f>
        <v>3535.9637103999999</v>
      </c>
      <c r="I131" s="36">
        <f>SUMIFS(СВЦЭМ!$D$39:$D$782,СВЦЭМ!$A$39:$A$782,$A131,СВЦЭМ!$B$39:$B$782,I$119)+'СЕТ СН'!$I$11+СВЦЭМ!$D$10+'СЕТ СН'!$I$5-'СЕТ СН'!$I$21</f>
        <v>3476.8869489799999</v>
      </c>
      <c r="J131" s="36">
        <f>SUMIFS(СВЦЭМ!$D$39:$D$782,СВЦЭМ!$A$39:$A$782,$A131,СВЦЭМ!$B$39:$B$782,J$119)+'СЕТ СН'!$I$11+СВЦЭМ!$D$10+'СЕТ СН'!$I$5-'СЕТ СН'!$I$21</f>
        <v>3437.6976127399998</v>
      </c>
      <c r="K131" s="36">
        <f>SUMIFS(СВЦЭМ!$D$39:$D$782,СВЦЭМ!$A$39:$A$782,$A131,СВЦЭМ!$B$39:$B$782,K$119)+'СЕТ СН'!$I$11+СВЦЭМ!$D$10+'СЕТ СН'!$I$5-'СЕТ СН'!$I$21</f>
        <v>3408.5066665599998</v>
      </c>
      <c r="L131" s="36">
        <f>SUMIFS(СВЦЭМ!$D$39:$D$782,СВЦЭМ!$A$39:$A$782,$A131,СВЦЭМ!$B$39:$B$782,L$119)+'СЕТ СН'!$I$11+СВЦЭМ!$D$10+'СЕТ СН'!$I$5-'СЕТ СН'!$I$21</f>
        <v>3426.7137797300002</v>
      </c>
      <c r="M131" s="36">
        <f>SUMIFS(СВЦЭМ!$D$39:$D$782,СВЦЭМ!$A$39:$A$782,$A131,СВЦЭМ!$B$39:$B$782,M$119)+'СЕТ СН'!$I$11+СВЦЭМ!$D$10+'СЕТ СН'!$I$5-'СЕТ СН'!$I$21</f>
        <v>3432.06162382</v>
      </c>
      <c r="N131" s="36">
        <f>SUMIFS(СВЦЭМ!$D$39:$D$782,СВЦЭМ!$A$39:$A$782,$A131,СВЦЭМ!$B$39:$B$782,N$119)+'СЕТ СН'!$I$11+СВЦЭМ!$D$10+'СЕТ СН'!$I$5-'СЕТ СН'!$I$21</f>
        <v>3504.5709428499999</v>
      </c>
      <c r="O131" s="36">
        <f>SUMIFS(СВЦЭМ!$D$39:$D$782,СВЦЭМ!$A$39:$A$782,$A131,СВЦЭМ!$B$39:$B$782,O$119)+'СЕТ СН'!$I$11+СВЦЭМ!$D$10+'СЕТ СН'!$I$5-'СЕТ СН'!$I$21</f>
        <v>3530.31452279</v>
      </c>
      <c r="P131" s="36">
        <f>SUMIFS(СВЦЭМ!$D$39:$D$782,СВЦЭМ!$A$39:$A$782,$A131,СВЦЭМ!$B$39:$B$782,P$119)+'СЕТ СН'!$I$11+СВЦЭМ!$D$10+'СЕТ СН'!$I$5-'СЕТ СН'!$I$21</f>
        <v>3527.4064952999997</v>
      </c>
      <c r="Q131" s="36">
        <f>SUMIFS(СВЦЭМ!$D$39:$D$782,СВЦЭМ!$A$39:$A$782,$A131,СВЦЭМ!$B$39:$B$782,Q$119)+'СЕТ СН'!$I$11+СВЦЭМ!$D$10+'СЕТ СН'!$I$5-'СЕТ СН'!$I$21</f>
        <v>3523.26225522</v>
      </c>
      <c r="R131" s="36">
        <f>SUMIFS(СВЦЭМ!$D$39:$D$782,СВЦЭМ!$A$39:$A$782,$A131,СВЦЭМ!$B$39:$B$782,R$119)+'СЕТ СН'!$I$11+СВЦЭМ!$D$10+'СЕТ СН'!$I$5-'СЕТ СН'!$I$21</f>
        <v>3484.7398995499998</v>
      </c>
      <c r="S131" s="36">
        <f>SUMIFS(СВЦЭМ!$D$39:$D$782,СВЦЭМ!$A$39:$A$782,$A131,СВЦЭМ!$B$39:$B$782,S$119)+'СЕТ СН'!$I$11+СВЦЭМ!$D$10+'СЕТ СН'!$I$5-'СЕТ СН'!$I$21</f>
        <v>3438.91415065</v>
      </c>
      <c r="T131" s="36">
        <f>SUMIFS(СВЦЭМ!$D$39:$D$782,СВЦЭМ!$A$39:$A$782,$A131,СВЦЭМ!$B$39:$B$782,T$119)+'СЕТ СН'!$I$11+СВЦЭМ!$D$10+'СЕТ СН'!$I$5-'СЕТ СН'!$I$21</f>
        <v>3397.2903242799998</v>
      </c>
      <c r="U131" s="36">
        <f>SUMIFS(СВЦЭМ!$D$39:$D$782,СВЦЭМ!$A$39:$A$782,$A131,СВЦЭМ!$B$39:$B$782,U$119)+'СЕТ СН'!$I$11+СВЦЭМ!$D$10+'СЕТ СН'!$I$5-'СЕТ СН'!$I$21</f>
        <v>3398.4380467400001</v>
      </c>
      <c r="V131" s="36">
        <f>SUMIFS(СВЦЭМ!$D$39:$D$782,СВЦЭМ!$A$39:$A$782,$A131,СВЦЭМ!$B$39:$B$782,V$119)+'СЕТ СН'!$I$11+СВЦЭМ!$D$10+'СЕТ СН'!$I$5-'СЕТ СН'!$I$21</f>
        <v>3403.9681532999998</v>
      </c>
      <c r="W131" s="36">
        <f>SUMIFS(СВЦЭМ!$D$39:$D$782,СВЦЭМ!$A$39:$A$782,$A131,СВЦЭМ!$B$39:$B$782,W$119)+'СЕТ СН'!$I$11+СВЦЭМ!$D$10+'СЕТ СН'!$I$5-'СЕТ СН'!$I$21</f>
        <v>3358.0363010400001</v>
      </c>
      <c r="X131" s="36">
        <f>SUMIFS(СВЦЭМ!$D$39:$D$782,СВЦЭМ!$A$39:$A$782,$A131,СВЦЭМ!$B$39:$B$782,X$119)+'СЕТ СН'!$I$11+СВЦЭМ!$D$10+'СЕТ СН'!$I$5-'СЕТ СН'!$I$21</f>
        <v>3360.2773707400002</v>
      </c>
      <c r="Y131" s="36">
        <f>SUMIFS(СВЦЭМ!$D$39:$D$782,СВЦЭМ!$A$39:$A$782,$A131,СВЦЭМ!$B$39:$B$782,Y$119)+'СЕТ СН'!$I$11+СВЦЭМ!$D$10+'СЕТ СН'!$I$5-'СЕТ СН'!$I$21</f>
        <v>3389.9581246299999</v>
      </c>
    </row>
    <row r="132" spans="1:25" ht="15.75" x14ac:dyDescent="0.2">
      <c r="A132" s="35">
        <f t="shared" si="3"/>
        <v>44360</v>
      </c>
      <c r="B132" s="36">
        <f>SUMIFS(СВЦЭМ!$D$39:$D$782,СВЦЭМ!$A$39:$A$782,$A132,СВЦЭМ!$B$39:$B$782,B$119)+'СЕТ СН'!$I$11+СВЦЭМ!$D$10+'СЕТ СН'!$I$5-'СЕТ СН'!$I$21</f>
        <v>3408.7589129200001</v>
      </c>
      <c r="C132" s="36">
        <f>SUMIFS(СВЦЭМ!$D$39:$D$782,СВЦЭМ!$A$39:$A$782,$A132,СВЦЭМ!$B$39:$B$782,C$119)+'СЕТ СН'!$I$11+СВЦЭМ!$D$10+'СЕТ СН'!$I$5-'СЕТ СН'!$I$21</f>
        <v>3458.9519509000002</v>
      </c>
      <c r="D132" s="36">
        <f>SUMIFS(СВЦЭМ!$D$39:$D$782,СВЦЭМ!$A$39:$A$782,$A132,СВЦЭМ!$B$39:$B$782,D$119)+'СЕТ СН'!$I$11+СВЦЭМ!$D$10+'СЕТ СН'!$I$5-'СЕТ СН'!$I$21</f>
        <v>3542.5400978500002</v>
      </c>
      <c r="E132" s="36">
        <f>SUMIFS(СВЦЭМ!$D$39:$D$782,СВЦЭМ!$A$39:$A$782,$A132,СВЦЭМ!$B$39:$B$782,E$119)+'СЕТ СН'!$I$11+СВЦЭМ!$D$10+'СЕТ СН'!$I$5-'СЕТ СН'!$I$21</f>
        <v>3537.6862384900001</v>
      </c>
      <c r="F132" s="36">
        <f>SUMIFS(СВЦЭМ!$D$39:$D$782,СВЦЭМ!$A$39:$A$782,$A132,СВЦЭМ!$B$39:$B$782,F$119)+'СЕТ СН'!$I$11+СВЦЭМ!$D$10+'СЕТ СН'!$I$5-'СЕТ СН'!$I$21</f>
        <v>3527.1386693499999</v>
      </c>
      <c r="G132" s="36">
        <f>SUMIFS(СВЦЭМ!$D$39:$D$782,СВЦЭМ!$A$39:$A$782,$A132,СВЦЭМ!$B$39:$B$782,G$119)+'СЕТ СН'!$I$11+СВЦЭМ!$D$10+'СЕТ СН'!$I$5-'СЕТ СН'!$I$21</f>
        <v>3527.56928952</v>
      </c>
      <c r="H132" s="36">
        <f>SUMIFS(СВЦЭМ!$D$39:$D$782,СВЦЭМ!$A$39:$A$782,$A132,СВЦЭМ!$B$39:$B$782,H$119)+'СЕТ СН'!$I$11+СВЦЭМ!$D$10+'СЕТ СН'!$I$5-'СЕТ СН'!$I$21</f>
        <v>3533.0713657199999</v>
      </c>
      <c r="I132" s="36">
        <f>SUMIFS(СВЦЭМ!$D$39:$D$782,СВЦЭМ!$A$39:$A$782,$A132,СВЦЭМ!$B$39:$B$782,I$119)+'СЕТ СН'!$I$11+СВЦЭМ!$D$10+'СЕТ СН'!$I$5-'СЕТ СН'!$I$21</f>
        <v>3464.0905072599999</v>
      </c>
      <c r="J132" s="36">
        <f>SUMIFS(СВЦЭМ!$D$39:$D$782,СВЦЭМ!$A$39:$A$782,$A132,СВЦЭМ!$B$39:$B$782,J$119)+'СЕТ СН'!$I$11+СВЦЭМ!$D$10+'СЕТ СН'!$I$5-'СЕТ СН'!$I$21</f>
        <v>3411.9148631799999</v>
      </c>
      <c r="K132" s="36">
        <f>SUMIFS(СВЦЭМ!$D$39:$D$782,СВЦЭМ!$A$39:$A$782,$A132,СВЦЭМ!$B$39:$B$782,K$119)+'СЕТ СН'!$I$11+СВЦЭМ!$D$10+'СЕТ СН'!$I$5-'СЕТ СН'!$I$21</f>
        <v>3401.6084314300001</v>
      </c>
      <c r="L132" s="36">
        <f>SUMIFS(СВЦЭМ!$D$39:$D$782,СВЦЭМ!$A$39:$A$782,$A132,СВЦЭМ!$B$39:$B$782,L$119)+'СЕТ СН'!$I$11+СВЦЭМ!$D$10+'СЕТ СН'!$I$5-'СЕТ СН'!$I$21</f>
        <v>3421.5385405100001</v>
      </c>
      <c r="M132" s="36">
        <f>SUMIFS(СВЦЭМ!$D$39:$D$782,СВЦЭМ!$A$39:$A$782,$A132,СВЦЭМ!$B$39:$B$782,M$119)+'СЕТ СН'!$I$11+СВЦЭМ!$D$10+'СЕТ СН'!$I$5-'СЕТ СН'!$I$21</f>
        <v>3426.6760769000002</v>
      </c>
      <c r="N132" s="36">
        <f>SUMIFS(СВЦЭМ!$D$39:$D$782,СВЦЭМ!$A$39:$A$782,$A132,СВЦЭМ!$B$39:$B$782,N$119)+'СЕТ СН'!$I$11+СВЦЭМ!$D$10+'СЕТ СН'!$I$5-'СЕТ СН'!$I$21</f>
        <v>3510.76705825</v>
      </c>
      <c r="O132" s="36">
        <f>SUMIFS(СВЦЭМ!$D$39:$D$782,СВЦЭМ!$A$39:$A$782,$A132,СВЦЭМ!$B$39:$B$782,O$119)+'СЕТ СН'!$I$11+СВЦЭМ!$D$10+'СЕТ СН'!$I$5-'СЕТ СН'!$I$21</f>
        <v>3531.3999410900001</v>
      </c>
      <c r="P132" s="36">
        <f>SUMIFS(СВЦЭМ!$D$39:$D$782,СВЦЭМ!$A$39:$A$782,$A132,СВЦЭМ!$B$39:$B$782,P$119)+'СЕТ СН'!$I$11+СВЦЭМ!$D$10+'СЕТ СН'!$I$5-'СЕТ СН'!$I$21</f>
        <v>3529.4259339</v>
      </c>
      <c r="Q132" s="36">
        <f>SUMIFS(СВЦЭМ!$D$39:$D$782,СВЦЭМ!$A$39:$A$782,$A132,СВЦЭМ!$B$39:$B$782,Q$119)+'СЕТ СН'!$I$11+СВЦЭМ!$D$10+'СЕТ СН'!$I$5-'СЕТ СН'!$I$21</f>
        <v>3521.46700452</v>
      </c>
      <c r="R132" s="36">
        <f>SUMIFS(СВЦЭМ!$D$39:$D$782,СВЦЭМ!$A$39:$A$782,$A132,СВЦЭМ!$B$39:$B$782,R$119)+'СЕТ СН'!$I$11+СВЦЭМ!$D$10+'СЕТ СН'!$I$5-'СЕТ СН'!$I$21</f>
        <v>3482.3946535699997</v>
      </c>
      <c r="S132" s="36">
        <f>SUMIFS(СВЦЭМ!$D$39:$D$782,СВЦЭМ!$A$39:$A$782,$A132,СВЦЭМ!$B$39:$B$782,S$119)+'СЕТ СН'!$I$11+СВЦЭМ!$D$10+'СЕТ СН'!$I$5-'СЕТ СН'!$I$21</f>
        <v>3405.1193838600002</v>
      </c>
      <c r="T132" s="36">
        <f>SUMIFS(СВЦЭМ!$D$39:$D$782,СВЦЭМ!$A$39:$A$782,$A132,СВЦЭМ!$B$39:$B$782,T$119)+'СЕТ СН'!$I$11+СВЦЭМ!$D$10+'СЕТ СН'!$I$5-'СЕТ СН'!$I$21</f>
        <v>3409.6755156300001</v>
      </c>
      <c r="U132" s="36">
        <f>SUMIFS(СВЦЭМ!$D$39:$D$782,СВЦЭМ!$A$39:$A$782,$A132,СВЦЭМ!$B$39:$B$782,U$119)+'СЕТ СН'!$I$11+СВЦЭМ!$D$10+'СЕТ СН'!$I$5-'СЕТ СН'!$I$21</f>
        <v>3413.9318487400001</v>
      </c>
      <c r="V132" s="36">
        <f>SUMIFS(СВЦЭМ!$D$39:$D$782,СВЦЭМ!$A$39:$A$782,$A132,СВЦЭМ!$B$39:$B$782,V$119)+'СЕТ СН'!$I$11+СВЦЭМ!$D$10+'СЕТ СН'!$I$5-'СЕТ СН'!$I$21</f>
        <v>3374.76320592</v>
      </c>
      <c r="W132" s="36">
        <f>SUMIFS(СВЦЭМ!$D$39:$D$782,СВЦЭМ!$A$39:$A$782,$A132,СВЦЭМ!$B$39:$B$782,W$119)+'СЕТ СН'!$I$11+СВЦЭМ!$D$10+'СЕТ СН'!$I$5-'СЕТ СН'!$I$21</f>
        <v>3361.7315800299998</v>
      </c>
      <c r="X132" s="36">
        <f>SUMIFS(СВЦЭМ!$D$39:$D$782,СВЦЭМ!$A$39:$A$782,$A132,СВЦЭМ!$B$39:$B$782,X$119)+'СЕТ СН'!$I$11+СВЦЭМ!$D$10+'СЕТ СН'!$I$5-'СЕТ СН'!$I$21</f>
        <v>3359.9918984300002</v>
      </c>
      <c r="Y132" s="36">
        <f>SUMIFS(СВЦЭМ!$D$39:$D$782,СВЦЭМ!$A$39:$A$782,$A132,СВЦЭМ!$B$39:$B$782,Y$119)+'СЕТ СН'!$I$11+СВЦЭМ!$D$10+'СЕТ СН'!$I$5-'СЕТ СН'!$I$21</f>
        <v>3363.68097089</v>
      </c>
    </row>
    <row r="133" spans="1:25" ht="15.75" x14ac:dyDescent="0.2">
      <c r="A133" s="35">
        <f t="shared" si="3"/>
        <v>44361</v>
      </c>
      <c r="B133" s="36">
        <f>SUMIFS(СВЦЭМ!$D$39:$D$782,СВЦЭМ!$A$39:$A$782,$A133,СВЦЭМ!$B$39:$B$782,B$119)+'СЕТ СН'!$I$11+СВЦЭМ!$D$10+'СЕТ СН'!$I$5-'СЕТ СН'!$I$21</f>
        <v>3395.8768185700001</v>
      </c>
      <c r="C133" s="36">
        <f>SUMIFS(СВЦЭМ!$D$39:$D$782,СВЦЭМ!$A$39:$A$782,$A133,СВЦЭМ!$B$39:$B$782,C$119)+'СЕТ СН'!$I$11+СВЦЭМ!$D$10+'СЕТ СН'!$I$5-'СЕТ СН'!$I$21</f>
        <v>3486.6858577499997</v>
      </c>
      <c r="D133" s="36">
        <f>SUMIFS(СВЦЭМ!$D$39:$D$782,СВЦЭМ!$A$39:$A$782,$A133,СВЦЭМ!$B$39:$B$782,D$119)+'СЕТ СН'!$I$11+СВЦЭМ!$D$10+'СЕТ СН'!$I$5-'СЕТ СН'!$I$21</f>
        <v>3528.7168184100001</v>
      </c>
      <c r="E133" s="36">
        <f>SUMIFS(СВЦЭМ!$D$39:$D$782,СВЦЭМ!$A$39:$A$782,$A133,СВЦЭМ!$B$39:$B$782,E$119)+'СЕТ СН'!$I$11+СВЦЭМ!$D$10+'СЕТ СН'!$I$5-'СЕТ СН'!$I$21</f>
        <v>3549.3517505099999</v>
      </c>
      <c r="F133" s="36">
        <f>SUMIFS(СВЦЭМ!$D$39:$D$782,СВЦЭМ!$A$39:$A$782,$A133,СВЦЭМ!$B$39:$B$782,F$119)+'СЕТ СН'!$I$11+СВЦЭМ!$D$10+'СЕТ СН'!$I$5-'СЕТ СН'!$I$21</f>
        <v>3544.19684147</v>
      </c>
      <c r="G133" s="36">
        <f>SUMIFS(СВЦЭМ!$D$39:$D$782,СВЦЭМ!$A$39:$A$782,$A133,СВЦЭМ!$B$39:$B$782,G$119)+'СЕТ СН'!$I$11+СВЦЭМ!$D$10+'СЕТ СН'!$I$5-'СЕТ СН'!$I$21</f>
        <v>3546.5918407499998</v>
      </c>
      <c r="H133" s="36">
        <f>SUMIFS(СВЦЭМ!$D$39:$D$782,СВЦЭМ!$A$39:$A$782,$A133,СВЦЭМ!$B$39:$B$782,H$119)+'СЕТ СН'!$I$11+СВЦЭМ!$D$10+'СЕТ СН'!$I$5-'СЕТ СН'!$I$21</f>
        <v>3541.3179832199999</v>
      </c>
      <c r="I133" s="36">
        <f>SUMIFS(СВЦЭМ!$D$39:$D$782,СВЦЭМ!$A$39:$A$782,$A133,СВЦЭМ!$B$39:$B$782,I$119)+'СЕТ СН'!$I$11+СВЦЭМ!$D$10+'СЕТ СН'!$I$5-'СЕТ СН'!$I$21</f>
        <v>3488.2952620199999</v>
      </c>
      <c r="J133" s="36">
        <f>SUMIFS(СВЦЭМ!$D$39:$D$782,СВЦЭМ!$A$39:$A$782,$A133,СВЦЭМ!$B$39:$B$782,J$119)+'СЕТ СН'!$I$11+СВЦЭМ!$D$10+'СЕТ СН'!$I$5-'СЕТ СН'!$I$21</f>
        <v>3420.5719584600001</v>
      </c>
      <c r="K133" s="36">
        <f>SUMIFS(СВЦЭМ!$D$39:$D$782,СВЦЭМ!$A$39:$A$782,$A133,СВЦЭМ!$B$39:$B$782,K$119)+'СЕТ СН'!$I$11+СВЦЭМ!$D$10+'СЕТ СН'!$I$5-'СЕТ СН'!$I$21</f>
        <v>3409.60110119</v>
      </c>
      <c r="L133" s="36">
        <f>SUMIFS(СВЦЭМ!$D$39:$D$782,СВЦЭМ!$A$39:$A$782,$A133,СВЦЭМ!$B$39:$B$782,L$119)+'СЕТ СН'!$I$11+СВЦЭМ!$D$10+'СЕТ СН'!$I$5-'СЕТ СН'!$I$21</f>
        <v>3427.7652275700002</v>
      </c>
      <c r="M133" s="36">
        <f>SUMIFS(СВЦЭМ!$D$39:$D$782,СВЦЭМ!$A$39:$A$782,$A133,СВЦЭМ!$B$39:$B$782,M$119)+'СЕТ СН'!$I$11+СВЦЭМ!$D$10+'СЕТ СН'!$I$5-'СЕТ СН'!$I$21</f>
        <v>3424.8405672700001</v>
      </c>
      <c r="N133" s="36">
        <f>SUMIFS(СВЦЭМ!$D$39:$D$782,СВЦЭМ!$A$39:$A$782,$A133,СВЦЭМ!$B$39:$B$782,N$119)+'СЕТ СН'!$I$11+СВЦЭМ!$D$10+'СЕТ СН'!$I$5-'СЕТ СН'!$I$21</f>
        <v>3504.9106904800001</v>
      </c>
      <c r="O133" s="36">
        <f>SUMIFS(СВЦЭМ!$D$39:$D$782,СВЦЭМ!$A$39:$A$782,$A133,СВЦЭМ!$B$39:$B$782,O$119)+'СЕТ СН'!$I$11+СВЦЭМ!$D$10+'СЕТ СН'!$I$5-'СЕТ СН'!$I$21</f>
        <v>3528.5318963999998</v>
      </c>
      <c r="P133" s="36">
        <f>SUMIFS(СВЦЭМ!$D$39:$D$782,СВЦЭМ!$A$39:$A$782,$A133,СВЦЭМ!$B$39:$B$782,P$119)+'СЕТ СН'!$I$11+СВЦЭМ!$D$10+'СЕТ СН'!$I$5-'СЕТ СН'!$I$21</f>
        <v>3518.7493601900001</v>
      </c>
      <c r="Q133" s="36">
        <f>SUMIFS(СВЦЭМ!$D$39:$D$782,СВЦЭМ!$A$39:$A$782,$A133,СВЦЭМ!$B$39:$B$782,Q$119)+'СЕТ СН'!$I$11+СВЦЭМ!$D$10+'СЕТ СН'!$I$5-'СЕТ СН'!$I$21</f>
        <v>3511.8549008199998</v>
      </c>
      <c r="R133" s="36">
        <f>SUMIFS(СВЦЭМ!$D$39:$D$782,СВЦЭМ!$A$39:$A$782,$A133,СВЦЭМ!$B$39:$B$782,R$119)+'СЕТ СН'!$I$11+СВЦЭМ!$D$10+'СЕТ СН'!$I$5-'СЕТ СН'!$I$21</f>
        <v>3480.8942452000001</v>
      </c>
      <c r="S133" s="36">
        <f>SUMIFS(СВЦЭМ!$D$39:$D$782,СВЦЭМ!$A$39:$A$782,$A133,СВЦЭМ!$B$39:$B$782,S$119)+'СЕТ СН'!$I$11+СВЦЭМ!$D$10+'СЕТ СН'!$I$5-'СЕТ СН'!$I$21</f>
        <v>3399.2616434399997</v>
      </c>
      <c r="T133" s="36">
        <f>SUMIFS(СВЦЭМ!$D$39:$D$782,СВЦЭМ!$A$39:$A$782,$A133,СВЦЭМ!$B$39:$B$782,T$119)+'СЕТ СН'!$I$11+СВЦЭМ!$D$10+'СЕТ СН'!$I$5-'СЕТ СН'!$I$21</f>
        <v>3428.9055220400001</v>
      </c>
      <c r="U133" s="36">
        <f>SUMIFS(СВЦЭМ!$D$39:$D$782,СВЦЭМ!$A$39:$A$782,$A133,СВЦЭМ!$B$39:$B$782,U$119)+'СЕТ СН'!$I$11+СВЦЭМ!$D$10+'СЕТ СН'!$I$5-'СЕТ СН'!$I$21</f>
        <v>3437.4593469399997</v>
      </c>
      <c r="V133" s="36">
        <f>SUMIFS(СВЦЭМ!$D$39:$D$782,СВЦЭМ!$A$39:$A$782,$A133,СВЦЭМ!$B$39:$B$782,V$119)+'СЕТ СН'!$I$11+СВЦЭМ!$D$10+'СЕТ СН'!$I$5-'СЕТ СН'!$I$21</f>
        <v>3400.6393819599998</v>
      </c>
      <c r="W133" s="36">
        <f>SUMIFS(СВЦЭМ!$D$39:$D$782,СВЦЭМ!$A$39:$A$782,$A133,СВЦЭМ!$B$39:$B$782,W$119)+'СЕТ СН'!$I$11+СВЦЭМ!$D$10+'СЕТ СН'!$I$5-'СЕТ СН'!$I$21</f>
        <v>3357.0366272800002</v>
      </c>
      <c r="X133" s="36">
        <f>SUMIFS(СВЦЭМ!$D$39:$D$782,СВЦЭМ!$A$39:$A$782,$A133,СВЦЭМ!$B$39:$B$782,X$119)+'СЕТ СН'!$I$11+СВЦЭМ!$D$10+'СЕТ СН'!$I$5-'СЕТ СН'!$I$21</f>
        <v>3380.4004020100001</v>
      </c>
      <c r="Y133" s="36">
        <f>SUMIFS(СВЦЭМ!$D$39:$D$782,СВЦЭМ!$A$39:$A$782,$A133,СВЦЭМ!$B$39:$B$782,Y$119)+'СЕТ СН'!$I$11+СВЦЭМ!$D$10+'СЕТ СН'!$I$5-'СЕТ СН'!$I$21</f>
        <v>3404.6087443599999</v>
      </c>
    </row>
    <row r="134" spans="1:25" ht="15.75" x14ac:dyDescent="0.2">
      <c r="A134" s="35">
        <f t="shared" si="3"/>
        <v>44362</v>
      </c>
      <c r="B134" s="36">
        <f>SUMIFS(СВЦЭМ!$D$39:$D$782,СВЦЭМ!$A$39:$A$782,$A134,СВЦЭМ!$B$39:$B$782,B$119)+'СЕТ СН'!$I$11+СВЦЭМ!$D$10+'СЕТ СН'!$I$5-'СЕТ СН'!$I$21</f>
        <v>3415.2031167800001</v>
      </c>
      <c r="C134" s="36">
        <f>SUMIFS(СВЦЭМ!$D$39:$D$782,СВЦЭМ!$A$39:$A$782,$A134,СВЦЭМ!$B$39:$B$782,C$119)+'СЕТ СН'!$I$11+СВЦЭМ!$D$10+'СЕТ СН'!$I$5-'СЕТ СН'!$I$21</f>
        <v>3507.0740913199998</v>
      </c>
      <c r="D134" s="36">
        <f>SUMIFS(СВЦЭМ!$D$39:$D$782,СВЦЭМ!$A$39:$A$782,$A134,СВЦЭМ!$B$39:$B$782,D$119)+'СЕТ СН'!$I$11+СВЦЭМ!$D$10+'СЕТ СН'!$I$5-'СЕТ СН'!$I$21</f>
        <v>3538.5965127700001</v>
      </c>
      <c r="E134" s="36">
        <f>SUMIFS(СВЦЭМ!$D$39:$D$782,СВЦЭМ!$A$39:$A$782,$A134,СВЦЭМ!$B$39:$B$782,E$119)+'СЕТ СН'!$I$11+СВЦЭМ!$D$10+'СЕТ СН'!$I$5-'СЕТ СН'!$I$21</f>
        <v>3549.4218547599999</v>
      </c>
      <c r="F134" s="36">
        <f>SUMIFS(СВЦЭМ!$D$39:$D$782,СВЦЭМ!$A$39:$A$782,$A134,СВЦЭМ!$B$39:$B$782,F$119)+'СЕТ СН'!$I$11+СВЦЭМ!$D$10+'СЕТ СН'!$I$5-'СЕТ СН'!$I$21</f>
        <v>3532.0435178899997</v>
      </c>
      <c r="G134" s="36">
        <f>SUMIFS(СВЦЭМ!$D$39:$D$782,СВЦЭМ!$A$39:$A$782,$A134,СВЦЭМ!$B$39:$B$782,G$119)+'СЕТ СН'!$I$11+СВЦЭМ!$D$10+'СЕТ СН'!$I$5-'СЕТ СН'!$I$21</f>
        <v>3529.0184578200001</v>
      </c>
      <c r="H134" s="36">
        <f>SUMIFS(СВЦЭМ!$D$39:$D$782,СВЦЭМ!$A$39:$A$782,$A134,СВЦЭМ!$B$39:$B$782,H$119)+'СЕТ СН'!$I$11+СВЦЭМ!$D$10+'СЕТ СН'!$I$5-'СЕТ СН'!$I$21</f>
        <v>3538.2967292499998</v>
      </c>
      <c r="I134" s="36">
        <f>SUMIFS(СВЦЭМ!$D$39:$D$782,СВЦЭМ!$A$39:$A$782,$A134,СВЦЭМ!$B$39:$B$782,I$119)+'СЕТ СН'!$I$11+СВЦЭМ!$D$10+'СЕТ СН'!$I$5-'СЕТ СН'!$I$21</f>
        <v>3442.0704857299997</v>
      </c>
      <c r="J134" s="36">
        <f>SUMIFS(СВЦЭМ!$D$39:$D$782,СВЦЭМ!$A$39:$A$782,$A134,СВЦЭМ!$B$39:$B$782,J$119)+'СЕТ СН'!$I$11+СВЦЭМ!$D$10+'СЕТ СН'!$I$5-'СЕТ СН'!$I$21</f>
        <v>3403.8741261</v>
      </c>
      <c r="K134" s="36">
        <f>SUMIFS(СВЦЭМ!$D$39:$D$782,СВЦЭМ!$A$39:$A$782,$A134,СВЦЭМ!$B$39:$B$782,K$119)+'СЕТ СН'!$I$11+СВЦЭМ!$D$10+'СЕТ СН'!$I$5-'СЕТ СН'!$I$21</f>
        <v>3384.9437842500001</v>
      </c>
      <c r="L134" s="36">
        <f>SUMIFS(СВЦЭМ!$D$39:$D$782,СВЦЭМ!$A$39:$A$782,$A134,СВЦЭМ!$B$39:$B$782,L$119)+'СЕТ СН'!$I$11+СВЦЭМ!$D$10+'СЕТ СН'!$I$5-'СЕТ СН'!$I$21</f>
        <v>3373.68137914</v>
      </c>
      <c r="M134" s="36">
        <f>SUMIFS(СВЦЭМ!$D$39:$D$782,СВЦЭМ!$A$39:$A$782,$A134,СВЦЭМ!$B$39:$B$782,M$119)+'СЕТ СН'!$I$11+СВЦЭМ!$D$10+'СЕТ СН'!$I$5-'СЕТ СН'!$I$21</f>
        <v>3439.0244249899997</v>
      </c>
      <c r="N134" s="36">
        <f>SUMIFS(СВЦЭМ!$D$39:$D$782,СВЦЭМ!$A$39:$A$782,$A134,СВЦЭМ!$B$39:$B$782,N$119)+'СЕТ СН'!$I$11+СВЦЭМ!$D$10+'СЕТ СН'!$I$5-'СЕТ СН'!$I$21</f>
        <v>3488.853224</v>
      </c>
      <c r="O134" s="36">
        <f>SUMIFS(СВЦЭМ!$D$39:$D$782,СВЦЭМ!$A$39:$A$782,$A134,СВЦЭМ!$B$39:$B$782,O$119)+'СЕТ СН'!$I$11+СВЦЭМ!$D$10+'СЕТ СН'!$I$5-'СЕТ СН'!$I$21</f>
        <v>3539.1993730700001</v>
      </c>
      <c r="P134" s="36">
        <f>SUMIFS(СВЦЭМ!$D$39:$D$782,СВЦЭМ!$A$39:$A$782,$A134,СВЦЭМ!$B$39:$B$782,P$119)+'СЕТ СН'!$I$11+СВЦЭМ!$D$10+'СЕТ СН'!$I$5-'СЕТ СН'!$I$21</f>
        <v>3541.1139002700002</v>
      </c>
      <c r="Q134" s="36">
        <f>SUMIFS(СВЦЭМ!$D$39:$D$782,СВЦЭМ!$A$39:$A$782,$A134,СВЦЭМ!$B$39:$B$782,Q$119)+'СЕТ СН'!$I$11+СВЦЭМ!$D$10+'СЕТ СН'!$I$5-'СЕТ СН'!$I$21</f>
        <v>3550.4061137600002</v>
      </c>
      <c r="R134" s="36">
        <f>SUMIFS(СВЦЭМ!$D$39:$D$782,СВЦЭМ!$A$39:$A$782,$A134,СВЦЭМ!$B$39:$B$782,R$119)+'СЕТ СН'!$I$11+СВЦЭМ!$D$10+'СЕТ СН'!$I$5-'СЕТ СН'!$I$21</f>
        <v>3512.9529738199999</v>
      </c>
      <c r="S134" s="36">
        <f>SUMIFS(СВЦЭМ!$D$39:$D$782,СВЦЭМ!$A$39:$A$782,$A134,СВЦЭМ!$B$39:$B$782,S$119)+'СЕТ СН'!$I$11+СВЦЭМ!$D$10+'СЕТ СН'!$I$5-'СЕТ СН'!$I$21</f>
        <v>3446.3109794900001</v>
      </c>
      <c r="T134" s="36">
        <f>SUMIFS(СВЦЭМ!$D$39:$D$782,СВЦЭМ!$A$39:$A$782,$A134,СВЦЭМ!$B$39:$B$782,T$119)+'СЕТ СН'!$I$11+СВЦЭМ!$D$10+'СЕТ СН'!$I$5-'СЕТ СН'!$I$21</f>
        <v>3387.7811631599998</v>
      </c>
      <c r="U134" s="36">
        <f>SUMIFS(СВЦЭМ!$D$39:$D$782,СВЦЭМ!$A$39:$A$782,$A134,СВЦЭМ!$B$39:$B$782,U$119)+'СЕТ СН'!$I$11+СВЦЭМ!$D$10+'СЕТ СН'!$I$5-'СЕТ СН'!$I$21</f>
        <v>3381.4018995400002</v>
      </c>
      <c r="V134" s="36">
        <f>SUMIFS(СВЦЭМ!$D$39:$D$782,СВЦЭМ!$A$39:$A$782,$A134,СВЦЭМ!$B$39:$B$782,V$119)+'СЕТ СН'!$I$11+СВЦЭМ!$D$10+'СЕТ СН'!$I$5-'СЕТ СН'!$I$21</f>
        <v>3338.8001668900001</v>
      </c>
      <c r="W134" s="36">
        <f>SUMIFS(СВЦЭМ!$D$39:$D$782,СВЦЭМ!$A$39:$A$782,$A134,СВЦЭМ!$B$39:$B$782,W$119)+'СЕТ СН'!$I$11+СВЦЭМ!$D$10+'СЕТ СН'!$I$5-'СЕТ СН'!$I$21</f>
        <v>3327.1023627</v>
      </c>
      <c r="X134" s="36">
        <f>SUMIFS(СВЦЭМ!$D$39:$D$782,СВЦЭМ!$A$39:$A$782,$A134,СВЦЭМ!$B$39:$B$782,X$119)+'СЕТ СН'!$I$11+СВЦЭМ!$D$10+'СЕТ СН'!$I$5-'СЕТ СН'!$I$21</f>
        <v>3348.0209726799999</v>
      </c>
      <c r="Y134" s="36">
        <f>SUMIFS(СВЦЭМ!$D$39:$D$782,СВЦЭМ!$A$39:$A$782,$A134,СВЦЭМ!$B$39:$B$782,Y$119)+'СЕТ СН'!$I$11+СВЦЭМ!$D$10+'СЕТ СН'!$I$5-'СЕТ СН'!$I$21</f>
        <v>3365.69695611</v>
      </c>
    </row>
    <row r="135" spans="1:25" ht="15.75" x14ac:dyDescent="0.2">
      <c r="A135" s="35">
        <f t="shared" si="3"/>
        <v>44363</v>
      </c>
      <c r="B135" s="36">
        <f>SUMIFS(СВЦЭМ!$D$39:$D$782,СВЦЭМ!$A$39:$A$782,$A135,СВЦЭМ!$B$39:$B$782,B$119)+'СЕТ СН'!$I$11+СВЦЭМ!$D$10+'СЕТ СН'!$I$5-'СЕТ СН'!$I$21</f>
        <v>3394.41358971</v>
      </c>
      <c r="C135" s="36">
        <f>SUMIFS(СВЦЭМ!$D$39:$D$782,СВЦЭМ!$A$39:$A$782,$A135,СВЦЭМ!$B$39:$B$782,C$119)+'СЕТ СН'!$I$11+СВЦЭМ!$D$10+'СЕТ СН'!$I$5-'СЕТ СН'!$I$21</f>
        <v>3495.24299638</v>
      </c>
      <c r="D135" s="36">
        <f>SUMIFS(СВЦЭМ!$D$39:$D$782,СВЦЭМ!$A$39:$A$782,$A135,СВЦЭМ!$B$39:$B$782,D$119)+'СЕТ СН'!$I$11+СВЦЭМ!$D$10+'СЕТ СН'!$I$5-'СЕТ СН'!$I$21</f>
        <v>3526.6667565799999</v>
      </c>
      <c r="E135" s="36">
        <f>SUMIFS(СВЦЭМ!$D$39:$D$782,СВЦЭМ!$A$39:$A$782,$A135,СВЦЭМ!$B$39:$B$782,E$119)+'СЕТ СН'!$I$11+СВЦЭМ!$D$10+'СЕТ СН'!$I$5-'СЕТ СН'!$I$21</f>
        <v>3520.2391380700001</v>
      </c>
      <c r="F135" s="36">
        <f>SUMIFS(СВЦЭМ!$D$39:$D$782,СВЦЭМ!$A$39:$A$782,$A135,СВЦЭМ!$B$39:$B$782,F$119)+'СЕТ СН'!$I$11+СВЦЭМ!$D$10+'СЕТ СН'!$I$5-'СЕТ СН'!$I$21</f>
        <v>3513.0678920099999</v>
      </c>
      <c r="G135" s="36">
        <f>SUMIFS(СВЦЭМ!$D$39:$D$782,СВЦЭМ!$A$39:$A$782,$A135,СВЦЭМ!$B$39:$B$782,G$119)+'СЕТ СН'!$I$11+СВЦЭМ!$D$10+'СЕТ СН'!$I$5-'СЕТ СН'!$I$21</f>
        <v>3527.4203989299999</v>
      </c>
      <c r="H135" s="36">
        <f>SUMIFS(СВЦЭМ!$D$39:$D$782,СВЦЭМ!$A$39:$A$782,$A135,СВЦЭМ!$B$39:$B$782,H$119)+'СЕТ СН'!$I$11+СВЦЭМ!$D$10+'СЕТ СН'!$I$5-'СЕТ СН'!$I$21</f>
        <v>3517.4996289800001</v>
      </c>
      <c r="I135" s="36">
        <f>SUMIFS(СВЦЭМ!$D$39:$D$782,СВЦЭМ!$A$39:$A$782,$A135,СВЦЭМ!$B$39:$B$782,I$119)+'СЕТ СН'!$I$11+СВЦЭМ!$D$10+'СЕТ СН'!$I$5-'СЕТ СН'!$I$21</f>
        <v>3452.47314585</v>
      </c>
      <c r="J135" s="36">
        <f>SUMIFS(СВЦЭМ!$D$39:$D$782,СВЦЭМ!$A$39:$A$782,$A135,СВЦЭМ!$B$39:$B$782,J$119)+'СЕТ СН'!$I$11+СВЦЭМ!$D$10+'СЕТ СН'!$I$5-'СЕТ СН'!$I$21</f>
        <v>3397.8269865299999</v>
      </c>
      <c r="K135" s="36">
        <f>SUMIFS(СВЦЭМ!$D$39:$D$782,СВЦЭМ!$A$39:$A$782,$A135,СВЦЭМ!$B$39:$B$782,K$119)+'СЕТ СН'!$I$11+СВЦЭМ!$D$10+'СЕТ СН'!$I$5-'СЕТ СН'!$I$21</f>
        <v>3367.1676551</v>
      </c>
      <c r="L135" s="36">
        <f>SUMIFS(СВЦЭМ!$D$39:$D$782,СВЦЭМ!$A$39:$A$782,$A135,СВЦЭМ!$B$39:$B$782,L$119)+'СЕТ СН'!$I$11+СВЦЭМ!$D$10+'СЕТ СН'!$I$5-'СЕТ СН'!$I$21</f>
        <v>3390.38574032</v>
      </c>
      <c r="M135" s="36">
        <f>SUMIFS(СВЦЭМ!$D$39:$D$782,СВЦЭМ!$A$39:$A$782,$A135,СВЦЭМ!$B$39:$B$782,M$119)+'СЕТ СН'!$I$11+СВЦЭМ!$D$10+'СЕТ СН'!$I$5-'СЕТ СН'!$I$21</f>
        <v>3431.8103564399999</v>
      </c>
      <c r="N135" s="36">
        <f>SUMIFS(СВЦЭМ!$D$39:$D$782,СВЦЭМ!$A$39:$A$782,$A135,СВЦЭМ!$B$39:$B$782,N$119)+'СЕТ СН'!$I$11+СВЦЭМ!$D$10+'СЕТ СН'!$I$5-'СЕТ СН'!$I$21</f>
        <v>3502.2996019100001</v>
      </c>
      <c r="O135" s="36">
        <f>SUMIFS(СВЦЭМ!$D$39:$D$782,СВЦЭМ!$A$39:$A$782,$A135,СВЦЭМ!$B$39:$B$782,O$119)+'СЕТ СН'!$I$11+СВЦЭМ!$D$10+'СЕТ СН'!$I$5-'СЕТ СН'!$I$21</f>
        <v>3529.17299146</v>
      </c>
      <c r="P135" s="36">
        <f>SUMIFS(СВЦЭМ!$D$39:$D$782,СВЦЭМ!$A$39:$A$782,$A135,СВЦЭМ!$B$39:$B$782,P$119)+'СЕТ СН'!$I$11+СВЦЭМ!$D$10+'СЕТ СН'!$I$5-'СЕТ СН'!$I$21</f>
        <v>3532.37927949</v>
      </c>
      <c r="Q135" s="36">
        <f>SUMIFS(СВЦЭМ!$D$39:$D$782,СВЦЭМ!$A$39:$A$782,$A135,СВЦЭМ!$B$39:$B$782,Q$119)+'СЕТ СН'!$I$11+СВЦЭМ!$D$10+'СЕТ СН'!$I$5-'СЕТ СН'!$I$21</f>
        <v>3533.72683676</v>
      </c>
      <c r="R135" s="36">
        <f>SUMIFS(СВЦЭМ!$D$39:$D$782,СВЦЭМ!$A$39:$A$782,$A135,СВЦЭМ!$B$39:$B$782,R$119)+'СЕТ СН'!$I$11+СВЦЭМ!$D$10+'СЕТ СН'!$I$5-'СЕТ СН'!$I$21</f>
        <v>3511.1216128699998</v>
      </c>
      <c r="S135" s="36">
        <f>SUMIFS(СВЦЭМ!$D$39:$D$782,СВЦЭМ!$A$39:$A$782,$A135,СВЦЭМ!$B$39:$B$782,S$119)+'СЕТ СН'!$I$11+СВЦЭМ!$D$10+'СЕТ СН'!$I$5-'СЕТ СН'!$I$21</f>
        <v>3445.0340886399999</v>
      </c>
      <c r="T135" s="36">
        <f>SUMIFS(СВЦЭМ!$D$39:$D$782,СВЦЭМ!$A$39:$A$782,$A135,СВЦЭМ!$B$39:$B$782,T$119)+'СЕТ СН'!$I$11+СВЦЭМ!$D$10+'СЕТ СН'!$I$5-'СЕТ СН'!$I$21</f>
        <v>3385.4883647500001</v>
      </c>
      <c r="U135" s="36">
        <f>SUMIFS(СВЦЭМ!$D$39:$D$782,СВЦЭМ!$A$39:$A$782,$A135,СВЦЭМ!$B$39:$B$782,U$119)+'СЕТ СН'!$I$11+СВЦЭМ!$D$10+'СЕТ СН'!$I$5-'СЕТ СН'!$I$21</f>
        <v>3362.4952843699998</v>
      </c>
      <c r="V135" s="36">
        <f>SUMIFS(СВЦЭМ!$D$39:$D$782,СВЦЭМ!$A$39:$A$782,$A135,СВЦЭМ!$B$39:$B$782,V$119)+'СЕТ СН'!$I$11+СВЦЭМ!$D$10+'СЕТ СН'!$I$5-'СЕТ СН'!$I$21</f>
        <v>3337.8476718500001</v>
      </c>
      <c r="W135" s="36">
        <f>SUMIFS(СВЦЭМ!$D$39:$D$782,СВЦЭМ!$A$39:$A$782,$A135,СВЦЭМ!$B$39:$B$782,W$119)+'СЕТ СН'!$I$11+СВЦЭМ!$D$10+'СЕТ СН'!$I$5-'СЕТ СН'!$I$21</f>
        <v>3317.4047251399998</v>
      </c>
      <c r="X135" s="36">
        <f>SUMIFS(СВЦЭМ!$D$39:$D$782,СВЦЭМ!$A$39:$A$782,$A135,СВЦЭМ!$B$39:$B$782,X$119)+'СЕТ СН'!$I$11+СВЦЭМ!$D$10+'СЕТ СН'!$I$5-'СЕТ СН'!$I$21</f>
        <v>3327.40859331</v>
      </c>
      <c r="Y135" s="36">
        <f>SUMIFS(СВЦЭМ!$D$39:$D$782,СВЦЭМ!$A$39:$A$782,$A135,СВЦЭМ!$B$39:$B$782,Y$119)+'СЕТ СН'!$I$11+СВЦЭМ!$D$10+'СЕТ СН'!$I$5-'СЕТ СН'!$I$21</f>
        <v>3352.0537691999998</v>
      </c>
    </row>
    <row r="136" spans="1:25" ht="15.75" x14ac:dyDescent="0.2">
      <c r="A136" s="35">
        <f t="shared" si="3"/>
        <v>44364</v>
      </c>
      <c r="B136" s="36">
        <f>SUMIFS(СВЦЭМ!$D$39:$D$782,СВЦЭМ!$A$39:$A$782,$A136,СВЦЭМ!$B$39:$B$782,B$119)+'СЕТ СН'!$I$11+СВЦЭМ!$D$10+'СЕТ СН'!$I$5-'СЕТ СН'!$I$21</f>
        <v>3432.1914076900002</v>
      </c>
      <c r="C136" s="36">
        <f>SUMIFS(СВЦЭМ!$D$39:$D$782,СВЦЭМ!$A$39:$A$782,$A136,СВЦЭМ!$B$39:$B$782,C$119)+'СЕТ СН'!$I$11+СВЦЭМ!$D$10+'СЕТ СН'!$I$5-'СЕТ СН'!$I$21</f>
        <v>3537.2586746299999</v>
      </c>
      <c r="D136" s="36">
        <f>SUMIFS(СВЦЭМ!$D$39:$D$782,СВЦЭМ!$A$39:$A$782,$A136,СВЦЭМ!$B$39:$B$782,D$119)+'СЕТ СН'!$I$11+СВЦЭМ!$D$10+'СЕТ СН'!$I$5-'СЕТ СН'!$I$21</f>
        <v>3553.67155602</v>
      </c>
      <c r="E136" s="36">
        <f>SUMIFS(СВЦЭМ!$D$39:$D$782,СВЦЭМ!$A$39:$A$782,$A136,СВЦЭМ!$B$39:$B$782,E$119)+'СЕТ СН'!$I$11+СВЦЭМ!$D$10+'СЕТ СН'!$I$5-'СЕТ СН'!$I$21</f>
        <v>3547.44385134</v>
      </c>
      <c r="F136" s="36">
        <f>SUMIFS(СВЦЭМ!$D$39:$D$782,СВЦЭМ!$A$39:$A$782,$A136,СВЦЭМ!$B$39:$B$782,F$119)+'СЕТ СН'!$I$11+СВЦЭМ!$D$10+'СЕТ СН'!$I$5-'СЕТ СН'!$I$21</f>
        <v>3538.2738162300002</v>
      </c>
      <c r="G136" s="36">
        <f>SUMIFS(СВЦЭМ!$D$39:$D$782,СВЦЭМ!$A$39:$A$782,$A136,СВЦЭМ!$B$39:$B$782,G$119)+'СЕТ СН'!$I$11+СВЦЭМ!$D$10+'СЕТ СН'!$I$5-'СЕТ СН'!$I$21</f>
        <v>3550.8029091799999</v>
      </c>
      <c r="H136" s="36">
        <f>SUMIFS(СВЦЭМ!$D$39:$D$782,СВЦЭМ!$A$39:$A$782,$A136,СВЦЭМ!$B$39:$B$782,H$119)+'СЕТ СН'!$I$11+СВЦЭМ!$D$10+'СЕТ СН'!$I$5-'СЕТ СН'!$I$21</f>
        <v>3582.8576097800001</v>
      </c>
      <c r="I136" s="36">
        <f>SUMIFS(СВЦЭМ!$D$39:$D$782,СВЦЭМ!$A$39:$A$782,$A136,СВЦЭМ!$B$39:$B$782,I$119)+'СЕТ СН'!$I$11+СВЦЭМ!$D$10+'СЕТ СН'!$I$5-'СЕТ СН'!$I$21</f>
        <v>3483.15518307</v>
      </c>
      <c r="J136" s="36">
        <f>SUMIFS(СВЦЭМ!$D$39:$D$782,СВЦЭМ!$A$39:$A$782,$A136,СВЦЭМ!$B$39:$B$782,J$119)+'СЕТ СН'!$I$11+СВЦЭМ!$D$10+'СЕТ СН'!$I$5-'СЕТ СН'!$I$21</f>
        <v>3452.5010375100001</v>
      </c>
      <c r="K136" s="36">
        <f>SUMIFS(СВЦЭМ!$D$39:$D$782,СВЦЭМ!$A$39:$A$782,$A136,СВЦЭМ!$B$39:$B$782,K$119)+'СЕТ СН'!$I$11+СВЦЭМ!$D$10+'СЕТ СН'!$I$5-'СЕТ СН'!$I$21</f>
        <v>3436.1320740199999</v>
      </c>
      <c r="L136" s="36">
        <f>SUMIFS(СВЦЭМ!$D$39:$D$782,СВЦЭМ!$A$39:$A$782,$A136,СВЦЭМ!$B$39:$B$782,L$119)+'СЕТ СН'!$I$11+СВЦЭМ!$D$10+'СЕТ СН'!$I$5-'СЕТ СН'!$I$21</f>
        <v>3429.28583445</v>
      </c>
      <c r="M136" s="36">
        <f>SUMIFS(СВЦЭМ!$D$39:$D$782,СВЦЭМ!$A$39:$A$782,$A136,СВЦЭМ!$B$39:$B$782,M$119)+'СЕТ СН'!$I$11+СВЦЭМ!$D$10+'СЕТ СН'!$I$5-'СЕТ СН'!$I$21</f>
        <v>3479.8489704599997</v>
      </c>
      <c r="N136" s="36">
        <f>SUMIFS(СВЦЭМ!$D$39:$D$782,СВЦЭМ!$A$39:$A$782,$A136,СВЦЭМ!$B$39:$B$782,N$119)+'СЕТ СН'!$I$11+СВЦЭМ!$D$10+'СЕТ СН'!$I$5-'СЕТ СН'!$I$21</f>
        <v>3540.5010102699998</v>
      </c>
      <c r="O136" s="36">
        <f>SUMIFS(СВЦЭМ!$D$39:$D$782,СВЦЭМ!$A$39:$A$782,$A136,СВЦЭМ!$B$39:$B$782,O$119)+'СЕТ СН'!$I$11+СВЦЭМ!$D$10+'СЕТ СН'!$I$5-'СЕТ СН'!$I$21</f>
        <v>3542.64473456</v>
      </c>
      <c r="P136" s="36">
        <f>SUMIFS(СВЦЭМ!$D$39:$D$782,СВЦЭМ!$A$39:$A$782,$A136,СВЦЭМ!$B$39:$B$782,P$119)+'СЕТ СН'!$I$11+СВЦЭМ!$D$10+'СЕТ СН'!$I$5-'СЕТ СН'!$I$21</f>
        <v>3574.0487614399999</v>
      </c>
      <c r="Q136" s="36">
        <f>SUMIFS(СВЦЭМ!$D$39:$D$782,СВЦЭМ!$A$39:$A$782,$A136,СВЦЭМ!$B$39:$B$782,Q$119)+'СЕТ СН'!$I$11+СВЦЭМ!$D$10+'СЕТ СН'!$I$5-'СЕТ СН'!$I$21</f>
        <v>3566.69695095</v>
      </c>
      <c r="R136" s="36">
        <f>SUMIFS(СВЦЭМ!$D$39:$D$782,СВЦЭМ!$A$39:$A$782,$A136,СВЦЭМ!$B$39:$B$782,R$119)+'СЕТ СН'!$I$11+СВЦЭМ!$D$10+'СЕТ СН'!$I$5-'СЕТ СН'!$I$21</f>
        <v>3556.2095706299997</v>
      </c>
      <c r="S136" s="36">
        <f>SUMIFS(СВЦЭМ!$D$39:$D$782,СВЦЭМ!$A$39:$A$782,$A136,СВЦЭМ!$B$39:$B$782,S$119)+'СЕТ СН'!$I$11+СВЦЭМ!$D$10+'СЕТ СН'!$I$5-'СЕТ СН'!$I$21</f>
        <v>3498.20479613</v>
      </c>
      <c r="T136" s="36">
        <f>SUMIFS(СВЦЭМ!$D$39:$D$782,СВЦЭМ!$A$39:$A$782,$A136,СВЦЭМ!$B$39:$B$782,T$119)+'СЕТ СН'!$I$11+СВЦЭМ!$D$10+'СЕТ СН'!$I$5-'СЕТ СН'!$I$21</f>
        <v>3436.3022192500002</v>
      </c>
      <c r="U136" s="36">
        <f>SUMIFS(СВЦЭМ!$D$39:$D$782,СВЦЭМ!$A$39:$A$782,$A136,СВЦЭМ!$B$39:$B$782,U$119)+'СЕТ СН'!$I$11+СВЦЭМ!$D$10+'СЕТ СН'!$I$5-'СЕТ СН'!$I$21</f>
        <v>3431.3694894599998</v>
      </c>
      <c r="V136" s="36">
        <f>SUMIFS(СВЦЭМ!$D$39:$D$782,СВЦЭМ!$A$39:$A$782,$A136,СВЦЭМ!$B$39:$B$782,V$119)+'СЕТ СН'!$I$11+СВЦЭМ!$D$10+'СЕТ СН'!$I$5-'СЕТ СН'!$I$21</f>
        <v>3391.1710556099997</v>
      </c>
      <c r="W136" s="36">
        <f>SUMIFS(СВЦЭМ!$D$39:$D$782,СВЦЭМ!$A$39:$A$782,$A136,СВЦЭМ!$B$39:$B$782,W$119)+'СЕТ СН'!$I$11+СВЦЭМ!$D$10+'СЕТ СН'!$I$5-'СЕТ СН'!$I$21</f>
        <v>3351.3411887799998</v>
      </c>
      <c r="X136" s="36">
        <f>SUMIFS(СВЦЭМ!$D$39:$D$782,СВЦЭМ!$A$39:$A$782,$A136,СВЦЭМ!$B$39:$B$782,X$119)+'СЕТ СН'!$I$11+СВЦЭМ!$D$10+'СЕТ СН'!$I$5-'СЕТ СН'!$I$21</f>
        <v>3385.3604931999998</v>
      </c>
      <c r="Y136" s="36">
        <f>SUMIFS(СВЦЭМ!$D$39:$D$782,СВЦЭМ!$A$39:$A$782,$A136,СВЦЭМ!$B$39:$B$782,Y$119)+'СЕТ СН'!$I$11+СВЦЭМ!$D$10+'СЕТ СН'!$I$5-'СЕТ СН'!$I$21</f>
        <v>3391.3514789299998</v>
      </c>
    </row>
    <row r="137" spans="1:25" ht="15.75" x14ac:dyDescent="0.2">
      <c r="A137" s="35">
        <f t="shared" si="3"/>
        <v>44365</v>
      </c>
      <c r="B137" s="36">
        <f>SUMIFS(СВЦЭМ!$D$39:$D$782,СВЦЭМ!$A$39:$A$782,$A137,СВЦЭМ!$B$39:$B$782,B$119)+'СЕТ СН'!$I$11+СВЦЭМ!$D$10+'СЕТ СН'!$I$5-'СЕТ СН'!$I$21</f>
        <v>3441.1655128799998</v>
      </c>
      <c r="C137" s="36">
        <f>SUMIFS(СВЦЭМ!$D$39:$D$782,СВЦЭМ!$A$39:$A$782,$A137,СВЦЭМ!$B$39:$B$782,C$119)+'СЕТ СН'!$I$11+СВЦЭМ!$D$10+'СЕТ СН'!$I$5-'СЕТ СН'!$I$21</f>
        <v>3524.9176388599999</v>
      </c>
      <c r="D137" s="36">
        <f>SUMIFS(СВЦЭМ!$D$39:$D$782,СВЦЭМ!$A$39:$A$782,$A137,СВЦЭМ!$B$39:$B$782,D$119)+'СЕТ СН'!$I$11+СВЦЭМ!$D$10+'СЕТ СН'!$I$5-'СЕТ СН'!$I$21</f>
        <v>3543.3584289</v>
      </c>
      <c r="E137" s="36">
        <f>SUMIFS(СВЦЭМ!$D$39:$D$782,СВЦЭМ!$A$39:$A$782,$A137,СВЦЭМ!$B$39:$B$782,E$119)+'СЕТ СН'!$I$11+СВЦЭМ!$D$10+'СЕТ СН'!$I$5-'СЕТ СН'!$I$21</f>
        <v>3530.9374968900001</v>
      </c>
      <c r="F137" s="36">
        <f>SUMIFS(СВЦЭМ!$D$39:$D$782,СВЦЭМ!$A$39:$A$782,$A137,СВЦЭМ!$B$39:$B$782,F$119)+'СЕТ СН'!$I$11+СВЦЭМ!$D$10+'СЕТ СН'!$I$5-'СЕТ СН'!$I$21</f>
        <v>3528.6914845299998</v>
      </c>
      <c r="G137" s="36">
        <f>SUMIFS(СВЦЭМ!$D$39:$D$782,СВЦЭМ!$A$39:$A$782,$A137,СВЦЭМ!$B$39:$B$782,G$119)+'СЕТ СН'!$I$11+СВЦЭМ!$D$10+'СЕТ СН'!$I$5-'СЕТ СН'!$I$21</f>
        <v>3542.6503894699999</v>
      </c>
      <c r="H137" s="36">
        <f>SUMIFS(СВЦЭМ!$D$39:$D$782,СВЦЭМ!$A$39:$A$782,$A137,СВЦЭМ!$B$39:$B$782,H$119)+'СЕТ СН'!$I$11+СВЦЭМ!$D$10+'СЕТ СН'!$I$5-'СЕТ СН'!$I$21</f>
        <v>3584.51549303</v>
      </c>
      <c r="I137" s="36">
        <f>SUMIFS(СВЦЭМ!$D$39:$D$782,СВЦЭМ!$A$39:$A$782,$A137,СВЦЭМ!$B$39:$B$782,I$119)+'СЕТ СН'!$I$11+СВЦЭМ!$D$10+'СЕТ СН'!$I$5-'СЕТ СН'!$I$21</f>
        <v>3490.9367201800001</v>
      </c>
      <c r="J137" s="36">
        <f>SUMIFS(СВЦЭМ!$D$39:$D$782,СВЦЭМ!$A$39:$A$782,$A137,СВЦЭМ!$B$39:$B$782,J$119)+'СЕТ СН'!$I$11+СВЦЭМ!$D$10+'СЕТ СН'!$I$5-'СЕТ СН'!$I$21</f>
        <v>3407.6057213499998</v>
      </c>
      <c r="K137" s="36">
        <f>SUMIFS(СВЦЭМ!$D$39:$D$782,СВЦЭМ!$A$39:$A$782,$A137,СВЦЭМ!$B$39:$B$782,K$119)+'СЕТ СН'!$I$11+СВЦЭМ!$D$10+'СЕТ СН'!$I$5-'СЕТ СН'!$I$21</f>
        <v>3415.7774731999998</v>
      </c>
      <c r="L137" s="36">
        <f>SUMIFS(СВЦЭМ!$D$39:$D$782,СВЦЭМ!$A$39:$A$782,$A137,СВЦЭМ!$B$39:$B$782,L$119)+'СЕТ СН'!$I$11+СВЦЭМ!$D$10+'СЕТ СН'!$I$5-'СЕТ СН'!$I$21</f>
        <v>3399.8447120299998</v>
      </c>
      <c r="M137" s="36">
        <f>SUMIFS(СВЦЭМ!$D$39:$D$782,СВЦЭМ!$A$39:$A$782,$A137,СВЦЭМ!$B$39:$B$782,M$119)+'СЕТ СН'!$I$11+СВЦЭМ!$D$10+'СЕТ СН'!$I$5-'СЕТ СН'!$I$21</f>
        <v>3435.5230268300002</v>
      </c>
      <c r="N137" s="36">
        <f>SUMIFS(СВЦЭМ!$D$39:$D$782,СВЦЭМ!$A$39:$A$782,$A137,СВЦЭМ!$B$39:$B$782,N$119)+'СЕТ СН'!$I$11+СВЦЭМ!$D$10+'СЕТ СН'!$I$5-'СЕТ СН'!$I$21</f>
        <v>3491.4970036200002</v>
      </c>
      <c r="O137" s="36">
        <f>SUMIFS(СВЦЭМ!$D$39:$D$782,СВЦЭМ!$A$39:$A$782,$A137,СВЦЭМ!$B$39:$B$782,O$119)+'СЕТ СН'!$I$11+СВЦЭМ!$D$10+'СЕТ СН'!$I$5-'СЕТ СН'!$I$21</f>
        <v>3560.9964685599998</v>
      </c>
      <c r="P137" s="36">
        <f>SUMIFS(СВЦЭМ!$D$39:$D$782,СВЦЭМ!$A$39:$A$782,$A137,СВЦЭМ!$B$39:$B$782,P$119)+'СЕТ СН'!$I$11+СВЦЭМ!$D$10+'СЕТ СН'!$I$5-'СЕТ СН'!$I$21</f>
        <v>3582.2862894499999</v>
      </c>
      <c r="Q137" s="36">
        <f>SUMIFS(СВЦЭМ!$D$39:$D$782,СВЦЭМ!$A$39:$A$782,$A137,СВЦЭМ!$B$39:$B$782,Q$119)+'СЕТ СН'!$I$11+СВЦЭМ!$D$10+'СЕТ СН'!$I$5-'СЕТ СН'!$I$21</f>
        <v>3578.0321668799997</v>
      </c>
      <c r="R137" s="36">
        <f>SUMIFS(СВЦЭМ!$D$39:$D$782,СВЦЭМ!$A$39:$A$782,$A137,СВЦЭМ!$B$39:$B$782,R$119)+'СЕТ СН'!$I$11+СВЦЭМ!$D$10+'СЕТ СН'!$I$5-'СЕТ СН'!$I$21</f>
        <v>3519.1924749599998</v>
      </c>
      <c r="S137" s="36">
        <f>SUMIFS(СВЦЭМ!$D$39:$D$782,СВЦЭМ!$A$39:$A$782,$A137,СВЦЭМ!$B$39:$B$782,S$119)+'СЕТ СН'!$I$11+СВЦЭМ!$D$10+'СЕТ СН'!$I$5-'СЕТ СН'!$I$21</f>
        <v>3447.79645063</v>
      </c>
      <c r="T137" s="36">
        <f>SUMIFS(СВЦЭМ!$D$39:$D$782,СВЦЭМ!$A$39:$A$782,$A137,СВЦЭМ!$B$39:$B$782,T$119)+'СЕТ СН'!$I$11+СВЦЭМ!$D$10+'СЕТ СН'!$I$5-'СЕТ СН'!$I$21</f>
        <v>3404.80898733</v>
      </c>
      <c r="U137" s="36">
        <f>SUMIFS(СВЦЭМ!$D$39:$D$782,СВЦЭМ!$A$39:$A$782,$A137,СВЦЭМ!$B$39:$B$782,U$119)+'СЕТ СН'!$I$11+СВЦЭМ!$D$10+'СЕТ СН'!$I$5-'СЕТ СН'!$I$21</f>
        <v>3404.66820495</v>
      </c>
      <c r="V137" s="36">
        <f>SUMIFS(СВЦЭМ!$D$39:$D$782,СВЦЭМ!$A$39:$A$782,$A137,СВЦЭМ!$B$39:$B$782,V$119)+'СЕТ СН'!$I$11+СВЦЭМ!$D$10+'СЕТ СН'!$I$5-'СЕТ СН'!$I$21</f>
        <v>3404.10679467</v>
      </c>
      <c r="W137" s="36">
        <f>SUMIFS(СВЦЭМ!$D$39:$D$782,СВЦЭМ!$A$39:$A$782,$A137,СВЦЭМ!$B$39:$B$782,W$119)+'СЕТ СН'!$I$11+СВЦЭМ!$D$10+'СЕТ СН'!$I$5-'СЕТ СН'!$I$21</f>
        <v>3412.2611815199998</v>
      </c>
      <c r="X137" s="36">
        <f>SUMIFS(СВЦЭМ!$D$39:$D$782,СВЦЭМ!$A$39:$A$782,$A137,СВЦЭМ!$B$39:$B$782,X$119)+'СЕТ СН'!$I$11+СВЦЭМ!$D$10+'СЕТ СН'!$I$5-'СЕТ СН'!$I$21</f>
        <v>3404.3450590699999</v>
      </c>
      <c r="Y137" s="36">
        <f>SUMIFS(СВЦЭМ!$D$39:$D$782,СВЦЭМ!$A$39:$A$782,$A137,СВЦЭМ!$B$39:$B$782,Y$119)+'СЕТ СН'!$I$11+СВЦЭМ!$D$10+'СЕТ СН'!$I$5-'СЕТ СН'!$I$21</f>
        <v>3413.2979950999998</v>
      </c>
    </row>
    <row r="138" spans="1:25" ht="15.75" x14ac:dyDescent="0.2">
      <c r="A138" s="35">
        <f t="shared" si="3"/>
        <v>44366</v>
      </c>
      <c r="B138" s="36">
        <f>SUMIFS(СВЦЭМ!$D$39:$D$782,СВЦЭМ!$A$39:$A$782,$A138,СВЦЭМ!$B$39:$B$782,B$119)+'СЕТ СН'!$I$11+СВЦЭМ!$D$10+'СЕТ СН'!$I$5-'СЕТ СН'!$I$21</f>
        <v>3290.7746575000001</v>
      </c>
      <c r="C138" s="36">
        <f>SUMIFS(СВЦЭМ!$D$39:$D$782,СВЦЭМ!$A$39:$A$782,$A138,СВЦЭМ!$B$39:$B$782,C$119)+'СЕТ СН'!$I$11+СВЦЭМ!$D$10+'СЕТ СН'!$I$5-'СЕТ СН'!$I$21</f>
        <v>3366.3494238499998</v>
      </c>
      <c r="D138" s="36">
        <f>SUMIFS(СВЦЭМ!$D$39:$D$782,СВЦЭМ!$A$39:$A$782,$A138,СВЦЭМ!$B$39:$B$782,D$119)+'СЕТ СН'!$I$11+СВЦЭМ!$D$10+'СЕТ СН'!$I$5-'СЕТ СН'!$I$21</f>
        <v>3438.3410650599999</v>
      </c>
      <c r="E138" s="36">
        <f>SUMIFS(СВЦЭМ!$D$39:$D$782,СВЦЭМ!$A$39:$A$782,$A138,СВЦЭМ!$B$39:$B$782,E$119)+'СЕТ СН'!$I$11+СВЦЭМ!$D$10+'СЕТ СН'!$I$5-'СЕТ СН'!$I$21</f>
        <v>3452.0648969700001</v>
      </c>
      <c r="F138" s="36">
        <f>SUMIFS(СВЦЭМ!$D$39:$D$782,СВЦЭМ!$A$39:$A$782,$A138,СВЦЭМ!$B$39:$B$782,F$119)+'СЕТ СН'!$I$11+СВЦЭМ!$D$10+'СЕТ СН'!$I$5-'СЕТ СН'!$I$21</f>
        <v>3455.1053422099999</v>
      </c>
      <c r="G138" s="36">
        <f>SUMIFS(СВЦЭМ!$D$39:$D$782,СВЦЭМ!$A$39:$A$782,$A138,СВЦЭМ!$B$39:$B$782,G$119)+'СЕТ СН'!$I$11+СВЦЭМ!$D$10+'СЕТ СН'!$I$5-'СЕТ СН'!$I$21</f>
        <v>3447.8131857099997</v>
      </c>
      <c r="H138" s="36">
        <f>SUMIFS(СВЦЭМ!$D$39:$D$782,СВЦЭМ!$A$39:$A$782,$A138,СВЦЭМ!$B$39:$B$782,H$119)+'СЕТ СН'!$I$11+СВЦЭМ!$D$10+'СЕТ СН'!$I$5-'СЕТ СН'!$I$21</f>
        <v>3426.0566853099999</v>
      </c>
      <c r="I138" s="36">
        <f>SUMIFS(СВЦЭМ!$D$39:$D$782,СВЦЭМ!$A$39:$A$782,$A138,СВЦЭМ!$B$39:$B$782,I$119)+'СЕТ СН'!$I$11+СВЦЭМ!$D$10+'СЕТ СН'!$I$5-'СЕТ СН'!$I$21</f>
        <v>3345.8796688299999</v>
      </c>
      <c r="J138" s="36">
        <f>SUMIFS(СВЦЭМ!$D$39:$D$782,СВЦЭМ!$A$39:$A$782,$A138,СВЦЭМ!$B$39:$B$782,J$119)+'СЕТ СН'!$I$11+СВЦЭМ!$D$10+'СЕТ СН'!$I$5-'СЕТ СН'!$I$21</f>
        <v>3265.9836026899998</v>
      </c>
      <c r="K138" s="36">
        <f>SUMIFS(СВЦЭМ!$D$39:$D$782,СВЦЭМ!$A$39:$A$782,$A138,СВЦЭМ!$B$39:$B$782,K$119)+'СЕТ СН'!$I$11+СВЦЭМ!$D$10+'СЕТ СН'!$I$5-'СЕТ СН'!$I$21</f>
        <v>3271.0718337099997</v>
      </c>
      <c r="L138" s="36">
        <f>SUMIFS(СВЦЭМ!$D$39:$D$782,СВЦЭМ!$A$39:$A$782,$A138,СВЦЭМ!$B$39:$B$782,L$119)+'СЕТ СН'!$I$11+СВЦЭМ!$D$10+'СЕТ СН'!$I$5-'СЕТ СН'!$I$21</f>
        <v>3300.4613906099999</v>
      </c>
      <c r="M138" s="36">
        <f>SUMIFS(СВЦЭМ!$D$39:$D$782,СВЦЭМ!$A$39:$A$782,$A138,СВЦЭМ!$B$39:$B$782,M$119)+'СЕТ СН'!$I$11+СВЦЭМ!$D$10+'СЕТ СН'!$I$5-'СЕТ СН'!$I$21</f>
        <v>3295.5149867</v>
      </c>
      <c r="N138" s="36">
        <f>SUMIFS(СВЦЭМ!$D$39:$D$782,СВЦЭМ!$A$39:$A$782,$A138,СВЦЭМ!$B$39:$B$782,N$119)+'СЕТ СН'!$I$11+СВЦЭМ!$D$10+'СЕТ СН'!$I$5-'СЕТ СН'!$I$21</f>
        <v>3342.2096852899999</v>
      </c>
      <c r="O138" s="36">
        <f>SUMIFS(СВЦЭМ!$D$39:$D$782,СВЦЭМ!$A$39:$A$782,$A138,СВЦЭМ!$B$39:$B$782,O$119)+'СЕТ СН'!$I$11+СВЦЭМ!$D$10+'СЕТ СН'!$I$5-'СЕТ СН'!$I$21</f>
        <v>3392.5012696599997</v>
      </c>
      <c r="P138" s="36">
        <f>SUMIFS(СВЦЭМ!$D$39:$D$782,СВЦЭМ!$A$39:$A$782,$A138,СВЦЭМ!$B$39:$B$782,P$119)+'СЕТ СН'!$I$11+СВЦЭМ!$D$10+'СЕТ СН'!$I$5-'СЕТ СН'!$I$21</f>
        <v>3404.9267522599998</v>
      </c>
      <c r="Q138" s="36">
        <f>SUMIFS(СВЦЭМ!$D$39:$D$782,СВЦЭМ!$A$39:$A$782,$A138,СВЦЭМ!$B$39:$B$782,Q$119)+'СЕТ СН'!$I$11+СВЦЭМ!$D$10+'СЕТ СН'!$I$5-'СЕТ СН'!$I$21</f>
        <v>3407.3331927499999</v>
      </c>
      <c r="R138" s="36">
        <f>SUMIFS(СВЦЭМ!$D$39:$D$782,СВЦЭМ!$A$39:$A$782,$A138,СВЦЭМ!$B$39:$B$782,R$119)+'СЕТ СН'!$I$11+СВЦЭМ!$D$10+'СЕТ СН'!$I$5-'СЕТ СН'!$I$21</f>
        <v>3363.62724303</v>
      </c>
      <c r="S138" s="36">
        <f>SUMIFS(СВЦЭМ!$D$39:$D$782,СВЦЭМ!$A$39:$A$782,$A138,СВЦЭМ!$B$39:$B$782,S$119)+'СЕТ СН'!$I$11+СВЦЭМ!$D$10+'СЕТ СН'!$I$5-'СЕТ СН'!$I$21</f>
        <v>3308.6486979299998</v>
      </c>
      <c r="T138" s="36">
        <f>SUMIFS(СВЦЭМ!$D$39:$D$782,СВЦЭМ!$A$39:$A$782,$A138,СВЦЭМ!$B$39:$B$782,T$119)+'СЕТ СН'!$I$11+СВЦЭМ!$D$10+'СЕТ СН'!$I$5-'СЕТ СН'!$I$21</f>
        <v>3272.0608137700001</v>
      </c>
      <c r="U138" s="36">
        <f>SUMIFS(СВЦЭМ!$D$39:$D$782,СВЦЭМ!$A$39:$A$782,$A138,СВЦЭМ!$B$39:$B$782,U$119)+'СЕТ СН'!$I$11+СВЦЭМ!$D$10+'СЕТ СН'!$I$5-'СЕТ СН'!$I$21</f>
        <v>3261.0725251200001</v>
      </c>
      <c r="V138" s="36">
        <f>SUMIFS(СВЦЭМ!$D$39:$D$782,СВЦЭМ!$A$39:$A$782,$A138,СВЦЭМ!$B$39:$B$782,V$119)+'СЕТ СН'!$I$11+СВЦЭМ!$D$10+'СЕТ СН'!$I$5-'СЕТ СН'!$I$21</f>
        <v>3259.8096370799999</v>
      </c>
      <c r="W138" s="36">
        <f>SUMIFS(СВЦЭМ!$D$39:$D$782,СВЦЭМ!$A$39:$A$782,$A138,СВЦЭМ!$B$39:$B$782,W$119)+'СЕТ СН'!$I$11+СВЦЭМ!$D$10+'СЕТ СН'!$I$5-'СЕТ СН'!$I$21</f>
        <v>3267.1467049499997</v>
      </c>
      <c r="X138" s="36">
        <f>SUMIFS(СВЦЭМ!$D$39:$D$782,СВЦЭМ!$A$39:$A$782,$A138,СВЦЭМ!$B$39:$B$782,X$119)+'СЕТ СН'!$I$11+СВЦЭМ!$D$10+'СЕТ СН'!$I$5-'СЕТ СН'!$I$21</f>
        <v>3260.77188179</v>
      </c>
      <c r="Y138" s="36">
        <f>SUMIFS(СВЦЭМ!$D$39:$D$782,СВЦЭМ!$A$39:$A$782,$A138,СВЦЭМ!$B$39:$B$782,Y$119)+'СЕТ СН'!$I$11+СВЦЭМ!$D$10+'СЕТ СН'!$I$5-'СЕТ СН'!$I$21</f>
        <v>3279.70856056</v>
      </c>
    </row>
    <row r="139" spans="1:25" ht="15.75" x14ac:dyDescent="0.2">
      <c r="A139" s="35">
        <f t="shared" si="3"/>
        <v>44367</v>
      </c>
      <c r="B139" s="36">
        <f>SUMIFS(СВЦЭМ!$D$39:$D$782,СВЦЭМ!$A$39:$A$782,$A139,СВЦЭМ!$B$39:$B$782,B$119)+'СЕТ СН'!$I$11+СВЦЭМ!$D$10+'СЕТ СН'!$I$5-'СЕТ СН'!$I$21</f>
        <v>3344.7787013899997</v>
      </c>
      <c r="C139" s="36">
        <f>SUMIFS(СВЦЭМ!$D$39:$D$782,СВЦЭМ!$A$39:$A$782,$A139,СВЦЭМ!$B$39:$B$782,C$119)+'СЕТ СН'!$I$11+СВЦЭМ!$D$10+'СЕТ СН'!$I$5-'СЕТ СН'!$I$21</f>
        <v>3434.2718746199998</v>
      </c>
      <c r="D139" s="36">
        <f>SUMIFS(СВЦЭМ!$D$39:$D$782,СВЦЭМ!$A$39:$A$782,$A139,СВЦЭМ!$B$39:$B$782,D$119)+'СЕТ СН'!$I$11+СВЦЭМ!$D$10+'СЕТ СН'!$I$5-'СЕТ СН'!$I$21</f>
        <v>3520.50717631</v>
      </c>
      <c r="E139" s="36">
        <f>SUMIFS(СВЦЭМ!$D$39:$D$782,СВЦЭМ!$A$39:$A$782,$A139,СВЦЭМ!$B$39:$B$782,E$119)+'СЕТ СН'!$I$11+СВЦЭМ!$D$10+'СЕТ СН'!$I$5-'СЕТ СН'!$I$21</f>
        <v>3538.3676869700002</v>
      </c>
      <c r="F139" s="36">
        <f>SUMIFS(СВЦЭМ!$D$39:$D$782,СВЦЭМ!$A$39:$A$782,$A139,СВЦЭМ!$B$39:$B$782,F$119)+'СЕТ СН'!$I$11+СВЦЭМ!$D$10+'СЕТ СН'!$I$5-'СЕТ СН'!$I$21</f>
        <v>3543.2197196699999</v>
      </c>
      <c r="G139" s="36">
        <f>SUMIFS(СВЦЭМ!$D$39:$D$782,СВЦЭМ!$A$39:$A$782,$A139,СВЦЭМ!$B$39:$B$782,G$119)+'СЕТ СН'!$I$11+СВЦЭМ!$D$10+'СЕТ СН'!$I$5-'СЕТ СН'!$I$21</f>
        <v>3539.9361543300001</v>
      </c>
      <c r="H139" s="36">
        <f>SUMIFS(СВЦЭМ!$D$39:$D$782,СВЦЭМ!$A$39:$A$782,$A139,СВЦЭМ!$B$39:$B$782,H$119)+'СЕТ СН'!$I$11+СВЦЭМ!$D$10+'СЕТ СН'!$I$5-'СЕТ СН'!$I$21</f>
        <v>3512.8548942400002</v>
      </c>
      <c r="I139" s="36">
        <f>SUMIFS(СВЦЭМ!$D$39:$D$782,СВЦЭМ!$A$39:$A$782,$A139,СВЦЭМ!$B$39:$B$782,I$119)+'СЕТ СН'!$I$11+СВЦЭМ!$D$10+'СЕТ СН'!$I$5-'СЕТ СН'!$I$21</f>
        <v>3410.8558449100001</v>
      </c>
      <c r="J139" s="36">
        <f>SUMIFS(СВЦЭМ!$D$39:$D$782,СВЦЭМ!$A$39:$A$782,$A139,СВЦЭМ!$B$39:$B$782,J$119)+'СЕТ СН'!$I$11+СВЦЭМ!$D$10+'СЕТ СН'!$I$5-'СЕТ СН'!$I$21</f>
        <v>3327.6678966499999</v>
      </c>
      <c r="K139" s="36">
        <f>SUMIFS(СВЦЭМ!$D$39:$D$782,СВЦЭМ!$A$39:$A$782,$A139,СВЦЭМ!$B$39:$B$782,K$119)+'СЕТ СН'!$I$11+СВЦЭМ!$D$10+'СЕТ СН'!$I$5-'СЕТ СН'!$I$21</f>
        <v>3296.16572593</v>
      </c>
      <c r="L139" s="36">
        <f>SUMIFS(СВЦЭМ!$D$39:$D$782,СВЦЭМ!$A$39:$A$782,$A139,СВЦЭМ!$B$39:$B$782,L$119)+'СЕТ СН'!$I$11+СВЦЭМ!$D$10+'СЕТ СН'!$I$5-'СЕТ СН'!$I$21</f>
        <v>3314.81132987</v>
      </c>
      <c r="M139" s="36">
        <f>SUMIFS(СВЦЭМ!$D$39:$D$782,СВЦЭМ!$A$39:$A$782,$A139,СВЦЭМ!$B$39:$B$782,M$119)+'СЕТ СН'!$I$11+СВЦЭМ!$D$10+'СЕТ СН'!$I$5-'СЕТ СН'!$I$21</f>
        <v>3306.0657235200001</v>
      </c>
      <c r="N139" s="36">
        <f>SUMIFS(СВЦЭМ!$D$39:$D$782,СВЦЭМ!$A$39:$A$782,$A139,СВЦЭМ!$B$39:$B$782,N$119)+'СЕТ СН'!$I$11+СВЦЭМ!$D$10+'СЕТ СН'!$I$5-'СЕТ СН'!$I$21</f>
        <v>3350.6769286999997</v>
      </c>
      <c r="O139" s="36">
        <f>SUMIFS(СВЦЭМ!$D$39:$D$782,СВЦЭМ!$A$39:$A$782,$A139,СВЦЭМ!$B$39:$B$782,O$119)+'СЕТ СН'!$I$11+СВЦЭМ!$D$10+'СЕТ СН'!$I$5-'СЕТ СН'!$I$21</f>
        <v>3389.90321812</v>
      </c>
      <c r="P139" s="36">
        <f>SUMIFS(СВЦЭМ!$D$39:$D$782,СВЦЭМ!$A$39:$A$782,$A139,СВЦЭМ!$B$39:$B$782,P$119)+'СЕТ СН'!$I$11+СВЦЭМ!$D$10+'СЕТ СН'!$I$5-'СЕТ СН'!$I$21</f>
        <v>3401.8616349899999</v>
      </c>
      <c r="Q139" s="36">
        <f>SUMIFS(СВЦЭМ!$D$39:$D$782,СВЦЭМ!$A$39:$A$782,$A139,СВЦЭМ!$B$39:$B$782,Q$119)+'СЕТ СН'!$I$11+СВЦЭМ!$D$10+'СЕТ СН'!$I$5-'СЕТ СН'!$I$21</f>
        <v>3406.49422641</v>
      </c>
      <c r="R139" s="36">
        <f>SUMIFS(СВЦЭМ!$D$39:$D$782,СВЦЭМ!$A$39:$A$782,$A139,СВЦЭМ!$B$39:$B$782,R$119)+'СЕТ СН'!$I$11+СВЦЭМ!$D$10+'СЕТ СН'!$I$5-'СЕТ СН'!$I$21</f>
        <v>3379.58846055</v>
      </c>
      <c r="S139" s="36">
        <f>SUMIFS(СВЦЭМ!$D$39:$D$782,СВЦЭМ!$A$39:$A$782,$A139,СВЦЭМ!$B$39:$B$782,S$119)+'СЕТ СН'!$I$11+СВЦЭМ!$D$10+'СЕТ СН'!$I$5-'СЕТ СН'!$I$21</f>
        <v>3326.0750108000002</v>
      </c>
      <c r="T139" s="36">
        <f>SUMIFS(СВЦЭМ!$D$39:$D$782,СВЦЭМ!$A$39:$A$782,$A139,СВЦЭМ!$B$39:$B$782,T$119)+'СЕТ СН'!$I$11+СВЦЭМ!$D$10+'СЕТ СН'!$I$5-'СЕТ СН'!$I$21</f>
        <v>3301.5423503299999</v>
      </c>
      <c r="U139" s="36">
        <f>SUMIFS(СВЦЭМ!$D$39:$D$782,СВЦЭМ!$A$39:$A$782,$A139,СВЦЭМ!$B$39:$B$782,U$119)+'СЕТ СН'!$I$11+СВЦЭМ!$D$10+'СЕТ СН'!$I$5-'СЕТ СН'!$I$21</f>
        <v>3267.23833199</v>
      </c>
      <c r="V139" s="36">
        <f>SUMIFS(СВЦЭМ!$D$39:$D$782,СВЦЭМ!$A$39:$A$782,$A139,СВЦЭМ!$B$39:$B$782,V$119)+'СЕТ СН'!$I$11+СВЦЭМ!$D$10+'СЕТ СН'!$I$5-'СЕТ СН'!$I$21</f>
        <v>3254.8539029799999</v>
      </c>
      <c r="W139" s="36">
        <f>SUMIFS(СВЦЭМ!$D$39:$D$782,СВЦЭМ!$A$39:$A$782,$A139,СВЦЭМ!$B$39:$B$782,W$119)+'СЕТ СН'!$I$11+СВЦЭМ!$D$10+'СЕТ СН'!$I$5-'СЕТ СН'!$I$21</f>
        <v>3274.2553906200001</v>
      </c>
      <c r="X139" s="36">
        <f>SUMIFS(СВЦЭМ!$D$39:$D$782,СВЦЭМ!$A$39:$A$782,$A139,СВЦЭМ!$B$39:$B$782,X$119)+'СЕТ СН'!$I$11+СВЦЭМ!$D$10+'СЕТ СН'!$I$5-'СЕТ СН'!$I$21</f>
        <v>3255.0333244399999</v>
      </c>
      <c r="Y139" s="36">
        <f>SUMIFS(СВЦЭМ!$D$39:$D$782,СВЦЭМ!$A$39:$A$782,$A139,СВЦЭМ!$B$39:$B$782,Y$119)+'СЕТ СН'!$I$11+СВЦЭМ!$D$10+'СЕТ СН'!$I$5-'СЕТ СН'!$I$21</f>
        <v>3262.50295766</v>
      </c>
    </row>
    <row r="140" spans="1:25" ht="15.75" x14ac:dyDescent="0.2">
      <c r="A140" s="35">
        <f t="shared" si="3"/>
        <v>44368</v>
      </c>
      <c r="B140" s="36">
        <f>SUMIFS(СВЦЭМ!$D$39:$D$782,СВЦЭМ!$A$39:$A$782,$A140,СВЦЭМ!$B$39:$B$782,B$119)+'СЕТ СН'!$I$11+СВЦЭМ!$D$10+'СЕТ СН'!$I$5-'СЕТ СН'!$I$21</f>
        <v>3374.7066698200001</v>
      </c>
      <c r="C140" s="36">
        <f>SUMIFS(СВЦЭМ!$D$39:$D$782,СВЦЭМ!$A$39:$A$782,$A140,СВЦЭМ!$B$39:$B$782,C$119)+'СЕТ СН'!$I$11+СВЦЭМ!$D$10+'СЕТ СН'!$I$5-'СЕТ СН'!$I$21</f>
        <v>3460.35776235</v>
      </c>
      <c r="D140" s="36">
        <f>SUMIFS(СВЦЭМ!$D$39:$D$782,СВЦЭМ!$A$39:$A$782,$A140,СВЦЭМ!$B$39:$B$782,D$119)+'СЕТ СН'!$I$11+СВЦЭМ!$D$10+'СЕТ СН'!$I$5-'СЕТ СН'!$I$21</f>
        <v>3520.53709897</v>
      </c>
      <c r="E140" s="36">
        <f>SUMIFS(СВЦЭМ!$D$39:$D$782,СВЦЭМ!$A$39:$A$782,$A140,СВЦЭМ!$B$39:$B$782,E$119)+'СЕТ СН'!$I$11+СВЦЭМ!$D$10+'СЕТ СН'!$I$5-'СЕТ СН'!$I$21</f>
        <v>3535.3910108099999</v>
      </c>
      <c r="F140" s="36">
        <f>SUMIFS(СВЦЭМ!$D$39:$D$782,СВЦЭМ!$A$39:$A$782,$A140,СВЦЭМ!$B$39:$B$782,F$119)+'СЕТ СН'!$I$11+СВЦЭМ!$D$10+'СЕТ СН'!$I$5-'СЕТ СН'!$I$21</f>
        <v>3537.0836069500001</v>
      </c>
      <c r="G140" s="36">
        <f>SUMIFS(СВЦЭМ!$D$39:$D$782,СВЦЭМ!$A$39:$A$782,$A140,СВЦЭМ!$B$39:$B$782,G$119)+'СЕТ СН'!$I$11+СВЦЭМ!$D$10+'СЕТ СН'!$I$5-'СЕТ СН'!$I$21</f>
        <v>3536.5863006700001</v>
      </c>
      <c r="H140" s="36">
        <f>SUMIFS(СВЦЭМ!$D$39:$D$782,СВЦЭМ!$A$39:$A$782,$A140,СВЦЭМ!$B$39:$B$782,H$119)+'СЕТ СН'!$I$11+СВЦЭМ!$D$10+'СЕТ СН'!$I$5-'СЕТ СН'!$I$21</f>
        <v>3482.07623719</v>
      </c>
      <c r="I140" s="36">
        <f>SUMIFS(СВЦЭМ!$D$39:$D$782,СВЦЭМ!$A$39:$A$782,$A140,СВЦЭМ!$B$39:$B$782,I$119)+'СЕТ СН'!$I$11+СВЦЭМ!$D$10+'СЕТ СН'!$I$5-'СЕТ СН'!$I$21</f>
        <v>3402.4202174100001</v>
      </c>
      <c r="J140" s="36">
        <f>SUMIFS(СВЦЭМ!$D$39:$D$782,СВЦЭМ!$A$39:$A$782,$A140,СВЦЭМ!$B$39:$B$782,J$119)+'СЕТ СН'!$I$11+СВЦЭМ!$D$10+'СЕТ СН'!$I$5-'СЕТ СН'!$I$21</f>
        <v>3323.3643008999998</v>
      </c>
      <c r="K140" s="36">
        <f>SUMIFS(СВЦЭМ!$D$39:$D$782,СВЦЭМ!$A$39:$A$782,$A140,СВЦЭМ!$B$39:$B$782,K$119)+'СЕТ СН'!$I$11+СВЦЭМ!$D$10+'СЕТ СН'!$I$5-'СЕТ СН'!$I$21</f>
        <v>3310.4371950999998</v>
      </c>
      <c r="L140" s="36">
        <f>SUMIFS(СВЦЭМ!$D$39:$D$782,СВЦЭМ!$A$39:$A$782,$A140,СВЦЭМ!$B$39:$B$782,L$119)+'СЕТ СН'!$I$11+СВЦЭМ!$D$10+'СЕТ СН'!$I$5-'СЕТ СН'!$I$21</f>
        <v>3323.3087746599999</v>
      </c>
      <c r="M140" s="36">
        <f>SUMIFS(СВЦЭМ!$D$39:$D$782,СВЦЭМ!$A$39:$A$782,$A140,СВЦЭМ!$B$39:$B$782,M$119)+'СЕТ СН'!$I$11+СВЦЭМ!$D$10+'СЕТ СН'!$I$5-'СЕТ СН'!$I$21</f>
        <v>3318.2106300800001</v>
      </c>
      <c r="N140" s="36">
        <f>SUMIFS(СВЦЭМ!$D$39:$D$782,СВЦЭМ!$A$39:$A$782,$A140,СВЦЭМ!$B$39:$B$782,N$119)+'СЕТ СН'!$I$11+СВЦЭМ!$D$10+'СЕТ СН'!$I$5-'СЕТ СН'!$I$21</f>
        <v>3372.72254707</v>
      </c>
      <c r="O140" s="36">
        <f>SUMIFS(СВЦЭМ!$D$39:$D$782,СВЦЭМ!$A$39:$A$782,$A140,СВЦЭМ!$B$39:$B$782,O$119)+'СЕТ СН'!$I$11+СВЦЭМ!$D$10+'СЕТ СН'!$I$5-'СЕТ СН'!$I$21</f>
        <v>3403.2202896399999</v>
      </c>
      <c r="P140" s="36">
        <f>SUMIFS(СВЦЭМ!$D$39:$D$782,СВЦЭМ!$A$39:$A$782,$A140,СВЦЭМ!$B$39:$B$782,P$119)+'СЕТ СН'!$I$11+СВЦЭМ!$D$10+'СЕТ СН'!$I$5-'СЕТ СН'!$I$21</f>
        <v>3411.6588472600001</v>
      </c>
      <c r="Q140" s="36">
        <f>SUMIFS(СВЦЭМ!$D$39:$D$782,СВЦЭМ!$A$39:$A$782,$A140,СВЦЭМ!$B$39:$B$782,Q$119)+'СЕТ СН'!$I$11+СВЦЭМ!$D$10+'СЕТ СН'!$I$5-'СЕТ СН'!$I$21</f>
        <v>3416.73912974</v>
      </c>
      <c r="R140" s="36">
        <f>SUMIFS(СВЦЭМ!$D$39:$D$782,СВЦЭМ!$A$39:$A$782,$A140,СВЦЭМ!$B$39:$B$782,R$119)+'СЕТ СН'!$I$11+СВЦЭМ!$D$10+'СЕТ СН'!$I$5-'СЕТ СН'!$I$21</f>
        <v>3387.8249320200002</v>
      </c>
      <c r="S140" s="36">
        <f>SUMIFS(СВЦЭМ!$D$39:$D$782,СВЦЭМ!$A$39:$A$782,$A140,СВЦЭМ!$B$39:$B$782,S$119)+'СЕТ СН'!$I$11+СВЦЭМ!$D$10+'СЕТ СН'!$I$5-'СЕТ СН'!$I$21</f>
        <v>3385.0616433800001</v>
      </c>
      <c r="T140" s="36">
        <f>SUMIFS(СВЦЭМ!$D$39:$D$782,СВЦЭМ!$A$39:$A$782,$A140,СВЦЭМ!$B$39:$B$782,T$119)+'СЕТ СН'!$I$11+СВЦЭМ!$D$10+'СЕТ СН'!$I$5-'СЕТ СН'!$I$21</f>
        <v>3422.5689687700001</v>
      </c>
      <c r="U140" s="36">
        <f>SUMIFS(СВЦЭМ!$D$39:$D$782,СВЦЭМ!$A$39:$A$782,$A140,СВЦЭМ!$B$39:$B$782,U$119)+'СЕТ СН'!$I$11+СВЦЭМ!$D$10+'СЕТ СН'!$I$5-'СЕТ СН'!$I$21</f>
        <v>3383.88950909</v>
      </c>
      <c r="V140" s="36">
        <f>SUMIFS(СВЦЭМ!$D$39:$D$782,СВЦЭМ!$A$39:$A$782,$A140,СВЦЭМ!$B$39:$B$782,V$119)+'СЕТ СН'!$I$11+СВЦЭМ!$D$10+'СЕТ СН'!$I$5-'СЕТ СН'!$I$21</f>
        <v>3343.8432112099999</v>
      </c>
      <c r="W140" s="36">
        <f>SUMIFS(СВЦЭМ!$D$39:$D$782,СВЦЭМ!$A$39:$A$782,$A140,СВЦЭМ!$B$39:$B$782,W$119)+'СЕТ СН'!$I$11+СВЦЭМ!$D$10+'СЕТ СН'!$I$5-'СЕТ СН'!$I$21</f>
        <v>3355.0509677599998</v>
      </c>
      <c r="X140" s="36">
        <f>SUMIFS(СВЦЭМ!$D$39:$D$782,СВЦЭМ!$A$39:$A$782,$A140,СВЦЭМ!$B$39:$B$782,X$119)+'СЕТ СН'!$I$11+СВЦЭМ!$D$10+'СЕТ СН'!$I$5-'СЕТ СН'!$I$21</f>
        <v>3328.3476774400001</v>
      </c>
      <c r="Y140" s="36">
        <f>SUMIFS(СВЦЭМ!$D$39:$D$782,СВЦЭМ!$A$39:$A$782,$A140,СВЦЭМ!$B$39:$B$782,Y$119)+'СЕТ СН'!$I$11+СВЦЭМ!$D$10+'СЕТ СН'!$I$5-'СЕТ СН'!$I$21</f>
        <v>3295.4262020000001</v>
      </c>
    </row>
    <row r="141" spans="1:25" ht="15.75" x14ac:dyDescent="0.2">
      <c r="A141" s="35">
        <f t="shared" si="3"/>
        <v>44369</v>
      </c>
      <c r="B141" s="36">
        <f>SUMIFS(СВЦЭМ!$D$39:$D$782,СВЦЭМ!$A$39:$A$782,$A141,СВЦЭМ!$B$39:$B$782,B$119)+'СЕТ СН'!$I$11+СВЦЭМ!$D$10+'СЕТ СН'!$I$5-'СЕТ СН'!$I$21</f>
        <v>3415.7300268199997</v>
      </c>
      <c r="C141" s="36">
        <f>SUMIFS(СВЦЭМ!$D$39:$D$782,СВЦЭМ!$A$39:$A$782,$A141,СВЦЭМ!$B$39:$B$782,C$119)+'СЕТ СН'!$I$11+СВЦЭМ!$D$10+'СЕТ СН'!$I$5-'СЕТ СН'!$I$21</f>
        <v>3507.63654172</v>
      </c>
      <c r="D141" s="36">
        <f>SUMIFS(СВЦЭМ!$D$39:$D$782,СВЦЭМ!$A$39:$A$782,$A141,СВЦЭМ!$B$39:$B$782,D$119)+'СЕТ СН'!$I$11+СВЦЭМ!$D$10+'СЕТ СН'!$I$5-'СЕТ СН'!$I$21</f>
        <v>3579.42697533</v>
      </c>
      <c r="E141" s="36">
        <f>SUMIFS(СВЦЭМ!$D$39:$D$782,СВЦЭМ!$A$39:$A$782,$A141,СВЦЭМ!$B$39:$B$782,E$119)+'СЕТ СН'!$I$11+СВЦЭМ!$D$10+'СЕТ СН'!$I$5-'СЕТ СН'!$I$21</f>
        <v>3573.1501706899999</v>
      </c>
      <c r="F141" s="36">
        <f>SUMIFS(СВЦЭМ!$D$39:$D$782,СВЦЭМ!$A$39:$A$782,$A141,СВЦЭМ!$B$39:$B$782,F$119)+'СЕТ СН'!$I$11+СВЦЭМ!$D$10+'СЕТ СН'!$I$5-'СЕТ СН'!$I$21</f>
        <v>3568.50439925</v>
      </c>
      <c r="G141" s="36">
        <f>SUMIFS(СВЦЭМ!$D$39:$D$782,СВЦЭМ!$A$39:$A$782,$A141,СВЦЭМ!$B$39:$B$782,G$119)+'СЕТ СН'!$I$11+СВЦЭМ!$D$10+'СЕТ СН'!$I$5-'СЕТ СН'!$I$21</f>
        <v>3571.0309505999999</v>
      </c>
      <c r="H141" s="36">
        <f>SUMIFS(СВЦЭМ!$D$39:$D$782,СВЦЭМ!$A$39:$A$782,$A141,СВЦЭМ!$B$39:$B$782,H$119)+'СЕТ СН'!$I$11+СВЦЭМ!$D$10+'СЕТ СН'!$I$5-'СЕТ СН'!$I$21</f>
        <v>3540.7271768099999</v>
      </c>
      <c r="I141" s="36">
        <f>SUMIFS(СВЦЭМ!$D$39:$D$782,СВЦЭМ!$A$39:$A$782,$A141,СВЦЭМ!$B$39:$B$782,I$119)+'СЕТ СН'!$I$11+СВЦЭМ!$D$10+'СЕТ СН'!$I$5-'СЕТ СН'!$I$21</f>
        <v>3422.4392718700001</v>
      </c>
      <c r="J141" s="36">
        <f>SUMIFS(СВЦЭМ!$D$39:$D$782,СВЦЭМ!$A$39:$A$782,$A141,СВЦЭМ!$B$39:$B$782,J$119)+'СЕТ СН'!$I$11+СВЦЭМ!$D$10+'СЕТ СН'!$I$5-'СЕТ СН'!$I$21</f>
        <v>3333.4871212099997</v>
      </c>
      <c r="K141" s="36">
        <f>SUMIFS(СВЦЭМ!$D$39:$D$782,СВЦЭМ!$A$39:$A$782,$A141,СВЦЭМ!$B$39:$B$782,K$119)+'СЕТ СН'!$I$11+СВЦЭМ!$D$10+'СЕТ СН'!$I$5-'СЕТ СН'!$I$21</f>
        <v>3363.0523914300002</v>
      </c>
      <c r="L141" s="36">
        <f>SUMIFS(СВЦЭМ!$D$39:$D$782,СВЦЭМ!$A$39:$A$782,$A141,СВЦЭМ!$B$39:$B$782,L$119)+'СЕТ СН'!$I$11+СВЦЭМ!$D$10+'СЕТ СН'!$I$5-'СЕТ СН'!$I$21</f>
        <v>3372.50336857</v>
      </c>
      <c r="M141" s="36">
        <f>SUMIFS(СВЦЭМ!$D$39:$D$782,СВЦЭМ!$A$39:$A$782,$A141,СВЦЭМ!$B$39:$B$782,M$119)+'СЕТ СН'!$I$11+СВЦЭМ!$D$10+'СЕТ СН'!$I$5-'СЕТ СН'!$I$21</f>
        <v>3372.51081355</v>
      </c>
      <c r="N141" s="36">
        <f>SUMIFS(СВЦЭМ!$D$39:$D$782,СВЦЭМ!$A$39:$A$782,$A141,СВЦЭМ!$B$39:$B$782,N$119)+'СЕТ СН'!$I$11+СВЦЭМ!$D$10+'СЕТ СН'!$I$5-'СЕТ СН'!$I$21</f>
        <v>3422.71394156</v>
      </c>
      <c r="O141" s="36">
        <f>SUMIFS(СВЦЭМ!$D$39:$D$782,СВЦЭМ!$A$39:$A$782,$A141,СВЦЭМ!$B$39:$B$782,O$119)+'СЕТ СН'!$I$11+СВЦЭМ!$D$10+'СЕТ СН'!$I$5-'СЕТ СН'!$I$21</f>
        <v>3464.20005636</v>
      </c>
      <c r="P141" s="36">
        <f>SUMIFS(СВЦЭМ!$D$39:$D$782,СВЦЭМ!$A$39:$A$782,$A141,СВЦЭМ!$B$39:$B$782,P$119)+'СЕТ СН'!$I$11+СВЦЭМ!$D$10+'СЕТ СН'!$I$5-'СЕТ СН'!$I$21</f>
        <v>3473.0508298599998</v>
      </c>
      <c r="Q141" s="36">
        <f>SUMIFS(СВЦЭМ!$D$39:$D$782,СВЦЭМ!$A$39:$A$782,$A141,СВЦЭМ!$B$39:$B$782,Q$119)+'СЕТ СН'!$I$11+СВЦЭМ!$D$10+'СЕТ СН'!$I$5-'СЕТ СН'!$I$21</f>
        <v>3480.4248896499998</v>
      </c>
      <c r="R141" s="36">
        <f>SUMIFS(СВЦЭМ!$D$39:$D$782,СВЦЭМ!$A$39:$A$782,$A141,СВЦЭМ!$B$39:$B$782,R$119)+'СЕТ СН'!$I$11+СВЦЭМ!$D$10+'СЕТ СН'!$I$5-'СЕТ СН'!$I$21</f>
        <v>3448.0169518000002</v>
      </c>
      <c r="S141" s="36">
        <f>SUMIFS(СВЦЭМ!$D$39:$D$782,СВЦЭМ!$A$39:$A$782,$A141,СВЦЭМ!$B$39:$B$782,S$119)+'СЕТ СН'!$I$11+СВЦЭМ!$D$10+'СЕТ СН'!$I$5-'СЕТ СН'!$I$21</f>
        <v>3396.69129905</v>
      </c>
      <c r="T141" s="36">
        <f>SUMIFS(СВЦЭМ!$D$39:$D$782,СВЦЭМ!$A$39:$A$782,$A141,СВЦЭМ!$B$39:$B$782,T$119)+'СЕТ СН'!$I$11+СВЦЭМ!$D$10+'СЕТ СН'!$I$5-'СЕТ СН'!$I$21</f>
        <v>3386.3157084200002</v>
      </c>
      <c r="U141" s="36">
        <f>SUMIFS(СВЦЭМ!$D$39:$D$782,СВЦЭМ!$A$39:$A$782,$A141,СВЦЭМ!$B$39:$B$782,U$119)+'СЕТ СН'!$I$11+СВЦЭМ!$D$10+'СЕТ СН'!$I$5-'СЕТ СН'!$I$21</f>
        <v>3390.3538189199999</v>
      </c>
      <c r="V141" s="36">
        <f>SUMIFS(СВЦЭМ!$D$39:$D$782,СВЦЭМ!$A$39:$A$782,$A141,СВЦЭМ!$B$39:$B$782,V$119)+'СЕТ СН'!$I$11+СВЦЭМ!$D$10+'СЕТ СН'!$I$5-'СЕТ СН'!$I$21</f>
        <v>3410.7158930300002</v>
      </c>
      <c r="W141" s="36">
        <f>SUMIFS(СВЦЭМ!$D$39:$D$782,СВЦЭМ!$A$39:$A$782,$A141,СВЦЭМ!$B$39:$B$782,W$119)+'СЕТ СН'!$I$11+СВЦЭМ!$D$10+'СЕТ СН'!$I$5-'СЕТ СН'!$I$21</f>
        <v>3423.3635457800001</v>
      </c>
      <c r="X141" s="36">
        <f>SUMIFS(СВЦЭМ!$D$39:$D$782,СВЦЭМ!$A$39:$A$782,$A141,СВЦЭМ!$B$39:$B$782,X$119)+'СЕТ СН'!$I$11+СВЦЭМ!$D$10+'СЕТ СН'!$I$5-'СЕТ СН'!$I$21</f>
        <v>3399.9428115400001</v>
      </c>
      <c r="Y141" s="36">
        <f>SUMIFS(СВЦЭМ!$D$39:$D$782,СВЦЭМ!$A$39:$A$782,$A141,СВЦЭМ!$B$39:$B$782,Y$119)+'СЕТ СН'!$I$11+СВЦЭМ!$D$10+'СЕТ СН'!$I$5-'СЕТ СН'!$I$21</f>
        <v>3382.1290616300003</v>
      </c>
    </row>
    <row r="142" spans="1:25" ht="15.75" x14ac:dyDescent="0.2">
      <c r="A142" s="35">
        <f t="shared" si="3"/>
        <v>44370</v>
      </c>
      <c r="B142" s="36">
        <f>SUMIFS(СВЦЭМ!$D$39:$D$782,СВЦЭМ!$A$39:$A$782,$A142,СВЦЭМ!$B$39:$B$782,B$119)+'СЕТ СН'!$I$11+СВЦЭМ!$D$10+'СЕТ СН'!$I$5-'СЕТ СН'!$I$21</f>
        <v>3491.6453946800002</v>
      </c>
      <c r="C142" s="36">
        <f>SUMIFS(СВЦЭМ!$D$39:$D$782,СВЦЭМ!$A$39:$A$782,$A142,СВЦЭМ!$B$39:$B$782,C$119)+'СЕТ СН'!$I$11+СВЦЭМ!$D$10+'СЕТ СН'!$I$5-'СЕТ СН'!$I$21</f>
        <v>3608.4656317700001</v>
      </c>
      <c r="D142" s="36">
        <f>SUMIFS(СВЦЭМ!$D$39:$D$782,СВЦЭМ!$A$39:$A$782,$A142,СВЦЭМ!$B$39:$B$782,D$119)+'СЕТ СН'!$I$11+СВЦЭМ!$D$10+'СЕТ СН'!$I$5-'СЕТ СН'!$I$21</f>
        <v>3652.9406975699999</v>
      </c>
      <c r="E142" s="36">
        <f>SUMIFS(СВЦЭМ!$D$39:$D$782,СВЦЭМ!$A$39:$A$782,$A142,СВЦЭМ!$B$39:$B$782,E$119)+'СЕТ СН'!$I$11+СВЦЭМ!$D$10+'СЕТ СН'!$I$5-'СЕТ СН'!$I$21</f>
        <v>3647.02086629</v>
      </c>
      <c r="F142" s="36">
        <f>SUMIFS(СВЦЭМ!$D$39:$D$782,СВЦЭМ!$A$39:$A$782,$A142,СВЦЭМ!$B$39:$B$782,F$119)+'СЕТ СН'!$I$11+СВЦЭМ!$D$10+'СЕТ СН'!$I$5-'СЕТ СН'!$I$21</f>
        <v>3644.7879589099998</v>
      </c>
      <c r="G142" s="36">
        <f>SUMIFS(СВЦЭМ!$D$39:$D$782,СВЦЭМ!$A$39:$A$782,$A142,СВЦЭМ!$B$39:$B$782,G$119)+'СЕТ СН'!$I$11+СВЦЭМ!$D$10+'СЕТ СН'!$I$5-'СЕТ СН'!$I$21</f>
        <v>3648.1102287799999</v>
      </c>
      <c r="H142" s="36">
        <f>SUMIFS(СВЦЭМ!$D$39:$D$782,СВЦЭМ!$A$39:$A$782,$A142,СВЦЭМ!$B$39:$B$782,H$119)+'СЕТ СН'!$I$11+СВЦЭМ!$D$10+'СЕТ СН'!$I$5-'СЕТ СН'!$I$21</f>
        <v>3655.18949492</v>
      </c>
      <c r="I142" s="36">
        <f>SUMIFS(СВЦЭМ!$D$39:$D$782,СВЦЭМ!$A$39:$A$782,$A142,СВЦЭМ!$B$39:$B$782,I$119)+'СЕТ СН'!$I$11+СВЦЭМ!$D$10+'СЕТ СН'!$I$5-'СЕТ СН'!$I$21</f>
        <v>3562.3881113699999</v>
      </c>
      <c r="J142" s="36">
        <f>SUMIFS(СВЦЭМ!$D$39:$D$782,СВЦЭМ!$A$39:$A$782,$A142,СВЦЭМ!$B$39:$B$782,J$119)+'СЕТ СН'!$I$11+СВЦЭМ!$D$10+'СЕТ СН'!$I$5-'СЕТ СН'!$I$21</f>
        <v>3457.7433099599998</v>
      </c>
      <c r="K142" s="36">
        <f>SUMIFS(СВЦЭМ!$D$39:$D$782,СВЦЭМ!$A$39:$A$782,$A142,СВЦЭМ!$B$39:$B$782,K$119)+'СЕТ СН'!$I$11+СВЦЭМ!$D$10+'СЕТ СН'!$I$5-'СЕТ СН'!$I$21</f>
        <v>3428.4256840799999</v>
      </c>
      <c r="L142" s="36">
        <f>SUMIFS(СВЦЭМ!$D$39:$D$782,СВЦЭМ!$A$39:$A$782,$A142,СВЦЭМ!$B$39:$B$782,L$119)+'СЕТ СН'!$I$11+СВЦЭМ!$D$10+'СЕТ СН'!$I$5-'СЕТ СН'!$I$21</f>
        <v>3447.70873751</v>
      </c>
      <c r="M142" s="36">
        <f>SUMIFS(СВЦЭМ!$D$39:$D$782,СВЦЭМ!$A$39:$A$782,$A142,СВЦЭМ!$B$39:$B$782,M$119)+'СЕТ СН'!$I$11+СВЦЭМ!$D$10+'СЕТ СН'!$I$5-'СЕТ СН'!$I$21</f>
        <v>3443.06585215</v>
      </c>
      <c r="N142" s="36">
        <f>SUMIFS(СВЦЭМ!$D$39:$D$782,СВЦЭМ!$A$39:$A$782,$A142,СВЦЭМ!$B$39:$B$782,N$119)+'СЕТ СН'!$I$11+СВЦЭМ!$D$10+'СЕТ СН'!$I$5-'СЕТ СН'!$I$21</f>
        <v>3508.90011624</v>
      </c>
      <c r="O142" s="36">
        <f>SUMIFS(СВЦЭМ!$D$39:$D$782,СВЦЭМ!$A$39:$A$782,$A142,СВЦЭМ!$B$39:$B$782,O$119)+'СЕТ СН'!$I$11+СВЦЭМ!$D$10+'СЕТ СН'!$I$5-'СЕТ СН'!$I$21</f>
        <v>3558.59410536</v>
      </c>
      <c r="P142" s="36">
        <f>SUMIFS(СВЦЭМ!$D$39:$D$782,СВЦЭМ!$A$39:$A$782,$A142,СВЦЭМ!$B$39:$B$782,P$119)+'СЕТ СН'!$I$11+СВЦЭМ!$D$10+'СЕТ СН'!$I$5-'СЕТ СН'!$I$21</f>
        <v>3568.6172437300002</v>
      </c>
      <c r="Q142" s="36">
        <f>SUMIFS(СВЦЭМ!$D$39:$D$782,СВЦЭМ!$A$39:$A$782,$A142,СВЦЭМ!$B$39:$B$782,Q$119)+'СЕТ СН'!$I$11+СВЦЭМ!$D$10+'СЕТ СН'!$I$5-'СЕТ СН'!$I$21</f>
        <v>3582.4696514699999</v>
      </c>
      <c r="R142" s="36">
        <f>SUMIFS(СВЦЭМ!$D$39:$D$782,СВЦЭМ!$A$39:$A$782,$A142,СВЦЭМ!$B$39:$B$782,R$119)+'СЕТ СН'!$I$11+СВЦЭМ!$D$10+'СЕТ СН'!$I$5-'СЕТ СН'!$I$21</f>
        <v>3532.86851862</v>
      </c>
      <c r="S142" s="36">
        <f>SUMIFS(СВЦЭМ!$D$39:$D$782,СВЦЭМ!$A$39:$A$782,$A142,СВЦЭМ!$B$39:$B$782,S$119)+'СЕТ СН'!$I$11+СВЦЭМ!$D$10+'СЕТ СН'!$I$5-'СЕТ СН'!$I$21</f>
        <v>3470.3580706900002</v>
      </c>
      <c r="T142" s="36">
        <f>SUMIFS(СВЦЭМ!$D$39:$D$782,СВЦЭМ!$A$39:$A$782,$A142,СВЦЭМ!$B$39:$B$782,T$119)+'СЕТ СН'!$I$11+СВЦЭМ!$D$10+'СЕТ СН'!$I$5-'СЕТ СН'!$I$21</f>
        <v>3433.28646493</v>
      </c>
      <c r="U142" s="36">
        <f>SUMIFS(СВЦЭМ!$D$39:$D$782,СВЦЭМ!$A$39:$A$782,$A142,СВЦЭМ!$B$39:$B$782,U$119)+'СЕТ СН'!$I$11+СВЦЭМ!$D$10+'СЕТ СН'!$I$5-'СЕТ СН'!$I$21</f>
        <v>3436.3932333600001</v>
      </c>
      <c r="V142" s="36">
        <f>SUMIFS(СВЦЭМ!$D$39:$D$782,СВЦЭМ!$A$39:$A$782,$A142,СВЦЭМ!$B$39:$B$782,V$119)+'СЕТ СН'!$I$11+СВЦЭМ!$D$10+'СЕТ СН'!$I$5-'СЕТ СН'!$I$21</f>
        <v>3454.6882251799998</v>
      </c>
      <c r="W142" s="36">
        <f>SUMIFS(СВЦЭМ!$D$39:$D$782,СВЦЭМ!$A$39:$A$782,$A142,СВЦЭМ!$B$39:$B$782,W$119)+'СЕТ СН'!$I$11+СВЦЭМ!$D$10+'СЕТ СН'!$I$5-'СЕТ СН'!$I$21</f>
        <v>3466.0432617799997</v>
      </c>
      <c r="X142" s="36">
        <f>SUMIFS(СВЦЭМ!$D$39:$D$782,СВЦЭМ!$A$39:$A$782,$A142,СВЦЭМ!$B$39:$B$782,X$119)+'СЕТ СН'!$I$11+СВЦЭМ!$D$10+'СЕТ СН'!$I$5-'СЕТ СН'!$I$21</f>
        <v>3443.5184041499997</v>
      </c>
      <c r="Y142" s="36">
        <f>SUMIFS(СВЦЭМ!$D$39:$D$782,СВЦЭМ!$A$39:$A$782,$A142,СВЦЭМ!$B$39:$B$782,Y$119)+'СЕТ СН'!$I$11+СВЦЭМ!$D$10+'СЕТ СН'!$I$5-'СЕТ СН'!$I$21</f>
        <v>3400.86335242</v>
      </c>
    </row>
    <row r="143" spans="1:25" ht="15.75" x14ac:dyDescent="0.2">
      <c r="A143" s="35">
        <f t="shared" si="3"/>
        <v>44371</v>
      </c>
      <c r="B143" s="36">
        <f>SUMIFS(СВЦЭМ!$D$39:$D$782,СВЦЭМ!$A$39:$A$782,$A143,СВЦЭМ!$B$39:$B$782,B$119)+'СЕТ СН'!$I$11+СВЦЭМ!$D$10+'СЕТ СН'!$I$5-'СЕТ СН'!$I$21</f>
        <v>3479.0986818399997</v>
      </c>
      <c r="C143" s="36">
        <f>SUMIFS(СВЦЭМ!$D$39:$D$782,СВЦЭМ!$A$39:$A$782,$A143,СВЦЭМ!$B$39:$B$782,C$119)+'СЕТ СН'!$I$11+СВЦЭМ!$D$10+'СЕТ СН'!$I$5-'СЕТ СН'!$I$21</f>
        <v>3597.69150997</v>
      </c>
      <c r="D143" s="36">
        <f>SUMIFS(СВЦЭМ!$D$39:$D$782,СВЦЭМ!$A$39:$A$782,$A143,СВЦЭМ!$B$39:$B$782,D$119)+'СЕТ СН'!$I$11+СВЦЭМ!$D$10+'СЕТ СН'!$I$5-'СЕТ СН'!$I$21</f>
        <v>3631.4893966499999</v>
      </c>
      <c r="E143" s="36">
        <f>SUMIFS(СВЦЭМ!$D$39:$D$782,СВЦЭМ!$A$39:$A$782,$A143,СВЦЭМ!$B$39:$B$782,E$119)+'СЕТ СН'!$I$11+СВЦЭМ!$D$10+'СЕТ СН'!$I$5-'СЕТ СН'!$I$21</f>
        <v>3628.9845960900002</v>
      </c>
      <c r="F143" s="36">
        <f>SUMIFS(СВЦЭМ!$D$39:$D$782,СВЦЭМ!$A$39:$A$782,$A143,СВЦЭМ!$B$39:$B$782,F$119)+'СЕТ СН'!$I$11+СВЦЭМ!$D$10+'СЕТ СН'!$I$5-'СЕТ СН'!$I$21</f>
        <v>3624.6408857799997</v>
      </c>
      <c r="G143" s="36">
        <f>SUMIFS(СВЦЭМ!$D$39:$D$782,СВЦЭМ!$A$39:$A$782,$A143,СВЦЭМ!$B$39:$B$782,G$119)+'СЕТ СН'!$I$11+СВЦЭМ!$D$10+'СЕТ СН'!$I$5-'СЕТ СН'!$I$21</f>
        <v>3634.9642448200002</v>
      </c>
      <c r="H143" s="36">
        <f>SUMIFS(СВЦЭМ!$D$39:$D$782,СВЦЭМ!$A$39:$A$782,$A143,СВЦЭМ!$B$39:$B$782,H$119)+'СЕТ СН'!$I$11+СВЦЭМ!$D$10+'СЕТ СН'!$I$5-'СЕТ СН'!$I$21</f>
        <v>3635.82453399</v>
      </c>
      <c r="I143" s="36">
        <f>SUMIFS(СВЦЭМ!$D$39:$D$782,СВЦЭМ!$A$39:$A$782,$A143,СВЦЭМ!$B$39:$B$782,I$119)+'СЕТ СН'!$I$11+СВЦЭМ!$D$10+'СЕТ СН'!$I$5-'СЕТ СН'!$I$21</f>
        <v>3534.9993866899999</v>
      </c>
      <c r="J143" s="36">
        <f>SUMIFS(СВЦЭМ!$D$39:$D$782,СВЦЭМ!$A$39:$A$782,$A143,СВЦЭМ!$B$39:$B$782,J$119)+'СЕТ СН'!$I$11+СВЦЭМ!$D$10+'СЕТ СН'!$I$5-'СЕТ СН'!$I$21</f>
        <v>3463.5846746799998</v>
      </c>
      <c r="K143" s="36">
        <f>SUMIFS(СВЦЭМ!$D$39:$D$782,СВЦЭМ!$A$39:$A$782,$A143,СВЦЭМ!$B$39:$B$782,K$119)+'СЕТ СН'!$I$11+СВЦЭМ!$D$10+'СЕТ СН'!$I$5-'СЕТ СН'!$I$21</f>
        <v>3474.9757624599997</v>
      </c>
      <c r="L143" s="36">
        <f>SUMIFS(СВЦЭМ!$D$39:$D$782,СВЦЭМ!$A$39:$A$782,$A143,СВЦЭМ!$B$39:$B$782,L$119)+'СЕТ СН'!$I$11+СВЦЭМ!$D$10+'СЕТ СН'!$I$5-'СЕТ СН'!$I$21</f>
        <v>3470.11119151</v>
      </c>
      <c r="M143" s="36">
        <f>SUMIFS(СВЦЭМ!$D$39:$D$782,СВЦЭМ!$A$39:$A$782,$A143,СВЦЭМ!$B$39:$B$782,M$119)+'СЕТ СН'!$I$11+СВЦЭМ!$D$10+'СЕТ СН'!$I$5-'СЕТ СН'!$I$21</f>
        <v>3476.2456181500002</v>
      </c>
      <c r="N143" s="36">
        <f>SUMIFS(СВЦЭМ!$D$39:$D$782,СВЦЭМ!$A$39:$A$782,$A143,СВЦЭМ!$B$39:$B$782,N$119)+'СЕТ СН'!$I$11+СВЦЭМ!$D$10+'СЕТ СН'!$I$5-'СЕТ СН'!$I$21</f>
        <v>3518.8169971400002</v>
      </c>
      <c r="O143" s="36">
        <f>SUMIFS(СВЦЭМ!$D$39:$D$782,СВЦЭМ!$A$39:$A$782,$A143,СВЦЭМ!$B$39:$B$782,O$119)+'СЕТ СН'!$I$11+СВЦЭМ!$D$10+'СЕТ СН'!$I$5-'СЕТ СН'!$I$21</f>
        <v>3590.5399148799997</v>
      </c>
      <c r="P143" s="36">
        <f>SUMIFS(СВЦЭМ!$D$39:$D$782,СВЦЭМ!$A$39:$A$782,$A143,СВЦЭМ!$B$39:$B$782,P$119)+'СЕТ СН'!$I$11+СВЦЭМ!$D$10+'СЕТ СН'!$I$5-'СЕТ СН'!$I$21</f>
        <v>3598.0573426599999</v>
      </c>
      <c r="Q143" s="36">
        <f>SUMIFS(СВЦЭМ!$D$39:$D$782,СВЦЭМ!$A$39:$A$782,$A143,СВЦЭМ!$B$39:$B$782,Q$119)+'СЕТ СН'!$I$11+СВЦЭМ!$D$10+'СЕТ СН'!$I$5-'СЕТ СН'!$I$21</f>
        <v>3593.3377497900001</v>
      </c>
      <c r="R143" s="36">
        <f>SUMIFS(СВЦЭМ!$D$39:$D$782,СВЦЭМ!$A$39:$A$782,$A143,СВЦЭМ!$B$39:$B$782,R$119)+'СЕТ СН'!$I$11+СВЦЭМ!$D$10+'СЕТ СН'!$I$5-'СЕТ СН'!$I$21</f>
        <v>3528.8065729</v>
      </c>
      <c r="S143" s="36">
        <f>SUMIFS(СВЦЭМ!$D$39:$D$782,СВЦЭМ!$A$39:$A$782,$A143,СВЦЭМ!$B$39:$B$782,S$119)+'СЕТ СН'!$I$11+СВЦЭМ!$D$10+'СЕТ СН'!$I$5-'СЕТ СН'!$I$21</f>
        <v>3475.81655417</v>
      </c>
      <c r="T143" s="36">
        <f>SUMIFS(СВЦЭМ!$D$39:$D$782,СВЦЭМ!$A$39:$A$782,$A143,СВЦЭМ!$B$39:$B$782,T$119)+'СЕТ СН'!$I$11+СВЦЭМ!$D$10+'СЕТ СН'!$I$5-'СЕТ СН'!$I$21</f>
        <v>3461.3864455499997</v>
      </c>
      <c r="U143" s="36">
        <f>SUMIFS(СВЦЭМ!$D$39:$D$782,СВЦЭМ!$A$39:$A$782,$A143,СВЦЭМ!$B$39:$B$782,U$119)+'СЕТ СН'!$I$11+СВЦЭМ!$D$10+'СЕТ СН'!$I$5-'СЕТ СН'!$I$21</f>
        <v>3470.55761979</v>
      </c>
      <c r="V143" s="36">
        <f>SUMIFS(СВЦЭМ!$D$39:$D$782,СВЦЭМ!$A$39:$A$782,$A143,СВЦЭМ!$B$39:$B$782,V$119)+'СЕТ СН'!$I$11+СВЦЭМ!$D$10+'СЕТ СН'!$I$5-'СЕТ СН'!$I$21</f>
        <v>3476.6589744100002</v>
      </c>
      <c r="W143" s="36">
        <f>SUMIFS(СВЦЭМ!$D$39:$D$782,СВЦЭМ!$A$39:$A$782,$A143,СВЦЭМ!$B$39:$B$782,W$119)+'СЕТ СН'!$I$11+СВЦЭМ!$D$10+'СЕТ СН'!$I$5-'СЕТ СН'!$I$21</f>
        <v>3476.5778068</v>
      </c>
      <c r="X143" s="36">
        <f>SUMIFS(СВЦЭМ!$D$39:$D$782,СВЦЭМ!$A$39:$A$782,$A143,СВЦЭМ!$B$39:$B$782,X$119)+'СЕТ СН'!$I$11+СВЦЭМ!$D$10+'СЕТ СН'!$I$5-'СЕТ СН'!$I$21</f>
        <v>3468.2056513799998</v>
      </c>
      <c r="Y143" s="36">
        <f>SUMIFS(СВЦЭМ!$D$39:$D$782,СВЦЭМ!$A$39:$A$782,$A143,СВЦЭМ!$B$39:$B$782,Y$119)+'СЕТ СН'!$I$11+СВЦЭМ!$D$10+'СЕТ СН'!$I$5-'СЕТ СН'!$I$21</f>
        <v>3427.39117523</v>
      </c>
    </row>
    <row r="144" spans="1:25" ht="15.75" x14ac:dyDescent="0.2">
      <c r="A144" s="35">
        <f t="shared" si="3"/>
        <v>44372</v>
      </c>
      <c r="B144" s="36">
        <f>SUMIFS(СВЦЭМ!$D$39:$D$782,СВЦЭМ!$A$39:$A$782,$A144,СВЦЭМ!$B$39:$B$782,B$119)+'СЕТ СН'!$I$11+СВЦЭМ!$D$10+'СЕТ СН'!$I$5-'СЕТ СН'!$I$21</f>
        <v>3492.39211075</v>
      </c>
      <c r="C144" s="36">
        <f>SUMIFS(СВЦЭМ!$D$39:$D$782,СВЦЭМ!$A$39:$A$782,$A144,СВЦЭМ!$B$39:$B$782,C$119)+'СЕТ СН'!$I$11+СВЦЭМ!$D$10+'СЕТ СН'!$I$5-'СЕТ СН'!$I$21</f>
        <v>3599.75911761</v>
      </c>
      <c r="D144" s="36">
        <f>SUMIFS(СВЦЭМ!$D$39:$D$782,СВЦЭМ!$A$39:$A$782,$A144,СВЦЭМ!$B$39:$B$782,D$119)+'СЕТ СН'!$I$11+СВЦЭМ!$D$10+'СЕТ СН'!$I$5-'СЕТ СН'!$I$21</f>
        <v>3642.26027011</v>
      </c>
      <c r="E144" s="36">
        <f>SUMIFS(СВЦЭМ!$D$39:$D$782,СВЦЭМ!$A$39:$A$782,$A144,СВЦЭМ!$B$39:$B$782,E$119)+'СЕТ СН'!$I$11+СВЦЭМ!$D$10+'СЕТ СН'!$I$5-'СЕТ СН'!$I$21</f>
        <v>3638.9364505499998</v>
      </c>
      <c r="F144" s="36">
        <f>SUMIFS(СВЦЭМ!$D$39:$D$782,СВЦЭМ!$A$39:$A$782,$A144,СВЦЭМ!$B$39:$B$782,F$119)+'СЕТ СН'!$I$11+СВЦЭМ!$D$10+'СЕТ СН'!$I$5-'СЕТ СН'!$I$21</f>
        <v>3640.4649942699998</v>
      </c>
      <c r="G144" s="36">
        <f>SUMIFS(СВЦЭМ!$D$39:$D$782,СВЦЭМ!$A$39:$A$782,$A144,СВЦЭМ!$B$39:$B$782,G$119)+'СЕТ СН'!$I$11+СВЦЭМ!$D$10+'СЕТ СН'!$I$5-'СЕТ СН'!$I$21</f>
        <v>3642.73074129</v>
      </c>
      <c r="H144" s="36">
        <f>SUMIFS(СВЦЭМ!$D$39:$D$782,СВЦЭМ!$A$39:$A$782,$A144,СВЦЭМ!$B$39:$B$782,H$119)+'СЕТ СН'!$I$11+СВЦЭМ!$D$10+'СЕТ СН'!$I$5-'СЕТ СН'!$I$21</f>
        <v>3641.87363731</v>
      </c>
      <c r="I144" s="36">
        <f>SUMIFS(СВЦЭМ!$D$39:$D$782,СВЦЭМ!$A$39:$A$782,$A144,СВЦЭМ!$B$39:$B$782,I$119)+'СЕТ СН'!$I$11+СВЦЭМ!$D$10+'СЕТ СН'!$I$5-'СЕТ СН'!$I$21</f>
        <v>3520.9654921000001</v>
      </c>
      <c r="J144" s="36">
        <f>SUMIFS(СВЦЭМ!$D$39:$D$782,СВЦЭМ!$A$39:$A$782,$A144,СВЦЭМ!$B$39:$B$782,J$119)+'СЕТ СН'!$I$11+СВЦЭМ!$D$10+'СЕТ СН'!$I$5-'СЕТ СН'!$I$21</f>
        <v>3453.90389547</v>
      </c>
      <c r="K144" s="36">
        <f>SUMIFS(СВЦЭМ!$D$39:$D$782,СВЦЭМ!$A$39:$A$782,$A144,СВЦЭМ!$B$39:$B$782,K$119)+'СЕТ СН'!$I$11+СВЦЭМ!$D$10+'СЕТ СН'!$I$5-'СЕТ СН'!$I$21</f>
        <v>3473.3425462999999</v>
      </c>
      <c r="L144" s="36">
        <f>SUMIFS(СВЦЭМ!$D$39:$D$782,СВЦЭМ!$A$39:$A$782,$A144,СВЦЭМ!$B$39:$B$782,L$119)+'СЕТ СН'!$I$11+СВЦЭМ!$D$10+'СЕТ СН'!$I$5-'СЕТ СН'!$I$21</f>
        <v>3465.6606682299998</v>
      </c>
      <c r="M144" s="36">
        <f>SUMIFS(СВЦЭМ!$D$39:$D$782,СВЦЭМ!$A$39:$A$782,$A144,СВЦЭМ!$B$39:$B$782,M$119)+'СЕТ СН'!$I$11+СВЦЭМ!$D$10+'СЕТ СН'!$I$5-'СЕТ СН'!$I$21</f>
        <v>3465.4763294300001</v>
      </c>
      <c r="N144" s="36">
        <f>SUMIFS(СВЦЭМ!$D$39:$D$782,СВЦЭМ!$A$39:$A$782,$A144,СВЦЭМ!$B$39:$B$782,N$119)+'СЕТ СН'!$I$11+СВЦЭМ!$D$10+'СЕТ СН'!$I$5-'СЕТ СН'!$I$21</f>
        <v>3522.88464269</v>
      </c>
      <c r="O144" s="36">
        <f>SUMIFS(СВЦЭМ!$D$39:$D$782,СВЦЭМ!$A$39:$A$782,$A144,СВЦЭМ!$B$39:$B$782,O$119)+'СЕТ СН'!$I$11+СВЦЭМ!$D$10+'СЕТ СН'!$I$5-'СЕТ СН'!$I$21</f>
        <v>3575.5682396500001</v>
      </c>
      <c r="P144" s="36">
        <f>SUMIFS(СВЦЭМ!$D$39:$D$782,СВЦЭМ!$A$39:$A$782,$A144,СВЦЭМ!$B$39:$B$782,P$119)+'СЕТ СН'!$I$11+СВЦЭМ!$D$10+'СЕТ СН'!$I$5-'СЕТ СН'!$I$21</f>
        <v>3584.2636639500001</v>
      </c>
      <c r="Q144" s="36">
        <f>SUMIFS(СВЦЭМ!$D$39:$D$782,СВЦЭМ!$A$39:$A$782,$A144,СВЦЭМ!$B$39:$B$782,Q$119)+'СЕТ СН'!$I$11+СВЦЭМ!$D$10+'СЕТ СН'!$I$5-'СЕТ СН'!$I$21</f>
        <v>3593.6467909900002</v>
      </c>
      <c r="R144" s="36">
        <f>SUMIFS(СВЦЭМ!$D$39:$D$782,СВЦЭМ!$A$39:$A$782,$A144,СВЦЭМ!$B$39:$B$782,R$119)+'СЕТ СН'!$I$11+СВЦЭМ!$D$10+'СЕТ СН'!$I$5-'СЕТ СН'!$I$21</f>
        <v>3555.1793525100002</v>
      </c>
      <c r="S144" s="36">
        <f>SUMIFS(СВЦЭМ!$D$39:$D$782,СВЦЭМ!$A$39:$A$782,$A144,СВЦЭМ!$B$39:$B$782,S$119)+'СЕТ СН'!$I$11+СВЦЭМ!$D$10+'СЕТ СН'!$I$5-'СЕТ СН'!$I$21</f>
        <v>3477.8904950699998</v>
      </c>
      <c r="T144" s="36">
        <f>SUMIFS(СВЦЭМ!$D$39:$D$782,СВЦЭМ!$A$39:$A$782,$A144,СВЦЭМ!$B$39:$B$782,T$119)+'СЕТ СН'!$I$11+СВЦЭМ!$D$10+'СЕТ СН'!$I$5-'СЕТ СН'!$I$21</f>
        <v>3459.6661029900001</v>
      </c>
      <c r="U144" s="36">
        <f>SUMIFS(СВЦЭМ!$D$39:$D$782,СВЦЭМ!$A$39:$A$782,$A144,СВЦЭМ!$B$39:$B$782,U$119)+'СЕТ СН'!$I$11+СВЦЭМ!$D$10+'СЕТ СН'!$I$5-'СЕТ СН'!$I$21</f>
        <v>3467.2392163599998</v>
      </c>
      <c r="V144" s="36">
        <f>SUMIFS(СВЦЭМ!$D$39:$D$782,СВЦЭМ!$A$39:$A$782,$A144,СВЦЭМ!$B$39:$B$782,V$119)+'СЕТ СН'!$I$11+СВЦЭМ!$D$10+'СЕТ СН'!$I$5-'СЕТ СН'!$I$21</f>
        <v>3468.17003823</v>
      </c>
      <c r="W144" s="36">
        <f>SUMIFS(СВЦЭМ!$D$39:$D$782,СВЦЭМ!$A$39:$A$782,$A144,СВЦЭМ!$B$39:$B$782,W$119)+'СЕТ СН'!$I$11+СВЦЭМ!$D$10+'СЕТ СН'!$I$5-'СЕТ СН'!$I$21</f>
        <v>3478.1987625399997</v>
      </c>
      <c r="X144" s="36">
        <f>SUMIFS(СВЦЭМ!$D$39:$D$782,СВЦЭМ!$A$39:$A$782,$A144,СВЦЭМ!$B$39:$B$782,X$119)+'СЕТ СН'!$I$11+СВЦЭМ!$D$10+'СЕТ СН'!$I$5-'СЕТ СН'!$I$21</f>
        <v>3460.48431351</v>
      </c>
      <c r="Y144" s="36">
        <f>SUMIFS(СВЦЭМ!$D$39:$D$782,СВЦЭМ!$A$39:$A$782,$A144,СВЦЭМ!$B$39:$B$782,Y$119)+'СЕТ СН'!$I$11+СВЦЭМ!$D$10+'СЕТ СН'!$I$5-'СЕТ СН'!$I$21</f>
        <v>3409.7609630400002</v>
      </c>
    </row>
    <row r="145" spans="1:27" ht="15.75" x14ac:dyDescent="0.2">
      <c r="A145" s="35">
        <f t="shared" si="3"/>
        <v>44373</v>
      </c>
      <c r="B145" s="36">
        <f>SUMIFS(СВЦЭМ!$D$39:$D$782,СВЦЭМ!$A$39:$A$782,$A145,СВЦЭМ!$B$39:$B$782,B$119)+'СЕТ СН'!$I$11+СВЦЭМ!$D$10+'СЕТ СН'!$I$5-'СЕТ СН'!$I$21</f>
        <v>3450.11597274</v>
      </c>
      <c r="C145" s="36">
        <f>SUMIFS(СВЦЭМ!$D$39:$D$782,СВЦЭМ!$A$39:$A$782,$A145,СВЦЭМ!$B$39:$B$782,C$119)+'СЕТ СН'!$I$11+СВЦЭМ!$D$10+'СЕТ СН'!$I$5-'СЕТ СН'!$I$21</f>
        <v>3555.4821700100001</v>
      </c>
      <c r="D145" s="36">
        <f>SUMIFS(СВЦЭМ!$D$39:$D$782,СВЦЭМ!$A$39:$A$782,$A145,СВЦЭМ!$B$39:$B$782,D$119)+'СЕТ СН'!$I$11+СВЦЭМ!$D$10+'СЕТ СН'!$I$5-'СЕТ СН'!$I$21</f>
        <v>3574.9324215699999</v>
      </c>
      <c r="E145" s="36">
        <f>SUMIFS(СВЦЭМ!$D$39:$D$782,СВЦЭМ!$A$39:$A$782,$A145,СВЦЭМ!$B$39:$B$782,E$119)+'СЕТ СН'!$I$11+СВЦЭМ!$D$10+'СЕТ СН'!$I$5-'СЕТ СН'!$I$21</f>
        <v>3574.98393515</v>
      </c>
      <c r="F145" s="36">
        <f>SUMIFS(СВЦЭМ!$D$39:$D$782,СВЦЭМ!$A$39:$A$782,$A145,СВЦЭМ!$B$39:$B$782,F$119)+'СЕТ СН'!$I$11+СВЦЭМ!$D$10+'СЕТ СН'!$I$5-'СЕТ СН'!$I$21</f>
        <v>3583.3521557099998</v>
      </c>
      <c r="G145" s="36">
        <f>SUMIFS(СВЦЭМ!$D$39:$D$782,СВЦЭМ!$A$39:$A$782,$A145,СВЦЭМ!$B$39:$B$782,G$119)+'СЕТ СН'!$I$11+СВЦЭМ!$D$10+'СЕТ СН'!$I$5-'СЕТ СН'!$I$21</f>
        <v>3572.34593236</v>
      </c>
      <c r="H145" s="36">
        <f>SUMIFS(СВЦЭМ!$D$39:$D$782,СВЦЭМ!$A$39:$A$782,$A145,СВЦЭМ!$B$39:$B$782,H$119)+'СЕТ СН'!$I$11+СВЦЭМ!$D$10+'СЕТ СН'!$I$5-'СЕТ СН'!$I$21</f>
        <v>3572.7564408500002</v>
      </c>
      <c r="I145" s="36">
        <f>SUMIFS(СВЦЭМ!$D$39:$D$782,СВЦЭМ!$A$39:$A$782,$A145,СВЦЭМ!$B$39:$B$782,I$119)+'СЕТ СН'!$I$11+СВЦЭМ!$D$10+'СЕТ СН'!$I$5-'СЕТ СН'!$I$21</f>
        <v>3545.3601197899998</v>
      </c>
      <c r="J145" s="36">
        <f>SUMIFS(СВЦЭМ!$D$39:$D$782,СВЦЭМ!$A$39:$A$782,$A145,СВЦЭМ!$B$39:$B$782,J$119)+'СЕТ СН'!$I$11+СВЦЭМ!$D$10+'СЕТ СН'!$I$5-'СЕТ СН'!$I$21</f>
        <v>3471.25878969</v>
      </c>
      <c r="K145" s="36">
        <f>SUMIFS(СВЦЭМ!$D$39:$D$782,СВЦЭМ!$A$39:$A$782,$A145,СВЦЭМ!$B$39:$B$782,K$119)+'СЕТ СН'!$I$11+СВЦЭМ!$D$10+'СЕТ СН'!$I$5-'СЕТ СН'!$I$21</f>
        <v>3430.3125589800002</v>
      </c>
      <c r="L145" s="36">
        <f>SUMIFS(СВЦЭМ!$D$39:$D$782,СВЦЭМ!$A$39:$A$782,$A145,СВЦЭМ!$B$39:$B$782,L$119)+'СЕТ СН'!$I$11+СВЦЭМ!$D$10+'СЕТ СН'!$I$5-'СЕТ СН'!$I$21</f>
        <v>3436.6434317600001</v>
      </c>
      <c r="M145" s="36">
        <f>SUMIFS(СВЦЭМ!$D$39:$D$782,СВЦЭМ!$A$39:$A$782,$A145,СВЦЭМ!$B$39:$B$782,M$119)+'СЕТ СН'!$I$11+СВЦЭМ!$D$10+'СЕТ СН'!$I$5-'СЕТ СН'!$I$21</f>
        <v>3456.8608926699999</v>
      </c>
      <c r="N145" s="36">
        <f>SUMIFS(СВЦЭМ!$D$39:$D$782,СВЦЭМ!$A$39:$A$782,$A145,СВЦЭМ!$B$39:$B$782,N$119)+'СЕТ СН'!$I$11+СВЦЭМ!$D$10+'СЕТ СН'!$I$5-'СЕТ СН'!$I$21</f>
        <v>3510.8068720399997</v>
      </c>
      <c r="O145" s="36">
        <f>SUMIFS(СВЦЭМ!$D$39:$D$782,СВЦЭМ!$A$39:$A$782,$A145,СВЦЭМ!$B$39:$B$782,O$119)+'СЕТ СН'!$I$11+СВЦЭМ!$D$10+'СЕТ СН'!$I$5-'СЕТ СН'!$I$21</f>
        <v>3520.1124788799998</v>
      </c>
      <c r="P145" s="36">
        <f>SUMIFS(СВЦЭМ!$D$39:$D$782,СВЦЭМ!$A$39:$A$782,$A145,СВЦЭМ!$B$39:$B$782,P$119)+'СЕТ СН'!$I$11+СВЦЭМ!$D$10+'СЕТ СН'!$I$5-'СЕТ СН'!$I$21</f>
        <v>3522.5806971299999</v>
      </c>
      <c r="Q145" s="36">
        <f>SUMIFS(СВЦЭМ!$D$39:$D$782,СВЦЭМ!$A$39:$A$782,$A145,СВЦЭМ!$B$39:$B$782,Q$119)+'СЕТ СН'!$I$11+СВЦЭМ!$D$10+'СЕТ СН'!$I$5-'СЕТ СН'!$I$21</f>
        <v>3522.00235677</v>
      </c>
      <c r="R145" s="36">
        <f>SUMIFS(СВЦЭМ!$D$39:$D$782,СВЦЭМ!$A$39:$A$782,$A145,СВЦЭМ!$B$39:$B$782,R$119)+'СЕТ СН'!$I$11+СВЦЭМ!$D$10+'СЕТ СН'!$I$5-'СЕТ СН'!$I$21</f>
        <v>3474.2739663900002</v>
      </c>
      <c r="S145" s="36">
        <f>SUMIFS(СВЦЭМ!$D$39:$D$782,СВЦЭМ!$A$39:$A$782,$A145,СВЦЭМ!$B$39:$B$782,S$119)+'СЕТ СН'!$I$11+СВЦЭМ!$D$10+'СЕТ СН'!$I$5-'СЕТ СН'!$I$21</f>
        <v>3439.30319138</v>
      </c>
      <c r="T145" s="36">
        <f>SUMIFS(СВЦЭМ!$D$39:$D$782,СВЦЭМ!$A$39:$A$782,$A145,СВЦЭМ!$B$39:$B$782,T$119)+'СЕТ СН'!$I$11+СВЦЭМ!$D$10+'СЕТ СН'!$I$5-'СЕТ СН'!$I$21</f>
        <v>3427.0196373600002</v>
      </c>
      <c r="U145" s="36">
        <f>SUMIFS(СВЦЭМ!$D$39:$D$782,СВЦЭМ!$A$39:$A$782,$A145,СВЦЭМ!$B$39:$B$782,U$119)+'СЕТ СН'!$I$11+СВЦЭМ!$D$10+'СЕТ СН'!$I$5-'СЕТ СН'!$I$21</f>
        <v>3429.0140523499999</v>
      </c>
      <c r="V145" s="36">
        <f>SUMIFS(СВЦЭМ!$D$39:$D$782,СВЦЭМ!$A$39:$A$782,$A145,СВЦЭМ!$B$39:$B$782,V$119)+'СЕТ СН'!$I$11+СВЦЭМ!$D$10+'СЕТ СН'!$I$5-'СЕТ СН'!$I$21</f>
        <v>3426.2058095299999</v>
      </c>
      <c r="W145" s="36">
        <f>SUMIFS(СВЦЭМ!$D$39:$D$782,СВЦЭМ!$A$39:$A$782,$A145,СВЦЭМ!$B$39:$B$782,W$119)+'СЕТ СН'!$I$11+СВЦЭМ!$D$10+'СЕТ СН'!$I$5-'СЕТ СН'!$I$21</f>
        <v>3441.36692399</v>
      </c>
      <c r="X145" s="36">
        <f>SUMIFS(СВЦЭМ!$D$39:$D$782,СВЦЭМ!$A$39:$A$782,$A145,СВЦЭМ!$B$39:$B$782,X$119)+'СЕТ СН'!$I$11+СВЦЭМ!$D$10+'СЕТ СН'!$I$5-'СЕТ СН'!$I$21</f>
        <v>3429.48909658</v>
      </c>
      <c r="Y145" s="36">
        <f>SUMIFS(СВЦЭМ!$D$39:$D$782,СВЦЭМ!$A$39:$A$782,$A145,СВЦЭМ!$B$39:$B$782,Y$119)+'СЕТ СН'!$I$11+СВЦЭМ!$D$10+'СЕТ СН'!$I$5-'СЕТ СН'!$I$21</f>
        <v>3382.4018660399997</v>
      </c>
    </row>
    <row r="146" spans="1:27" ht="15.75" x14ac:dyDescent="0.2">
      <c r="A146" s="35">
        <f t="shared" si="3"/>
        <v>44374</v>
      </c>
      <c r="B146" s="36">
        <f>SUMIFS(СВЦЭМ!$D$39:$D$782,СВЦЭМ!$A$39:$A$782,$A146,СВЦЭМ!$B$39:$B$782,B$119)+'СЕТ СН'!$I$11+СВЦЭМ!$D$10+'СЕТ СН'!$I$5-'СЕТ СН'!$I$21</f>
        <v>3406.2430863</v>
      </c>
      <c r="C146" s="36">
        <f>SUMIFS(СВЦЭМ!$D$39:$D$782,СВЦЭМ!$A$39:$A$782,$A146,СВЦЭМ!$B$39:$B$782,C$119)+'СЕТ СН'!$I$11+СВЦЭМ!$D$10+'СЕТ СН'!$I$5-'СЕТ СН'!$I$21</f>
        <v>3467.9845563600002</v>
      </c>
      <c r="D146" s="36">
        <f>SUMIFS(СВЦЭМ!$D$39:$D$782,СВЦЭМ!$A$39:$A$782,$A146,СВЦЭМ!$B$39:$B$782,D$119)+'СЕТ СН'!$I$11+СВЦЭМ!$D$10+'СЕТ СН'!$I$5-'СЕТ СН'!$I$21</f>
        <v>3547.51419326</v>
      </c>
      <c r="E146" s="36">
        <f>SUMIFS(СВЦЭМ!$D$39:$D$782,СВЦЭМ!$A$39:$A$782,$A146,СВЦЭМ!$B$39:$B$782,E$119)+'СЕТ СН'!$I$11+СВЦЭМ!$D$10+'СЕТ СН'!$I$5-'СЕТ СН'!$I$21</f>
        <v>3569.39328342</v>
      </c>
      <c r="F146" s="36">
        <f>SUMIFS(СВЦЭМ!$D$39:$D$782,СВЦЭМ!$A$39:$A$782,$A146,СВЦЭМ!$B$39:$B$782,F$119)+'СЕТ СН'!$I$11+СВЦЭМ!$D$10+'СЕТ СН'!$I$5-'СЕТ СН'!$I$21</f>
        <v>3574.9287711900001</v>
      </c>
      <c r="G146" s="36">
        <f>SUMIFS(СВЦЭМ!$D$39:$D$782,СВЦЭМ!$A$39:$A$782,$A146,СВЦЭМ!$B$39:$B$782,G$119)+'СЕТ СН'!$I$11+СВЦЭМ!$D$10+'СЕТ СН'!$I$5-'СЕТ СН'!$I$21</f>
        <v>3573.1291066100002</v>
      </c>
      <c r="H146" s="36">
        <f>SUMIFS(СВЦЭМ!$D$39:$D$782,СВЦЭМ!$A$39:$A$782,$A146,СВЦЭМ!$B$39:$B$782,H$119)+'СЕТ СН'!$I$11+СВЦЭМ!$D$10+'СЕТ СН'!$I$5-'СЕТ СН'!$I$21</f>
        <v>3552.1010356500001</v>
      </c>
      <c r="I146" s="36">
        <f>SUMIFS(СВЦЭМ!$D$39:$D$782,СВЦЭМ!$A$39:$A$782,$A146,СВЦЭМ!$B$39:$B$782,I$119)+'СЕТ СН'!$I$11+СВЦЭМ!$D$10+'СЕТ СН'!$I$5-'СЕТ СН'!$I$21</f>
        <v>3460.9687430899999</v>
      </c>
      <c r="J146" s="36">
        <f>SUMIFS(СВЦЭМ!$D$39:$D$782,СВЦЭМ!$A$39:$A$782,$A146,СВЦЭМ!$B$39:$B$782,J$119)+'СЕТ СН'!$I$11+СВЦЭМ!$D$10+'СЕТ СН'!$I$5-'СЕТ СН'!$I$21</f>
        <v>3406.8322791199998</v>
      </c>
      <c r="K146" s="36">
        <f>SUMIFS(СВЦЭМ!$D$39:$D$782,СВЦЭМ!$A$39:$A$782,$A146,СВЦЭМ!$B$39:$B$782,K$119)+'СЕТ СН'!$I$11+СВЦЭМ!$D$10+'СЕТ СН'!$I$5-'СЕТ СН'!$I$21</f>
        <v>3403.5302921699999</v>
      </c>
      <c r="L146" s="36">
        <f>SUMIFS(СВЦЭМ!$D$39:$D$782,СВЦЭМ!$A$39:$A$782,$A146,СВЦЭМ!$B$39:$B$782,L$119)+'СЕТ СН'!$I$11+СВЦЭМ!$D$10+'СЕТ СН'!$I$5-'СЕТ СН'!$I$21</f>
        <v>3391.74636452</v>
      </c>
      <c r="M146" s="36">
        <f>SUMIFS(СВЦЭМ!$D$39:$D$782,СВЦЭМ!$A$39:$A$782,$A146,СВЦЭМ!$B$39:$B$782,M$119)+'СЕТ СН'!$I$11+СВЦЭМ!$D$10+'СЕТ СН'!$I$5-'СЕТ СН'!$I$21</f>
        <v>3416.9868069300001</v>
      </c>
      <c r="N146" s="36">
        <f>SUMIFS(СВЦЭМ!$D$39:$D$782,СВЦЭМ!$A$39:$A$782,$A146,СВЦЭМ!$B$39:$B$782,N$119)+'СЕТ СН'!$I$11+СВЦЭМ!$D$10+'СЕТ СН'!$I$5-'СЕТ СН'!$I$21</f>
        <v>3488.3454279600001</v>
      </c>
      <c r="O146" s="36">
        <f>SUMIFS(СВЦЭМ!$D$39:$D$782,СВЦЭМ!$A$39:$A$782,$A146,СВЦЭМ!$B$39:$B$782,O$119)+'СЕТ СН'!$I$11+СВЦЭМ!$D$10+'СЕТ СН'!$I$5-'СЕТ СН'!$I$21</f>
        <v>3548.8579103699999</v>
      </c>
      <c r="P146" s="36">
        <f>SUMIFS(СВЦЭМ!$D$39:$D$782,СВЦЭМ!$A$39:$A$782,$A146,СВЦЭМ!$B$39:$B$782,P$119)+'СЕТ СН'!$I$11+СВЦЭМ!$D$10+'СЕТ СН'!$I$5-'СЕТ СН'!$I$21</f>
        <v>3557.25783998</v>
      </c>
      <c r="Q146" s="36">
        <f>SUMIFS(СВЦЭМ!$D$39:$D$782,СВЦЭМ!$A$39:$A$782,$A146,СВЦЭМ!$B$39:$B$782,Q$119)+'СЕТ СН'!$I$11+СВЦЭМ!$D$10+'СЕТ СН'!$I$5-'СЕТ СН'!$I$21</f>
        <v>3558.8340442499998</v>
      </c>
      <c r="R146" s="36">
        <f>SUMIFS(СВЦЭМ!$D$39:$D$782,СВЦЭМ!$A$39:$A$782,$A146,СВЦЭМ!$B$39:$B$782,R$119)+'СЕТ СН'!$I$11+СВЦЭМ!$D$10+'СЕТ СН'!$I$5-'СЕТ СН'!$I$21</f>
        <v>3514.5215313099998</v>
      </c>
      <c r="S146" s="36">
        <f>SUMIFS(СВЦЭМ!$D$39:$D$782,СВЦЭМ!$A$39:$A$782,$A146,СВЦЭМ!$B$39:$B$782,S$119)+'СЕТ СН'!$I$11+СВЦЭМ!$D$10+'СЕТ СН'!$I$5-'СЕТ СН'!$I$21</f>
        <v>3446.6457834100001</v>
      </c>
      <c r="T146" s="36">
        <f>SUMIFS(СВЦЭМ!$D$39:$D$782,СВЦЭМ!$A$39:$A$782,$A146,СВЦЭМ!$B$39:$B$782,T$119)+'СЕТ СН'!$I$11+СВЦЭМ!$D$10+'СЕТ СН'!$I$5-'СЕТ СН'!$I$21</f>
        <v>3403.89083059</v>
      </c>
      <c r="U146" s="36">
        <f>SUMIFS(СВЦЭМ!$D$39:$D$782,СВЦЭМ!$A$39:$A$782,$A146,СВЦЭМ!$B$39:$B$782,U$119)+'СЕТ СН'!$I$11+СВЦЭМ!$D$10+'СЕТ СН'!$I$5-'СЕТ СН'!$I$21</f>
        <v>3395.47432703</v>
      </c>
      <c r="V146" s="36">
        <f>SUMIFS(СВЦЭМ!$D$39:$D$782,СВЦЭМ!$A$39:$A$782,$A146,СВЦЭМ!$B$39:$B$782,V$119)+'СЕТ СН'!$I$11+СВЦЭМ!$D$10+'СЕТ СН'!$I$5-'СЕТ СН'!$I$21</f>
        <v>3377.1054850199998</v>
      </c>
      <c r="W146" s="36">
        <f>SUMIFS(СВЦЭМ!$D$39:$D$782,СВЦЭМ!$A$39:$A$782,$A146,СВЦЭМ!$B$39:$B$782,W$119)+'СЕТ СН'!$I$11+СВЦЭМ!$D$10+'СЕТ СН'!$I$5-'СЕТ СН'!$I$21</f>
        <v>3378.0531168500002</v>
      </c>
      <c r="X146" s="36">
        <f>SUMIFS(СВЦЭМ!$D$39:$D$782,СВЦЭМ!$A$39:$A$782,$A146,СВЦЭМ!$B$39:$B$782,X$119)+'СЕТ СН'!$I$11+СВЦЭМ!$D$10+'СЕТ СН'!$I$5-'СЕТ СН'!$I$21</f>
        <v>3375.30684161</v>
      </c>
      <c r="Y146" s="36">
        <f>SUMIFS(СВЦЭМ!$D$39:$D$782,СВЦЭМ!$A$39:$A$782,$A146,СВЦЭМ!$B$39:$B$782,Y$119)+'СЕТ СН'!$I$11+СВЦЭМ!$D$10+'СЕТ СН'!$I$5-'СЕТ СН'!$I$21</f>
        <v>3378.4783182699998</v>
      </c>
    </row>
    <row r="147" spans="1:27" ht="15.75" x14ac:dyDescent="0.2">
      <c r="A147" s="35">
        <f t="shared" si="3"/>
        <v>44375</v>
      </c>
      <c r="B147" s="36">
        <f>SUMIFS(СВЦЭМ!$D$39:$D$782,СВЦЭМ!$A$39:$A$782,$A147,СВЦЭМ!$B$39:$B$782,B$119)+'СЕТ СН'!$I$11+СВЦЭМ!$D$10+'СЕТ СН'!$I$5-'СЕТ СН'!$I$21</f>
        <v>3431.1539580899998</v>
      </c>
      <c r="C147" s="36">
        <f>SUMIFS(СВЦЭМ!$D$39:$D$782,СВЦЭМ!$A$39:$A$782,$A147,СВЦЭМ!$B$39:$B$782,C$119)+'СЕТ СН'!$I$11+СВЦЭМ!$D$10+'СЕТ СН'!$I$5-'СЕТ СН'!$I$21</f>
        <v>3520.6377436299999</v>
      </c>
      <c r="D147" s="36">
        <f>SUMIFS(СВЦЭМ!$D$39:$D$782,СВЦЭМ!$A$39:$A$782,$A147,СВЦЭМ!$B$39:$B$782,D$119)+'СЕТ СН'!$I$11+СВЦЭМ!$D$10+'СЕТ СН'!$I$5-'СЕТ СН'!$I$21</f>
        <v>3534.1264645699998</v>
      </c>
      <c r="E147" s="36">
        <f>SUMIFS(СВЦЭМ!$D$39:$D$782,СВЦЭМ!$A$39:$A$782,$A147,СВЦЭМ!$B$39:$B$782,E$119)+'СЕТ СН'!$I$11+СВЦЭМ!$D$10+'СЕТ СН'!$I$5-'СЕТ СН'!$I$21</f>
        <v>3547.9148967800002</v>
      </c>
      <c r="F147" s="36">
        <f>SUMIFS(СВЦЭМ!$D$39:$D$782,СВЦЭМ!$A$39:$A$782,$A147,СВЦЭМ!$B$39:$B$782,F$119)+'СЕТ СН'!$I$11+СВЦЭМ!$D$10+'СЕТ СН'!$I$5-'СЕТ СН'!$I$21</f>
        <v>3546.2169406399998</v>
      </c>
      <c r="G147" s="36">
        <f>SUMIFS(СВЦЭМ!$D$39:$D$782,СВЦЭМ!$A$39:$A$782,$A147,СВЦЭМ!$B$39:$B$782,G$119)+'СЕТ СН'!$I$11+СВЦЭМ!$D$10+'СЕТ СН'!$I$5-'СЕТ СН'!$I$21</f>
        <v>3531.1435374499997</v>
      </c>
      <c r="H147" s="36">
        <f>SUMIFS(СВЦЭМ!$D$39:$D$782,СВЦЭМ!$A$39:$A$782,$A147,СВЦЭМ!$B$39:$B$782,H$119)+'СЕТ СН'!$I$11+СВЦЭМ!$D$10+'СЕТ СН'!$I$5-'СЕТ СН'!$I$21</f>
        <v>3533.9130532300001</v>
      </c>
      <c r="I147" s="36">
        <f>SUMIFS(СВЦЭМ!$D$39:$D$782,СВЦЭМ!$A$39:$A$782,$A147,СВЦЭМ!$B$39:$B$782,I$119)+'СЕТ СН'!$I$11+СВЦЭМ!$D$10+'СЕТ СН'!$I$5-'СЕТ СН'!$I$21</f>
        <v>3586.8976034899997</v>
      </c>
      <c r="J147" s="36">
        <f>SUMIFS(СВЦЭМ!$D$39:$D$782,СВЦЭМ!$A$39:$A$782,$A147,СВЦЭМ!$B$39:$B$782,J$119)+'СЕТ СН'!$I$11+СВЦЭМ!$D$10+'СЕТ СН'!$I$5-'СЕТ СН'!$I$21</f>
        <v>3510.74882643</v>
      </c>
      <c r="K147" s="36">
        <f>SUMIFS(СВЦЭМ!$D$39:$D$782,СВЦЭМ!$A$39:$A$782,$A147,СВЦЭМ!$B$39:$B$782,K$119)+'СЕТ СН'!$I$11+СВЦЭМ!$D$10+'СЕТ СН'!$I$5-'СЕТ СН'!$I$21</f>
        <v>3463.0461776699999</v>
      </c>
      <c r="L147" s="36">
        <f>SUMIFS(СВЦЭМ!$D$39:$D$782,СВЦЭМ!$A$39:$A$782,$A147,СВЦЭМ!$B$39:$B$782,L$119)+'СЕТ СН'!$I$11+СВЦЭМ!$D$10+'СЕТ СН'!$I$5-'СЕТ СН'!$I$21</f>
        <v>3428.06733205</v>
      </c>
      <c r="M147" s="36">
        <f>SUMIFS(СВЦЭМ!$D$39:$D$782,СВЦЭМ!$A$39:$A$782,$A147,СВЦЭМ!$B$39:$B$782,M$119)+'СЕТ СН'!$I$11+СВЦЭМ!$D$10+'СЕТ СН'!$I$5-'СЕТ СН'!$I$21</f>
        <v>3466.80643478</v>
      </c>
      <c r="N147" s="36">
        <f>SUMIFS(СВЦЭМ!$D$39:$D$782,СВЦЭМ!$A$39:$A$782,$A147,СВЦЭМ!$B$39:$B$782,N$119)+'СЕТ СН'!$I$11+СВЦЭМ!$D$10+'СЕТ СН'!$I$5-'СЕТ СН'!$I$21</f>
        <v>3546.0017052900002</v>
      </c>
      <c r="O147" s="36">
        <f>SUMIFS(СВЦЭМ!$D$39:$D$782,СВЦЭМ!$A$39:$A$782,$A147,СВЦЭМ!$B$39:$B$782,O$119)+'СЕТ СН'!$I$11+СВЦЭМ!$D$10+'СЕТ СН'!$I$5-'СЕТ СН'!$I$21</f>
        <v>3581.3294077999999</v>
      </c>
      <c r="P147" s="36">
        <f>SUMIFS(СВЦЭМ!$D$39:$D$782,СВЦЭМ!$A$39:$A$782,$A147,СВЦЭМ!$B$39:$B$782,P$119)+'СЕТ СН'!$I$11+СВЦЭМ!$D$10+'СЕТ СН'!$I$5-'СЕТ СН'!$I$21</f>
        <v>3586.2220037299999</v>
      </c>
      <c r="Q147" s="36">
        <f>SUMIFS(СВЦЭМ!$D$39:$D$782,СВЦЭМ!$A$39:$A$782,$A147,СВЦЭМ!$B$39:$B$782,Q$119)+'СЕТ СН'!$I$11+СВЦЭМ!$D$10+'СЕТ СН'!$I$5-'СЕТ СН'!$I$21</f>
        <v>3578.26268368</v>
      </c>
      <c r="R147" s="36">
        <f>SUMIFS(СВЦЭМ!$D$39:$D$782,СВЦЭМ!$A$39:$A$782,$A147,СВЦЭМ!$B$39:$B$782,R$119)+'СЕТ СН'!$I$11+СВЦЭМ!$D$10+'СЕТ СН'!$I$5-'СЕТ СН'!$I$21</f>
        <v>3538.1178178299997</v>
      </c>
      <c r="S147" s="36">
        <f>SUMIFS(СВЦЭМ!$D$39:$D$782,СВЦЭМ!$A$39:$A$782,$A147,СВЦЭМ!$B$39:$B$782,S$119)+'СЕТ СН'!$I$11+СВЦЭМ!$D$10+'СЕТ СН'!$I$5-'СЕТ СН'!$I$21</f>
        <v>3491.4073428199999</v>
      </c>
      <c r="T147" s="36">
        <f>SUMIFS(СВЦЭМ!$D$39:$D$782,СВЦЭМ!$A$39:$A$782,$A147,СВЦЭМ!$B$39:$B$782,T$119)+'СЕТ СН'!$I$11+СВЦЭМ!$D$10+'СЕТ СН'!$I$5-'СЕТ СН'!$I$21</f>
        <v>3424.4405169900001</v>
      </c>
      <c r="U147" s="36">
        <f>SUMIFS(СВЦЭМ!$D$39:$D$782,СВЦЭМ!$A$39:$A$782,$A147,СВЦЭМ!$B$39:$B$782,U$119)+'СЕТ СН'!$I$11+СВЦЭМ!$D$10+'СЕТ СН'!$I$5-'СЕТ СН'!$I$21</f>
        <v>3431.9316906200002</v>
      </c>
      <c r="V147" s="36">
        <f>SUMIFS(СВЦЭМ!$D$39:$D$782,СВЦЭМ!$A$39:$A$782,$A147,СВЦЭМ!$B$39:$B$782,V$119)+'СЕТ СН'!$I$11+СВЦЭМ!$D$10+'СЕТ СН'!$I$5-'СЕТ СН'!$I$21</f>
        <v>3404.8724910199999</v>
      </c>
      <c r="W147" s="36">
        <f>SUMIFS(СВЦЭМ!$D$39:$D$782,СВЦЭМ!$A$39:$A$782,$A147,СВЦЭМ!$B$39:$B$782,W$119)+'СЕТ СН'!$I$11+СВЦЭМ!$D$10+'СЕТ СН'!$I$5-'СЕТ СН'!$I$21</f>
        <v>3415.75468077</v>
      </c>
      <c r="X147" s="36">
        <f>SUMIFS(СВЦЭМ!$D$39:$D$782,СВЦЭМ!$A$39:$A$782,$A147,СВЦЭМ!$B$39:$B$782,X$119)+'СЕТ СН'!$I$11+СВЦЭМ!$D$10+'СЕТ СН'!$I$5-'СЕТ СН'!$I$21</f>
        <v>3429.4077217700001</v>
      </c>
      <c r="Y147" s="36">
        <f>SUMIFS(СВЦЭМ!$D$39:$D$782,СВЦЭМ!$A$39:$A$782,$A147,СВЦЭМ!$B$39:$B$782,Y$119)+'СЕТ СН'!$I$11+СВЦЭМ!$D$10+'СЕТ СН'!$I$5-'СЕТ СН'!$I$21</f>
        <v>3478.25972017</v>
      </c>
    </row>
    <row r="148" spans="1:27" ht="15.75" x14ac:dyDescent="0.2">
      <c r="A148" s="35">
        <f t="shared" si="3"/>
        <v>44376</v>
      </c>
      <c r="B148" s="36">
        <f>SUMIFS(СВЦЭМ!$D$39:$D$782,СВЦЭМ!$A$39:$A$782,$A148,СВЦЭМ!$B$39:$B$782,B$119)+'СЕТ СН'!$I$11+СВЦЭМ!$D$10+'СЕТ СН'!$I$5-'СЕТ СН'!$I$21</f>
        <v>3470.58442956</v>
      </c>
      <c r="C148" s="36">
        <f>SUMIFS(СВЦЭМ!$D$39:$D$782,СВЦЭМ!$A$39:$A$782,$A148,СВЦЭМ!$B$39:$B$782,C$119)+'СЕТ СН'!$I$11+СВЦЭМ!$D$10+'СЕТ СН'!$I$5-'СЕТ СН'!$I$21</f>
        <v>3512.21991131</v>
      </c>
      <c r="D148" s="36">
        <f>SUMIFS(СВЦЭМ!$D$39:$D$782,СВЦЭМ!$A$39:$A$782,$A148,СВЦЭМ!$B$39:$B$782,D$119)+'СЕТ СН'!$I$11+СВЦЭМ!$D$10+'СЕТ СН'!$I$5-'СЕТ СН'!$I$21</f>
        <v>3527.24068704</v>
      </c>
      <c r="E148" s="36">
        <f>SUMIFS(СВЦЭМ!$D$39:$D$782,СВЦЭМ!$A$39:$A$782,$A148,СВЦЭМ!$B$39:$B$782,E$119)+'СЕТ СН'!$I$11+СВЦЭМ!$D$10+'СЕТ СН'!$I$5-'СЕТ СН'!$I$21</f>
        <v>3546.7826820999999</v>
      </c>
      <c r="F148" s="36">
        <f>SUMIFS(СВЦЭМ!$D$39:$D$782,СВЦЭМ!$A$39:$A$782,$A148,СВЦЭМ!$B$39:$B$782,F$119)+'СЕТ СН'!$I$11+СВЦЭМ!$D$10+'СЕТ СН'!$I$5-'СЕТ СН'!$I$21</f>
        <v>3546.3345632800001</v>
      </c>
      <c r="G148" s="36">
        <f>SUMIFS(СВЦЭМ!$D$39:$D$782,СВЦЭМ!$A$39:$A$782,$A148,СВЦЭМ!$B$39:$B$782,G$119)+'СЕТ СН'!$I$11+СВЦЭМ!$D$10+'СЕТ СН'!$I$5-'СЕТ СН'!$I$21</f>
        <v>3536.7962757999999</v>
      </c>
      <c r="H148" s="36">
        <f>SUMIFS(СВЦЭМ!$D$39:$D$782,СВЦЭМ!$A$39:$A$782,$A148,СВЦЭМ!$B$39:$B$782,H$119)+'СЕТ СН'!$I$11+СВЦЭМ!$D$10+'СЕТ СН'!$I$5-'СЕТ СН'!$I$21</f>
        <v>3527.9138956699999</v>
      </c>
      <c r="I148" s="36">
        <f>SUMIFS(СВЦЭМ!$D$39:$D$782,СВЦЭМ!$A$39:$A$782,$A148,СВЦЭМ!$B$39:$B$782,I$119)+'СЕТ СН'!$I$11+СВЦЭМ!$D$10+'СЕТ СН'!$I$5-'СЕТ СН'!$I$21</f>
        <v>3568.4573473700002</v>
      </c>
      <c r="J148" s="36">
        <f>SUMIFS(СВЦЭМ!$D$39:$D$782,СВЦЭМ!$A$39:$A$782,$A148,СВЦЭМ!$B$39:$B$782,J$119)+'СЕТ СН'!$I$11+СВЦЭМ!$D$10+'СЕТ СН'!$I$5-'СЕТ СН'!$I$21</f>
        <v>3502.0963997099998</v>
      </c>
      <c r="K148" s="36">
        <f>SUMIFS(СВЦЭМ!$D$39:$D$782,СВЦЭМ!$A$39:$A$782,$A148,СВЦЭМ!$B$39:$B$782,K$119)+'СЕТ СН'!$I$11+СВЦЭМ!$D$10+'СЕТ СН'!$I$5-'СЕТ СН'!$I$21</f>
        <v>3460.1698784</v>
      </c>
      <c r="L148" s="36">
        <f>SUMIFS(СВЦЭМ!$D$39:$D$782,СВЦЭМ!$A$39:$A$782,$A148,СВЦЭМ!$B$39:$B$782,L$119)+'СЕТ СН'!$I$11+СВЦЭМ!$D$10+'СЕТ СН'!$I$5-'СЕТ СН'!$I$21</f>
        <v>3426.68142201</v>
      </c>
      <c r="M148" s="36">
        <f>SUMIFS(СВЦЭМ!$D$39:$D$782,СВЦЭМ!$A$39:$A$782,$A148,СВЦЭМ!$B$39:$B$782,M$119)+'СЕТ СН'!$I$11+СВЦЭМ!$D$10+'СЕТ СН'!$I$5-'СЕТ СН'!$I$21</f>
        <v>3457.8477303199998</v>
      </c>
      <c r="N148" s="36">
        <f>SUMIFS(СВЦЭМ!$D$39:$D$782,СВЦЭМ!$A$39:$A$782,$A148,СВЦЭМ!$B$39:$B$782,N$119)+'СЕТ СН'!$I$11+СВЦЭМ!$D$10+'СЕТ СН'!$I$5-'СЕТ СН'!$I$21</f>
        <v>3539.0339951400001</v>
      </c>
      <c r="O148" s="36">
        <f>SUMIFS(СВЦЭМ!$D$39:$D$782,СВЦЭМ!$A$39:$A$782,$A148,СВЦЭМ!$B$39:$B$782,O$119)+'СЕТ СН'!$I$11+СВЦЭМ!$D$10+'СЕТ СН'!$I$5-'СЕТ СН'!$I$21</f>
        <v>3584.4434053999998</v>
      </c>
      <c r="P148" s="36">
        <f>SUMIFS(СВЦЭМ!$D$39:$D$782,СВЦЭМ!$A$39:$A$782,$A148,СВЦЭМ!$B$39:$B$782,P$119)+'СЕТ СН'!$I$11+СВЦЭМ!$D$10+'СЕТ СН'!$I$5-'СЕТ СН'!$I$21</f>
        <v>3591.9286127599999</v>
      </c>
      <c r="Q148" s="36">
        <f>SUMIFS(СВЦЭМ!$D$39:$D$782,СВЦЭМ!$A$39:$A$782,$A148,СВЦЭМ!$B$39:$B$782,Q$119)+'СЕТ СН'!$I$11+СВЦЭМ!$D$10+'СЕТ СН'!$I$5-'СЕТ СН'!$I$21</f>
        <v>3582.0620431500001</v>
      </c>
      <c r="R148" s="36">
        <f>SUMIFS(СВЦЭМ!$D$39:$D$782,СВЦЭМ!$A$39:$A$782,$A148,СВЦЭМ!$B$39:$B$782,R$119)+'СЕТ СН'!$I$11+СВЦЭМ!$D$10+'СЕТ СН'!$I$5-'СЕТ СН'!$I$21</f>
        <v>3548.7007371999998</v>
      </c>
      <c r="S148" s="36">
        <f>SUMIFS(СВЦЭМ!$D$39:$D$782,СВЦЭМ!$A$39:$A$782,$A148,СВЦЭМ!$B$39:$B$782,S$119)+'СЕТ СН'!$I$11+СВЦЭМ!$D$10+'СЕТ СН'!$I$5-'СЕТ СН'!$I$21</f>
        <v>3496.0238787600001</v>
      </c>
      <c r="T148" s="36">
        <f>SUMIFS(СВЦЭМ!$D$39:$D$782,СВЦЭМ!$A$39:$A$782,$A148,СВЦЭМ!$B$39:$B$782,T$119)+'СЕТ СН'!$I$11+СВЦЭМ!$D$10+'СЕТ СН'!$I$5-'СЕТ СН'!$I$21</f>
        <v>3438.6060640999999</v>
      </c>
      <c r="U148" s="36">
        <f>SUMIFS(СВЦЭМ!$D$39:$D$782,СВЦЭМ!$A$39:$A$782,$A148,СВЦЭМ!$B$39:$B$782,U$119)+'СЕТ СН'!$I$11+СВЦЭМ!$D$10+'СЕТ СН'!$I$5-'СЕТ СН'!$I$21</f>
        <v>3435.7421220599999</v>
      </c>
      <c r="V148" s="36">
        <f>SUMIFS(СВЦЭМ!$D$39:$D$782,СВЦЭМ!$A$39:$A$782,$A148,СВЦЭМ!$B$39:$B$782,V$119)+'СЕТ СН'!$I$11+СВЦЭМ!$D$10+'СЕТ СН'!$I$5-'СЕТ СН'!$I$21</f>
        <v>3405.58743005</v>
      </c>
      <c r="W148" s="36">
        <f>SUMIFS(СВЦЭМ!$D$39:$D$782,СВЦЭМ!$A$39:$A$782,$A148,СВЦЭМ!$B$39:$B$782,W$119)+'СЕТ СН'!$I$11+СВЦЭМ!$D$10+'СЕТ СН'!$I$5-'СЕТ СН'!$I$21</f>
        <v>3416.5208476500002</v>
      </c>
      <c r="X148" s="36">
        <f>SUMIFS(СВЦЭМ!$D$39:$D$782,СВЦЭМ!$A$39:$A$782,$A148,СВЦЭМ!$B$39:$B$782,X$119)+'СЕТ СН'!$I$11+СВЦЭМ!$D$10+'СЕТ СН'!$I$5-'СЕТ СН'!$I$21</f>
        <v>3431.49185558</v>
      </c>
      <c r="Y148" s="36">
        <f>SUMIFS(СВЦЭМ!$D$39:$D$782,СВЦЭМ!$A$39:$A$782,$A148,СВЦЭМ!$B$39:$B$782,Y$119)+'СЕТ СН'!$I$11+СВЦЭМ!$D$10+'СЕТ СН'!$I$5-'СЕТ СН'!$I$21</f>
        <v>3471.8477472499999</v>
      </c>
    </row>
    <row r="149" spans="1:27" ht="15.75" x14ac:dyDescent="0.2">
      <c r="A149" s="35">
        <f t="shared" si="3"/>
        <v>44377</v>
      </c>
      <c r="B149" s="36">
        <f>SUMIFS(СВЦЭМ!$D$39:$D$782,СВЦЭМ!$A$39:$A$782,$A149,СВЦЭМ!$B$39:$B$782,B$119)+'СЕТ СН'!$I$11+СВЦЭМ!$D$10+'СЕТ СН'!$I$5-'СЕТ СН'!$I$21</f>
        <v>3474.4165553100001</v>
      </c>
      <c r="C149" s="36">
        <f>SUMIFS(СВЦЭМ!$D$39:$D$782,СВЦЭМ!$A$39:$A$782,$A149,СВЦЭМ!$B$39:$B$782,C$119)+'СЕТ СН'!$I$11+СВЦЭМ!$D$10+'СЕТ СН'!$I$5-'СЕТ СН'!$I$21</f>
        <v>3581.4356321800001</v>
      </c>
      <c r="D149" s="36">
        <f>SUMIFS(СВЦЭМ!$D$39:$D$782,СВЦЭМ!$A$39:$A$782,$A149,СВЦЭМ!$B$39:$B$782,D$119)+'СЕТ СН'!$I$11+СВЦЭМ!$D$10+'СЕТ СН'!$I$5-'СЕТ СН'!$I$21</f>
        <v>3667.5586108299999</v>
      </c>
      <c r="E149" s="36">
        <f>SUMIFS(СВЦЭМ!$D$39:$D$782,СВЦЭМ!$A$39:$A$782,$A149,СВЦЭМ!$B$39:$B$782,E$119)+'СЕТ СН'!$I$11+СВЦЭМ!$D$10+'СЕТ СН'!$I$5-'СЕТ СН'!$I$21</f>
        <v>3664.7043289200001</v>
      </c>
      <c r="F149" s="36">
        <f>SUMIFS(СВЦЭМ!$D$39:$D$782,СВЦЭМ!$A$39:$A$782,$A149,СВЦЭМ!$B$39:$B$782,F$119)+'СЕТ СН'!$I$11+СВЦЭМ!$D$10+'СЕТ СН'!$I$5-'СЕТ СН'!$I$21</f>
        <v>3662.2280831200001</v>
      </c>
      <c r="G149" s="36">
        <f>SUMIFS(СВЦЭМ!$D$39:$D$782,СВЦЭМ!$A$39:$A$782,$A149,СВЦЭМ!$B$39:$B$782,G$119)+'СЕТ СН'!$I$11+СВЦЭМ!$D$10+'СЕТ СН'!$I$5-'СЕТ СН'!$I$21</f>
        <v>3662.5194219699997</v>
      </c>
      <c r="H149" s="36">
        <f>SUMIFS(СВЦЭМ!$D$39:$D$782,СВЦЭМ!$A$39:$A$782,$A149,СВЦЭМ!$B$39:$B$782,H$119)+'СЕТ СН'!$I$11+СВЦЭМ!$D$10+'СЕТ СН'!$I$5-'СЕТ СН'!$I$21</f>
        <v>3633.68431852</v>
      </c>
      <c r="I149" s="36">
        <f>SUMIFS(СВЦЭМ!$D$39:$D$782,СВЦЭМ!$A$39:$A$782,$A149,СВЦЭМ!$B$39:$B$782,I$119)+'СЕТ СН'!$I$11+СВЦЭМ!$D$10+'СЕТ СН'!$I$5-'СЕТ СН'!$I$21</f>
        <v>3529.6981271300001</v>
      </c>
      <c r="J149" s="36">
        <f>SUMIFS(СВЦЭМ!$D$39:$D$782,СВЦЭМ!$A$39:$A$782,$A149,СВЦЭМ!$B$39:$B$782,J$119)+'СЕТ СН'!$I$11+СВЦЭМ!$D$10+'СЕТ СН'!$I$5-'СЕТ СН'!$I$21</f>
        <v>3447.0569771700002</v>
      </c>
      <c r="K149" s="36">
        <f>SUMIFS(СВЦЭМ!$D$39:$D$782,СВЦЭМ!$A$39:$A$782,$A149,СВЦЭМ!$B$39:$B$782,K$119)+'СЕТ СН'!$I$11+СВЦЭМ!$D$10+'СЕТ СН'!$I$5-'СЕТ СН'!$I$21</f>
        <v>3398.60898606</v>
      </c>
      <c r="L149" s="36">
        <f>SUMIFS(СВЦЭМ!$D$39:$D$782,СВЦЭМ!$A$39:$A$782,$A149,СВЦЭМ!$B$39:$B$782,L$119)+'СЕТ СН'!$I$11+СВЦЭМ!$D$10+'СЕТ СН'!$I$5-'СЕТ СН'!$I$21</f>
        <v>3374.4423964500002</v>
      </c>
      <c r="M149" s="36">
        <f>SUMIFS(СВЦЭМ!$D$39:$D$782,СВЦЭМ!$A$39:$A$782,$A149,СВЦЭМ!$B$39:$B$782,M$119)+'СЕТ СН'!$I$11+СВЦЭМ!$D$10+'СЕТ СН'!$I$5-'СЕТ СН'!$I$21</f>
        <v>3409.3668760599999</v>
      </c>
      <c r="N149" s="36">
        <f>SUMIFS(СВЦЭМ!$D$39:$D$782,СВЦЭМ!$A$39:$A$782,$A149,СВЦЭМ!$B$39:$B$782,N$119)+'СЕТ СН'!$I$11+СВЦЭМ!$D$10+'СЕТ СН'!$I$5-'СЕТ СН'!$I$21</f>
        <v>3476.6140269100001</v>
      </c>
      <c r="O149" s="36">
        <f>SUMIFS(СВЦЭМ!$D$39:$D$782,СВЦЭМ!$A$39:$A$782,$A149,СВЦЭМ!$B$39:$B$782,O$119)+'СЕТ СН'!$I$11+СВЦЭМ!$D$10+'СЕТ СН'!$I$5-'СЕТ СН'!$I$21</f>
        <v>3526.82524444</v>
      </c>
      <c r="P149" s="36">
        <f>SUMIFS(СВЦЭМ!$D$39:$D$782,СВЦЭМ!$A$39:$A$782,$A149,СВЦЭМ!$B$39:$B$782,P$119)+'СЕТ СН'!$I$11+СВЦЭМ!$D$10+'СЕТ СН'!$I$5-'СЕТ СН'!$I$21</f>
        <v>3551.84799402</v>
      </c>
      <c r="Q149" s="36">
        <f>SUMIFS(СВЦЭМ!$D$39:$D$782,СВЦЭМ!$A$39:$A$782,$A149,СВЦЭМ!$B$39:$B$782,Q$119)+'СЕТ СН'!$I$11+СВЦЭМ!$D$10+'СЕТ СН'!$I$5-'СЕТ СН'!$I$21</f>
        <v>3534.03171677</v>
      </c>
      <c r="R149" s="36">
        <f>SUMIFS(СВЦЭМ!$D$39:$D$782,СВЦЭМ!$A$39:$A$782,$A149,СВЦЭМ!$B$39:$B$782,R$119)+'СЕТ СН'!$I$11+СВЦЭМ!$D$10+'СЕТ СН'!$I$5-'СЕТ СН'!$I$21</f>
        <v>3487.0795299900001</v>
      </c>
      <c r="S149" s="36">
        <f>SUMIFS(СВЦЭМ!$D$39:$D$782,СВЦЭМ!$A$39:$A$782,$A149,СВЦЭМ!$B$39:$B$782,S$119)+'СЕТ СН'!$I$11+СВЦЭМ!$D$10+'СЕТ СН'!$I$5-'СЕТ СН'!$I$21</f>
        <v>3426.1850694599998</v>
      </c>
      <c r="T149" s="36">
        <f>SUMIFS(СВЦЭМ!$D$39:$D$782,СВЦЭМ!$A$39:$A$782,$A149,СВЦЭМ!$B$39:$B$782,T$119)+'СЕТ СН'!$I$11+СВЦЭМ!$D$10+'СЕТ СН'!$I$5-'СЕТ СН'!$I$21</f>
        <v>3387.1419442199999</v>
      </c>
      <c r="U149" s="36">
        <f>SUMIFS(СВЦЭМ!$D$39:$D$782,СВЦЭМ!$A$39:$A$782,$A149,СВЦЭМ!$B$39:$B$782,U$119)+'СЕТ СН'!$I$11+СВЦЭМ!$D$10+'СЕТ СН'!$I$5-'СЕТ СН'!$I$21</f>
        <v>3389.2880312299999</v>
      </c>
      <c r="V149" s="36">
        <f>SUMIFS(СВЦЭМ!$D$39:$D$782,СВЦЭМ!$A$39:$A$782,$A149,СВЦЭМ!$B$39:$B$782,V$119)+'СЕТ СН'!$I$11+СВЦЭМ!$D$10+'СЕТ СН'!$I$5-'СЕТ СН'!$I$21</f>
        <v>3371.6319887300001</v>
      </c>
      <c r="W149" s="36">
        <f>SUMIFS(СВЦЭМ!$D$39:$D$782,СВЦЭМ!$A$39:$A$782,$A149,СВЦЭМ!$B$39:$B$782,W$119)+'СЕТ СН'!$I$11+СВЦЭМ!$D$10+'СЕТ СН'!$I$5-'СЕТ СН'!$I$21</f>
        <v>3373.08832798</v>
      </c>
      <c r="X149" s="36">
        <f>SUMIFS(СВЦЭМ!$D$39:$D$782,СВЦЭМ!$A$39:$A$782,$A149,СВЦЭМ!$B$39:$B$782,X$119)+'СЕТ СН'!$I$11+СВЦЭМ!$D$10+'СЕТ СН'!$I$5-'СЕТ СН'!$I$21</f>
        <v>3383.1768173299997</v>
      </c>
      <c r="Y149" s="36">
        <f>SUMIFS(СВЦЭМ!$D$39:$D$782,СВЦЭМ!$A$39:$A$782,$A149,СВЦЭМ!$B$39:$B$782,Y$119)+'СЕТ СН'!$I$11+СВЦЭМ!$D$10+'СЕТ СН'!$I$5-'СЕТ СН'!$I$21</f>
        <v>3390.3404145499999</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2"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23"/>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2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01.06.2021</v>
      </c>
      <c r="B156" s="36">
        <f>SUMIFS(СВЦЭМ!$E$39:$E$782,СВЦЭМ!$A$39:$A$782,$A156,СВЦЭМ!$B$39:$B$782,B$155)+'СЕТ СН'!$F$12</f>
        <v>173.7058529</v>
      </c>
      <c r="C156" s="36">
        <f>SUMIFS(СВЦЭМ!$E$39:$E$782,СВЦЭМ!$A$39:$A$782,$A156,СВЦЭМ!$B$39:$B$782,C$155)+'СЕТ СН'!$F$12</f>
        <v>190.08680168000001</v>
      </c>
      <c r="D156" s="36">
        <f>SUMIFS(СВЦЭМ!$E$39:$E$782,СВЦЭМ!$A$39:$A$782,$A156,СВЦЭМ!$B$39:$B$782,D$155)+'СЕТ СН'!$F$12</f>
        <v>195.98855635000001</v>
      </c>
      <c r="E156" s="36">
        <f>SUMIFS(СВЦЭМ!$E$39:$E$782,СВЦЭМ!$A$39:$A$782,$A156,СВЦЭМ!$B$39:$B$782,E$155)+'СЕТ СН'!$F$12</f>
        <v>198.32177217</v>
      </c>
      <c r="F156" s="36">
        <f>SUMIFS(СВЦЭМ!$E$39:$E$782,СВЦЭМ!$A$39:$A$782,$A156,СВЦЭМ!$B$39:$B$782,F$155)+'СЕТ СН'!$F$12</f>
        <v>198.99758315</v>
      </c>
      <c r="G156" s="36">
        <f>SUMIFS(СВЦЭМ!$E$39:$E$782,СВЦЭМ!$A$39:$A$782,$A156,СВЦЭМ!$B$39:$B$782,G$155)+'СЕТ СН'!$F$12</f>
        <v>194.12157611999999</v>
      </c>
      <c r="H156" s="36">
        <f>SUMIFS(СВЦЭМ!$E$39:$E$782,СВЦЭМ!$A$39:$A$782,$A156,СВЦЭМ!$B$39:$B$782,H$155)+'СЕТ СН'!$F$12</f>
        <v>183.20690715999999</v>
      </c>
      <c r="I156" s="36">
        <f>SUMIFS(СВЦЭМ!$E$39:$E$782,СВЦЭМ!$A$39:$A$782,$A156,СВЦЭМ!$B$39:$B$782,I$155)+'СЕТ СН'!$F$12</f>
        <v>158.79248380999999</v>
      </c>
      <c r="J156" s="36">
        <f>SUMIFS(СВЦЭМ!$E$39:$E$782,СВЦЭМ!$A$39:$A$782,$A156,СВЦЭМ!$B$39:$B$782,J$155)+'СЕТ СН'!$F$12</f>
        <v>146.74804821000001</v>
      </c>
      <c r="K156" s="36">
        <f>SUMIFS(СВЦЭМ!$E$39:$E$782,СВЦЭМ!$A$39:$A$782,$A156,СВЦЭМ!$B$39:$B$782,K$155)+'СЕТ СН'!$F$12</f>
        <v>173.61876985000001</v>
      </c>
      <c r="L156" s="36">
        <f>SUMIFS(СВЦЭМ!$E$39:$E$782,СВЦЭМ!$A$39:$A$782,$A156,СВЦЭМ!$B$39:$B$782,L$155)+'СЕТ СН'!$F$12</f>
        <v>168.85162771</v>
      </c>
      <c r="M156" s="36">
        <f>SUMIFS(СВЦЭМ!$E$39:$E$782,СВЦЭМ!$A$39:$A$782,$A156,СВЦЭМ!$B$39:$B$782,M$155)+'СЕТ СН'!$F$12</f>
        <v>165.59691303</v>
      </c>
      <c r="N156" s="36">
        <f>SUMIFS(СВЦЭМ!$E$39:$E$782,СВЦЭМ!$A$39:$A$782,$A156,СВЦЭМ!$B$39:$B$782,N$155)+'СЕТ СН'!$F$12</f>
        <v>168.33581636</v>
      </c>
      <c r="O156" s="36">
        <f>SUMIFS(СВЦЭМ!$E$39:$E$782,СВЦЭМ!$A$39:$A$782,$A156,СВЦЭМ!$B$39:$B$782,O$155)+'СЕТ СН'!$F$12</f>
        <v>179.36272251</v>
      </c>
      <c r="P156" s="36">
        <f>SUMIFS(СВЦЭМ!$E$39:$E$782,СВЦЭМ!$A$39:$A$782,$A156,СВЦЭМ!$B$39:$B$782,P$155)+'СЕТ СН'!$F$12</f>
        <v>182.26077419999999</v>
      </c>
      <c r="Q156" s="36">
        <f>SUMIFS(СВЦЭМ!$E$39:$E$782,СВЦЭМ!$A$39:$A$782,$A156,СВЦЭМ!$B$39:$B$782,Q$155)+'СЕТ СН'!$F$12</f>
        <v>181.88995696999999</v>
      </c>
      <c r="R156" s="36">
        <f>SUMIFS(СВЦЭМ!$E$39:$E$782,СВЦЭМ!$A$39:$A$782,$A156,СВЦЭМ!$B$39:$B$782,R$155)+'СЕТ СН'!$F$12</f>
        <v>169.54642258000001</v>
      </c>
      <c r="S156" s="36">
        <f>SUMIFS(СВЦЭМ!$E$39:$E$782,СВЦЭМ!$A$39:$A$782,$A156,СВЦЭМ!$B$39:$B$782,S$155)+'СЕТ СН'!$F$12</f>
        <v>170.56565418</v>
      </c>
      <c r="T156" s="36">
        <f>SUMIFS(СВЦЭМ!$E$39:$E$782,СВЦЭМ!$A$39:$A$782,$A156,СВЦЭМ!$B$39:$B$782,T$155)+'СЕТ СН'!$F$12</f>
        <v>173.86560584</v>
      </c>
      <c r="U156" s="36">
        <f>SUMIFS(СВЦЭМ!$E$39:$E$782,СВЦЭМ!$A$39:$A$782,$A156,СВЦЭМ!$B$39:$B$782,U$155)+'СЕТ СН'!$F$12</f>
        <v>171.43261353</v>
      </c>
      <c r="V156" s="36">
        <f>SUMIFS(СВЦЭМ!$E$39:$E$782,СВЦЭМ!$A$39:$A$782,$A156,СВЦЭМ!$B$39:$B$782,V$155)+'СЕТ СН'!$F$12</f>
        <v>173.711376</v>
      </c>
      <c r="W156" s="36">
        <f>SUMIFS(СВЦЭМ!$E$39:$E$782,СВЦЭМ!$A$39:$A$782,$A156,СВЦЭМ!$B$39:$B$782,W$155)+'СЕТ СН'!$F$12</f>
        <v>178.12933819</v>
      </c>
      <c r="X156" s="36">
        <f>SUMIFS(СВЦЭМ!$E$39:$E$782,СВЦЭМ!$A$39:$A$782,$A156,СВЦЭМ!$B$39:$B$782,X$155)+'СЕТ СН'!$F$12</f>
        <v>178.34104963999999</v>
      </c>
      <c r="Y156" s="36">
        <f>SUMIFS(СВЦЭМ!$E$39:$E$782,СВЦЭМ!$A$39:$A$782,$A156,СВЦЭМ!$B$39:$B$782,Y$155)+'СЕТ СН'!$F$12</f>
        <v>165.81143395000001</v>
      </c>
      <c r="AA156" s="45"/>
    </row>
    <row r="157" spans="1:27" ht="15.75" x14ac:dyDescent="0.2">
      <c r="A157" s="35">
        <f>A156+1</f>
        <v>44349</v>
      </c>
      <c r="B157" s="36">
        <f>SUMIFS(СВЦЭМ!$E$39:$E$782,СВЦЭМ!$A$39:$A$782,$A157,СВЦЭМ!$B$39:$B$782,B$155)+'СЕТ СН'!$F$12</f>
        <v>158.40606499</v>
      </c>
      <c r="C157" s="36">
        <f>SUMIFS(СВЦЭМ!$E$39:$E$782,СВЦЭМ!$A$39:$A$782,$A157,СВЦЭМ!$B$39:$B$782,C$155)+'СЕТ СН'!$F$12</f>
        <v>174.03460995</v>
      </c>
      <c r="D157" s="36">
        <f>SUMIFS(СВЦЭМ!$E$39:$E$782,СВЦЭМ!$A$39:$A$782,$A157,СВЦЭМ!$B$39:$B$782,D$155)+'СЕТ СН'!$F$12</f>
        <v>193.22131127</v>
      </c>
      <c r="E157" s="36">
        <f>SUMIFS(СВЦЭМ!$E$39:$E$782,СВЦЭМ!$A$39:$A$782,$A157,СВЦЭМ!$B$39:$B$782,E$155)+'СЕТ СН'!$F$12</f>
        <v>194.83038363</v>
      </c>
      <c r="F157" s="36">
        <f>SUMIFS(СВЦЭМ!$E$39:$E$782,СВЦЭМ!$A$39:$A$782,$A157,СВЦЭМ!$B$39:$B$782,F$155)+'СЕТ СН'!$F$12</f>
        <v>196.95976354000001</v>
      </c>
      <c r="G157" s="36">
        <f>SUMIFS(СВЦЭМ!$E$39:$E$782,СВЦЭМ!$A$39:$A$782,$A157,СВЦЭМ!$B$39:$B$782,G$155)+'СЕТ СН'!$F$12</f>
        <v>191.56799839000001</v>
      </c>
      <c r="H157" s="36">
        <f>SUMIFS(СВЦЭМ!$E$39:$E$782,СВЦЭМ!$A$39:$A$782,$A157,СВЦЭМ!$B$39:$B$782,H$155)+'СЕТ СН'!$F$12</f>
        <v>184.51173478000001</v>
      </c>
      <c r="I157" s="36">
        <f>SUMIFS(СВЦЭМ!$E$39:$E$782,СВЦЭМ!$A$39:$A$782,$A157,СВЦЭМ!$B$39:$B$782,I$155)+'СЕТ СН'!$F$12</f>
        <v>167.32823106999999</v>
      </c>
      <c r="J157" s="36">
        <f>SUMIFS(СВЦЭМ!$E$39:$E$782,СВЦЭМ!$A$39:$A$782,$A157,СВЦЭМ!$B$39:$B$782,J$155)+'СЕТ СН'!$F$12</f>
        <v>158.09453865</v>
      </c>
      <c r="K157" s="36">
        <f>SUMIFS(СВЦЭМ!$E$39:$E$782,СВЦЭМ!$A$39:$A$782,$A157,СВЦЭМ!$B$39:$B$782,K$155)+'СЕТ СН'!$F$12</f>
        <v>163.71802740999999</v>
      </c>
      <c r="L157" s="36">
        <f>SUMIFS(СВЦЭМ!$E$39:$E$782,СВЦЭМ!$A$39:$A$782,$A157,СВЦЭМ!$B$39:$B$782,L$155)+'СЕТ СН'!$F$12</f>
        <v>163.03933426</v>
      </c>
      <c r="M157" s="36">
        <f>SUMIFS(СВЦЭМ!$E$39:$E$782,СВЦЭМ!$A$39:$A$782,$A157,СВЦЭМ!$B$39:$B$782,M$155)+'СЕТ СН'!$F$12</f>
        <v>164.06370479</v>
      </c>
      <c r="N157" s="36">
        <f>SUMIFS(СВЦЭМ!$E$39:$E$782,СВЦЭМ!$A$39:$A$782,$A157,СВЦЭМ!$B$39:$B$782,N$155)+'СЕТ СН'!$F$12</f>
        <v>178.27712923999999</v>
      </c>
      <c r="O157" s="36">
        <f>SUMIFS(СВЦЭМ!$E$39:$E$782,СВЦЭМ!$A$39:$A$782,$A157,СВЦЭМ!$B$39:$B$782,O$155)+'СЕТ СН'!$F$12</f>
        <v>188.83729138999999</v>
      </c>
      <c r="P157" s="36">
        <f>SUMIFS(СВЦЭМ!$E$39:$E$782,СВЦЭМ!$A$39:$A$782,$A157,СВЦЭМ!$B$39:$B$782,P$155)+'СЕТ СН'!$F$12</f>
        <v>190.50101187999999</v>
      </c>
      <c r="Q157" s="36">
        <f>SUMIFS(СВЦЭМ!$E$39:$E$782,СВЦЭМ!$A$39:$A$782,$A157,СВЦЭМ!$B$39:$B$782,Q$155)+'СЕТ СН'!$F$12</f>
        <v>190.93972092000001</v>
      </c>
      <c r="R157" s="36">
        <f>SUMIFS(СВЦЭМ!$E$39:$E$782,СВЦЭМ!$A$39:$A$782,$A157,СВЦЭМ!$B$39:$B$782,R$155)+'СЕТ СН'!$F$12</f>
        <v>180.46456057</v>
      </c>
      <c r="S157" s="36">
        <f>SUMIFS(СВЦЭМ!$E$39:$E$782,СВЦЭМ!$A$39:$A$782,$A157,СВЦЭМ!$B$39:$B$782,S$155)+'СЕТ СН'!$F$12</f>
        <v>179.63279438999999</v>
      </c>
      <c r="T157" s="36">
        <f>SUMIFS(СВЦЭМ!$E$39:$E$782,СВЦЭМ!$A$39:$A$782,$A157,СВЦЭМ!$B$39:$B$782,T$155)+'СЕТ СН'!$F$12</f>
        <v>173.88982042000001</v>
      </c>
      <c r="U157" s="36">
        <f>SUMIFS(СВЦЭМ!$E$39:$E$782,СВЦЭМ!$A$39:$A$782,$A157,СВЦЭМ!$B$39:$B$782,U$155)+'СЕТ СН'!$F$12</f>
        <v>165.20127013999999</v>
      </c>
      <c r="V157" s="36">
        <f>SUMIFS(СВЦЭМ!$E$39:$E$782,СВЦЭМ!$A$39:$A$782,$A157,СВЦЭМ!$B$39:$B$782,V$155)+'СЕТ СН'!$F$12</f>
        <v>161.99627860999999</v>
      </c>
      <c r="W157" s="36">
        <f>SUMIFS(СВЦЭМ!$E$39:$E$782,СВЦЭМ!$A$39:$A$782,$A157,СВЦЭМ!$B$39:$B$782,W$155)+'СЕТ СН'!$F$12</f>
        <v>164.96561227000001</v>
      </c>
      <c r="X157" s="36">
        <f>SUMIFS(СВЦЭМ!$E$39:$E$782,СВЦЭМ!$A$39:$A$782,$A157,СВЦЭМ!$B$39:$B$782,X$155)+'СЕТ СН'!$F$12</f>
        <v>182.6308713</v>
      </c>
      <c r="Y157" s="36">
        <f>SUMIFS(СВЦЭМ!$E$39:$E$782,СВЦЭМ!$A$39:$A$782,$A157,СВЦЭМ!$B$39:$B$782,Y$155)+'СЕТ СН'!$F$12</f>
        <v>171.43670553999999</v>
      </c>
    </row>
    <row r="158" spans="1:27" ht="15.75" x14ac:dyDescent="0.2">
      <c r="A158" s="35">
        <f t="shared" ref="A158:A185" si="4">A157+1</f>
        <v>44350</v>
      </c>
      <c r="B158" s="36">
        <f>SUMIFS(СВЦЭМ!$E$39:$E$782,СВЦЭМ!$A$39:$A$782,$A158,СВЦЭМ!$B$39:$B$782,B$155)+'СЕТ СН'!$F$12</f>
        <v>151.32575456999999</v>
      </c>
      <c r="C158" s="36">
        <f>SUMIFS(СВЦЭМ!$E$39:$E$782,СВЦЭМ!$A$39:$A$782,$A158,СВЦЭМ!$B$39:$B$782,C$155)+'СЕТ СН'!$F$12</f>
        <v>169.05544524000001</v>
      </c>
      <c r="D158" s="36">
        <f>SUMIFS(СВЦЭМ!$E$39:$E$782,СВЦЭМ!$A$39:$A$782,$A158,СВЦЭМ!$B$39:$B$782,D$155)+'СЕТ СН'!$F$12</f>
        <v>187.86477221000001</v>
      </c>
      <c r="E158" s="36">
        <f>SUMIFS(СВЦЭМ!$E$39:$E$782,СВЦЭМ!$A$39:$A$782,$A158,СВЦЭМ!$B$39:$B$782,E$155)+'СЕТ СН'!$F$12</f>
        <v>192.19298649000001</v>
      </c>
      <c r="F158" s="36">
        <f>SUMIFS(СВЦЭМ!$E$39:$E$782,СВЦЭМ!$A$39:$A$782,$A158,СВЦЭМ!$B$39:$B$782,F$155)+'СЕТ СН'!$F$12</f>
        <v>193.87447105999999</v>
      </c>
      <c r="G158" s="36">
        <f>SUMIFS(СВЦЭМ!$E$39:$E$782,СВЦЭМ!$A$39:$A$782,$A158,СВЦЭМ!$B$39:$B$782,G$155)+'СЕТ СН'!$F$12</f>
        <v>188.64829641</v>
      </c>
      <c r="H158" s="36">
        <f>SUMIFS(СВЦЭМ!$E$39:$E$782,СВЦЭМ!$A$39:$A$782,$A158,СВЦЭМ!$B$39:$B$782,H$155)+'СЕТ СН'!$F$12</f>
        <v>177.8731841</v>
      </c>
      <c r="I158" s="36">
        <f>SUMIFS(СВЦЭМ!$E$39:$E$782,СВЦЭМ!$A$39:$A$782,$A158,СВЦЭМ!$B$39:$B$782,I$155)+'СЕТ СН'!$F$12</f>
        <v>172.02499459000001</v>
      </c>
      <c r="J158" s="36">
        <f>SUMIFS(СВЦЭМ!$E$39:$E$782,СВЦЭМ!$A$39:$A$782,$A158,СВЦЭМ!$B$39:$B$782,J$155)+'СЕТ СН'!$F$12</f>
        <v>182.51313239000001</v>
      </c>
      <c r="K158" s="36">
        <f>SUMIFS(СВЦЭМ!$E$39:$E$782,СВЦЭМ!$A$39:$A$782,$A158,СВЦЭМ!$B$39:$B$782,K$155)+'СЕТ СН'!$F$12</f>
        <v>188.47137255999999</v>
      </c>
      <c r="L158" s="36">
        <f>SUMIFS(СВЦЭМ!$E$39:$E$782,СВЦЭМ!$A$39:$A$782,$A158,СВЦЭМ!$B$39:$B$782,L$155)+'СЕТ СН'!$F$12</f>
        <v>190.45513918</v>
      </c>
      <c r="M158" s="36">
        <f>SUMIFS(СВЦЭМ!$E$39:$E$782,СВЦЭМ!$A$39:$A$782,$A158,СВЦЭМ!$B$39:$B$782,M$155)+'СЕТ СН'!$F$12</f>
        <v>186.23057575999999</v>
      </c>
      <c r="N158" s="36">
        <f>SUMIFS(СВЦЭМ!$E$39:$E$782,СВЦЭМ!$A$39:$A$782,$A158,СВЦЭМ!$B$39:$B$782,N$155)+'СЕТ СН'!$F$12</f>
        <v>183.49399070999999</v>
      </c>
      <c r="O158" s="36">
        <f>SUMIFS(СВЦЭМ!$E$39:$E$782,СВЦЭМ!$A$39:$A$782,$A158,СВЦЭМ!$B$39:$B$782,O$155)+'СЕТ СН'!$F$12</f>
        <v>190.09447764999999</v>
      </c>
      <c r="P158" s="36">
        <f>SUMIFS(СВЦЭМ!$E$39:$E$782,СВЦЭМ!$A$39:$A$782,$A158,СВЦЭМ!$B$39:$B$782,P$155)+'СЕТ СН'!$F$12</f>
        <v>192.91538313000001</v>
      </c>
      <c r="Q158" s="36">
        <f>SUMIFS(СВЦЭМ!$E$39:$E$782,СВЦЭМ!$A$39:$A$782,$A158,СВЦЭМ!$B$39:$B$782,Q$155)+'СЕТ СН'!$F$12</f>
        <v>191.31391406</v>
      </c>
      <c r="R158" s="36">
        <f>SUMIFS(СВЦЭМ!$E$39:$E$782,СВЦЭМ!$A$39:$A$782,$A158,СВЦЭМ!$B$39:$B$782,R$155)+'СЕТ СН'!$F$12</f>
        <v>182.27224454</v>
      </c>
      <c r="S158" s="36">
        <f>SUMIFS(СВЦЭМ!$E$39:$E$782,СВЦЭМ!$A$39:$A$782,$A158,СВЦЭМ!$B$39:$B$782,S$155)+'СЕТ СН'!$F$12</f>
        <v>188.32397212999999</v>
      </c>
      <c r="T158" s="36">
        <f>SUMIFS(СВЦЭМ!$E$39:$E$782,СВЦЭМ!$A$39:$A$782,$A158,СВЦЭМ!$B$39:$B$782,T$155)+'СЕТ СН'!$F$12</f>
        <v>181.08185237999999</v>
      </c>
      <c r="U158" s="36">
        <f>SUMIFS(СВЦЭМ!$E$39:$E$782,СВЦЭМ!$A$39:$A$782,$A158,СВЦЭМ!$B$39:$B$782,U$155)+'СЕТ СН'!$F$12</f>
        <v>170.74994583</v>
      </c>
      <c r="V158" s="36">
        <f>SUMIFS(СВЦЭМ!$E$39:$E$782,СВЦЭМ!$A$39:$A$782,$A158,СВЦЭМ!$B$39:$B$782,V$155)+'СЕТ СН'!$F$12</f>
        <v>174.54053837999999</v>
      </c>
      <c r="W158" s="36">
        <f>SUMIFS(СВЦЭМ!$E$39:$E$782,СВЦЭМ!$A$39:$A$782,$A158,СВЦЭМ!$B$39:$B$782,W$155)+'СЕТ СН'!$F$12</f>
        <v>177.29090289999999</v>
      </c>
      <c r="X158" s="36">
        <f>SUMIFS(СВЦЭМ!$E$39:$E$782,СВЦЭМ!$A$39:$A$782,$A158,СВЦЭМ!$B$39:$B$782,X$155)+'СЕТ СН'!$F$12</f>
        <v>172.35360793999999</v>
      </c>
      <c r="Y158" s="36">
        <f>SUMIFS(СВЦЭМ!$E$39:$E$782,СВЦЭМ!$A$39:$A$782,$A158,СВЦЭМ!$B$39:$B$782,Y$155)+'СЕТ СН'!$F$12</f>
        <v>158.13096225999999</v>
      </c>
    </row>
    <row r="159" spans="1:27" ht="15.75" x14ac:dyDescent="0.2">
      <c r="A159" s="35">
        <f t="shared" si="4"/>
        <v>44351</v>
      </c>
      <c r="B159" s="36">
        <f>SUMIFS(СВЦЭМ!$E$39:$E$782,СВЦЭМ!$A$39:$A$782,$A159,СВЦЭМ!$B$39:$B$782,B$155)+'СЕТ СН'!$F$12</f>
        <v>151.92290401</v>
      </c>
      <c r="C159" s="36">
        <f>SUMIFS(СВЦЭМ!$E$39:$E$782,СВЦЭМ!$A$39:$A$782,$A159,СВЦЭМ!$B$39:$B$782,C$155)+'СЕТ СН'!$F$12</f>
        <v>170.94585769</v>
      </c>
      <c r="D159" s="36">
        <f>SUMIFS(СВЦЭМ!$E$39:$E$782,СВЦЭМ!$A$39:$A$782,$A159,СВЦЭМ!$B$39:$B$782,D$155)+'СЕТ СН'!$F$12</f>
        <v>189.23174621000001</v>
      </c>
      <c r="E159" s="36">
        <f>SUMIFS(СВЦЭМ!$E$39:$E$782,СВЦЭМ!$A$39:$A$782,$A159,СВЦЭМ!$B$39:$B$782,E$155)+'СЕТ СН'!$F$12</f>
        <v>191.79052867999999</v>
      </c>
      <c r="F159" s="36">
        <f>SUMIFS(СВЦЭМ!$E$39:$E$782,СВЦЭМ!$A$39:$A$782,$A159,СВЦЭМ!$B$39:$B$782,F$155)+'СЕТ СН'!$F$12</f>
        <v>191.22237308000001</v>
      </c>
      <c r="G159" s="36">
        <f>SUMIFS(СВЦЭМ!$E$39:$E$782,СВЦЭМ!$A$39:$A$782,$A159,СВЦЭМ!$B$39:$B$782,G$155)+'СЕТ СН'!$F$12</f>
        <v>188.87208075999999</v>
      </c>
      <c r="H159" s="36">
        <f>SUMIFS(СВЦЭМ!$E$39:$E$782,СВЦЭМ!$A$39:$A$782,$A159,СВЦЭМ!$B$39:$B$782,H$155)+'СЕТ СН'!$F$12</f>
        <v>178.41966719999999</v>
      </c>
      <c r="I159" s="36">
        <f>SUMIFS(СВЦЭМ!$E$39:$E$782,СВЦЭМ!$A$39:$A$782,$A159,СВЦЭМ!$B$39:$B$782,I$155)+'СЕТ СН'!$F$12</f>
        <v>169.69344391000001</v>
      </c>
      <c r="J159" s="36">
        <f>SUMIFS(СВЦЭМ!$E$39:$E$782,СВЦЭМ!$A$39:$A$782,$A159,СВЦЭМ!$B$39:$B$782,J$155)+'СЕТ СН'!$F$12</f>
        <v>183.65663226000001</v>
      </c>
      <c r="K159" s="36">
        <f>SUMIFS(СВЦЭМ!$E$39:$E$782,СВЦЭМ!$A$39:$A$782,$A159,СВЦЭМ!$B$39:$B$782,K$155)+'СЕТ СН'!$F$12</f>
        <v>188.38571994</v>
      </c>
      <c r="L159" s="36">
        <f>SUMIFS(СВЦЭМ!$E$39:$E$782,СВЦЭМ!$A$39:$A$782,$A159,СВЦЭМ!$B$39:$B$782,L$155)+'СЕТ СН'!$F$12</f>
        <v>188.03784701000001</v>
      </c>
      <c r="M159" s="36">
        <f>SUMIFS(СВЦЭМ!$E$39:$E$782,СВЦЭМ!$A$39:$A$782,$A159,СВЦЭМ!$B$39:$B$782,M$155)+'СЕТ СН'!$F$12</f>
        <v>187.80797172000001</v>
      </c>
      <c r="N159" s="36">
        <f>SUMIFS(СВЦЭМ!$E$39:$E$782,СВЦЭМ!$A$39:$A$782,$A159,СВЦЭМ!$B$39:$B$782,N$155)+'СЕТ СН'!$F$12</f>
        <v>185.14742557</v>
      </c>
      <c r="O159" s="36">
        <f>SUMIFS(СВЦЭМ!$E$39:$E$782,СВЦЭМ!$A$39:$A$782,$A159,СВЦЭМ!$B$39:$B$782,O$155)+'СЕТ СН'!$F$12</f>
        <v>198.30580111</v>
      </c>
      <c r="P159" s="36">
        <f>SUMIFS(СВЦЭМ!$E$39:$E$782,СВЦЭМ!$A$39:$A$782,$A159,СВЦЭМ!$B$39:$B$782,P$155)+'СЕТ СН'!$F$12</f>
        <v>199.23982986999999</v>
      </c>
      <c r="Q159" s="36">
        <f>SUMIFS(СВЦЭМ!$E$39:$E$782,СВЦЭМ!$A$39:$A$782,$A159,СВЦЭМ!$B$39:$B$782,Q$155)+'СЕТ СН'!$F$12</f>
        <v>198.02426818999999</v>
      </c>
      <c r="R159" s="36">
        <f>SUMIFS(СВЦЭМ!$E$39:$E$782,СВЦЭМ!$A$39:$A$782,$A159,СВЦЭМ!$B$39:$B$782,R$155)+'СЕТ СН'!$F$12</f>
        <v>182.95122315</v>
      </c>
      <c r="S159" s="36">
        <f>SUMIFS(СВЦЭМ!$E$39:$E$782,СВЦЭМ!$A$39:$A$782,$A159,СВЦЭМ!$B$39:$B$782,S$155)+'СЕТ СН'!$F$12</f>
        <v>184.58010436999999</v>
      </c>
      <c r="T159" s="36">
        <f>SUMIFS(СВЦЭМ!$E$39:$E$782,СВЦЭМ!$A$39:$A$782,$A159,СВЦЭМ!$B$39:$B$782,T$155)+'СЕТ СН'!$F$12</f>
        <v>176.81423074</v>
      </c>
      <c r="U159" s="36">
        <f>SUMIFS(СВЦЭМ!$E$39:$E$782,СВЦЭМ!$A$39:$A$782,$A159,СВЦЭМ!$B$39:$B$782,U$155)+'СЕТ СН'!$F$12</f>
        <v>168.31246775</v>
      </c>
      <c r="V159" s="36">
        <f>SUMIFS(СВЦЭМ!$E$39:$E$782,СВЦЭМ!$A$39:$A$782,$A159,СВЦЭМ!$B$39:$B$782,V$155)+'СЕТ СН'!$F$12</f>
        <v>169.89149449000001</v>
      </c>
      <c r="W159" s="36">
        <f>SUMIFS(СВЦЭМ!$E$39:$E$782,СВЦЭМ!$A$39:$A$782,$A159,СВЦЭМ!$B$39:$B$782,W$155)+'СЕТ СН'!$F$12</f>
        <v>170.94122117000001</v>
      </c>
      <c r="X159" s="36">
        <f>SUMIFS(СВЦЭМ!$E$39:$E$782,СВЦЭМ!$A$39:$A$782,$A159,СВЦЭМ!$B$39:$B$782,X$155)+'СЕТ СН'!$F$12</f>
        <v>164.11882184000001</v>
      </c>
      <c r="Y159" s="36">
        <f>SUMIFS(СВЦЭМ!$E$39:$E$782,СВЦЭМ!$A$39:$A$782,$A159,СВЦЭМ!$B$39:$B$782,Y$155)+'СЕТ СН'!$F$12</f>
        <v>155.12457216000001</v>
      </c>
    </row>
    <row r="160" spans="1:27" ht="15.75" x14ac:dyDescent="0.2">
      <c r="A160" s="35">
        <f t="shared" si="4"/>
        <v>44352</v>
      </c>
      <c r="B160" s="36">
        <f>SUMIFS(СВЦЭМ!$E$39:$E$782,СВЦЭМ!$A$39:$A$782,$A160,СВЦЭМ!$B$39:$B$782,B$155)+'СЕТ СН'!$F$12</f>
        <v>150.69805497999999</v>
      </c>
      <c r="C160" s="36">
        <f>SUMIFS(СВЦЭМ!$E$39:$E$782,СВЦЭМ!$A$39:$A$782,$A160,СВЦЭМ!$B$39:$B$782,C$155)+'СЕТ СН'!$F$12</f>
        <v>163.23430375000001</v>
      </c>
      <c r="D160" s="36">
        <f>SUMIFS(СВЦЭМ!$E$39:$E$782,СВЦЭМ!$A$39:$A$782,$A160,СВЦЭМ!$B$39:$B$782,D$155)+'СЕТ СН'!$F$12</f>
        <v>182.18522587999999</v>
      </c>
      <c r="E160" s="36">
        <f>SUMIFS(СВЦЭМ!$E$39:$E$782,СВЦЭМ!$A$39:$A$782,$A160,СВЦЭМ!$B$39:$B$782,E$155)+'СЕТ СН'!$F$12</f>
        <v>185.70245226</v>
      </c>
      <c r="F160" s="36">
        <f>SUMIFS(СВЦЭМ!$E$39:$E$782,СВЦЭМ!$A$39:$A$782,$A160,СВЦЭМ!$B$39:$B$782,F$155)+'СЕТ СН'!$F$12</f>
        <v>186.52955206999999</v>
      </c>
      <c r="G160" s="36">
        <f>SUMIFS(СВЦЭМ!$E$39:$E$782,СВЦЭМ!$A$39:$A$782,$A160,СВЦЭМ!$B$39:$B$782,G$155)+'СЕТ СН'!$F$12</f>
        <v>184.15447126999999</v>
      </c>
      <c r="H160" s="36">
        <f>SUMIFS(СВЦЭМ!$E$39:$E$782,СВЦЭМ!$A$39:$A$782,$A160,СВЦЭМ!$B$39:$B$782,H$155)+'СЕТ СН'!$F$12</f>
        <v>177.53772862</v>
      </c>
      <c r="I160" s="36">
        <f>SUMIFS(СВЦЭМ!$E$39:$E$782,СВЦЭМ!$A$39:$A$782,$A160,СВЦЭМ!$B$39:$B$782,I$155)+'СЕТ СН'!$F$12</f>
        <v>156.97308330999999</v>
      </c>
      <c r="J160" s="36">
        <f>SUMIFS(СВЦЭМ!$E$39:$E$782,СВЦЭМ!$A$39:$A$782,$A160,СВЦЭМ!$B$39:$B$782,J$155)+'СЕТ СН'!$F$12</f>
        <v>158.55078306999999</v>
      </c>
      <c r="K160" s="36">
        <f>SUMIFS(СВЦЭМ!$E$39:$E$782,СВЦЭМ!$A$39:$A$782,$A160,СВЦЭМ!$B$39:$B$782,K$155)+'СЕТ СН'!$F$12</f>
        <v>179.54909448999999</v>
      </c>
      <c r="L160" s="36">
        <f>SUMIFS(СВЦЭМ!$E$39:$E$782,СВЦЭМ!$A$39:$A$782,$A160,СВЦЭМ!$B$39:$B$782,L$155)+'СЕТ СН'!$F$12</f>
        <v>180.94954593</v>
      </c>
      <c r="M160" s="36">
        <f>SUMIFS(СВЦЭМ!$E$39:$E$782,СВЦЭМ!$A$39:$A$782,$A160,СВЦЭМ!$B$39:$B$782,M$155)+'СЕТ СН'!$F$12</f>
        <v>180.80664107999999</v>
      </c>
      <c r="N160" s="36">
        <f>SUMIFS(СВЦЭМ!$E$39:$E$782,СВЦЭМ!$A$39:$A$782,$A160,СВЦЭМ!$B$39:$B$782,N$155)+'СЕТ СН'!$F$12</f>
        <v>179.53192132000001</v>
      </c>
      <c r="O160" s="36">
        <f>SUMIFS(СВЦЭМ!$E$39:$E$782,СВЦЭМ!$A$39:$A$782,$A160,СВЦЭМ!$B$39:$B$782,O$155)+'СЕТ СН'!$F$12</f>
        <v>188.20140681999999</v>
      </c>
      <c r="P160" s="36">
        <f>SUMIFS(СВЦЭМ!$E$39:$E$782,СВЦЭМ!$A$39:$A$782,$A160,СВЦЭМ!$B$39:$B$782,P$155)+'СЕТ СН'!$F$12</f>
        <v>188.67149620999999</v>
      </c>
      <c r="Q160" s="36">
        <f>SUMIFS(СВЦЭМ!$E$39:$E$782,СВЦЭМ!$A$39:$A$782,$A160,СВЦЭМ!$B$39:$B$782,Q$155)+'СЕТ СН'!$F$12</f>
        <v>186.68114363000001</v>
      </c>
      <c r="R160" s="36">
        <f>SUMIFS(СВЦЭМ!$E$39:$E$782,СВЦЭМ!$A$39:$A$782,$A160,СВЦЭМ!$B$39:$B$782,R$155)+'СЕТ СН'!$F$12</f>
        <v>171.29451657999999</v>
      </c>
      <c r="S160" s="36">
        <f>SUMIFS(СВЦЭМ!$E$39:$E$782,СВЦЭМ!$A$39:$A$782,$A160,СВЦЭМ!$B$39:$B$782,S$155)+'СЕТ СН'!$F$12</f>
        <v>170.67823333999999</v>
      </c>
      <c r="T160" s="36">
        <f>SUMIFS(СВЦЭМ!$E$39:$E$782,СВЦЭМ!$A$39:$A$782,$A160,СВЦЭМ!$B$39:$B$782,T$155)+'СЕТ СН'!$F$12</f>
        <v>167.29589601999999</v>
      </c>
      <c r="U160" s="36">
        <f>SUMIFS(СВЦЭМ!$E$39:$E$782,СВЦЭМ!$A$39:$A$782,$A160,СВЦЭМ!$B$39:$B$782,U$155)+'СЕТ СН'!$F$12</f>
        <v>159.11814691999999</v>
      </c>
      <c r="V160" s="36">
        <f>SUMIFS(СВЦЭМ!$E$39:$E$782,СВЦЭМ!$A$39:$A$782,$A160,СВЦЭМ!$B$39:$B$782,V$155)+'СЕТ СН'!$F$12</f>
        <v>153.13106145</v>
      </c>
      <c r="W160" s="36">
        <f>SUMIFS(СВЦЭМ!$E$39:$E$782,СВЦЭМ!$A$39:$A$782,$A160,СВЦЭМ!$B$39:$B$782,W$155)+'СЕТ СН'!$F$12</f>
        <v>154.25514107000001</v>
      </c>
      <c r="X160" s="36">
        <f>SUMIFS(СВЦЭМ!$E$39:$E$782,СВЦЭМ!$A$39:$A$782,$A160,СВЦЭМ!$B$39:$B$782,X$155)+'СЕТ СН'!$F$12</f>
        <v>153.88556471000001</v>
      </c>
      <c r="Y160" s="36">
        <f>SUMIFS(СВЦЭМ!$E$39:$E$782,СВЦЭМ!$A$39:$A$782,$A160,СВЦЭМ!$B$39:$B$782,Y$155)+'СЕТ СН'!$F$12</f>
        <v>150.34746147000001</v>
      </c>
    </row>
    <row r="161" spans="1:25" ht="15.75" x14ac:dyDescent="0.2">
      <c r="A161" s="35">
        <f t="shared" si="4"/>
        <v>44353</v>
      </c>
      <c r="B161" s="36">
        <f>SUMIFS(СВЦЭМ!$E$39:$E$782,СВЦЭМ!$A$39:$A$782,$A161,СВЦЭМ!$B$39:$B$782,B$155)+'СЕТ СН'!$F$12</f>
        <v>158.49254735</v>
      </c>
      <c r="C161" s="36">
        <f>SUMIFS(СВЦЭМ!$E$39:$E$782,СВЦЭМ!$A$39:$A$782,$A161,СВЦЭМ!$B$39:$B$782,C$155)+'СЕТ СН'!$F$12</f>
        <v>165.03026048999999</v>
      </c>
      <c r="D161" s="36">
        <f>SUMIFS(СВЦЭМ!$E$39:$E$782,СВЦЭМ!$A$39:$A$782,$A161,СВЦЭМ!$B$39:$B$782,D$155)+'СЕТ СН'!$F$12</f>
        <v>184.38584589000001</v>
      </c>
      <c r="E161" s="36">
        <f>SUMIFS(СВЦЭМ!$E$39:$E$782,СВЦЭМ!$A$39:$A$782,$A161,СВЦЭМ!$B$39:$B$782,E$155)+'СЕТ СН'!$F$12</f>
        <v>188.15655981</v>
      </c>
      <c r="F161" s="36">
        <f>SUMIFS(СВЦЭМ!$E$39:$E$782,СВЦЭМ!$A$39:$A$782,$A161,СВЦЭМ!$B$39:$B$782,F$155)+'СЕТ СН'!$F$12</f>
        <v>188.51625336000001</v>
      </c>
      <c r="G161" s="36">
        <f>SUMIFS(СВЦЭМ!$E$39:$E$782,СВЦЭМ!$A$39:$A$782,$A161,СВЦЭМ!$B$39:$B$782,G$155)+'СЕТ СН'!$F$12</f>
        <v>188.31782197000001</v>
      </c>
      <c r="H161" s="36">
        <f>SUMIFS(СВЦЭМ!$E$39:$E$782,СВЦЭМ!$A$39:$A$782,$A161,СВЦЭМ!$B$39:$B$782,H$155)+'СЕТ СН'!$F$12</f>
        <v>185.67207504000001</v>
      </c>
      <c r="I161" s="36">
        <f>SUMIFS(СВЦЭМ!$E$39:$E$782,СВЦЭМ!$A$39:$A$782,$A161,СВЦЭМ!$B$39:$B$782,I$155)+'СЕТ СН'!$F$12</f>
        <v>161.10520115</v>
      </c>
      <c r="J161" s="36">
        <f>SUMIFS(СВЦЭМ!$E$39:$E$782,СВЦЭМ!$A$39:$A$782,$A161,СВЦЭМ!$B$39:$B$782,J$155)+'СЕТ СН'!$F$12</f>
        <v>152.55429172000001</v>
      </c>
      <c r="K161" s="36">
        <f>SUMIFS(СВЦЭМ!$E$39:$E$782,СВЦЭМ!$A$39:$A$782,$A161,СВЦЭМ!$B$39:$B$782,K$155)+'СЕТ СН'!$F$12</f>
        <v>158.56194563</v>
      </c>
      <c r="L161" s="36">
        <f>SUMIFS(СВЦЭМ!$E$39:$E$782,СВЦЭМ!$A$39:$A$782,$A161,СВЦЭМ!$B$39:$B$782,L$155)+'СЕТ СН'!$F$12</f>
        <v>162.12584638000001</v>
      </c>
      <c r="M161" s="36">
        <f>SUMIFS(СВЦЭМ!$E$39:$E$782,СВЦЭМ!$A$39:$A$782,$A161,СВЦЭМ!$B$39:$B$782,M$155)+'СЕТ СН'!$F$12</f>
        <v>166.49505826999999</v>
      </c>
      <c r="N161" s="36">
        <f>SUMIFS(СВЦЭМ!$E$39:$E$782,СВЦЭМ!$A$39:$A$782,$A161,СВЦЭМ!$B$39:$B$782,N$155)+'СЕТ СН'!$F$12</f>
        <v>175.49948943999999</v>
      </c>
      <c r="O161" s="36">
        <f>SUMIFS(СВЦЭМ!$E$39:$E$782,СВЦЭМ!$A$39:$A$782,$A161,СВЦЭМ!$B$39:$B$782,O$155)+'СЕТ СН'!$F$12</f>
        <v>182.43309811</v>
      </c>
      <c r="P161" s="36">
        <f>SUMIFS(СВЦЭМ!$E$39:$E$782,СВЦЭМ!$A$39:$A$782,$A161,СВЦЭМ!$B$39:$B$782,P$155)+'СЕТ СН'!$F$12</f>
        <v>182.93099860999999</v>
      </c>
      <c r="Q161" s="36">
        <f>SUMIFS(СВЦЭМ!$E$39:$E$782,СВЦЭМ!$A$39:$A$782,$A161,СВЦЭМ!$B$39:$B$782,Q$155)+'СЕТ СН'!$F$12</f>
        <v>183.09543939</v>
      </c>
      <c r="R161" s="36">
        <f>SUMIFS(СВЦЭМ!$E$39:$E$782,СВЦЭМ!$A$39:$A$782,$A161,СВЦЭМ!$B$39:$B$782,R$155)+'СЕТ СН'!$F$12</f>
        <v>170.62228815</v>
      </c>
      <c r="S161" s="36">
        <f>SUMIFS(СВЦЭМ!$E$39:$E$782,СВЦЭМ!$A$39:$A$782,$A161,СВЦЭМ!$B$39:$B$782,S$155)+'СЕТ СН'!$F$12</f>
        <v>162.63707031999999</v>
      </c>
      <c r="T161" s="36">
        <f>SUMIFS(СВЦЭМ!$E$39:$E$782,СВЦЭМ!$A$39:$A$782,$A161,СВЦЭМ!$B$39:$B$782,T$155)+'СЕТ СН'!$F$12</f>
        <v>157.85899569</v>
      </c>
      <c r="U161" s="36">
        <f>SUMIFS(СВЦЭМ!$E$39:$E$782,СВЦЭМ!$A$39:$A$782,$A161,СВЦЭМ!$B$39:$B$782,U$155)+'СЕТ СН'!$F$12</f>
        <v>157.37557362000001</v>
      </c>
      <c r="V161" s="36">
        <f>SUMIFS(СВЦЭМ!$E$39:$E$782,СВЦЭМ!$A$39:$A$782,$A161,СВЦЭМ!$B$39:$B$782,V$155)+'СЕТ СН'!$F$12</f>
        <v>157.92991946000001</v>
      </c>
      <c r="W161" s="36">
        <f>SUMIFS(СВЦЭМ!$E$39:$E$782,СВЦЭМ!$A$39:$A$782,$A161,СВЦЭМ!$B$39:$B$782,W$155)+'СЕТ СН'!$F$12</f>
        <v>163.44028716</v>
      </c>
      <c r="X161" s="36">
        <f>SUMIFS(СВЦЭМ!$E$39:$E$782,СВЦЭМ!$A$39:$A$782,$A161,СВЦЭМ!$B$39:$B$782,X$155)+'СЕТ СН'!$F$12</f>
        <v>161.71630511000001</v>
      </c>
      <c r="Y161" s="36">
        <f>SUMIFS(СВЦЭМ!$E$39:$E$782,СВЦЭМ!$A$39:$A$782,$A161,СВЦЭМ!$B$39:$B$782,Y$155)+'СЕТ СН'!$F$12</f>
        <v>153.86145259</v>
      </c>
    </row>
    <row r="162" spans="1:25" ht="15.75" x14ac:dyDescent="0.2">
      <c r="A162" s="35">
        <f t="shared" si="4"/>
        <v>44354</v>
      </c>
      <c r="B162" s="36">
        <f>SUMIFS(СВЦЭМ!$E$39:$E$782,СВЦЭМ!$A$39:$A$782,$A162,СВЦЭМ!$B$39:$B$782,B$155)+'СЕТ СН'!$F$12</f>
        <v>148.86052422</v>
      </c>
      <c r="C162" s="36">
        <f>SUMIFS(СВЦЭМ!$E$39:$E$782,СВЦЭМ!$A$39:$A$782,$A162,СВЦЭМ!$B$39:$B$782,C$155)+'СЕТ СН'!$F$12</f>
        <v>166.46999940000001</v>
      </c>
      <c r="D162" s="36">
        <f>SUMIFS(СВЦЭМ!$E$39:$E$782,СВЦЭМ!$A$39:$A$782,$A162,СВЦЭМ!$B$39:$B$782,D$155)+'СЕТ СН'!$F$12</f>
        <v>186.05525917</v>
      </c>
      <c r="E162" s="36">
        <f>SUMIFS(СВЦЭМ!$E$39:$E$782,СВЦЭМ!$A$39:$A$782,$A162,СВЦЭМ!$B$39:$B$782,E$155)+'СЕТ СН'!$F$12</f>
        <v>191.26683675000001</v>
      </c>
      <c r="F162" s="36">
        <f>SUMIFS(СВЦЭМ!$E$39:$E$782,СВЦЭМ!$A$39:$A$782,$A162,СВЦЭМ!$B$39:$B$782,F$155)+'СЕТ СН'!$F$12</f>
        <v>191.12601126999999</v>
      </c>
      <c r="G162" s="36">
        <f>SUMIFS(СВЦЭМ!$E$39:$E$782,СВЦЭМ!$A$39:$A$782,$A162,СВЦЭМ!$B$39:$B$782,G$155)+'СЕТ СН'!$F$12</f>
        <v>187.84214564999999</v>
      </c>
      <c r="H162" s="36">
        <f>SUMIFS(СВЦЭМ!$E$39:$E$782,СВЦЭМ!$A$39:$A$782,$A162,СВЦЭМ!$B$39:$B$782,H$155)+'СЕТ СН'!$F$12</f>
        <v>180.46735643</v>
      </c>
      <c r="I162" s="36">
        <f>SUMIFS(СВЦЭМ!$E$39:$E$782,СВЦЭМ!$A$39:$A$782,$A162,СВЦЭМ!$B$39:$B$782,I$155)+'СЕТ СН'!$F$12</f>
        <v>158.53220705999999</v>
      </c>
      <c r="J162" s="36">
        <f>SUMIFS(СВЦЭМ!$E$39:$E$782,СВЦЭМ!$A$39:$A$782,$A162,СВЦЭМ!$B$39:$B$782,J$155)+'СЕТ СН'!$F$12</f>
        <v>158.48534447</v>
      </c>
      <c r="K162" s="36">
        <f>SUMIFS(СВЦЭМ!$E$39:$E$782,СВЦЭМ!$A$39:$A$782,$A162,СВЦЭМ!$B$39:$B$782,K$155)+'СЕТ СН'!$F$12</f>
        <v>165.46376996000001</v>
      </c>
      <c r="L162" s="36">
        <f>SUMIFS(СВЦЭМ!$E$39:$E$782,СВЦЭМ!$A$39:$A$782,$A162,СВЦЭМ!$B$39:$B$782,L$155)+'СЕТ СН'!$F$12</f>
        <v>168.74118899999999</v>
      </c>
      <c r="M162" s="36">
        <f>SUMIFS(СВЦЭМ!$E$39:$E$782,СВЦЭМ!$A$39:$A$782,$A162,СВЦЭМ!$B$39:$B$782,M$155)+'СЕТ СН'!$F$12</f>
        <v>165.18446578000001</v>
      </c>
      <c r="N162" s="36">
        <f>SUMIFS(СВЦЭМ!$E$39:$E$782,СВЦЭМ!$A$39:$A$782,$A162,СВЦЭМ!$B$39:$B$782,N$155)+'СЕТ СН'!$F$12</f>
        <v>171.86441803</v>
      </c>
      <c r="O162" s="36">
        <f>SUMIFS(СВЦЭМ!$E$39:$E$782,СВЦЭМ!$A$39:$A$782,$A162,СВЦЭМ!$B$39:$B$782,O$155)+'СЕТ СН'!$F$12</f>
        <v>182.21081935000001</v>
      </c>
      <c r="P162" s="36">
        <f>SUMIFS(СВЦЭМ!$E$39:$E$782,СВЦЭМ!$A$39:$A$782,$A162,СВЦЭМ!$B$39:$B$782,P$155)+'СЕТ СН'!$F$12</f>
        <v>184.88554980999999</v>
      </c>
      <c r="Q162" s="36">
        <f>SUMIFS(СВЦЭМ!$E$39:$E$782,СВЦЭМ!$A$39:$A$782,$A162,СВЦЭМ!$B$39:$B$782,Q$155)+'СЕТ СН'!$F$12</f>
        <v>186.12844908</v>
      </c>
      <c r="R162" s="36">
        <f>SUMIFS(СВЦЭМ!$E$39:$E$782,СВЦЭМ!$A$39:$A$782,$A162,СВЦЭМ!$B$39:$B$782,R$155)+'СЕТ СН'!$F$12</f>
        <v>170.80699788000001</v>
      </c>
      <c r="S162" s="36">
        <f>SUMIFS(СВЦЭМ!$E$39:$E$782,СВЦЭМ!$A$39:$A$782,$A162,СВЦЭМ!$B$39:$B$782,S$155)+'СЕТ СН'!$F$12</f>
        <v>158.73190926000001</v>
      </c>
      <c r="T162" s="36">
        <f>SUMIFS(СВЦЭМ!$E$39:$E$782,СВЦЭМ!$A$39:$A$782,$A162,СВЦЭМ!$B$39:$B$782,T$155)+'СЕТ СН'!$F$12</f>
        <v>160.43545918999999</v>
      </c>
      <c r="U162" s="36">
        <f>SUMIFS(СВЦЭМ!$E$39:$E$782,СВЦЭМ!$A$39:$A$782,$A162,СВЦЭМ!$B$39:$B$782,U$155)+'СЕТ СН'!$F$12</f>
        <v>163.69638043</v>
      </c>
      <c r="V162" s="36">
        <f>SUMIFS(СВЦЭМ!$E$39:$E$782,СВЦЭМ!$A$39:$A$782,$A162,СВЦЭМ!$B$39:$B$782,V$155)+'СЕТ СН'!$F$12</f>
        <v>168.60358948999999</v>
      </c>
      <c r="W162" s="36">
        <f>SUMIFS(СВЦЭМ!$E$39:$E$782,СВЦЭМ!$A$39:$A$782,$A162,СВЦЭМ!$B$39:$B$782,W$155)+'СЕТ СН'!$F$12</f>
        <v>173.26152167999999</v>
      </c>
      <c r="X162" s="36">
        <f>SUMIFS(СВЦЭМ!$E$39:$E$782,СВЦЭМ!$A$39:$A$782,$A162,СВЦЭМ!$B$39:$B$782,X$155)+'СЕТ СН'!$F$12</f>
        <v>169.57788556</v>
      </c>
      <c r="Y162" s="36">
        <f>SUMIFS(СВЦЭМ!$E$39:$E$782,СВЦЭМ!$A$39:$A$782,$A162,СВЦЭМ!$B$39:$B$782,Y$155)+'СЕТ СН'!$F$12</f>
        <v>148.99033211</v>
      </c>
    </row>
    <row r="163" spans="1:25" ht="15.75" x14ac:dyDescent="0.2">
      <c r="A163" s="35">
        <f t="shared" si="4"/>
        <v>44355</v>
      </c>
      <c r="B163" s="36">
        <f>SUMIFS(СВЦЭМ!$E$39:$E$782,СВЦЭМ!$A$39:$A$782,$A163,СВЦЭМ!$B$39:$B$782,B$155)+'СЕТ СН'!$F$12</f>
        <v>144.53162832999999</v>
      </c>
      <c r="C163" s="36">
        <f>SUMIFS(СВЦЭМ!$E$39:$E$782,СВЦЭМ!$A$39:$A$782,$A163,СВЦЭМ!$B$39:$B$782,C$155)+'СЕТ СН'!$F$12</f>
        <v>164.74016904999999</v>
      </c>
      <c r="D163" s="36">
        <f>SUMIFS(СВЦЭМ!$E$39:$E$782,СВЦЭМ!$A$39:$A$782,$A163,СВЦЭМ!$B$39:$B$782,D$155)+'СЕТ СН'!$F$12</f>
        <v>186.29324629000001</v>
      </c>
      <c r="E163" s="36">
        <f>SUMIFS(СВЦЭМ!$E$39:$E$782,СВЦЭМ!$A$39:$A$782,$A163,СВЦЭМ!$B$39:$B$782,E$155)+'СЕТ СН'!$F$12</f>
        <v>190.53566678000001</v>
      </c>
      <c r="F163" s="36">
        <f>SUMIFS(СВЦЭМ!$E$39:$E$782,СВЦЭМ!$A$39:$A$782,$A163,СВЦЭМ!$B$39:$B$782,F$155)+'СЕТ СН'!$F$12</f>
        <v>189.72538566</v>
      </c>
      <c r="G163" s="36">
        <f>SUMIFS(СВЦЭМ!$E$39:$E$782,СВЦЭМ!$A$39:$A$782,$A163,СВЦЭМ!$B$39:$B$782,G$155)+'СЕТ СН'!$F$12</f>
        <v>187.08655184</v>
      </c>
      <c r="H163" s="36">
        <f>SUMIFS(СВЦЭМ!$E$39:$E$782,СВЦЭМ!$A$39:$A$782,$A163,СВЦЭМ!$B$39:$B$782,H$155)+'СЕТ СН'!$F$12</f>
        <v>174.64213801</v>
      </c>
      <c r="I163" s="36">
        <f>SUMIFS(СВЦЭМ!$E$39:$E$782,СВЦЭМ!$A$39:$A$782,$A163,СВЦЭМ!$B$39:$B$782,I$155)+'СЕТ СН'!$F$12</f>
        <v>152.82712667000001</v>
      </c>
      <c r="J163" s="36">
        <f>SUMIFS(СВЦЭМ!$E$39:$E$782,СВЦЭМ!$A$39:$A$782,$A163,СВЦЭМ!$B$39:$B$782,J$155)+'СЕТ СН'!$F$12</f>
        <v>147.27506688</v>
      </c>
      <c r="K163" s="36">
        <f>SUMIFS(СВЦЭМ!$E$39:$E$782,СВЦЭМ!$A$39:$A$782,$A163,СВЦЭМ!$B$39:$B$782,K$155)+'СЕТ СН'!$F$12</f>
        <v>147.86758277999999</v>
      </c>
      <c r="L163" s="36">
        <f>SUMIFS(СВЦЭМ!$E$39:$E$782,СВЦЭМ!$A$39:$A$782,$A163,СВЦЭМ!$B$39:$B$782,L$155)+'СЕТ СН'!$F$12</f>
        <v>147.79906889</v>
      </c>
      <c r="M163" s="36">
        <f>SUMIFS(СВЦЭМ!$E$39:$E$782,СВЦЭМ!$A$39:$A$782,$A163,СВЦЭМ!$B$39:$B$782,M$155)+'СЕТ СН'!$F$12</f>
        <v>150.58600849000001</v>
      </c>
      <c r="N163" s="36">
        <f>SUMIFS(СВЦЭМ!$E$39:$E$782,СВЦЭМ!$A$39:$A$782,$A163,СВЦЭМ!$B$39:$B$782,N$155)+'СЕТ СН'!$F$12</f>
        <v>162.49106418</v>
      </c>
      <c r="O163" s="36">
        <f>SUMIFS(СВЦЭМ!$E$39:$E$782,СВЦЭМ!$A$39:$A$782,$A163,СВЦЭМ!$B$39:$B$782,O$155)+'СЕТ СН'!$F$12</f>
        <v>174.71689086000001</v>
      </c>
      <c r="P163" s="36">
        <f>SUMIFS(СВЦЭМ!$E$39:$E$782,СВЦЭМ!$A$39:$A$782,$A163,СВЦЭМ!$B$39:$B$782,P$155)+'СЕТ СН'!$F$12</f>
        <v>176.00637503999999</v>
      </c>
      <c r="Q163" s="36">
        <f>SUMIFS(СВЦЭМ!$E$39:$E$782,СВЦЭМ!$A$39:$A$782,$A163,СВЦЭМ!$B$39:$B$782,Q$155)+'СЕТ СН'!$F$12</f>
        <v>176.38131061000001</v>
      </c>
      <c r="R163" s="36">
        <f>SUMIFS(СВЦЭМ!$E$39:$E$782,СВЦЭМ!$A$39:$A$782,$A163,СВЦЭМ!$B$39:$B$782,R$155)+'СЕТ СН'!$F$12</f>
        <v>162.54031921000001</v>
      </c>
      <c r="S163" s="36">
        <f>SUMIFS(СВЦЭМ!$E$39:$E$782,СВЦЭМ!$A$39:$A$782,$A163,СВЦЭМ!$B$39:$B$782,S$155)+'СЕТ СН'!$F$12</f>
        <v>147.94103910999999</v>
      </c>
      <c r="T163" s="36">
        <f>SUMIFS(СВЦЭМ!$E$39:$E$782,СВЦЭМ!$A$39:$A$782,$A163,СВЦЭМ!$B$39:$B$782,T$155)+'СЕТ СН'!$F$12</f>
        <v>142.94812944</v>
      </c>
      <c r="U163" s="36">
        <f>SUMIFS(СВЦЭМ!$E$39:$E$782,СВЦЭМ!$A$39:$A$782,$A163,СВЦЭМ!$B$39:$B$782,U$155)+'СЕТ СН'!$F$12</f>
        <v>141.03078058</v>
      </c>
      <c r="V163" s="36">
        <f>SUMIFS(СВЦЭМ!$E$39:$E$782,СВЦЭМ!$A$39:$A$782,$A163,СВЦЭМ!$B$39:$B$782,V$155)+'СЕТ СН'!$F$12</f>
        <v>140.66526017000001</v>
      </c>
      <c r="W163" s="36">
        <f>SUMIFS(СВЦЭМ!$E$39:$E$782,СВЦЭМ!$A$39:$A$782,$A163,СВЦЭМ!$B$39:$B$782,W$155)+'СЕТ СН'!$F$12</f>
        <v>145.44112711</v>
      </c>
      <c r="X163" s="36">
        <f>SUMIFS(СВЦЭМ!$E$39:$E$782,СВЦЭМ!$A$39:$A$782,$A163,СВЦЭМ!$B$39:$B$782,X$155)+'СЕТ СН'!$F$12</f>
        <v>141.45978095999999</v>
      </c>
      <c r="Y163" s="36">
        <f>SUMIFS(СВЦЭМ!$E$39:$E$782,СВЦЭМ!$A$39:$A$782,$A163,СВЦЭМ!$B$39:$B$782,Y$155)+'СЕТ СН'!$F$12</f>
        <v>137.54465751999999</v>
      </c>
    </row>
    <row r="164" spans="1:25" ht="15.75" x14ac:dyDescent="0.2">
      <c r="A164" s="35">
        <f t="shared" si="4"/>
        <v>44356</v>
      </c>
      <c r="B164" s="36">
        <f>SUMIFS(СВЦЭМ!$E$39:$E$782,СВЦЭМ!$A$39:$A$782,$A164,СВЦЭМ!$B$39:$B$782,B$155)+'СЕТ СН'!$F$12</f>
        <v>148.53735075</v>
      </c>
      <c r="C164" s="36">
        <f>SUMIFS(СВЦЭМ!$E$39:$E$782,СВЦЭМ!$A$39:$A$782,$A164,СВЦЭМ!$B$39:$B$782,C$155)+'СЕТ СН'!$F$12</f>
        <v>167.19466398</v>
      </c>
      <c r="D164" s="36">
        <f>SUMIFS(СВЦЭМ!$E$39:$E$782,СВЦЭМ!$A$39:$A$782,$A164,СВЦЭМ!$B$39:$B$782,D$155)+'СЕТ СН'!$F$12</f>
        <v>185.42412802000001</v>
      </c>
      <c r="E164" s="36">
        <f>SUMIFS(СВЦЭМ!$E$39:$E$782,СВЦЭМ!$A$39:$A$782,$A164,СВЦЭМ!$B$39:$B$782,E$155)+'СЕТ СН'!$F$12</f>
        <v>188.04188189999999</v>
      </c>
      <c r="F164" s="36">
        <f>SUMIFS(СВЦЭМ!$E$39:$E$782,СВЦЭМ!$A$39:$A$782,$A164,СВЦЭМ!$B$39:$B$782,F$155)+'СЕТ СН'!$F$12</f>
        <v>188.0611787</v>
      </c>
      <c r="G164" s="36">
        <f>SUMIFS(СВЦЭМ!$E$39:$E$782,СВЦЭМ!$A$39:$A$782,$A164,СВЦЭМ!$B$39:$B$782,G$155)+'СЕТ СН'!$F$12</f>
        <v>184.14161555000001</v>
      </c>
      <c r="H164" s="36">
        <f>SUMIFS(СВЦЭМ!$E$39:$E$782,СВЦЭМ!$A$39:$A$782,$A164,СВЦЭМ!$B$39:$B$782,H$155)+'СЕТ СН'!$F$12</f>
        <v>173.99960024000001</v>
      </c>
      <c r="I164" s="36">
        <f>SUMIFS(СВЦЭМ!$E$39:$E$782,СВЦЭМ!$A$39:$A$782,$A164,СВЦЭМ!$B$39:$B$782,I$155)+'СЕТ СН'!$F$12</f>
        <v>152.81226050000001</v>
      </c>
      <c r="J164" s="36">
        <f>SUMIFS(СВЦЭМ!$E$39:$E$782,СВЦЭМ!$A$39:$A$782,$A164,СВЦЭМ!$B$39:$B$782,J$155)+'СЕТ СН'!$F$12</f>
        <v>148.53381514</v>
      </c>
      <c r="K164" s="36">
        <f>SUMIFS(СВЦЭМ!$E$39:$E$782,СВЦЭМ!$A$39:$A$782,$A164,СВЦЭМ!$B$39:$B$782,K$155)+'СЕТ СН'!$F$12</f>
        <v>150.43215939999999</v>
      </c>
      <c r="L164" s="36">
        <f>SUMIFS(СВЦЭМ!$E$39:$E$782,СВЦЭМ!$A$39:$A$782,$A164,СВЦЭМ!$B$39:$B$782,L$155)+'СЕТ СН'!$F$12</f>
        <v>151.75522598000001</v>
      </c>
      <c r="M164" s="36">
        <f>SUMIFS(СВЦЭМ!$E$39:$E$782,СВЦЭМ!$A$39:$A$782,$A164,СВЦЭМ!$B$39:$B$782,M$155)+'СЕТ СН'!$F$12</f>
        <v>154.43371737999999</v>
      </c>
      <c r="N164" s="36">
        <f>SUMIFS(СВЦЭМ!$E$39:$E$782,СВЦЭМ!$A$39:$A$782,$A164,СВЦЭМ!$B$39:$B$782,N$155)+'СЕТ СН'!$F$12</f>
        <v>165.45442861999999</v>
      </c>
      <c r="O164" s="36">
        <f>SUMIFS(СВЦЭМ!$E$39:$E$782,СВЦЭМ!$A$39:$A$782,$A164,СВЦЭМ!$B$39:$B$782,O$155)+'СЕТ СН'!$F$12</f>
        <v>180.60256666000001</v>
      </c>
      <c r="P164" s="36">
        <f>SUMIFS(СВЦЭМ!$E$39:$E$782,СВЦЭМ!$A$39:$A$782,$A164,СВЦЭМ!$B$39:$B$782,P$155)+'СЕТ СН'!$F$12</f>
        <v>180.23287843</v>
      </c>
      <c r="Q164" s="36">
        <f>SUMIFS(СВЦЭМ!$E$39:$E$782,СВЦЭМ!$A$39:$A$782,$A164,СВЦЭМ!$B$39:$B$782,Q$155)+'СЕТ СН'!$F$12</f>
        <v>178.05937297</v>
      </c>
      <c r="R164" s="36">
        <f>SUMIFS(СВЦЭМ!$E$39:$E$782,СВЦЭМ!$A$39:$A$782,$A164,СВЦЭМ!$B$39:$B$782,R$155)+'СЕТ СН'!$F$12</f>
        <v>163.54121742000001</v>
      </c>
      <c r="S164" s="36">
        <f>SUMIFS(СВЦЭМ!$E$39:$E$782,СВЦЭМ!$A$39:$A$782,$A164,СВЦЭМ!$B$39:$B$782,S$155)+'СЕТ СН'!$F$12</f>
        <v>147.96713224000001</v>
      </c>
      <c r="T164" s="36">
        <f>SUMIFS(СВЦЭМ!$E$39:$E$782,СВЦЭМ!$A$39:$A$782,$A164,СВЦЭМ!$B$39:$B$782,T$155)+'СЕТ СН'!$F$12</f>
        <v>143.09334453</v>
      </c>
      <c r="U164" s="36">
        <f>SUMIFS(СВЦЭМ!$E$39:$E$782,СВЦЭМ!$A$39:$A$782,$A164,СВЦЭМ!$B$39:$B$782,U$155)+'СЕТ СН'!$F$12</f>
        <v>138.71686957</v>
      </c>
      <c r="V164" s="36">
        <f>SUMIFS(СВЦЭМ!$E$39:$E$782,СВЦЭМ!$A$39:$A$782,$A164,СВЦЭМ!$B$39:$B$782,V$155)+'СЕТ СН'!$F$12</f>
        <v>139.76614577000001</v>
      </c>
      <c r="W164" s="36">
        <f>SUMIFS(СВЦЭМ!$E$39:$E$782,СВЦЭМ!$A$39:$A$782,$A164,СВЦЭМ!$B$39:$B$782,W$155)+'СЕТ СН'!$F$12</f>
        <v>143.81315738999999</v>
      </c>
      <c r="X164" s="36">
        <f>SUMIFS(СВЦЭМ!$E$39:$E$782,СВЦЭМ!$A$39:$A$782,$A164,СВЦЭМ!$B$39:$B$782,X$155)+'СЕТ СН'!$F$12</f>
        <v>141.49508004</v>
      </c>
      <c r="Y164" s="36">
        <f>SUMIFS(СВЦЭМ!$E$39:$E$782,СВЦЭМ!$A$39:$A$782,$A164,СВЦЭМ!$B$39:$B$782,Y$155)+'СЕТ СН'!$F$12</f>
        <v>135.55927962999999</v>
      </c>
    </row>
    <row r="165" spans="1:25" ht="15.75" x14ac:dyDescent="0.2">
      <c r="A165" s="35">
        <f t="shared" si="4"/>
        <v>44357</v>
      </c>
      <c r="B165" s="36">
        <f>SUMIFS(СВЦЭМ!$E$39:$E$782,СВЦЭМ!$A$39:$A$782,$A165,СВЦЭМ!$B$39:$B$782,B$155)+'СЕТ СН'!$F$12</f>
        <v>136.62087905000001</v>
      </c>
      <c r="C165" s="36">
        <f>SUMIFS(СВЦЭМ!$E$39:$E$782,СВЦЭМ!$A$39:$A$782,$A165,СВЦЭМ!$B$39:$B$782,C$155)+'СЕТ СН'!$F$12</f>
        <v>151.09820783999999</v>
      </c>
      <c r="D165" s="36">
        <f>SUMIFS(СВЦЭМ!$E$39:$E$782,СВЦЭМ!$A$39:$A$782,$A165,СВЦЭМ!$B$39:$B$782,D$155)+'СЕТ СН'!$F$12</f>
        <v>167.56084414</v>
      </c>
      <c r="E165" s="36">
        <f>SUMIFS(СВЦЭМ!$E$39:$E$782,СВЦЭМ!$A$39:$A$782,$A165,СВЦЭМ!$B$39:$B$782,E$155)+'СЕТ СН'!$F$12</f>
        <v>172.15247730999999</v>
      </c>
      <c r="F165" s="36">
        <f>SUMIFS(СВЦЭМ!$E$39:$E$782,СВЦЭМ!$A$39:$A$782,$A165,СВЦЭМ!$B$39:$B$782,F$155)+'СЕТ СН'!$F$12</f>
        <v>171.15434311000001</v>
      </c>
      <c r="G165" s="36">
        <f>SUMIFS(СВЦЭМ!$E$39:$E$782,СВЦЭМ!$A$39:$A$782,$A165,СВЦЭМ!$B$39:$B$782,G$155)+'СЕТ СН'!$F$12</f>
        <v>168.28949129</v>
      </c>
      <c r="H165" s="36">
        <f>SUMIFS(СВЦЭМ!$E$39:$E$782,СВЦЭМ!$A$39:$A$782,$A165,СВЦЭМ!$B$39:$B$782,H$155)+'СЕТ СН'!$F$12</f>
        <v>163.31360501</v>
      </c>
      <c r="I165" s="36">
        <f>SUMIFS(СВЦЭМ!$E$39:$E$782,СВЦЭМ!$A$39:$A$782,$A165,СВЦЭМ!$B$39:$B$782,I$155)+'СЕТ СН'!$F$12</f>
        <v>152.30092554999999</v>
      </c>
      <c r="J165" s="36">
        <f>SUMIFS(СВЦЭМ!$E$39:$E$782,СВЦЭМ!$A$39:$A$782,$A165,СВЦЭМ!$B$39:$B$782,J$155)+'СЕТ СН'!$F$12</f>
        <v>152.35780699</v>
      </c>
      <c r="K165" s="36">
        <f>SUMIFS(СВЦЭМ!$E$39:$E$782,СВЦЭМ!$A$39:$A$782,$A165,СВЦЭМ!$B$39:$B$782,K$155)+'СЕТ СН'!$F$12</f>
        <v>153.48977389999999</v>
      </c>
      <c r="L165" s="36">
        <f>SUMIFS(СВЦЭМ!$E$39:$E$782,СВЦЭМ!$A$39:$A$782,$A165,СВЦЭМ!$B$39:$B$782,L$155)+'СЕТ СН'!$F$12</f>
        <v>154.29644044</v>
      </c>
      <c r="M165" s="36">
        <f>SUMIFS(СВЦЭМ!$E$39:$E$782,СВЦЭМ!$A$39:$A$782,$A165,СВЦЭМ!$B$39:$B$782,M$155)+'СЕТ СН'!$F$12</f>
        <v>155.50660898999999</v>
      </c>
      <c r="N165" s="36">
        <f>SUMIFS(СВЦЭМ!$E$39:$E$782,СВЦЭМ!$A$39:$A$782,$A165,СВЦЭМ!$B$39:$B$782,N$155)+'СЕТ СН'!$F$12</f>
        <v>169.16703097000001</v>
      </c>
      <c r="O165" s="36">
        <f>SUMIFS(СВЦЭМ!$E$39:$E$782,СВЦЭМ!$A$39:$A$782,$A165,СВЦЭМ!$B$39:$B$782,O$155)+'СЕТ СН'!$F$12</f>
        <v>181.23934517000001</v>
      </c>
      <c r="P165" s="36">
        <f>SUMIFS(СВЦЭМ!$E$39:$E$782,СВЦЭМ!$A$39:$A$782,$A165,СВЦЭМ!$B$39:$B$782,P$155)+'СЕТ СН'!$F$12</f>
        <v>182.67489789000001</v>
      </c>
      <c r="Q165" s="36">
        <f>SUMIFS(СВЦЭМ!$E$39:$E$782,СВЦЭМ!$A$39:$A$782,$A165,СВЦЭМ!$B$39:$B$782,Q$155)+'СЕТ СН'!$F$12</f>
        <v>183.05563902</v>
      </c>
      <c r="R165" s="36">
        <f>SUMIFS(СВЦЭМ!$E$39:$E$782,СВЦЭМ!$A$39:$A$782,$A165,СВЦЭМ!$B$39:$B$782,R$155)+'СЕТ СН'!$F$12</f>
        <v>170.44660734000001</v>
      </c>
      <c r="S165" s="36">
        <f>SUMIFS(СВЦЭМ!$E$39:$E$782,СВЦЭМ!$A$39:$A$782,$A165,СВЦЭМ!$B$39:$B$782,S$155)+'СЕТ СН'!$F$12</f>
        <v>154.4940091</v>
      </c>
      <c r="T165" s="36">
        <f>SUMIFS(СВЦЭМ!$E$39:$E$782,СВЦЭМ!$A$39:$A$782,$A165,СВЦЭМ!$B$39:$B$782,T$155)+'СЕТ СН'!$F$12</f>
        <v>152.59969025999999</v>
      </c>
      <c r="U165" s="36">
        <f>SUMIFS(СВЦЭМ!$E$39:$E$782,СВЦЭМ!$A$39:$A$782,$A165,СВЦЭМ!$B$39:$B$782,U$155)+'СЕТ СН'!$F$12</f>
        <v>148.20425854999999</v>
      </c>
      <c r="V165" s="36">
        <f>SUMIFS(СВЦЭМ!$E$39:$E$782,СВЦЭМ!$A$39:$A$782,$A165,СВЦЭМ!$B$39:$B$782,V$155)+'СЕТ СН'!$F$12</f>
        <v>147.49923853000001</v>
      </c>
      <c r="W165" s="36">
        <f>SUMIFS(СВЦЭМ!$E$39:$E$782,СВЦЭМ!$A$39:$A$782,$A165,СВЦЭМ!$B$39:$B$782,W$155)+'СЕТ СН'!$F$12</f>
        <v>150.26288255</v>
      </c>
      <c r="X165" s="36">
        <f>SUMIFS(СВЦЭМ!$E$39:$E$782,СВЦЭМ!$A$39:$A$782,$A165,СВЦЭМ!$B$39:$B$782,X$155)+'СЕТ СН'!$F$12</f>
        <v>146.86110959000001</v>
      </c>
      <c r="Y165" s="36">
        <f>SUMIFS(СВЦЭМ!$E$39:$E$782,СВЦЭМ!$A$39:$A$782,$A165,СВЦЭМ!$B$39:$B$782,Y$155)+'СЕТ СН'!$F$12</f>
        <v>142.32941249999999</v>
      </c>
    </row>
    <row r="166" spans="1:25" ht="15.75" x14ac:dyDescent="0.2">
      <c r="A166" s="35">
        <f t="shared" si="4"/>
        <v>44358</v>
      </c>
      <c r="B166" s="36">
        <f>SUMIFS(СВЦЭМ!$E$39:$E$782,СВЦЭМ!$A$39:$A$782,$A166,СВЦЭМ!$B$39:$B$782,B$155)+'СЕТ СН'!$F$12</f>
        <v>149.24483520000001</v>
      </c>
      <c r="C166" s="36">
        <f>SUMIFS(СВЦЭМ!$E$39:$E$782,СВЦЭМ!$A$39:$A$782,$A166,СВЦЭМ!$B$39:$B$782,C$155)+'СЕТ СН'!$F$12</f>
        <v>163.17645404000001</v>
      </c>
      <c r="D166" s="36">
        <f>SUMIFS(СВЦЭМ!$E$39:$E$782,СВЦЭМ!$A$39:$A$782,$A166,СВЦЭМ!$B$39:$B$782,D$155)+'СЕТ СН'!$F$12</f>
        <v>178.74064121999999</v>
      </c>
      <c r="E166" s="36">
        <f>SUMIFS(СВЦЭМ!$E$39:$E$782,СВЦЭМ!$A$39:$A$782,$A166,СВЦЭМ!$B$39:$B$782,E$155)+'СЕТ СН'!$F$12</f>
        <v>180.66905979000001</v>
      </c>
      <c r="F166" s="36">
        <f>SUMIFS(СВЦЭМ!$E$39:$E$782,СВЦЭМ!$A$39:$A$782,$A166,СВЦЭМ!$B$39:$B$782,F$155)+'СЕТ СН'!$F$12</f>
        <v>179.78153827</v>
      </c>
      <c r="G166" s="36">
        <f>SUMIFS(СВЦЭМ!$E$39:$E$782,СВЦЭМ!$A$39:$A$782,$A166,СВЦЭМ!$B$39:$B$782,G$155)+'СЕТ СН'!$F$12</f>
        <v>180.82654625999999</v>
      </c>
      <c r="H166" s="36">
        <f>SUMIFS(СВЦЭМ!$E$39:$E$782,СВЦЭМ!$A$39:$A$782,$A166,СВЦЭМ!$B$39:$B$782,H$155)+'СЕТ СН'!$F$12</f>
        <v>171.75822110999999</v>
      </c>
      <c r="I166" s="36">
        <f>SUMIFS(СВЦЭМ!$E$39:$E$782,СВЦЭМ!$A$39:$A$782,$A166,СВЦЭМ!$B$39:$B$782,I$155)+'СЕТ СН'!$F$12</f>
        <v>162.64826816999999</v>
      </c>
      <c r="J166" s="36">
        <f>SUMIFS(СВЦЭМ!$E$39:$E$782,СВЦЭМ!$A$39:$A$782,$A166,СВЦЭМ!$B$39:$B$782,J$155)+'СЕТ СН'!$F$12</f>
        <v>160.10624756000001</v>
      </c>
      <c r="K166" s="36">
        <f>SUMIFS(СВЦЭМ!$E$39:$E$782,СВЦЭМ!$A$39:$A$782,$A166,СВЦЭМ!$B$39:$B$782,K$155)+'СЕТ СН'!$F$12</f>
        <v>157.96955854999999</v>
      </c>
      <c r="L166" s="36">
        <f>SUMIFS(СВЦЭМ!$E$39:$E$782,СВЦЭМ!$A$39:$A$782,$A166,СВЦЭМ!$B$39:$B$782,L$155)+'СЕТ СН'!$F$12</f>
        <v>157.99377612999999</v>
      </c>
      <c r="M166" s="36">
        <f>SUMIFS(СВЦЭМ!$E$39:$E$782,СВЦЭМ!$A$39:$A$782,$A166,СВЦЭМ!$B$39:$B$782,M$155)+'СЕТ СН'!$F$12</f>
        <v>162.97988362999999</v>
      </c>
      <c r="N166" s="36">
        <f>SUMIFS(СВЦЭМ!$E$39:$E$782,СВЦЭМ!$A$39:$A$782,$A166,СВЦЭМ!$B$39:$B$782,N$155)+'СЕТ СН'!$F$12</f>
        <v>174.72371688000001</v>
      </c>
      <c r="O166" s="36">
        <f>SUMIFS(СВЦЭМ!$E$39:$E$782,СВЦЭМ!$A$39:$A$782,$A166,СВЦЭМ!$B$39:$B$782,O$155)+'СЕТ СН'!$F$12</f>
        <v>177.86842519000001</v>
      </c>
      <c r="P166" s="36">
        <f>SUMIFS(СВЦЭМ!$E$39:$E$782,СВЦЭМ!$A$39:$A$782,$A166,СВЦЭМ!$B$39:$B$782,P$155)+'СЕТ СН'!$F$12</f>
        <v>176.83512203000001</v>
      </c>
      <c r="Q166" s="36">
        <f>SUMIFS(СВЦЭМ!$E$39:$E$782,СВЦЭМ!$A$39:$A$782,$A166,СВЦЭМ!$B$39:$B$782,Q$155)+'СЕТ СН'!$F$12</f>
        <v>180.51012714000001</v>
      </c>
      <c r="R166" s="36">
        <f>SUMIFS(СВЦЭМ!$E$39:$E$782,СВЦЭМ!$A$39:$A$782,$A166,СВЦЭМ!$B$39:$B$782,R$155)+'СЕТ СН'!$F$12</f>
        <v>171.56659051</v>
      </c>
      <c r="S166" s="36">
        <f>SUMIFS(СВЦЭМ!$E$39:$E$782,СВЦЭМ!$A$39:$A$782,$A166,СВЦЭМ!$B$39:$B$782,S$155)+'СЕТ СН'!$F$12</f>
        <v>154.33301996</v>
      </c>
      <c r="T166" s="36">
        <f>SUMIFS(СВЦЭМ!$E$39:$E$782,СВЦЭМ!$A$39:$A$782,$A166,СВЦЭМ!$B$39:$B$782,T$155)+'СЕТ СН'!$F$12</f>
        <v>137.99506758999999</v>
      </c>
      <c r="U166" s="36">
        <f>SUMIFS(СВЦЭМ!$E$39:$E$782,СВЦЭМ!$A$39:$A$782,$A166,СВЦЭМ!$B$39:$B$782,U$155)+'СЕТ СН'!$F$12</f>
        <v>133.02980314999999</v>
      </c>
      <c r="V166" s="36">
        <f>SUMIFS(СВЦЭМ!$E$39:$E$782,СВЦЭМ!$A$39:$A$782,$A166,СВЦЭМ!$B$39:$B$782,V$155)+'СЕТ СН'!$F$12</f>
        <v>136.71352881999999</v>
      </c>
      <c r="W166" s="36">
        <f>SUMIFS(СВЦЭМ!$E$39:$E$782,СВЦЭМ!$A$39:$A$782,$A166,СВЦЭМ!$B$39:$B$782,W$155)+'СЕТ СН'!$F$12</f>
        <v>138.29049678000001</v>
      </c>
      <c r="X166" s="36">
        <f>SUMIFS(СВЦЭМ!$E$39:$E$782,СВЦЭМ!$A$39:$A$782,$A166,СВЦЭМ!$B$39:$B$782,X$155)+'СЕТ СН'!$F$12</f>
        <v>142.98432015</v>
      </c>
      <c r="Y166" s="36">
        <f>SUMIFS(СВЦЭМ!$E$39:$E$782,СВЦЭМ!$A$39:$A$782,$A166,СВЦЭМ!$B$39:$B$782,Y$155)+'СЕТ СН'!$F$12</f>
        <v>148.6697921</v>
      </c>
    </row>
    <row r="167" spans="1:25" ht="15.75" x14ac:dyDescent="0.2">
      <c r="A167" s="35">
        <f t="shared" si="4"/>
        <v>44359</v>
      </c>
      <c r="B167" s="36">
        <f>SUMIFS(СВЦЭМ!$E$39:$E$782,СВЦЭМ!$A$39:$A$782,$A167,СВЦЭМ!$B$39:$B$782,B$155)+'СЕТ СН'!$F$12</f>
        <v>153.96885</v>
      </c>
      <c r="C167" s="36">
        <f>SUMIFS(СВЦЭМ!$E$39:$E$782,СВЦЭМ!$A$39:$A$782,$A167,СВЦЭМ!$B$39:$B$782,C$155)+'СЕТ СН'!$F$12</f>
        <v>163.52980701999999</v>
      </c>
      <c r="D167" s="36">
        <f>SUMIFS(СВЦЭМ!$E$39:$E$782,СВЦЭМ!$A$39:$A$782,$A167,СВЦЭМ!$B$39:$B$782,D$155)+'СЕТ СН'!$F$12</f>
        <v>181.52580394</v>
      </c>
      <c r="E167" s="36">
        <f>SUMIFS(СВЦЭМ!$E$39:$E$782,СВЦЭМ!$A$39:$A$782,$A167,СВЦЭМ!$B$39:$B$782,E$155)+'СЕТ СН'!$F$12</f>
        <v>181.93915188</v>
      </c>
      <c r="F167" s="36">
        <f>SUMIFS(СВЦЭМ!$E$39:$E$782,СВЦЭМ!$A$39:$A$782,$A167,СВЦЭМ!$B$39:$B$782,F$155)+'СЕТ СН'!$F$12</f>
        <v>180.81703019</v>
      </c>
      <c r="G167" s="36">
        <f>SUMIFS(СВЦЭМ!$E$39:$E$782,СВЦЭМ!$A$39:$A$782,$A167,СВЦЭМ!$B$39:$B$782,G$155)+'СЕТ СН'!$F$12</f>
        <v>181.13930966999999</v>
      </c>
      <c r="H167" s="36">
        <f>SUMIFS(СВЦЭМ!$E$39:$E$782,СВЦЭМ!$A$39:$A$782,$A167,СВЦЭМ!$B$39:$B$782,H$155)+'СЕТ СН'!$F$12</f>
        <v>176.88635873000001</v>
      </c>
      <c r="I167" s="36">
        <f>SUMIFS(СВЦЭМ!$E$39:$E$782,СВЦЭМ!$A$39:$A$782,$A167,СВЦЭМ!$B$39:$B$782,I$155)+'СЕТ СН'!$F$12</f>
        <v>162.98502371999999</v>
      </c>
      <c r="J167" s="36">
        <f>SUMIFS(СВЦЭМ!$E$39:$E$782,СВЦЭМ!$A$39:$A$782,$A167,СВЦЭМ!$B$39:$B$782,J$155)+'СЕТ СН'!$F$12</f>
        <v>153.76339277</v>
      </c>
      <c r="K167" s="36">
        <f>SUMIFS(СВЦЭМ!$E$39:$E$782,СВЦЭМ!$A$39:$A$782,$A167,СВЦЭМ!$B$39:$B$782,K$155)+'СЕТ СН'!$F$12</f>
        <v>146.89447999000001</v>
      </c>
      <c r="L167" s="36">
        <f>SUMIFS(СВЦЭМ!$E$39:$E$782,СВЦЭМ!$A$39:$A$782,$A167,СВЦЭМ!$B$39:$B$782,L$155)+'СЕТ СН'!$F$12</f>
        <v>151.17879031999999</v>
      </c>
      <c r="M167" s="36">
        <f>SUMIFS(СВЦЭМ!$E$39:$E$782,СВЦЭМ!$A$39:$A$782,$A167,СВЦЭМ!$B$39:$B$782,M$155)+'СЕТ СН'!$F$12</f>
        <v>152.43718991</v>
      </c>
      <c r="N167" s="36">
        <f>SUMIFS(СВЦЭМ!$E$39:$E$782,СВЦЭМ!$A$39:$A$782,$A167,СВЦЭМ!$B$39:$B$782,N$155)+'СЕТ СН'!$F$12</f>
        <v>169.49933601000001</v>
      </c>
      <c r="O167" s="36">
        <f>SUMIFS(СВЦЭМ!$E$39:$E$782,СВЦЭМ!$A$39:$A$782,$A167,СВЦЭМ!$B$39:$B$782,O$155)+'СЕТ СН'!$F$12</f>
        <v>175.55705008999999</v>
      </c>
      <c r="P167" s="36">
        <f>SUMIFS(СВЦЭМ!$E$39:$E$782,СВЦЭМ!$A$39:$A$782,$A167,СВЦЭМ!$B$39:$B$782,P$155)+'СЕТ СН'!$F$12</f>
        <v>174.87276301</v>
      </c>
      <c r="Q167" s="36">
        <f>SUMIFS(СВЦЭМ!$E$39:$E$782,СВЦЭМ!$A$39:$A$782,$A167,СВЦЭМ!$B$39:$B$782,Q$155)+'СЕТ СН'!$F$12</f>
        <v>173.89758312000001</v>
      </c>
      <c r="R167" s="36">
        <f>SUMIFS(СВЦЭМ!$E$39:$E$782,СВЦЭМ!$A$39:$A$782,$A167,СВЦЭМ!$B$39:$B$782,R$155)+'СЕТ СН'!$F$12</f>
        <v>164.83289916999999</v>
      </c>
      <c r="S167" s="36">
        <f>SUMIFS(СВЦЭМ!$E$39:$E$782,СВЦЭМ!$A$39:$A$782,$A167,СВЦЭМ!$B$39:$B$782,S$155)+'СЕТ СН'!$F$12</f>
        <v>154.04965594000001</v>
      </c>
      <c r="T167" s="36">
        <f>SUMIFS(СВЦЭМ!$E$39:$E$782,СВЦЭМ!$A$39:$A$782,$A167,СВЦЭМ!$B$39:$B$782,T$155)+'СЕТ СН'!$F$12</f>
        <v>144.25516585</v>
      </c>
      <c r="U167" s="36">
        <f>SUMIFS(СВЦЭМ!$E$39:$E$782,СВЦЭМ!$A$39:$A$782,$A167,СВЦЭМ!$B$39:$B$782,U$155)+'СЕТ СН'!$F$12</f>
        <v>144.52523608000001</v>
      </c>
      <c r="V167" s="36">
        <f>SUMIFS(СВЦЭМ!$E$39:$E$782,СВЦЭМ!$A$39:$A$782,$A167,СВЦЭМ!$B$39:$B$782,V$155)+'СЕТ СН'!$F$12</f>
        <v>145.82652379000001</v>
      </c>
      <c r="W167" s="36">
        <f>SUMIFS(СВЦЭМ!$E$39:$E$782,СВЦЭМ!$A$39:$A$782,$A167,СВЦЭМ!$B$39:$B$782,W$155)+'СЕТ СН'!$F$12</f>
        <v>135.01831342</v>
      </c>
      <c r="X167" s="36">
        <f>SUMIFS(СВЦЭМ!$E$39:$E$782,СВЦЭМ!$A$39:$A$782,$A167,СВЦЭМ!$B$39:$B$782,X$155)+'СЕТ СН'!$F$12</f>
        <v>135.54565886</v>
      </c>
      <c r="Y167" s="36">
        <f>SUMIFS(СВЦЭМ!$E$39:$E$782,СВЦЭМ!$A$39:$A$782,$A167,СВЦЭМ!$B$39:$B$782,Y$155)+'СЕТ СН'!$F$12</f>
        <v>142.52982814999999</v>
      </c>
    </row>
    <row r="168" spans="1:25" ht="15.75" x14ac:dyDescent="0.2">
      <c r="A168" s="35">
        <f t="shared" si="4"/>
        <v>44360</v>
      </c>
      <c r="B168" s="36">
        <f>SUMIFS(СВЦЭМ!$E$39:$E$782,СВЦЭМ!$A$39:$A$782,$A168,СВЦЭМ!$B$39:$B$782,B$155)+'СЕТ СН'!$F$12</f>
        <v>146.953836</v>
      </c>
      <c r="C168" s="36">
        <f>SUMIFS(СВЦЭМ!$E$39:$E$782,СВЦЭМ!$A$39:$A$782,$A168,СВЦЭМ!$B$39:$B$782,C$155)+'СЕТ СН'!$F$12</f>
        <v>158.76474471</v>
      </c>
      <c r="D168" s="36">
        <f>SUMIFS(СВЦЭМ!$E$39:$E$782,СВЦЭМ!$A$39:$A$782,$A168,СВЦЭМ!$B$39:$B$782,D$155)+'СЕТ СН'!$F$12</f>
        <v>178.43384648</v>
      </c>
      <c r="E168" s="36">
        <f>SUMIFS(СВЦЭМ!$E$39:$E$782,СВЦЭМ!$A$39:$A$782,$A168,СВЦЭМ!$B$39:$B$782,E$155)+'СЕТ СН'!$F$12</f>
        <v>177.29168629</v>
      </c>
      <c r="F168" s="36">
        <f>SUMIFS(СВЦЭМ!$E$39:$E$782,СВЦЭМ!$A$39:$A$782,$A168,СВЦЭМ!$B$39:$B$782,F$155)+'СЕТ СН'!$F$12</f>
        <v>174.80974097000001</v>
      </c>
      <c r="G168" s="36">
        <f>SUMIFS(СВЦЭМ!$E$39:$E$782,СВЦЭМ!$A$39:$A$782,$A168,СВЦЭМ!$B$39:$B$782,G$155)+'СЕТ СН'!$F$12</f>
        <v>174.91107006999999</v>
      </c>
      <c r="H168" s="36">
        <f>SUMIFS(СВЦЭМ!$E$39:$E$782,СВЦЭМ!$A$39:$A$782,$A168,СВЦЭМ!$B$39:$B$782,H$155)+'СЕТ СН'!$F$12</f>
        <v>176.20576197</v>
      </c>
      <c r="I168" s="36">
        <f>SUMIFS(СВЦЭМ!$E$39:$E$782,СВЦЭМ!$A$39:$A$782,$A168,СВЦЭМ!$B$39:$B$782,I$155)+'СЕТ СН'!$F$12</f>
        <v>159.97389686</v>
      </c>
      <c r="J168" s="36">
        <f>SUMIFS(СВЦЭМ!$E$39:$E$782,СВЦЭМ!$A$39:$A$782,$A168,СВЦЭМ!$B$39:$B$782,J$155)+'СЕТ СН'!$F$12</f>
        <v>147.69646170999999</v>
      </c>
      <c r="K168" s="36">
        <f>SUMIFS(СВЦЭМ!$E$39:$E$782,СВЦЭМ!$A$39:$A$782,$A168,СВЦЭМ!$B$39:$B$782,K$155)+'СЕТ СН'!$F$12</f>
        <v>145.27125835000001</v>
      </c>
      <c r="L168" s="36">
        <f>SUMIFS(СВЦЭМ!$E$39:$E$782,СВЦЭМ!$A$39:$A$782,$A168,СВЦЭМ!$B$39:$B$782,L$155)+'СЕТ СН'!$F$12</f>
        <v>149.96100634000001</v>
      </c>
      <c r="M168" s="36">
        <f>SUMIFS(СВЦЭМ!$E$39:$E$782,СВЦЭМ!$A$39:$A$782,$A168,СВЦЭМ!$B$39:$B$782,M$155)+'СЕТ СН'!$F$12</f>
        <v>151.16991848000001</v>
      </c>
      <c r="N168" s="36">
        <f>SUMIFS(СВЦЭМ!$E$39:$E$782,СВЦЭМ!$A$39:$A$782,$A168,СВЦЭМ!$B$39:$B$782,N$155)+'СЕТ СН'!$F$12</f>
        <v>170.95734207000001</v>
      </c>
      <c r="O168" s="36">
        <f>SUMIFS(СВЦЭМ!$E$39:$E$782,СВЦЭМ!$A$39:$A$782,$A168,СВЦЭМ!$B$39:$B$782,O$155)+'СЕТ СН'!$F$12</f>
        <v>175.81245953999999</v>
      </c>
      <c r="P168" s="36">
        <f>SUMIFS(СВЦЭМ!$E$39:$E$782,СВЦЭМ!$A$39:$A$782,$A168,СВЦЭМ!$B$39:$B$782,P$155)+'СЕТ СН'!$F$12</f>
        <v>175.34795650000001</v>
      </c>
      <c r="Q168" s="36">
        <f>SUMIFS(СВЦЭМ!$E$39:$E$782,СВЦЭМ!$A$39:$A$782,$A168,СВЦЭМ!$B$39:$B$782,Q$155)+'СЕТ СН'!$F$12</f>
        <v>173.47514322000001</v>
      </c>
      <c r="R168" s="36">
        <f>SUMIFS(СВЦЭМ!$E$39:$E$782,СВЦЭМ!$A$39:$A$782,$A168,СВЦЭМ!$B$39:$B$782,R$155)+'СЕТ СН'!$F$12</f>
        <v>164.28104003999999</v>
      </c>
      <c r="S168" s="36">
        <f>SUMIFS(СВЦЭМ!$E$39:$E$782,СВЦЭМ!$A$39:$A$782,$A168,СВЦЭМ!$B$39:$B$782,S$155)+'СЕТ СН'!$F$12</f>
        <v>146.09741951000001</v>
      </c>
      <c r="T168" s="36">
        <f>SUMIFS(СВЦЭМ!$E$39:$E$782,СВЦЭМ!$A$39:$A$782,$A168,СВЦЭМ!$B$39:$B$782,T$155)+'СЕТ СН'!$F$12</f>
        <v>147.16952151000001</v>
      </c>
      <c r="U168" s="36">
        <f>SUMIFS(СВЦЭМ!$E$39:$E$782,СВЦЭМ!$A$39:$A$782,$A168,СВЦЭМ!$B$39:$B$782,U$155)+'СЕТ СН'!$F$12</f>
        <v>148.17107798000001</v>
      </c>
      <c r="V168" s="36">
        <f>SUMIFS(СВЦЭМ!$E$39:$E$782,СВЦЭМ!$A$39:$A$782,$A168,СВЦЭМ!$B$39:$B$782,V$155)+'СЕТ СН'!$F$12</f>
        <v>138.95431639</v>
      </c>
      <c r="W168" s="36">
        <f>SUMIFS(СВЦЭМ!$E$39:$E$782,СВЦЭМ!$A$39:$A$782,$A168,СВЦЭМ!$B$39:$B$782,W$155)+'СЕТ СН'!$F$12</f>
        <v>135.88784841</v>
      </c>
      <c r="X168" s="36">
        <f>SUMIFS(СВЦЭМ!$E$39:$E$782,СВЦЭМ!$A$39:$A$782,$A168,СВЦЭМ!$B$39:$B$782,X$155)+'СЕТ СН'!$F$12</f>
        <v>135.47848446</v>
      </c>
      <c r="Y168" s="36">
        <f>SUMIFS(СВЦЭМ!$E$39:$E$782,СВЦЭМ!$A$39:$A$782,$A168,СВЦЭМ!$B$39:$B$782,Y$155)+'СЕТ СН'!$F$12</f>
        <v>136.34655899000001</v>
      </c>
    </row>
    <row r="169" spans="1:25" ht="15.75" x14ac:dyDescent="0.2">
      <c r="A169" s="35">
        <f t="shared" si="4"/>
        <v>44361</v>
      </c>
      <c r="B169" s="36">
        <f>SUMIFS(СВЦЭМ!$E$39:$E$782,СВЦЭМ!$A$39:$A$782,$A169,СВЦЭМ!$B$39:$B$782,B$155)+'СЕТ СН'!$F$12</f>
        <v>143.92255424999999</v>
      </c>
      <c r="C169" s="36">
        <f>SUMIFS(СВЦЭМ!$E$39:$E$782,СВЦЭМ!$A$39:$A$782,$A169,СВЦЭМ!$B$39:$B$782,C$155)+'СЕТ СН'!$F$12</f>
        <v>165.29080200999999</v>
      </c>
      <c r="D169" s="36">
        <f>SUMIFS(СВЦЭМ!$E$39:$E$782,СВЦЭМ!$A$39:$A$782,$A169,СВЦЭМ!$B$39:$B$782,D$155)+'СЕТ СН'!$F$12</f>
        <v>175.18109475</v>
      </c>
      <c r="E169" s="36">
        <f>SUMIFS(СВЦЭМ!$E$39:$E$782,СВЦЭМ!$A$39:$A$782,$A169,СВЦЭМ!$B$39:$B$782,E$155)+'СЕТ СН'!$F$12</f>
        <v>180.03669443000001</v>
      </c>
      <c r="F169" s="36">
        <f>SUMIFS(СВЦЭМ!$E$39:$E$782,СВЦЭМ!$A$39:$A$782,$A169,СВЦЭМ!$B$39:$B$782,F$155)+'СЕТ СН'!$F$12</f>
        <v>178.82369433</v>
      </c>
      <c r="G169" s="36">
        <f>SUMIFS(СВЦЭМ!$E$39:$E$782,СВЦЭМ!$A$39:$A$782,$A169,СВЦЭМ!$B$39:$B$782,G$155)+'СЕТ СН'!$F$12</f>
        <v>179.38726088999999</v>
      </c>
      <c r="H169" s="36">
        <f>SUMIFS(СВЦЭМ!$E$39:$E$782,СВЦЭМ!$A$39:$A$782,$A169,СВЦЭМ!$B$39:$B$782,H$155)+'СЕТ СН'!$F$12</f>
        <v>178.14627106</v>
      </c>
      <c r="I169" s="36">
        <f>SUMIFS(СВЦЭМ!$E$39:$E$782,СВЦЭМ!$A$39:$A$782,$A169,СВЦЭМ!$B$39:$B$782,I$155)+'СЕТ СН'!$F$12</f>
        <v>165.66951044000001</v>
      </c>
      <c r="J169" s="36">
        <f>SUMIFS(СВЦЭМ!$E$39:$E$782,СВЦЭМ!$A$39:$A$782,$A169,СВЦЭМ!$B$39:$B$782,J$155)+'СЕТ СН'!$F$12</f>
        <v>149.7335602</v>
      </c>
      <c r="K169" s="36">
        <f>SUMIFS(СВЦЭМ!$E$39:$E$782,СВЦЭМ!$A$39:$A$782,$A169,СВЦЭМ!$B$39:$B$782,K$155)+'СЕТ СН'!$F$12</f>
        <v>147.15201106999999</v>
      </c>
      <c r="L169" s="36">
        <f>SUMIFS(СВЦЭМ!$E$39:$E$782,СВЦЭМ!$A$39:$A$782,$A169,СВЦЭМ!$B$39:$B$782,L$155)+'СЕТ СН'!$F$12</f>
        <v>151.4262062</v>
      </c>
      <c r="M169" s="36">
        <f>SUMIFS(СВЦЭМ!$E$39:$E$782,СВЦЭМ!$A$39:$A$782,$A169,СВЦЭМ!$B$39:$B$782,M$155)+'СЕТ СН'!$F$12</f>
        <v>150.73800525999999</v>
      </c>
      <c r="N169" s="36">
        <f>SUMIFS(СВЦЭМ!$E$39:$E$782,СВЦЭМ!$A$39:$A$782,$A169,СВЦЭМ!$B$39:$B$782,N$155)+'СЕТ СН'!$F$12</f>
        <v>169.57928193000001</v>
      </c>
      <c r="O169" s="36">
        <f>SUMIFS(СВЦЭМ!$E$39:$E$782,СВЦЭМ!$A$39:$A$782,$A169,СВЦЭМ!$B$39:$B$782,O$155)+'СЕТ СН'!$F$12</f>
        <v>175.13758079999999</v>
      </c>
      <c r="P169" s="36">
        <f>SUMIFS(СВЦЭМ!$E$39:$E$782,СВЦЭМ!$A$39:$A$782,$A169,СВЦЭМ!$B$39:$B$782,P$155)+'СЕТ СН'!$F$12</f>
        <v>172.83565514</v>
      </c>
      <c r="Q169" s="36">
        <f>SUMIFS(СВЦЭМ!$E$39:$E$782,СВЦЭМ!$A$39:$A$782,$A169,СВЦЭМ!$B$39:$B$782,Q$155)+'СЕТ СН'!$F$12</f>
        <v>171.21332197999999</v>
      </c>
      <c r="R169" s="36">
        <f>SUMIFS(СВЦЭМ!$E$39:$E$782,СВЦЭМ!$A$39:$A$782,$A169,СВЦЭМ!$B$39:$B$782,R$155)+'СЕТ СН'!$F$12</f>
        <v>163.9279794</v>
      </c>
      <c r="S169" s="36">
        <f>SUMIFS(СВЦЭМ!$E$39:$E$782,СВЦЭМ!$A$39:$A$782,$A169,СВЦЭМ!$B$39:$B$782,S$155)+'СЕТ СН'!$F$12</f>
        <v>144.71903637</v>
      </c>
      <c r="T169" s="36">
        <f>SUMIFS(СВЦЭМ!$E$39:$E$782,СВЦЭМ!$A$39:$A$782,$A169,СВЦЭМ!$B$39:$B$782,T$155)+'СЕТ СН'!$F$12</f>
        <v>151.69452855</v>
      </c>
      <c r="U169" s="36">
        <f>SUMIFS(СВЦЭМ!$E$39:$E$782,СВЦЭМ!$A$39:$A$782,$A169,СВЦЭМ!$B$39:$B$782,U$155)+'СЕТ СН'!$F$12</f>
        <v>153.70732652000001</v>
      </c>
      <c r="V169" s="36">
        <f>SUMIFS(СВЦЭМ!$E$39:$E$782,СВЦЭМ!$A$39:$A$782,$A169,СВЦЭМ!$B$39:$B$782,V$155)+'СЕТ СН'!$F$12</f>
        <v>145.04323160999999</v>
      </c>
      <c r="W169" s="36">
        <f>SUMIFS(СВЦЭМ!$E$39:$E$782,СВЦЭМ!$A$39:$A$782,$A169,СВЦЭМ!$B$39:$B$782,W$155)+'СЕТ СН'!$F$12</f>
        <v>134.78308049</v>
      </c>
      <c r="X169" s="36">
        <f>SUMIFS(СВЦЭМ!$E$39:$E$782,СВЦЭМ!$A$39:$A$782,$A169,СВЦЭМ!$B$39:$B$782,X$155)+'СЕТ СН'!$F$12</f>
        <v>140.28080331000001</v>
      </c>
      <c r="Y169" s="36">
        <f>SUMIFS(СВЦЭМ!$E$39:$E$782,СВЦЭМ!$A$39:$A$782,$A169,СВЦЭМ!$B$39:$B$782,Y$155)+'СЕТ СН'!$F$12</f>
        <v>145.97726108000001</v>
      </c>
    </row>
    <row r="170" spans="1:25" ht="15.75" x14ac:dyDescent="0.2">
      <c r="A170" s="35">
        <f t="shared" si="4"/>
        <v>44362</v>
      </c>
      <c r="B170" s="36">
        <f>SUMIFS(СВЦЭМ!$E$39:$E$782,СВЦЭМ!$A$39:$A$782,$A170,СВЦЭМ!$B$39:$B$782,B$155)+'СЕТ СН'!$F$12</f>
        <v>148.47021968000001</v>
      </c>
      <c r="C170" s="36">
        <f>SUMIFS(СВЦЭМ!$E$39:$E$782,СВЦЭМ!$A$39:$A$782,$A170,СВЦЭМ!$B$39:$B$782,C$155)+'СЕТ СН'!$F$12</f>
        <v>170.08835113000001</v>
      </c>
      <c r="D170" s="36">
        <f>SUMIFS(СВЦЭМ!$E$39:$E$782,СВЦЭМ!$A$39:$A$782,$A170,СВЦЭМ!$B$39:$B$782,D$155)+'СЕТ СН'!$F$12</f>
        <v>177.50588266</v>
      </c>
      <c r="E170" s="36">
        <f>SUMIFS(СВЦЭМ!$E$39:$E$782,СВЦЭМ!$A$39:$A$782,$A170,СВЦЭМ!$B$39:$B$782,E$155)+'СЕТ СН'!$F$12</f>
        <v>180.05319064</v>
      </c>
      <c r="F170" s="36">
        <f>SUMIFS(СВЦЭМ!$E$39:$E$782,СВЦЭМ!$A$39:$A$782,$A170,СВЦЭМ!$B$39:$B$782,F$155)+'СЕТ СН'!$F$12</f>
        <v>175.9638994</v>
      </c>
      <c r="G170" s="36">
        <f>SUMIFS(СВЦЭМ!$E$39:$E$782,СВЦЭМ!$A$39:$A$782,$A170,СВЦЭМ!$B$39:$B$782,G$155)+'СЕТ СН'!$F$12</f>
        <v>175.25207343</v>
      </c>
      <c r="H170" s="36">
        <f>SUMIFS(СВЦЭМ!$E$39:$E$782,СВЦЭМ!$A$39:$A$782,$A170,СВЦЭМ!$B$39:$B$782,H$155)+'СЕТ СН'!$F$12</f>
        <v>177.43534069</v>
      </c>
      <c r="I170" s="36">
        <f>SUMIFS(СВЦЭМ!$E$39:$E$782,СВЦЭМ!$A$39:$A$782,$A170,СВЦЭМ!$B$39:$B$782,I$155)+'СЕТ СН'!$F$12</f>
        <v>154.79237219999999</v>
      </c>
      <c r="J170" s="36">
        <f>SUMIFS(СВЦЭМ!$E$39:$E$782,СВЦЭМ!$A$39:$A$782,$A170,СВЦЭМ!$B$39:$B$782,J$155)+'СЕТ СН'!$F$12</f>
        <v>145.80439827999999</v>
      </c>
      <c r="K170" s="36">
        <f>SUMIFS(СВЦЭМ!$E$39:$E$782,СВЦЭМ!$A$39:$A$782,$A170,СВЦЭМ!$B$39:$B$782,K$155)+'СЕТ СН'!$F$12</f>
        <v>141.34990522000001</v>
      </c>
      <c r="L170" s="36">
        <f>SUMIFS(СВЦЭМ!$E$39:$E$782,СВЦЭМ!$A$39:$A$782,$A170,СВЦЭМ!$B$39:$B$782,L$155)+'СЕТ СН'!$F$12</f>
        <v>138.69975206000001</v>
      </c>
      <c r="M170" s="36">
        <f>SUMIFS(СВЦЭМ!$E$39:$E$782,СВЦЭМ!$A$39:$A$782,$A170,СВЦЭМ!$B$39:$B$782,M$155)+'СЕТ СН'!$F$12</f>
        <v>154.07560457</v>
      </c>
      <c r="N170" s="36">
        <f>SUMIFS(СВЦЭМ!$E$39:$E$782,СВЦЭМ!$A$39:$A$782,$A170,СВЦЭМ!$B$39:$B$782,N$155)+'СЕТ СН'!$F$12</f>
        <v>165.80080430999999</v>
      </c>
      <c r="O170" s="36">
        <f>SUMIFS(СВЦЭМ!$E$39:$E$782,СВЦЭМ!$A$39:$A$782,$A170,СВЦЭМ!$B$39:$B$782,O$155)+'СЕТ СН'!$F$12</f>
        <v>177.64774154</v>
      </c>
      <c r="P170" s="36">
        <f>SUMIFS(СВЦЭМ!$E$39:$E$782,СВЦЭМ!$A$39:$A$782,$A170,СВЦЭМ!$B$39:$B$782,P$155)+'СЕТ СН'!$F$12</f>
        <v>178.09824836000001</v>
      </c>
      <c r="Q170" s="36">
        <f>SUMIFS(СВЦЭМ!$E$39:$E$782,СВЦЭМ!$A$39:$A$782,$A170,СВЦЭМ!$B$39:$B$782,Q$155)+'СЕТ СН'!$F$12</f>
        <v>180.28479633000001</v>
      </c>
      <c r="R170" s="36">
        <f>SUMIFS(СВЦЭМ!$E$39:$E$782,СВЦЭМ!$A$39:$A$782,$A170,СВЦЭМ!$B$39:$B$782,R$155)+'СЕТ СН'!$F$12</f>
        <v>171.47170921</v>
      </c>
      <c r="S170" s="36">
        <f>SUMIFS(СВЦЭМ!$E$39:$E$782,СВЦЭМ!$A$39:$A$782,$A170,СВЦЭМ!$B$39:$B$782,S$155)+'СЕТ СН'!$F$12</f>
        <v>155.79020152000001</v>
      </c>
      <c r="T170" s="36">
        <f>SUMIFS(СВЦЭМ!$E$39:$E$782,СВЦЭМ!$A$39:$A$782,$A170,СВЦЭМ!$B$39:$B$782,T$155)+'СЕТ СН'!$F$12</f>
        <v>142.01756800000001</v>
      </c>
      <c r="U170" s="36">
        <f>SUMIFS(СВЦЭМ!$E$39:$E$782,СВЦЭМ!$A$39:$A$782,$A170,СВЦЭМ!$B$39:$B$782,U$155)+'СЕТ СН'!$F$12</f>
        <v>140.51646539000001</v>
      </c>
      <c r="V170" s="36">
        <f>SUMIFS(СВЦЭМ!$E$39:$E$782,СВЦЭМ!$A$39:$A$782,$A170,СВЦЭМ!$B$39:$B$782,V$155)+'СЕТ СН'!$F$12</f>
        <v>130.49186447</v>
      </c>
      <c r="W170" s="36">
        <f>SUMIFS(СВЦЭМ!$E$39:$E$782,СВЦЭМ!$A$39:$A$782,$A170,СВЦЭМ!$B$39:$B$782,W$155)+'СЕТ СН'!$F$12</f>
        <v>127.73925767</v>
      </c>
      <c r="X170" s="36">
        <f>SUMIFS(СВЦЭМ!$E$39:$E$782,СВЦЭМ!$A$39:$A$782,$A170,СВЦЭМ!$B$39:$B$782,X$155)+'СЕТ СН'!$F$12</f>
        <v>132.66160951000001</v>
      </c>
      <c r="Y170" s="36">
        <f>SUMIFS(СВЦЭМ!$E$39:$E$782,СВЦЭМ!$A$39:$A$782,$A170,СВЦЭМ!$B$39:$B$782,Y$155)+'СЕТ СН'!$F$12</f>
        <v>136.82093986999999</v>
      </c>
    </row>
    <row r="171" spans="1:25" ht="15.75" x14ac:dyDescent="0.2">
      <c r="A171" s="35">
        <f t="shared" si="4"/>
        <v>44363</v>
      </c>
      <c r="B171" s="36">
        <f>SUMIFS(СВЦЭМ!$E$39:$E$782,СВЦЭМ!$A$39:$A$782,$A171,СВЦЭМ!$B$39:$B$782,B$155)+'СЕТ СН'!$F$12</f>
        <v>143.5782423</v>
      </c>
      <c r="C171" s="36">
        <f>SUMIFS(СВЦЭМ!$E$39:$E$782,СВЦЭМ!$A$39:$A$782,$A171,СВЦЭМ!$B$39:$B$782,C$155)+'СЕТ СН'!$F$12</f>
        <v>167.30437972999999</v>
      </c>
      <c r="D171" s="36">
        <f>SUMIFS(СВЦЭМ!$E$39:$E$782,СВЦЭМ!$A$39:$A$782,$A171,СВЦЭМ!$B$39:$B$782,D$155)+'СЕТ СН'!$F$12</f>
        <v>174.69869531000001</v>
      </c>
      <c r="E171" s="36">
        <f>SUMIFS(СВЦЭМ!$E$39:$E$782,СВЦЭМ!$A$39:$A$782,$A171,СВЦЭМ!$B$39:$B$782,E$155)+'СЕТ СН'!$F$12</f>
        <v>173.18621433000001</v>
      </c>
      <c r="F171" s="36">
        <f>SUMIFS(СВЦЭМ!$E$39:$E$782,СВЦЭМ!$A$39:$A$782,$A171,СВЦЭМ!$B$39:$B$782,F$155)+'СЕТ СН'!$F$12</f>
        <v>171.49875057</v>
      </c>
      <c r="G171" s="36">
        <f>SUMIFS(СВЦЭМ!$E$39:$E$782,СВЦЭМ!$A$39:$A$782,$A171,СВЦЭМ!$B$39:$B$782,G$155)+'СЕТ СН'!$F$12</f>
        <v>174.87603467</v>
      </c>
      <c r="H171" s="36">
        <f>SUMIFS(СВЦЭМ!$E$39:$E$782,СВЦЭМ!$A$39:$A$782,$A171,СВЦЭМ!$B$39:$B$782,H$155)+'СЕТ СН'!$F$12</f>
        <v>172.54158126999999</v>
      </c>
      <c r="I171" s="36">
        <f>SUMIFS(СВЦЭМ!$E$39:$E$782,СВЦЭМ!$A$39:$A$782,$A171,СВЦЭМ!$B$39:$B$782,I$155)+'СЕТ СН'!$F$12</f>
        <v>157.24021904</v>
      </c>
      <c r="J171" s="36">
        <f>SUMIFS(СВЦЭМ!$E$39:$E$782,СВЦЭМ!$A$39:$A$782,$A171,СВЦЭМ!$B$39:$B$782,J$155)+'СЕТ СН'!$F$12</f>
        <v>144.38144768000001</v>
      </c>
      <c r="K171" s="36">
        <f>SUMIFS(СВЦЭМ!$E$39:$E$782,СВЦЭМ!$A$39:$A$782,$A171,СВЦЭМ!$B$39:$B$782,K$155)+'СЕТ СН'!$F$12</f>
        <v>137.16700961000001</v>
      </c>
      <c r="L171" s="36">
        <f>SUMIFS(СВЦЭМ!$E$39:$E$782,СВЦЭМ!$A$39:$A$782,$A171,СВЦЭМ!$B$39:$B$782,L$155)+'СЕТ СН'!$F$12</f>
        <v>142.63045027000001</v>
      </c>
      <c r="M171" s="36">
        <f>SUMIFS(СВЦЭМ!$E$39:$E$782,СВЦЭМ!$A$39:$A$782,$A171,СВЦЭМ!$B$39:$B$782,M$155)+'СЕТ СН'!$F$12</f>
        <v>152.37806426</v>
      </c>
      <c r="N171" s="36">
        <f>SUMIFS(СВЦЭМ!$E$39:$E$782,СВЦЭМ!$A$39:$A$782,$A171,СВЦЭМ!$B$39:$B$782,N$155)+'СЕТ СН'!$F$12</f>
        <v>168.96486745999999</v>
      </c>
      <c r="O171" s="36">
        <f>SUMIFS(СВЦЭМ!$E$39:$E$782,СВЦЭМ!$A$39:$A$782,$A171,СВЦЭМ!$B$39:$B$782,O$155)+'СЕТ СН'!$F$12</f>
        <v>175.28843669</v>
      </c>
      <c r="P171" s="36">
        <f>SUMIFS(СВЦЭМ!$E$39:$E$782,СВЦЭМ!$A$39:$A$782,$A171,СВЦЭМ!$B$39:$B$782,P$155)+'СЕТ СН'!$F$12</f>
        <v>176.04290735999999</v>
      </c>
      <c r="Q171" s="36">
        <f>SUMIFS(СВЦЭМ!$E$39:$E$782,СВЦЭМ!$A$39:$A$782,$A171,СВЦЭМ!$B$39:$B$782,Q$155)+'СЕТ СН'!$F$12</f>
        <v>176.36000066</v>
      </c>
      <c r="R171" s="36">
        <f>SUMIFS(СВЦЭМ!$E$39:$E$782,СВЦЭМ!$A$39:$A$782,$A171,СВЦЭМ!$B$39:$B$782,R$155)+'СЕТ СН'!$F$12</f>
        <v>171.04077221</v>
      </c>
      <c r="S171" s="36">
        <f>SUMIFS(СВЦЭМ!$E$39:$E$782,СВЦЭМ!$A$39:$A$782,$A171,СВЦЭМ!$B$39:$B$782,S$155)+'СЕТ СН'!$F$12</f>
        <v>155.48973672</v>
      </c>
      <c r="T171" s="36">
        <f>SUMIFS(СВЦЭМ!$E$39:$E$782,СВЦЭМ!$A$39:$A$782,$A171,СВЦЭМ!$B$39:$B$782,T$155)+'СЕТ СН'!$F$12</f>
        <v>141.47805030000001</v>
      </c>
      <c r="U171" s="36">
        <f>SUMIFS(СВЦЭМ!$E$39:$E$782,СВЦЭМ!$A$39:$A$782,$A171,СВЦЭМ!$B$39:$B$782,U$155)+'СЕТ СН'!$F$12</f>
        <v>136.06755544999999</v>
      </c>
      <c r="V171" s="36">
        <f>SUMIFS(СВЦЭМ!$E$39:$E$782,СВЦЭМ!$A$39:$A$782,$A171,СВЦЭМ!$B$39:$B$782,V$155)+'СЕТ СН'!$F$12</f>
        <v>130.26773315</v>
      </c>
      <c r="W171" s="36">
        <f>SUMIFS(СВЦЭМ!$E$39:$E$782,СВЦЭМ!$A$39:$A$782,$A171,СВЦЭМ!$B$39:$B$782,W$155)+'СЕТ СН'!$F$12</f>
        <v>125.45730949</v>
      </c>
      <c r="X171" s="36">
        <f>SUMIFS(СВЦЭМ!$E$39:$E$782,СВЦЭМ!$A$39:$A$782,$A171,СВЦЭМ!$B$39:$B$782,X$155)+'СЕТ СН'!$F$12</f>
        <v>127.81131671</v>
      </c>
      <c r="Y171" s="36">
        <f>SUMIFS(СВЦЭМ!$E$39:$E$782,СВЦЭМ!$A$39:$A$782,$A171,СВЦЭМ!$B$39:$B$782,Y$155)+'СЕТ СН'!$F$12</f>
        <v>133.61056565000001</v>
      </c>
    </row>
    <row r="172" spans="1:25" ht="15.75" x14ac:dyDescent="0.2">
      <c r="A172" s="35">
        <f t="shared" si="4"/>
        <v>44364</v>
      </c>
      <c r="B172" s="36">
        <f>SUMIFS(СВЦЭМ!$E$39:$E$782,СВЦЭМ!$A$39:$A$782,$A172,СВЦЭМ!$B$39:$B$782,B$155)+'СЕТ СН'!$F$12</f>
        <v>152.46772931999999</v>
      </c>
      <c r="C172" s="36">
        <f>SUMIFS(СВЦЭМ!$E$39:$E$782,СВЦЭМ!$A$39:$A$782,$A172,СВЦЭМ!$B$39:$B$782,C$155)+'СЕТ СН'!$F$12</f>
        <v>177.19107636999999</v>
      </c>
      <c r="D172" s="36">
        <f>SUMIFS(СВЦЭМ!$E$39:$E$782,СВЦЭМ!$A$39:$A$782,$A172,СВЦЭМ!$B$39:$B$782,D$155)+'СЕТ СН'!$F$12</f>
        <v>181.05318657000001</v>
      </c>
      <c r="E172" s="36">
        <f>SUMIFS(СВЦЭМ!$E$39:$E$782,СВЦЭМ!$A$39:$A$782,$A172,СВЦЭМ!$B$39:$B$782,E$155)+'СЕТ СН'!$F$12</f>
        <v>179.58774725000001</v>
      </c>
      <c r="F172" s="36">
        <f>SUMIFS(СВЦЭМ!$E$39:$E$782,СВЦЭМ!$A$39:$A$782,$A172,СВЦЭМ!$B$39:$B$782,F$155)+'СЕТ СН'!$F$12</f>
        <v>177.42994904</v>
      </c>
      <c r="G172" s="36">
        <f>SUMIFS(СВЦЭМ!$E$39:$E$782,СВЦЭМ!$A$39:$A$782,$A172,СВЦЭМ!$B$39:$B$782,G$155)+'СЕТ СН'!$F$12</f>
        <v>180.37816613999999</v>
      </c>
      <c r="H172" s="36">
        <f>SUMIFS(СВЦЭМ!$E$39:$E$782,СВЦЭМ!$A$39:$A$782,$A172,СВЦЭМ!$B$39:$B$782,H$155)+'СЕТ СН'!$F$12</f>
        <v>187.92094811999999</v>
      </c>
      <c r="I172" s="36">
        <f>SUMIFS(СВЦЭМ!$E$39:$E$782,СВЦЭМ!$A$39:$A$782,$A172,СВЦЭМ!$B$39:$B$782,I$155)+'СЕТ СН'!$F$12</f>
        <v>164.46000000999999</v>
      </c>
      <c r="J172" s="36">
        <f>SUMIFS(СВЦЭМ!$E$39:$E$782,СВЦЭМ!$A$39:$A$782,$A172,СВЦЭМ!$B$39:$B$782,J$155)+'СЕТ СН'!$F$12</f>
        <v>157.24678220999999</v>
      </c>
      <c r="K172" s="36">
        <f>SUMIFS(СВЦЭМ!$E$39:$E$782,СВЦЭМ!$A$39:$A$782,$A172,СВЦЭМ!$B$39:$B$782,K$155)+'СЕТ СН'!$F$12</f>
        <v>153.39500633</v>
      </c>
      <c r="L172" s="36">
        <f>SUMIFS(СВЦЭМ!$E$39:$E$782,СВЦЭМ!$A$39:$A$782,$A172,СВЦЭМ!$B$39:$B$782,L$155)+'СЕТ СН'!$F$12</f>
        <v>151.78401975</v>
      </c>
      <c r="M172" s="36">
        <f>SUMIFS(СВЦЭМ!$E$39:$E$782,СВЦЭМ!$A$39:$A$782,$A172,СВЦЭМ!$B$39:$B$782,M$155)+'СЕТ СН'!$F$12</f>
        <v>163.68201611000001</v>
      </c>
      <c r="N172" s="36">
        <f>SUMIFS(СВЦЭМ!$E$39:$E$782,СВЦЭМ!$A$39:$A$782,$A172,СВЦЭМ!$B$39:$B$782,N$155)+'СЕТ СН'!$F$12</f>
        <v>177.9540294</v>
      </c>
      <c r="O172" s="36">
        <f>SUMIFS(СВЦЭМ!$E$39:$E$782,СВЦЭМ!$A$39:$A$782,$A172,СВЦЭМ!$B$39:$B$782,O$155)+'СЕТ СН'!$F$12</f>
        <v>178.45846852</v>
      </c>
      <c r="P172" s="36">
        <f>SUMIFS(СВЦЭМ!$E$39:$E$782,СВЦЭМ!$A$39:$A$782,$A172,СВЦЭМ!$B$39:$B$782,P$155)+'СЕТ СН'!$F$12</f>
        <v>185.84814066000001</v>
      </c>
      <c r="Q172" s="36">
        <f>SUMIFS(СВЦЭМ!$E$39:$E$782,СВЦЭМ!$A$39:$A$782,$A172,СВЦЭМ!$B$39:$B$782,Q$155)+'СЕТ СН'!$F$12</f>
        <v>184.11818833999999</v>
      </c>
      <c r="R172" s="36">
        <f>SUMIFS(СВЦЭМ!$E$39:$E$782,СВЦЭМ!$A$39:$A$782,$A172,СВЦЭМ!$B$39:$B$782,R$155)+'СЕТ СН'!$F$12</f>
        <v>181.65040601999999</v>
      </c>
      <c r="S172" s="36">
        <f>SUMIFS(СВЦЭМ!$E$39:$E$782,СВЦЭМ!$A$39:$A$782,$A172,СВЦЭМ!$B$39:$B$782,S$155)+'СЕТ СН'!$F$12</f>
        <v>168.00131994</v>
      </c>
      <c r="T172" s="36">
        <f>SUMIFS(СВЦЭМ!$E$39:$E$782,СВЦЭМ!$A$39:$A$782,$A172,СВЦЭМ!$B$39:$B$782,T$155)+'СЕТ СН'!$F$12</f>
        <v>153.43504315000001</v>
      </c>
      <c r="U172" s="36">
        <f>SUMIFS(СВЦЭМ!$E$39:$E$782,СВЦЭМ!$A$39:$A$782,$A172,СВЦЭМ!$B$39:$B$782,U$155)+'СЕТ СН'!$F$12</f>
        <v>152.27432397999999</v>
      </c>
      <c r="V172" s="36">
        <f>SUMIFS(СВЦЭМ!$E$39:$E$782,СВЦЭМ!$A$39:$A$782,$A172,СВЦЭМ!$B$39:$B$782,V$155)+'СЕТ СН'!$F$12</f>
        <v>142.81524257999999</v>
      </c>
      <c r="W172" s="36">
        <f>SUMIFS(СВЦЭМ!$E$39:$E$782,СВЦЭМ!$A$39:$A$782,$A172,СВЦЭМ!$B$39:$B$782,W$155)+'СЕТ СН'!$F$12</f>
        <v>133.44288857000001</v>
      </c>
      <c r="X172" s="36">
        <f>SUMIFS(СВЦЭМ!$E$39:$E$782,СВЦЭМ!$A$39:$A$782,$A172,СВЦЭМ!$B$39:$B$782,X$155)+'СЕТ СН'!$F$12</f>
        <v>141.44796088000001</v>
      </c>
      <c r="Y172" s="36">
        <f>SUMIFS(СВЦЭМ!$E$39:$E$782,СВЦЭМ!$A$39:$A$782,$A172,СВЦЭМ!$B$39:$B$782,Y$155)+'СЕТ СН'!$F$12</f>
        <v>142.85769793</v>
      </c>
    </row>
    <row r="173" spans="1:25" ht="15.75" x14ac:dyDescent="0.2">
      <c r="A173" s="35">
        <f t="shared" si="4"/>
        <v>44365</v>
      </c>
      <c r="B173" s="36">
        <f>SUMIFS(СВЦЭМ!$E$39:$E$782,СВЦЭМ!$A$39:$A$782,$A173,СВЦЭМ!$B$39:$B$782,B$155)+'СЕТ СН'!$F$12</f>
        <v>154.57942331999999</v>
      </c>
      <c r="C173" s="36">
        <f>SUMIFS(СВЦЭМ!$E$39:$E$782,СВЦЭМ!$A$39:$A$782,$A173,СВЦЭМ!$B$39:$B$782,C$155)+'СЕТ СН'!$F$12</f>
        <v>174.28711095</v>
      </c>
      <c r="D173" s="36">
        <f>SUMIFS(СВЦЭМ!$E$39:$E$782,СВЦЭМ!$A$39:$A$782,$A173,СВЦЭМ!$B$39:$B$782,D$155)+'СЕТ СН'!$F$12</f>
        <v>178.62640772</v>
      </c>
      <c r="E173" s="36">
        <f>SUMIFS(СВЦЭМ!$E$39:$E$782,СВЦЭМ!$A$39:$A$782,$A173,СВЦЭМ!$B$39:$B$782,E$155)+'СЕТ СН'!$F$12</f>
        <v>175.70364193</v>
      </c>
      <c r="F173" s="36">
        <f>SUMIFS(СВЦЭМ!$E$39:$E$782,СВЦЭМ!$A$39:$A$782,$A173,СВЦЭМ!$B$39:$B$782,F$155)+'СЕТ СН'!$F$12</f>
        <v>175.17513344</v>
      </c>
      <c r="G173" s="36">
        <f>SUMIFS(СВЦЭМ!$E$39:$E$782,СВЦЭМ!$A$39:$A$782,$A173,СВЦЭМ!$B$39:$B$782,G$155)+'СЕТ СН'!$F$12</f>
        <v>178.45979917</v>
      </c>
      <c r="H173" s="36">
        <f>SUMIFS(СВЦЭМ!$E$39:$E$782,СВЦЭМ!$A$39:$A$782,$A173,СВЦЭМ!$B$39:$B$782,H$155)+'СЕТ СН'!$F$12</f>
        <v>188.31106413000001</v>
      </c>
      <c r="I173" s="36">
        <f>SUMIFS(СВЦЭМ!$E$39:$E$782,СВЦЭМ!$A$39:$A$782,$A173,СВЦЭМ!$B$39:$B$782,I$155)+'СЕТ СН'!$F$12</f>
        <v>166.29107117000001</v>
      </c>
      <c r="J173" s="36">
        <f>SUMIFS(СВЦЭМ!$E$39:$E$782,СВЦЭМ!$A$39:$A$782,$A173,СВЦЭМ!$B$39:$B$782,J$155)+'СЕТ СН'!$F$12</f>
        <v>146.68247883999999</v>
      </c>
      <c r="K173" s="36">
        <f>SUMIFS(СВЦЭМ!$E$39:$E$782,СВЦЭМ!$A$39:$A$782,$A173,СВЦЭМ!$B$39:$B$782,K$155)+'СЕТ СН'!$F$12</f>
        <v>148.60537131999999</v>
      </c>
      <c r="L173" s="36">
        <f>SUMIFS(СВЦЭМ!$E$39:$E$782,СВЦЭМ!$A$39:$A$782,$A173,СВЦЭМ!$B$39:$B$782,L$155)+'СЕТ СН'!$F$12</f>
        <v>144.85623806999999</v>
      </c>
      <c r="M173" s="36">
        <f>SUMIFS(СВЦЭМ!$E$39:$E$782,СВЦЭМ!$A$39:$A$782,$A173,СВЦЭМ!$B$39:$B$782,M$155)+'СЕТ СН'!$F$12</f>
        <v>153.25169162</v>
      </c>
      <c r="N173" s="36">
        <f>SUMIFS(СВЦЭМ!$E$39:$E$782,СВЦЭМ!$A$39:$A$782,$A173,СВЦЭМ!$B$39:$B$782,N$155)+'СЕТ СН'!$F$12</f>
        <v>166.42291130000001</v>
      </c>
      <c r="O173" s="36">
        <f>SUMIFS(СВЦЭМ!$E$39:$E$782,СВЦЭМ!$A$39:$A$782,$A173,СВЦЭМ!$B$39:$B$782,O$155)+'СЕТ СН'!$F$12</f>
        <v>182.77680953999999</v>
      </c>
      <c r="P173" s="36">
        <f>SUMIFS(СВЦЭМ!$E$39:$E$782,СВЦЭМ!$A$39:$A$782,$A173,СВЦЭМ!$B$39:$B$782,P$155)+'СЕТ СН'!$F$12</f>
        <v>187.7865109</v>
      </c>
      <c r="Q173" s="36">
        <f>SUMIFS(СВЦЭМ!$E$39:$E$782,СВЦЭМ!$A$39:$A$782,$A173,СВЦЭМ!$B$39:$B$782,Q$155)+'СЕТ СН'!$F$12</f>
        <v>186.78547459999999</v>
      </c>
      <c r="R173" s="36">
        <f>SUMIFS(СВЦЭМ!$E$39:$E$782,СВЦЭМ!$A$39:$A$782,$A173,СВЦЭМ!$B$39:$B$782,R$155)+'СЕТ СН'!$F$12</f>
        <v>172.93992435000001</v>
      </c>
      <c r="S173" s="36">
        <f>SUMIFS(СВЦЭМ!$E$39:$E$782,СВЦЭМ!$A$39:$A$782,$A173,СВЦЭМ!$B$39:$B$782,S$155)+'СЕТ СН'!$F$12</f>
        <v>156.13974729</v>
      </c>
      <c r="T173" s="36">
        <f>SUMIFS(СВЦЭМ!$E$39:$E$782,СВЦЭМ!$A$39:$A$782,$A173,СВЦЭМ!$B$39:$B$782,T$155)+'СЕТ СН'!$F$12</f>
        <v>146.0243802</v>
      </c>
      <c r="U173" s="36">
        <f>SUMIFS(СВЦЭМ!$E$39:$E$782,СВЦЭМ!$A$39:$A$782,$A173,СВЦЭМ!$B$39:$B$782,U$155)+'СЕТ СН'!$F$12</f>
        <v>145.99125273999999</v>
      </c>
      <c r="V173" s="36">
        <f>SUMIFS(СВЦЭМ!$E$39:$E$782,СВЦЭМ!$A$39:$A$782,$A173,СВЦЭМ!$B$39:$B$782,V$155)+'СЕТ СН'!$F$12</f>
        <v>145.85914744999999</v>
      </c>
      <c r="W173" s="36">
        <f>SUMIFS(СВЦЭМ!$E$39:$E$782,СВЦЭМ!$A$39:$A$782,$A173,СВЦЭМ!$B$39:$B$782,W$155)+'СЕТ СН'!$F$12</f>
        <v>147.77795377999999</v>
      </c>
      <c r="X173" s="36">
        <f>SUMIFS(СВЦЭМ!$E$39:$E$782,СВЦЭМ!$A$39:$A$782,$A173,СВЦЭМ!$B$39:$B$782,X$155)+'СЕТ СН'!$F$12</f>
        <v>145.91521338000001</v>
      </c>
      <c r="Y173" s="36">
        <f>SUMIFS(СВЦЭМ!$E$39:$E$782,СВЦЭМ!$A$39:$A$782,$A173,СВЦЭМ!$B$39:$B$782,Y$155)+'СЕТ СН'!$F$12</f>
        <v>148.02192607000001</v>
      </c>
    </row>
    <row r="174" spans="1:25" ht="15.75" x14ac:dyDescent="0.2">
      <c r="A174" s="35">
        <f t="shared" si="4"/>
        <v>44366</v>
      </c>
      <c r="B174" s="36">
        <f>SUMIFS(СВЦЭМ!$E$39:$E$782,СВЦЭМ!$A$39:$A$782,$A174,СВЦЭМ!$B$39:$B$782,B$155)+'СЕТ СН'!$F$12</f>
        <v>119.19099626000001</v>
      </c>
      <c r="C174" s="36">
        <f>SUMIFS(СВЦЭМ!$E$39:$E$782,СВЦЭМ!$A$39:$A$782,$A174,СВЦЭМ!$B$39:$B$782,C$155)+'СЕТ СН'!$F$12</f>
        <v>136.97447185999999</v>
      </c>
      <c r="D174" s="36">
        <f>SUMIFS(СВЦЭМ!$E$39:$E$782,СВЦЭМ!$A$39:$A$782,$A174,СВЦЭМ!$B$39:$B$782,D$155)+'СЕТ СН'!$F$12</f>
        <v>153.91480335</v>
      </c>
      <c r="E174" s="36">
        <f>SUMIFS(СВЦЭМ!$E$39:$E$782,СВЦЭМ!$A$39:$A$782,$A174,СВЦЭМ!$B$39:$B$782,E$155)+'СЕТ СН'!$F$12</f>
        <v>157.14415410999999</v>
      </c>
      <c r="F174" s="36">
        <f>SUMIFS(СВЦЭМ!$E$39:$E$782,СВЦЭМ!$A$39:$A$782,$A174,СВЦЭМ!$B$39:$B$782,F$155)+'СЕТ СН'!$F$12</f>
        <v>157.85960037000001</v>
      </c>
      <c r="G174" s="36">
        <f>SUMIFS(СВЦЭМ!$E$39:$E$782,СВЦЭМ!$A$39:$A$782,$A174,СВЦЭМ!$B$39:$B$782,G$155)+'СЕТ СН'!$F$12</f>
        <v>156.14368521</v>
      </c>
      <c r="H174" s="36">
        <f>SUMIFS(СВЦЭМ!$E$39:$E$782,СВЦЭМ!$A$39:$A$782,$A174,СВЦЭМ!$B$39:$B$782,H$155)+'СЕТ СН'!$F$12</f>
        <v>151.02416962999999</v>
      </c>
      <c r="I174" s="36">
        <f>SUMIFS(СВЦЭМ!$E$39:$E$782,СВЦЭМ!$A$39:$A$782,$A174,СВЦЭМ!$B$39:$B$782,I$155)+'СЕТ СН'!$F$12</f>
        <v>132.15773994</v>
      </c>
      <c r="J174" s="36">
        <f>SUMIFS(СВЦЭМ!$E$39:$E$782,СВЦЭМ!$A$39:$A$782,$A174,СВЦЭМ!$B$39:$B$782,J$155)+'СЕТ СН'!$F$12</f>
        <v>113.3574206</v>
      </c>
      <c r="K174" s="36">
        <f>SUMIFS(СВЦЭМ!$E$39:$E$782,СВЦЭМ!$A$39:$A$782,$A174,СВЦЭМ!$B$39:$B$782,K$155)+'СЕТ СН'!$F$12</f>
        <v>114.55473071</v>
      </c>
      <c r="L174" s="36">
        <f>SUMIFS(СВЦЭМ!$E$39:$E$782,СВЦЭМ!$A$39:$A$782,$A174,СВЦЭМ!$B$39:$B$782,L$155)+'СЕТ СН'!$F$12</f>
        <v>121.47037853</v>
      </c>
      <c r="M174" s="36">
        <f>SUMIFS(СВЦЭМ!$E$39:$E$782,СВЦЭМ!$A$39:$A$782,$A174,СВЦЭМ!$B$39:$B$782,M$155)+'СЕТ СН'!$F$12</f>
        <v>120.30644171</v>
      </c>
      <c r="N174" s="36">
        <f>SUMIFS(СВЦЭМ!$E$39:$E$782,СВЦЭМ!$A$39:$A$782,$A174,СВЦЭМ!$B$39:$B$782,N$155)+'СЕТ СН'!$F$12</f>
        <v>131.29415721999999</v>
      </c>
      <c r="O174" s="36">
        <f>SUMIFS(СВЦЭМ!$E$39:$E$782,СВЦЭМ!$A$39:$A$782,$A174,СВЦЭМ!$B$39:$B$782,O$155)+'СЕТ СН'!$F$12</f>
        <v>143.12825484999999</v>
      </c>
      <c r="P174" s="36">
        <f>SUMIFS(СВЦЭМ!$E$39:$E$782,СВЦЭМ!$A$39:$A$782,$A174,СВЦЭМ!$B$39:$B$782,P$155)+'СЕТ СН'!$F$12</f>
        <v>146.05209142999999</v>
      </c>
      <c r="Q174" s="36">
        <f>SUMIFS(СВЦЭМ!$E$39:$E$782,СВЦЭМ!$A$39:$A$782,$A174,СВЦЭМ!$B$39:$B$782,Q$155)+'СЕТ СН'!$F$12</f>
        <v>146.61835022</v>
      </c>
      <c r="R174" s="36">
        <f>SUMIFS(СВЦЭМ!$E$39:$E$782,СВЦЭМ!$A$39:$A$782,$A174,СВЦЭМ!$B$39:$B$782,R$155)+'СЕТ СН'!$F$12</f>
        <v>136.3339163</v>
      </c>
      <c r="S174" s="36">
        <f>SUMIFS(СВЦЭМ!$E$39:$E$782,СВЦЭМ!$A$39:$A$782,$A174,СВЦЭМ!$B$39:$B$782,S$155)+'СЕТ СН'!$F$12</f>
        <v>123.39693135</v>
      </c>
      <c r="T174" s="36">
        <f>SUMIFS(СВЦЭМ!$E$39:$E$782,СВЦЭМ!$A$39:$A$782,$A174,СВЦЭМ!$B$39:$B$782,T$155)+'СЕТ СН'!$F$12</f>
        <v>114.78744731</v>
      </c>
      <c r="U174" s="36">
        <f>SUMIFS(СВЦЭМ!$E$39:$E$782,СВЦЭМ!$A$39:$A$782,$A174,СВЦЭМ!$B$39:$B$782,U$155)+'СЕТ СН'!$F$12</f>
        <v>112.20179641</v>
      </c>
      <c r="V174" s="36">
        <f>SUMIFS(СВЦЭМ!$E$39:$E$782,СВЦЭМ!$A$39:$A$782,$A174,СВЦЭМ!$B$39:$B$782,V$155)+'СЕТ СН'!$F$12</f>
        <v>111.9046266</v>
      </c>
      <c r="W174" s="36">
        <f>SUMIFS(СВЦЭМ!$E$39:$E$782,СВЦЭМ!$A$39:$A$782,$A174,СВЦЭМ!$B$39:$B$782,W$155)+'СЕТ СН'!$F$12</f>
        <v>113.63110983999999</v>
      </c>
      <c r="X174" s="36">
        <f>SUMIFS(СВЦЭМ!$E$39:$E$782,СВЦЭМ!$A$39:$A$782,$A174,СВЦЭМ!$B$39:$B$782,X$155)+'СЕТ СН'!$F$12</f>
        <v>112.13105212000001</v>
      </c>
      <c r="Y174" s="36">
        <f>SUMIFS(СВЦЭМ!$E$39:$E$782,СВЦЭМ!$A$39:$A$782,$A174,СВЦЭМ!$B$39:$B$782,Y$155)+'СЕТ СН'!$F$12</f>
        <v>116.58703631</v>
      </c>
    </row>
    <row r="175" spans="1:25" ht="15.75" x14ac:dyDescent="0.2">
      <c r="A175" s="35">
        <f t="shared" si="4"/>
        <v>44367</v>
      </c>
      <c r="B175" s="36">
        <f>SUMIFS(СВЦЭМ!$E$39:$E$782,СВЦЭМ!$A$39:$A$782,$A175,СВЦЭМ!$B$39:$B$782,B$155)+'СЕТ СН'!$F$12</f>
        <v>131.89867163</v>
      </c>
      <c r="C175" s="36">
        <f>SUMIFS(СВЦЭМ!$E$39:$E$782,СВЦЭМ!$A$39:$A$782,$A175,СВЦЭМ!$B$39:$B$782,C$155)+'СЕТ СН'!$F$12</f>
        <v>152.95728335999999</v>
      </c>
      <c r="D175" s="36">
        <f>SUMIFS(СВЦЭМ!$E$39:$E$782,СВЦЭМ!$A$39:$A$782,$A175,СВЦЭМ!$B$39:$B$782,D$155)+'СЕТ СН'!$F$12</f>
        <v>173.24928632999999</v>
      </c>
      <c r="E175" s="36">
        <f>SUMIFS(СВЦЭМ!$E$39:$E$782,СВЦЭМ!$A$39:$A$782,$A175,СВЦЭМ!$B$39:$B$782,E$155)+'СЕТ СН'!$F$12</f>
        <v>177.45203773</v>
      </c>
      <c r="F175" s="36">
        <f>SUMIFS(СВЦЭМ!$E$39:$E$782,СВЦЭМ!$A$39:$A$782,$A175,СВЦЭМ!$B$39:$B$782,F$155)+'СЕТ СН'!$F$12</f>
        <v>178.59376809</v>
      </c>
      <c r="G175" s="36">
        <f>SUMIFS(СВЦЭМ!$E$39:$E$782,СВЦЭМ!$A$39:$A$782,$A175,СВЦЭМ!$B$39:$B$782,G$155)+'СЕТ СН'!$F$12</f>
        <v>177.82111331999999</v>
      </c>
      <c r="H175" s="36">
        <f>SUMIFS(СВЦЭМ!$E$39:$E$782,СВЦЭМ!$A$39:$A$782,$A175,СВЦЭМ!$B$39:$B$782,H$155)+'СЕТ СН'!$F$12</f>
        <v>171.44863013</v>
      </c>
      <c r="I175" s="36">
        <f>SUMIFS(СВЦЭМ!$E$39:$E$782,СВЦЭМ!$A$39:$A$782,$A175,СВЦЭМ!$B$39:$B$782,I$155)+'СЕТ СН'!$F$12</f>
        <v>147.44726444</v>
      </c>
      <c r="J175" s="36">
        <f>SUMIFS(СВЦЭМ!$E$39:$E$782,СВЦЭМ!$A$39:$A$782,$A175,СВЦЭМ!$B$39:$B$782,J$155)+'СЕТ СН'!$F$12</f>
        <v>127.87233329999999</v>
      </c>
      <c r="K175" s="36">
        <f>SUMIFS(СВЦЭМ!$E$39:$E$782,СВЦЭМ!$A$39:$A$782,$A175,СВЦЭМ!$B$39:$B$782,K$155)+'СЕТ СН'!$F$12</f>
        <v>120.45956696</v>
      </c>
      <c r="L175" s="36">
        <f>SUMIFS(СВЦЭМ!$E$39:$E$782,СВЦЭМ!$A$39:$A$782,$A175,СВЦЭМ!$B$39:$B$782,L$155)+'СЕТ СН'!$F$12</f>
        <v>124.84705843</v>
      </c>
      <c r="M175" s="36">
        <f>SUMIFS(СВЦЭМ!$E$39:$E$782,СВЦЭМ!$A$39:$A$782,$A175,СВЦЭМ!$B$39:$B$782,M$155)+'СЕТ СН'!$F$12</f>
        <v>122.78913242</v>
      </c>
      <c r="N175" s="36">
        <f>SUMIFS(СВЦЭМ!$E$39:$E$782,СВЦЭМ!$A$39:$A$782,$A175,СВЦЭМ!$B$39:$B$782,N$155)+'СЕТ СН'!$F$12</f>
        <v>133.28658172999999</v>
      </c>
      <c r="O175" s="36">
        <f>SUMIFS(СВЦЭМ!$E$39:$E$782,СВЦЭМ!$A$39:$A$782,$A175,СВЦЭМ!$B$39:$B$782,O$155)+'СЕТ СН'!$F$12</f>
        <v>142.51690812000001</v>
      </c>
      <c r="P175" s="36">
        <f>SUMIFS(СВЦЭМ!$E$39:$E$782,СВЦЭМ!$A$39:$A$782,$A175,СВЦЭМ!$B$39:$B$782,P$155)+'СЕТ СН'!$F$12</f>
        <v>145.33083959999999</v>
      </c>
      <c r="Q175" s="36">
        <f>SUMIFS(СВЦЭМ!$E$39:$E$782,СВЦЭМ!$A$39:$A$782,$A175,СВЦЭМ!$B$39:$B$782,Q$155)+'СЕТ СН'!$F$12</f>
        <v>146.4209333</v>
      </c>
      <c r="R175" s="36">
        <f>SUMIFS(СВЦЭМ!$E$39:$E$782,СВЦЭМ!$A$39:$A$782,$A175,СВЦЭМ!$B$39:$B$782,R$155)+'СЕТ СН'!$F$12</f>
        <v>140.08974560999999</v>
      </c>
      <c r="S175" s="36">
        <f>SUMIFS(СВЦЭМ!$E$39:$E$782,СВЦЭМ!$A$39:$A$782,$A175,СВЦЭМ!$B$39:$B$782,S$155)+'СЕТ СН'!$F$12</f>
        <v>127.49751181000001</v>
      </c>
      <c r="T175" s="36">
        <f>SUMIFS(СВЦЭМ!$E$39:$E$782,СВЦЭМ!$A$39:$A$782,$A175,СВЦЭМ!$B$39:$B$782,T$155)+'СЕТ СН'!$F$12</f>
        <v>121.72473883000001</v>
      </c>
      <c r="U175" s="36">
        <f>SUMIFS(СВЦЭМ!$E$39:$E$782,СВЦЭМ!$A$39:$A$782,$A175,СВЦЭМ!$B$39:$B$782,U$155)+'СЕТ СН'!$F$12</f>
        <v>113.65267057</v>
      </c>
      <c r="V175" s="36">
        <f>SUMIFS(СВЦЭМ!$E$39:$E$782,СВЦЭМ!$A$39:$A$782,$A175,СВЦЭМ!$B$39:$B$782,V$155)+'СЕТ СН'!$F$12</f>
        <v>110.7384943</v>
      </c>
      <c r="W175" s="36">
        <f>SUMIFS(СВЦЭМ!$E$39:$E$782,СВЦЭМ!$A$39:$A$782,$A175,СВЦЭМ!$B$39:$B$782,W$155)+'СЕТ СН'!$F$12</f>
        <v>115.30385253</v>
      </c>
      <c r="X175" s="36">
        <f>SUMIFS(СВЦЭМ!$E$39:$E$782,СВЦЭМ!$A$39:$A$782,$A175,СВЦЭМ!$B$39:$B$782,X$155)+'СЕТ СН'!$F$12</f>
        <v>110.78071391</v>
      </c>
      <c r="Y175" s="36">
        <f>SUMIFS(СВЦЭМ!$E$39:$E$782,СВЦЭМ!$A$39:$A$782,$A175,СВЦЭМ!$B$39:$B$782,Y$155)+'СЕТ СН'!$F$12</f>
        <v>112.53839106</v>
      </c>
    </row>
    <row r="176" spans="1:25" ht="15.75" x14ac:dyDescent="0.2">
      <c r="A176" s="35">
        <f t="shared" si="4"/>
        <v>44368</v>
      </c>
      <c r="B176" s="36">
        <f>SUMIFS(СВЦЭМ!$E$39:$E$782,СВЦЭМ!$A$39:$A$782,$A176,СВЦЭМ!$B$39:$B$782,B$155)+'СЕТ СН'!$F$12</f>
        <v>138.9410129</v>
      </c>
      <c r="C176" s="36">
        <f>SUMIFS(СВЦЭМ!$E$39:$E$782,СВЦЭМ!$A$39:$A$782,$A176,СВЦЭМ!$B$39:$B$782,C$155)+'СЕТ СН'!$F$12</f>
        <v>159.09554578000001</v>
      </c>
      <c r="D176" s="36">
        <f>SUMIFS(СВЦЭМ!$E$39:$E$782,СВЦЭМ!$A$39:$A$782,$A176,СВЦЭМ!$B$39:$B$782,D$155)+'СЕТ СН'!$F$12</f>
        <v>173.25632741999999</v>
      </c>
      <c r="E176" s="36">
        <f>SUMIFS(СВЦЭМ!$E$39:$E$782,СВЦЭМ!$A$39:$A$782,$A176,СВЦЭМ!$B$39:$B$782,E$155)+'СЕТ СН'!$F$12</f>
        <v>176.75159696</v>
      </c>
      <c r="F176" s="36">
        <f>SUMIFS(СВЦЭМ!$E$39:$E$782,СВЦЭМ!$A$39:$A$782,$A176,СВЦЭМ!$B$39:$B$782,F$155)+'СЕТ СН'!$F$12</f>
        <v>177.14988124999999</v>
      </c>
      <c r="G176" s="36">
        <f>SUMIFS(СВЦЭМ!$E$39:$E$782,СВЦЭМ!$A$39:$A$782,$A176,СВЦЭМ!$B$39:$B$782,G$155)+'СЕТ СН'!$F$12</f>
        <v>177.03286026000001</v>
      </c>
      <c r="H176" s="36">
        <f>SUMIFS(СВЦЭМ!$E$39:$E$782,СВЦЭМ!$A$39:$A$782,$A176,СВЦЭМ!$B$39:$B$782,H$155)+'СЕТ СН'!$F$12</f>
        <v>164.20611357999999</v>
      </c>
      <c r="I176" s="36">
        <f>SUMIFS(СВЦЭМ!$E$39:$E$782,СВЦЭМ!$A$39:$A$782,$A176,СВЦЭМ!$B$39:$B$782,I$155)+'СЕТ СН'!$F$12</f>
        <v>145.46227945999999</v>
      </c>
      <c r="J176" s="36">
        <f>SUMIFS(СВЦЭМ!$E$39:$E$782,СВЦЭМ!$A$39:$A$782,$A176,СВЦЭМ!$B$39:$B$782,J$155)+'СЕТ СН'!$F$12</f>
        <v>126.85965547000001</v>
      </c>
      <c r="K176" s="36">
        <f>SUMIFS(СВЦЭМ!$E$39:$E$782,СВЦЭМ!$A$39:$A$782,$A176,СВЦЭМ!$B$39:$B$782,K$155)+'СЕТ СН'!$F$12</f>
        <v>123.81778208999999</v>
      </c>
      <c r="L176" s="36">
        <f>SUMIFS(СВЦЭМ!$E$39:$E$782,СВЦЭМ!$A$39:$A$782,$A176,СВЦЭМ!$B$39:$B$782,L$155)+'СЕТ СН'!$F$12</f>
        <v>126.84658961</v>
      </c>
      <c r="M176" s="36">
        <f>SUMIFS(СВЦЭМ!$E$39:$E$782,СВЦЭМ!$A$39:$A$782,$A176,СВЦЭМ!$B$39:$B$782,M$155)+'СЕТ СН'!$F$12</f>
        <v>125.64694674</v>
      </c>
      <c r="N176" s="36">
        <f>SUMIFS(СВЦЭМ!$E$39:$E$782,СВЦЭМ!$A$39:$A$782,$A176,СВЦЭМ!$B$39:$B$782,N$155)+'СЕТ СН'!$F$12</f>
        <v>138.47412957</v>
      </c>
      <c r="O176" s="36">
        <f>SUMIFS(СВЦЭМ!$E$39:$E$782,СВЦЭМ!$A$39:$A$782,$A176,СВЦЭМ!$B$39:$B$782,O$155)+'СЕТ СН'!$F$12</f>
        <v>145.65054422</v>
      </c>
      <c r="P176" s="36">
        <f>SUMIFS(СВЦЭМ!$E$39:$E$782,СВЦЭМ!$A$39:$A$782,$A176,СВЦЭМ!$B$39:$B$782,P$155)+'СЕТ СН'!$F$12</f>
        <v>147.63621868000001</v>
      </c>
      <c r="Q176" s="36">
        <f>SUMIFS(СВЦЭМ!$E$39:$E$782,СВЦЭМ!$A$39:$A$782,$A176,СВЦЭМ!$B$39:$B$782,Q$155)+'СЕТ СН'!$F$12</f>
        <v>148.83165843</v>
      </c>
      <c r="R176" s="36">
        <f>SUMIFS(СВЦЭМ!$E$39:$E$782,СВЦЭМ!$A$39:$A$782,$A176,СВЦЭМ!$B$39:$B$782,R$155)+'СЕТ СН'!$F$12</f>
        <v>142.02786724000001</v>
      </c>
      <c r="S176" s="36">
        <f>SUMIFS(СВЦЭМ!$E$39:$E$782,СВЦЭМ!$A$39:$A$782,$A176,СВЦЭМ!$B$39:$B$782,S$155)+'СЕТ СН'!$F$12</f>
        <v>141.37763862</v>
      </c>
      <c r="T176" s="36">
        <f>SUMIFS(СВЦЭМ!$E$39:$E$782,СВЦЭМ!$A$39:$A$782,$A176,СВЦЭМ!$B$39:$B$782,T$155)+'СЕТ СН'!$F$12</f>
        <v>150.20347609999999</v>
      </c>
      <c r="U176" s="36">
        <f>SUMIFS(СВЦЭМ!$E$39:$E$782,СВЦЭМ!$A$39:$A$782,$A176,СВЦЭМ!$B$39:$B$782,U$155)+'СЕТ СН'!$F$12</f>
        <v>141.10182405</v>
      </c>
      <c r="V176" s="36">
        <f>SUMIFS(СВЦЭМ!$E$39:$E$782,СВЦЭМ!$A$39:$A$782,$A176,СВЦЭМ!$B$39:$B$782,V$155)+'СЕТ СН'!$F$12</f>
        <v>131.67854170999999</v>
      </c>
      <c r="W176" s="36">
        <f>SUMIFS(СВЦЭМ!$E$39:$E$782,СВЦЭМ!$A$39:$A$782,$A176,СВЦЭМ!$B$39:$B$782,W$155)+'СЕТ СН'!$F$12</f>
        <v>134.31583553999999</v>
      </c>
      <c r="X176" s="36">
        <f>SUMIFS(СВЦЭМ!$E$39:$E$782,СВЦЭМ!$A$39:$A$782,$A176,СВЦЭМ!$B$39:$B$782,X$155)+'СЕТ СН'!$F$12</f>
        <v>128.03229231</v>
      </c>
      <c r="Y176" s="36">
        <f>SUMIFS(СВЦЭМ!$E$39:$E$782,СВЦЭМ!$A$39:$A$782,$A176,СВЦЭМ!$B$39:$B$782,Y$155)+'СЕТ СН'!$F$12</f>
        <v>120.2855498</v>
      </c>
    </row>
    <row r="177" spans="1:27" ht="15.75" x14ac:dyDescent="0.2">
      <c r="A177" s="35">
        <f t="shared" si="4"/>
        <v>44369</v>
      </c>
      <c r="B177" s="36">
        <f>SUMIFS(СВЦЭМ!$E$39:$E$782,СВЦЭМ!$A$39:$A$782,$A177,СВЦЭМ!$B$39:$B$782,B$155)+'СЕТ СН'!$F$12</f>
        <v>148.59420671999999</v>
      </c>
      <c r="C177" s="36">
        <f>SUMIFS(СВЦЭМ!$E$39:$E$782,СВЦЭМ!$A$39:$A$782,$A177,СВЦЭМ!$B$39:$B$782,C$155)+'СЕТ СН'!$F$12</f>
        <v>170.22070117000001</v>
      </c>
      <c r="D177" s="36">
        <f>SUMIFS(СВЦЭМ!$E$39:$E$782,СВЦЭМ!$A$39:$A$782,$A177,СВЦЭМ!$B$39:$B$782,D$155)+'СЕТ СН'!$F$12</f>
        <v>187.11368655999999</v>
      </c>
      <c r="E177" s="36">
        <f>SUMIFS(СВЦЭМ!$E$39:$E$782,СВЦЭМ!$A$39:$A$782,$A177,СВЦЭМ!$B$39:$B$782,E$155)+'СЕТ СН'!$F$12</f>
        <v>185.63669354000001</v>
      </c>
      <c r="F177" s="36">
        <f>SUMIFS(СВЦЭМ!$E$39:$E$782,СВЦЭМ!$A$39:$A$782,$A177,СВЦЭМ!$B$39:$B$782,F$155)+'СЕТ СН'!$F$12</f>
        <v>184.54349846</v>
      </c>
      <c r="G177" s="36">
        <f>SUMIFS(СВЦЭМ!$E$39:$E$782,СВЦЭМ!$A$39:$A$782,$A177,СВЦЭМ!$B$39:$B$782,G$155)+'СЕТ СН'!$F$12</f>
        <v>185.13802050000001</v>
      </c>
      <c r="H177" s="36">
        <f>SUMIFS(СВЦЭМ!$E$39:$E$782,СВЦЭМ!$A$39:$A$782,$A177,СВЦЭМ!$B$39:$B$782,H$155)+'СЕТ СН'!$F$12</f>
        <v>178.00724858000001</v>
      </c>
      <c r="I177" s="36">
        <f>SUMIFS(СВЦЭМ!$E$39:$E$782,СВЦЭМ!$A$39:$A$782,$A177,СВЦЭМ!$B$39:$B$782,I$155)+'СЕТ СН'!$F$12</f>
        <v>150.17295716000001</v>
      </c>
      <c r="J177" s="36">
        <f>SUMIFS(СВЦЭМ!$E$39:$E$782,СВЦЭМ!$A$39:$A$782,$A177,СВЦЭМ!$B$39:$B$782,J$155)+'СЕТ СН'!$F$12</f>
        <v>129.24165328000001</v>
      </c>
      <c r="K177" s="36">
        <f>SUMIFS(СВЦЭМ!$E$39:$E$782,СВЦЭМ!$A$39:$A$782,$A177,СВЦЭМ!$B$39:$B$782,K$155)+'СЕТ СН'!$F$12</f>
        <v>136.19864815</v>
      </c>
      <c r="L177" s="36">
        <f>SUMIFS(СВЦЭМ!$E$39:$E$782,СВЦЭМ!$A$39:$A$782,$A177,СВЦЭМ!$B$39:$B$782,L$155)+'СЕТ СН'!$F$12</f>
        <v>138.42255474000001</v>
      </c>
      <c r="M177" s="36">
        <f>SUMIFS(СВЦЭМ!$E$39:$E$782,СВЦЭМ!$A$39:$A$782,$A177,СВЦЭМ!$B$39:$B$782,M$155)+'СЕТ СН'!$F$12</f>
        <v>138.42430662000001</v>
      </c>
      <c r="N177" s="36">
        <f>SUMIFS(СВЦЭМ!$E$39:$E$782,СВЦЭМ!$A$39:$A$782,$A177,СВЦЭМ!$B$39:$B$782,N$155)+'СЕТ СН'!$F$12</f>
        <v>150.23758960000001</v>
      </c>
      <c r="O177" s="36">
        <f>SUMIFS(СВЦЭМ!$E$39:$E$782,СВЦЭМ!$A$39:$A$782,$A177,СВЦЭМ!$B$39:$B$782,O$155)+'СЕТ СН'!$F$12</f>
        <v>159.99967483</v>
      </c>
      <c r="P177" s="36">
        <f>SUMIFS(СВЦЭМ!$E$39:$E$782,СВЦЭМ!$A$39:$A$782,$A177,СВЦЭМ!$B$39:$B$782,P$155)+'СЕТ СН'!$F$12</f>
        <v>162.08234769000001</v>
      </c>
      <c r="Q177" s="36">
        <f>SUMIFS(СВЦЭМ!$E$39:$E$782,СВЦЭМ!$A$39:$A$782,$A177,СВЦЭМ!$B$39:$B$782,Q$155)+'СЕТ СН'!$F$12</f>
        <v>163.81753548</v>
      </c>
      <c r="R177" s="36">
        <f>SUMIFS(СВЦЭМ!$E$39:$E$782,СВЦЭМ!$A$39:$A$782,$A177,СВЦЭМ!$B$39:$B$782,R$155)+'СЕТ СН'!$F$12</f>
        <v>156.19163334999999</v>
      </c>
      <c r="S177" s="36">
        <f>SUMIFS(СВЦЭМ!$E$39:$E$782,СВЦЭМ!$A$39:$A$782,$A177,СВЦЭМ!$B$39:$B$782,S$155)+'СЕТ СН'!$F$12</f>
        <v>144.11420939999999</v>
      </c>
      <c r="T177" s="36">
        <f>SUMIFS(СВЦЭМ!$E$39:$E$782,СВЦЭМ!$A$39:$A$782,$A177,СВЦЭМ!$B$39:$B$782,T$155)+'СЕТ СН'!$F$12</f>
        <v>141.67273229</v>
      </c>
      <c r="U177" s="36">
        <f>SUMIFS(СВЦЭМ!$E$39:$E$782,СВЦЭМ!$A$39:$A$782,$A177,СВЦЭМ!$B$39:$B$782,U$155)+'СЕТ СН'!$F$12</f>
        <v>142.62293886</v>
      </c>
      <c r="V177" s="36">
        <f>SUMIFS(СВЦЭМ!$E$39:$E$782,СВЦЭМ!$A$39:$A$782,$A177,СВЦЭМ!$B$39:$B$782,V$155)+'СЕТ СН'!$F$12</f>
        <v>147.41433240999999</v>
      </c>
      <c r="W177" s="36">
        <f>SUMIFS(СВЦЭМ!$E$39:$E$782,СВЦЭМ!$A$39:$A$782,$A177,СВЦЭМ!$B$39:$B$782,W$155)+'СЕТ СН'!$F$12</f>
        <v>150.39044777999999</v>
      </c>
      <c r="X177" s="36">
        <f>SUMIFS(СВЦЭМ!$E$39:$E$782,СВЦЭМ!$A$39:$A$782,$A177,СВЦЭМ!$B$39:$B$782,X$155)+'СЕТ СН'!$F$12</f>
        <v>144.87932183000001</v>
      </c>
      <c r="Y177" s="36">
        <f>SUMIFS(СВЦЭМ!$E$39:$E$782,СВЦЭМ!$A$39:$A$782,$A177,СВЦЭМ!$B$39:$B$782,Y$155)+'СЕТ СН'!$F$12</f>
        <v>140.68757368999999</v>
      </c>
    </row>
    <row r="178" spans="1:27" ht="15.75" x14ac:dyDescent="0.2">
      <c r="A178" s="35">
        <f t="shared" si="4"/>
        <v>44370</v>
      </c>
      <c r="B178" s="36">
        <f>SUMIFS(СВЦЭМ!$E$39:$E$782,СВЦЭМ!$A$39:$A$782,$A178,СВЦЭМ!$B$39:$B$782,B$155)+'СЕТ СН'!$F$12</f>
        <v>166.45782915000001</v>
      </c>
      <c r="C178" s="36">
        <f>SUMIFS(СВЦЭМ!$E$39:$E$782,СВЦЭМ!$A$39:$A$782,$A178,СВЦЭМ!$B$39:$B$782,C$155)+'СЕТ СН'!$F$12</f>
        <v>193.94676408999999</v>
      </c>
      <c r="D178" s="36">
        <f>SUMIFS(СВЦЭМ!$E$39:$E$782,СВЦЭМ!$A$39:$A$782,$A178,СВЦЭМ!$B$39:$B$782,D$155)+'СЕТ СН'!$F$12</f>
        <v>204.41217847999999</v>
      </c>
      <c r="E178" s="36">
        <f>SUMIFS(СВЦЭМ!$E$39:$E$782,СВЦЭМ!$A$39:$A$782,$A178,СВЦЭМ!$B$39:$B$782,E$155)+'СЕТ СН'!$F$12</f>
        <v>203.01918474999999</v>
      </c>
      <c r="F178" s="36">
        <f>SUMIFS(СВЦЭМ!$E$39:$E$782,СВЦЭМ!$A$39:$A$782,$A178,СВЦЭМ!$B$39:$B$782,F$155)+'СЕТ СН'!$F$12</f>
        <v>202.49375999</v>
      </c>
      <c r="G178" s="36">
        <f>SUMIFS(СВЦЭМ!$E$39:$E$782,СВЦЭМ!$A$39:$A$782,$A178,СВЦЭМ!$B$39:$B$782,G$155)+'СЕТ СН'!$F$12</f>
        <v>203.27552231000001</v>
      </c>
      <c r="H178" s="36">
        <f>SUMIFS(СВЦЭМ!$E$39:$E$782,СВЦЭМ!$A$39:$A$782,$A178,СВЦЭМ!$B$39:$B$782,H$155)+'СЕТ СН'!$F$12</f>
        <v>204.94134231000001</v>
      </c>
      <c r="I178" s="36">
        <f>SUMIFS(СВЦЭМ!$E$39:$E$782,СВЦЭМ!$A$39:$A$782,$A178,СВЦЭМ!$B$39:$B$782,I$155)+'СЕТ СН'!$F$12</f>
        <v>183.10427659000001</v>
      </c>
      <c r="J178" s="36">
        <f>SUMIFS(СВЦЭМ!$E$39:$E$782,СВЦЭМ!$A$39:$A$782,$A178,СВЦЭМ!$B$39:$B$782,J$155)+'СЕТ СН'!$F$12</f>
        <v>158.48033977</v>
      </c>
      <c r="K178" s="36">
        <f>SUMIFS(СВЦЭМ!$E$39:$E$782,СВЦЭМ!$A$39:$A$782,$A178,СВЦЭМ!$B$39:$B$782,K$155)+'СЕТ СН'!$F$12</f>
        <v>151.58161802000001</v>
      </c>
      <c r="L178" s="36">
        <f>SUMIFS(СВЦЭМ!$E$39:$E$782,СВЦЭМ!$A$39:$A$782,$A178,СВЦЭМ!$B$39:$B$782,L$155)+'СЕТ СН'!$F$12</f>
        <v>156.11910753999999</v>
      </c>
      <c r="M178" s="36">
        <f>SUMIFS(СВЦЭМ!$E$39:$E$782,СВЦЭМ!$A$39:$A$782,$A178,СВЦЭМ!$B$39:$B$782,M$155)+'СЕТ СН'!$F$12</f>
        <v>155.02659158</v>
      </c>
      <c r="N178" s="36">
        <f>SUMIFS(СВЦЭМ!$E$39:$E$782,СВЦЭМ!$A$39:$A$782,$A178,СВЦЭМ!$B$39:$B$782,N$155)+'СЕТ СН'!$F$12</f>
        <v>170.51803251000001</v>
      </c>
      <c r="O178" s="36">
        <f>SUMIFS(СВЦЭМ!$E$39:$E$782,СВЦЭМ!$A$39:$A$782,$A178,СВЦЭМ!$B$39:$B$782,O$155)+'СЕТ СН'!$F$12</f>
        <v>182.21151017</v>
      </c>
      <c r="P178" s="36">
        <f>SUMIFS(СВЦЭМ!$E$39:$E$782,СВЦЭМ!$A$39:$A$782,$A178,СВЦЭМ!$B$39:$B$782,P$155)+'СЕТ СН'!$F$12</f>
        <v>184.57005186000001</v>
      </c>
      <c r="Q178" s="36">
        <f>SUMIFS(СВЦЭМ!$E$39:$E$782,СВЦЭМ!$A$39:$A$782,$A178,СВЦЭМ!$B$39:$B$782,Q$155)+'СЕТ СН'!$F$12</f>
        <v>187.82965776</v>
      </c>
      <c r="R178" s="36">
        <f>SUMIFS(СВЦЭМ!$E$39:$E$782,СВЦЭМ!$A$39:$A$782,$A178,СВЦЭМ!$B$39:$B$782,R$155)+'СЕТ СН'!$F$12</f>
        <v>176.15803008</v>
      </c>
      <c r="S178" s="36">
        <f>SUMIFS(СВЦЭМ!$E$39:$E$782,СВЦЭМ!$A$39:$A$782,$A178,СВЦЭМ!$B$39:$B$782,S$155)+'СЕТ СН'!$F$12</f>
        <v>161.44871533</v>
      </c>
      <c r="T178" s="36">
        <f>SUMIFS(СВЦЭМ!$E$39:$E$782,СВЦЭМ!$A$39:$A$782,$A178,СВЦЭМ!$B$39:$B$782,T$155)+'СЕТ СН'!$F$12</f>
        <v>152.72540691</v>
      </c>
      <c r="U178" s="36">
        <f>SUMIFS(СВЦЭМ!$E$39:$E$782,СВЦЭМ!$A$39:$A$782,$A178,СВЦЭМ!$B$39:$B$782,U$155)+'СЕТ СН'!$F$12</f>
        <v>153.45645965</v>
      </c>
      <c r="V178" s="36">
        <f>SUMIFS(СВЦЭМ!$E$39:$E$782,СВЦЭМ!$A$39:$A$782,$A178,СВЦЭМ!$B$39:$B$782,V$155)+'СЕТ СН'!$F$12</f>
        <v>157.76144869000001</v>
      </c>
      <c r="W178" s="36">
        <f>SUMIFS(СВЦЭМ!$E$39:$E$782,СВЦЭМ!$A$39:$A$782,$A178,СВЦЭМ!$B$39:$B$782,W$155)+'СЕТ СН'!$F$12</f>
        <v>160.43339893999999</v>
      </c>
      <c r="X178" s="36">
        <f>SUMIFS(СВЦЭМ!$E$39:$E$782,СВЦЭМ!$A$39:$A$782,$A178,СВЦЭМ!$B$39:$B$782,X$155)+'СЕТ СН'!$F$12</f>
        <v>155.13308144999999</v>
      </c>
      <c r="Y178" s="36">
        <f>SUMIFS(СВЦЭМ!$E$39:$E$782,СВЦЭМ!$A$39:$A$782,$A178,СВЦЭМ!$B$39:$B$782,Y$155)+'СЕТ СН'!$F$12</f>
        <v>145.09593403</v>
      </c>
    </row>
    <row r="179" spans="1:27" ht="15.75" x14ac:dyDescent="0.2">
      <c r="A179" s="35">
        <f t="shared" si="4"/>
        <v>44371</v>
      </c>
      <c r="B179" s="36">
        <f>SUMIFS(СВЦЭМ!$E$39:$E$782,СВЦЭМ!$A$39:$A$782,$A179,СВЦЭМ!$B$39:$B$782,B$155)+'СЕТ СН'!$F$12</f>
        <v>163.50546592000001</v>
      </c>
      <c r="C179" s="36">
        <f>SUMIFS(СВЦЭМ!$E$39:$E$782,СВЦЭМ!$A$39:$A$782,$A179,СВЦЭМ!$B$39:$B$782,C$155)+'СЕТ СН'!$F$12</f>
        <v>191.41150872</v>
      </c>
      <c r="D179" s="36">
        <f>SUMIFS(СВЦЭМ!$E$39:$E$782,СВЦЭМ!$A$39:$A$782,$A179,СВЦЭМ!$B$39:$B$782,D$155)+'СЕТ СН'!$F$12</f>
        <v>199.36447928999999</v>
      </c>
      <c r="E179" s="36">
        <f>SUMIFS(СВЦЭМ!$E$39:$E$782,СВЦЭМ!$A$39:$A$782,$A179,СВЦЭМ!$B$39:$B$782,E$155)+'СЕТ СН'!$F$12</f>
        <v>198.77507542999999</v>
      </c>
      <c r="F179" s="36">
        <f>SUMIFS(СВЦЭМ!$E$39:$E$782,СВЦЭМ!$A$39:$A$782,$A179,СВЦЭМ!$B$39:$B$782,F$155)+'СЕТ СН'!$F$12</f>
        <v>197.75295826000001</v>
      </c>
      <c r="G179" s="36">
        <f>SUMIFS(СВЦЭМ!$E$39:$E$782,СВЦЭМ!$A$39:$A$782,$A179,СВЦЭМ!$B$39:$B$782,G$155)+'СЕТ СН'!$F$12</f>
        <v>200.18214477000001</v>
      </c>
      <c r="H179" s="36">
        <f>SUMIFS(СВЦЭМ!$E$39:$E$782,СВЦЭМ!$A$39:$A$782,$A179,СВЦЭМ!$B$39:$B$782,H$155)+'СЕТ СН'!$F$12</f>
        <v>200.38457915999999</v>
      </c>
      <c r="I179" s="36">
        <f>SUMIFS(СВЦЭМ!$E$39:$E$782,СВЦЭМ!$A$39:$A$782,$A179,СВЦЭМ!$B$39:$B$782,I$155)+'СЕТ СН'!$F$12</f>
        <v>176.65944400000001</v>
      </c>
      <c r="J179" s="36">
        <f>SUMIFS(СВЦЭМ!$E$39:$E$782,СВЦЭМ!$A$39:$A$782,$A179,СВЦЭМ!$B$39:$B$782,J$155)+'СЕТ СН'!$F$12</f>
        <v>159.85486954999999</v>
      </c>
      <c r="K179" s="36">
        <f>SUMIFS(СВЦЭМ!$E$39:$E$782,СВЦЭМ!$A$39:$A$782,$A179,СВЦЭМ!$B$39:$B$782,K$155)+'СЕТ СН'!$F$12</f>
        <v>162.535303</v>
      </c>
      <c r="L179" s="36">
        <f>SUMIFS(СВЦЭМ!$E$39:$E$782,СВЦЭМ!$A$39:$A$782,$A179,СВЦЭМ!$B$39:$B$782,L$155)+'СЕТ СН'!$F$12</f>
        <v>161.39062226999999</v>
      </c>
      <c r="M179" s="36">
        <f>SUMIFS(СВЦЭМ!$E$39:$E$782,СВЦЭМ!$A$39:$A$782,$A179,СВЦЭМ!$B$39:$B$782,M$155)+'СЕТ СН'!$F$12</f>
        <v>162.83411236000001</v>
      </c>
      <c r="N179" s="36">
        <f>SUMIFS(СВЦЭМ!$E$39:$E$782,СВЦЭМ!$A$39:$A$782,$A179,СВЦЭМ!$B$39:$B$782,N$155)+'СЕТ СН'!$F$12</f>
        <v>172.85157077</v>
      </c>
      <c r="O179" s="36">
        <f>SUMIFS(СВЦЭМ!$E$39:$E$782,СВЦЭМ!$A$39:$A$782,$A179,СВЦЭМ!$B$39:$B$782,O$155)+'СЕТ СН'!$F$12</f>
        <v>189.72866902999999</v>
      </c>
      <c r="P179" s="36">
        <f>SUMIFS(СВЦЭМ!$E$39:$E$782,СВЦЭМ!$A$39:$A$782,$A179,СВЦЭМ!$B$39:$B$782,P$155)+'СЕТ СН'!$F$12</f>
        <v>191.49759270000001</v>
      </c>
      <c r="Q179" s="36">
        <f>SUMIFS(СВЦЭМ!$E$39:$E$782,СВЦЭМ!$A$39:$A$782,$A179,СВЦЭМ!$B$39:$B$782,Q$155)+'СЕТ СН'!$F$12</f>
        <v>190.38702671999999</v>
      </c>
      <c r="R179" s="36">
        <f>SUMIFS(СВЦЭМ!$E$39:$E$782,СВЦЭМ!$A$39:$A$782,$A179,СВЦЭМ!$B$39:$B$782,R$155)+'СЕТ СН'!$F$12</f>
        <v>175.20221484999999</v>
      </c>
      <c r="S179" s="36">
        <f>SUMIFS(СВЦЭМ!$E$39:$E$782,СВЦЭМ!$A$39:$A$782,$A179,СВЦЭМ!$B$39:$B$782,S$155)+'СЕТ СН'!$F$12</f>
        <v>162.73314944000001</v>
      </c>
      <c r="T179" s="36">
        <f>SUMIFS(СВЦЭМ!$E$39:$E$782,СВЦЭМ!$A$39:$A$782,$A179,СВЦЭМ!$B$39:$B$782,T$155)+'СЕТ СН'!$F$12</f>
        <v>159.33760491000001</v>
      </c>
      <c r="U179" s="36">
        <f>SUMIFS(СВЦЭМ!$E$39:$E$782,СВЦЭМ!$A$39:$A$782,$A179,СВЦЭМ!$B$39:$B$782,U$155)+'СЕТ СН'!$F$12</f>
        <v>161.49567117000001</v>
      </c>
      <c r="V179" s="36">
        <f>SUMIFS(СВЦЭМ!$E$39:$E$782,СВЦЭМ!$A$39:$A$782,$A179,СВЦЭМ!$B$39:$B$782,V$155)+'СЕТ СН'!$F$12</f>
        <v>162.93137909999999</v>
      </c>
      <c r="W179" s="36">
        <f>SUMIFS(СВЦЭМ!$E$39:$E$782,СВЦЭМ!$A$39:$A$782,$A179,СВЦЭМ!$B$39:$B$782,W$155)+'СЕТ СН'!$F$12</f>
        <v>162.91227957000001</v>
      </c>
      <c r="X179" s="36">
        <f>SUMIFS(СВЦЭМ!$E$39:$E$782,СВЦЭМ!$A$39:$A$782,$A179,СВЦЭМ!$B$39:$B$782,X$155)+'СЕТ СН'!$F$12</f>
        <v>160.94223019</v>
      </c>
      <c r="Y179" s="36">
        <f>SUMIFS(СВЦЭМ!$E$39:$E$782,СВЦЭМ!$A$39:$A$782,$A179,СВЦЭМ!$B$39:$B$782,Y$155)+'СЕТ СН'!$F$12</f>
        <v>151.33818805999999</v>
      </c>
    </row>
    <row r="180" spans="1:27" ht="15.75" x14ac:dyDescent="0.2">
      <c r="A180" s="35">
        <f t="shared" si="4"/>
        <v>44372</v>
      </c>
      <c r="B180" s="36">
        <f>SUMIFS(СВЦЭМ!$E$39:$E$782,СВЦЭМ!$A$39:$A$782,$A180,СВЦЭМ!$B$39:$B$782,B$155)+'СЕТ СН'!$F$12</f>
        <v>166.63353868999999</v>
      </c>
      <c r="C180" s="36">
        <f>SUMIFS(СВЦЭМ!$E$39:$E$782,СВЦЭМ!$A$39:$A$782,$A180,СВЦЭМ!$B$39:$B$782,C$155)+'СЕТ СН'!$F$12</f>
        <v>191.89803685000001</v>
      </c>
      <c r="D180" s="36">
        <f>SUMIFS(СВЦЭМ!$E$39:$E$782,СВЦЭМ!$A$39:$A$782,$A180,СВЦЭМ!$B$39:$B$782,D$155)+'СЕТ СН'!$F$12</f>
        <v>201.8989703</v>
      </c>
      <c r="E180" s="36">
        <f>SUMIFS(СВЦЭМ!$E$39:$E$782,СВЦЭМ!$A$39:$A$782,$A180,СВЦЭМ!$B$39:$B$782,E$155)+'СЕТ СН'!$F$12</f>
        <v>201.11684331000001</v>
      </c>
      <c r="F180" s="36">
        <f>SUMIFS(СВЦЭМ!$E$39:$E$782,СВЦЭМ!$A$39:$A$782,$A180,СВЦЭМ!$B$39:$B$782,F$155)+'СЕТ СН'!$F$12</f>
        <v>201.47652447999999</v>
      </c>
      <c r="G180" s="36">
        <f>SUMIFS(СВЦЭМ!$E$39:$E$782,СВЦЭМ!$A$39:$A$782,$A180,СВЦЭМ!$B$39:$B$782,G$155)+'СЕТ СН'!$F$12</f>
        <v>202.00967673</v>
      </c>
      <c r="H180" s="36">
        <f>SUMIFS(СВЦЭМ!$E$39:$E$782,СВЦЭМ!$A$39:$A$782,$A180,СВЦЭМ!$B$39:$B$782,H$155)+'СЕТ СН'!$F$12</f>
        <v>201.80799185000001</v>
      </c>
      <c r="I180" s="36">
        <f>SUMIFS(СВЦЭМ!$E$39:$E$782,СВЦЭМ!$A$39:$A$782,$A180,СВЦЭМ!$B$39:$B$782,I$155)+'СЕТ СН'!$F$12</f>
        <v>173.35713247999999</v>
      </c>
      <c r="J180" s="36">
        <f>SUMIFS(СВЦЭМ!$E$39:$E$782,СВЦЭМ!$A$39:$A$782,$A180,СВЦЭМ!$B$39:$B$782,J$155)+'СЕТ СН'!$F$12</f>
        <v>157.57688830000001</v>
      </c>
      <c r="K180" s="36">
        <f>SUMIFS(СВЦЭМ!$E$39:$E$782,СВЦЭМ!$A$39:$A$782,$A180,СВЦЭМ!$B$39:$B$782,K$155)+'СЕТ СН'!$F$12</f>
        <v>162.15099139</v>
      </c>
      <c r="L180" s="36">
        <f>SUMIFS(СВЦЭМ!$E$39:$E$782,СВЦЭМ!$A$39:$A$782,$A180,СВЦЭМ!$B$39:$B$782,L$155)+'СЕТ СН'!$F$12</f>
        <v>160.34337097</v>
      </c>
      <c r="M180" s="36">
        <f>SUMIFS(СВЦЭМ!$E$39:$E$782,СВЦЭМ!$A$39:$A$782,$A180,СВЦЭМ!$B$39:$B$782,M$155)+'СЕТ СН'!$F$12</f>
        <v>160.29999426000001</v>
      </c>
      <c r="N180" s="36">
        <f>SUMIFS(СВЦЭМ!$E$39:$E$782,СВЦЭМ!$A$39:$A$782,$A180,СВЦЭМ!$B$39:$B$782,N$155)+'СЕТ СН'!$F$12</f>
        <v>173.80872722999999</v>
      </c>
      <c r="O180" s="36">
        <f>SUMIFS(СВЦЭМ!$E$39:$E$782,СВЦЭМ!$A$39:$A$782,$A180,СВЦЭМ!$B$39:$B$782,O$155)+'СЕТ СН'!$F$12</f>
        <v>186.20568861999999</v>
      </c>
      <c r="P180" s="36">
        <f>SUMIFS(СВЦЭМ!$E$39:$E$782,СВЦЭМ!$A$39:$A$782,$A180,СВЦЭМ!$B$39:$B$782,P$155)+'СЕТ СН'!$F$12</f>
        <v>188.2518063</v>
      </c>
      <c r="Q180" s="36">
        <f>SUMIFS(СВЦЭМ!$E$39:$E$782,СВЦЭМ!$A$39:$A$782,$A180,СВЦЭМ!$B$39:$B$782,Q$155)+'СЕТ СН'!$F$12</f>
        <v>190.45974711</v>
      </c>
      <c r="R180" s="36">
        <f>SUMIFS(СВЦЭМ!$E$39:$E$782,СВЦЭМ!$A$39:$A$782,$A180,СВЦЭМ!$B$39:$B$782,R$155)+'СЕТ СН'!$F$12</f>
        <v>181.40798570999999</v>
      </c>
      <c r="S180" s="36">
        <f>SUMIFS(СВЦЭМ!$E$39:$E$782,СВЦЭМ!$A$39:$A$782,$A180,СВЦЭМ!$B$39:$B$782,S$155)+'СЕТ СН'!$F$12</f>
        <v>163.22116785</v>
      </c>
      <c r="T180" s="36">
        <f>SUMIFS(СВЦЭМ!$E$39:$E$782,СВЦЭМ!$A$39:$A$782,$A180,СВЦЭМ!$B$39:$B$782,T$155)+'СЕТ СН'!$F$12</f>
        <v>158.93279161999999</v>
      </c>
      <c r="U180" s="36">
        <f>SUMIFS(СВЦЭМ!$E$39:$E$782,СВЦЭМ!$A$39:$A$782,$A180,СВЦЭМ!$B$39:$B$782,U$155)+'СЕТ СН'!$F$12</f>
        <v>160.71481865999999</v>
      </c>
      <c r="V180" s="36">
        <f>SUMIFS(СВЦЭМ!$E$39:$E$782,СВЦЭМ!$A$39:$A$782,$A180,СВЦЭМ!$B$39:$B$782,V$155)+'СЕТ СН'!$F$12</f>
        <v>160.93385007000001</v>
      </c>
      <c r="W180" s="36">
        <f>SUMIFS(СВЦЭМ!$E$39:$E$782,СВЦЭМ!$A$39:$A$782,$A180,СВЦЭМ!$B$39:$B$782,W$155)+'СЕТ СН'!$F$12</f>
        <v>163.29370617999999</v>
      </c>
      <c r="X180" s="36">
        <f>SUMIFS(СВЦЭМ!$E$39:$E$782,СВЦЭМ!$A$39:$A$782,$A180,СВЦЭМ!$B$39:$B$782,X$155)+'СЕТ СН'!$F$12</f>
        <v>159.12532449</v>
      </c>
      <c r="Y180" s="36">
        <f>SUMIFS(СВЦЭМ!$E$39:$E$782,СВЦЭМ!$A$39:$A$782,$A180,СВЦЭМ!$B$39:$B$782,Y$155)+'СЕТ СН'!$F$12</f>
        <v>147.18962812000001</v>
      </c>
    </row>
    <row r="181" spans="1:27" ht="15.75" x14ac:dyDescent="0.2">
      <c r="A181" s="35">
        <f t="shared" si="4"/>
        <v>44373</v>
      </c>
      <c r="B181" s="36">
        <f>SUMIFS(СВЦЭМ!$E$39:$E$782,СВЦЭМ!$A$39:$A$782,$A181,СВЦЭМ!$B$39:$B$782,B$155)+'СЕТ СН'!$F$12</f>
        <v>156.68555334000001</v>
      </c>
      <c r="C181" s="36">
        <f>SUMIFS(СВЦЭМ!$E$39:$E$782,СВЦЭМ!$A$39:$A$782,$A181,СВЦЭМ!$B$39:$B$782,C$155)+'СЕТ СН'!$F$12</f>
        <v>181.47924159999999</v>
      </c>
      <c r="D181" s="36">
        <f>SUMIFS(СВЦЭМ!$E$39:$E$782,СВЦЭМ!$A$39:$A$782,$A181,СВЦЭМ!$B$39:$B$782,D$155)+'СЕТ СН'!$F$12</f>
        <v>186.05607445999999</v>
      </c>
      <c r="E181" s="36">
        <f>SUMIFS(СВЦЭМ!$E$39:$E$782,СВЦЭМ!$A$39:$A$782,$A181,СВЦЭМ!$B$39:$B$782,E$155)+'СЕТ СН'!$F$12</f>
        <v>186.06819609999999</v>
      </c>
      <c r="F181" s="36">
        <f>SUMIFS(СВЦЭМ!$E$39:$E$782,СВЦЭМ!$A$39:$A$782,$A181,СВЦЭМ!$B$39:$B$782,F$155)+'СЕТ СН'!$F$12</f>
        <v>188.03731956999999</v>
      </c>
      <c r="G181" s="36">
        <f>SUMIFS(СВЦЭМ!$E$39:$E$782,СВЦЭМ!$A$39:$A$782,$A181,СВЦЭМ!$B$39:$B$782,G$155)+'СЕТ СН'!$F$12</f>
        <v>185.44744846</v>
      </c>
      <c r="H181" s="36">
        <f>SUMIFS(СВЦЭМ!$E$39:$E$782,СВЦЭМ!$A$39:$A$782,$A181,СВЦЭМ!$B$39:$B$782,H$155)+'СЕТ СН'!$F$12</f>
        <v>185.54404509</v>
      </c>
      <c r="I181" s="36">
        <f>SUMIFS(СВЦЭМ!$E$39:$E$782,СВЦЭМ!$A$39:$A$782,$A181,СВЦЭМ!$B$39:$B$782,I$155)+'СЕТ СН'!$F$12</f>
        <v>179.09742499999999</v>
      </c>
      <c r="J181" s="36">
        <f>SUMIFS(СВЦЭМ!$E$39:$E$782,СВЦЭМ!$A$39:$A$782,$A181,СВЦЭМ!$B$39:$B$782,J$155)+'СЕТ СН'!$F$12</f>
        <v>161.66066325</v>
      </c>
      <c r="K181" s="36">
        <f>SUMIFS(СВЦЭМ!$E$39:$E$782,СВЦЭМ!$A$39:$A$782,$A181,СВЦЭМ!$B$39:$B$782,K$155)+'СЕТ СН'!$F$12</f>
        <v>152.02561799</v>
      </c>
      <c r="L181" s="36">
        <f>SUMIFS(СВЦЭМ!$E$39:$E$782,СВЦЭМ!$A$39:$A$782,$A181,СВЦЭМ!$B$39:$B$782,L$155)+'СЕТ СН'!$F$12</f>
        <v>153.51533376</v>
      </c>
      <c r="M181" s="36">
        <f>SUMIFS(СВЦЭМ!$E$39:$E$782,СВЦЭМ!$A$39:$A$782,$A181,СВЦЭМ!$B$39:$B$782,M$155)+'СЕТ СН'!$F$12</f>
        <v>158.27269842000001</v>
      </c>
      <c r="N181" s="36">
        <f>SUMIFS(СВЦЭМ!$E$39:$E$782,СВЦЭМ!$A$39:$A$782,$A181,СВЦЭМ!$B$39:$B$782,N$155)+'СЕТ СН'!$F$12</f>
        <v>170.96671064</v>
      </c>
      <c r="O181" s="36">
        <f>SUMIFS(СВЦЭМ!$E$39:$E$782,СВЦЭМ!$A$39:$A$782,$A181,СВЦЭМ!$B$39:$B$782,O$155)+'СЕТ СН'!$F$12</f>
        <v>173.15641019</v>
      </c>
      <c r="P181" s="36">
        <f>SUMIFS(СВЦЭМ!$E$39:$E$782,СВЦЭМ!$A$39:$A$782,$A181,СВЦЭМ!$B$39:$B$782,P$155)+'СЕТ СН'!$F$12</f>
        <v>173.73720589000001</v>
      </c>
      <c r="Q181" s="36">
        <f>SUMIFS(СВЦЭМ!$E$39:$E$782,СВЦЭМ!$A$39:$A$782,$A181,СВЦЭМ!$B$39:$B$782,Q$155)+'СЕТ СН'!$F$12</f>
        <v>173.60111678999999</v>
      </c>
      <c r="R181" s="36">
        <f>SUMIFS(СВЦЭМ!$E$39:$E$782,СВЦЭМ!$A$39:$A$782,$A181,СВЦЭМ!$B$39:$B$782,R$155)+'СЕТ СН'!$F$12</f>
        <v>162.37016358</v>
      </c>
      <c r="S181" s="36">
        <f>SUMIFS(СВЦЭМ!$E$39:$E$782,СВЦЭМ!$A$39:$A$782,$A181,СВЦЭМ!$B$39:$B$782,S$155)+'СЕТ СН'!$F$12</f>
        <v>154.141201</v>
      </c>
      <c r="T181" s="36">
        <f>SUMIFS(СВЦЭМ!$E$39:$E$782,СВЦЭМ!$A$39:$A$782,$A181,СВЦЭМ!$B$39:$B$782,T$155)+'СЕТ СН'!$F$12</f>
        <v>151.25076159</v>
      </c>
      <c r="U181" s="36">
        <f>SUMIFS(СВЦЭМ!$E$39:$E$782,СВЦЭМ!$A$39:$A$782,$A181,СВЦЭМ!$B$39:$B$782,U$155)+'СЕТ СН'!$F$12</f>
        <v>151.72006678</v>
      </c>
      <c r="V181" s="36">
        <f>SUMIFS(СВЦЭМ!$E$39:$E$782,СВЦЭМ!$A$39:$A$782,$A181,СВЦЭМ!$B$39:$B$782,V$155)+'СЕТ СН'!$F$12</f>
        <v>151.05926001</v>
      </c>
      <c r="W181" s="36">
        <f>SUMIFS(СВЦЭМ!$E$39:$E$782,СВЦЭМ!$A$39:$A$782,$A181,СВЦЭМ!$B$39:$B$782,W$155)+'СЕТ СН'!$F$12</f>
        <v>154.6268173</v>
      </c>
      <c r="X181" s="36">
        <f>SUMIFS(СВЦЭМ!$E$39:$E$782,СВЦЭМ!$A$39:$A$782,$A181,СВЦЭМ!$B$39:$B$782,X$155)+'СЕТ СН'!$F$12</f>
        <v>151.83184929999999</v>
      </c>
      <c r="Y181" s="36">
        <f>SUMIFS(СВЦЭМ!$E$39:$E$782,СВЦЭМ!$A$39:$A$782,$A181,СВЦЭМ!$B$39:$B$782,Y$155)+'СЕТ СН'!$F$12</f>
        <v>140.75176721</v>
      </c>
    </row>
    <row r="182" spans="1:27" ht="15.75" x14ac:dyDescent="0.2">
      <c r="A182" s="35">
        <f t="shared" si="4"/>
        <v>44374</v>
      </c>
      <c r="B182" s="36">
        <f>SUMIFS(СВЦЭМ!$E$39:$E$782,СВЦЭМ!$A$39:$A$782,$A182,СВЦЭМ!$B$39:$B$782,B$155)+'СЕТ СН'!$F$12</f>
        <v>146.3618376</v>
      </c>
      <c r="C182" s="36">
        <f>SUMIFS(СВЦЭМ!$E$39:$E$782,СВЦЭМ!$A$39:$A$782,$A182,СВЦЭМ!$B$39:$B$782,C$155)+'СЕТ СН'!$F$12</f>
        <v>160.89020439000001</v>
      </c>
      <c r="D182" s="36">
        <f>SUMIFS(СВЦЭМ!$E$39:$E$782,СВЦЭМ!$A$39:$A$782,$A182,СВЦЭМ!$B$39:$B$782,D$155)+'СЕТ СН'!$F$12</f>
        <v>179.60429937999999</v>
      </c>
      <c r="E182" s="36">
        <f>SUMIFS(СВЦЭМ!$E$39:$E$782,СВЦЭМ!$A$39:$A$782,$A182,СВЦЭМ!$B$39:$B$782,E$155)+'СЕТ СН'!$F$12</f>
        <v>184.75266152</v>
      </c>
      <c r="F182" s="36">
        <f>SUMIFS(СВЦЭМ!$E$39:$E$782,СВЦЭМ!$A$39:$A$782,$A182,СВЦЭМ!$B$39:$B$782,F$155)+'СЕТ СН'!$F$12</f>
        <v>186.05521548999999</v>
      </c>
      <c r="G182" s="36">
        <f>SUMIFS(СВЦЭМ!$E$39:$E$782,СВЦЭМ!$A$39:$A$782,$A182,СВЦЭМ!$B$39:$B$782,G$155)+'СЕТ СН'!$F$12</f>
        <v>185.63173696000001</v>
      </c>
      <c r="H182" s="36">
        <f>SUMIFS(СВЦЭМ!$E$39:$E$782,СВЦЭМ!$A$39:$A$782,$A182,СВЦЭМ!$B$39:$B$782,H$155)+'СЕТ СН'!$F$12</f>
        <v>180.68362789</v>
      </c>
      <c r="I182" s="36">
        <f>SUMIFS(СВЦЭМ!$E$39:$E$782,СВЦЭМ!$A$39:$A$782,$A182,СВЦЭМ!$B$39:$B$782,I$155)+'СЕТ СН'!$F$12</f>
        <v>159.23931547000001</v>
      </c>
      <c r="J182" s="36">
        <f>SUMIFS(СВЦЭМ!$E$39:$E$782,СВЦЭМ!$A$39:$A$782,$A182,СВЦЭМ!$B$39:$B$782,J$155)+'СЕТ СН'!$F$12</f>
        <v>146.50048038</v>
      </c>
      <c r="K182" s="36">
        <f>SUMIFS(СВЦЭМ!$E$39:$E$782,СВЦЭМ!$A$39:$A$782,$A182,СВЦЭМ!$B$39:$B$782,K$155)+'СЕТ СН'!$F$12</f>
        <v>145.72349081999999</v>
      </c>
      <c r="L182" s="36">
        <f>SUMIFS(СВЦЭМ!$E$39:$E$782,СВЦЭМ!$A$39:$A$782,$A182,СВЦЭМ!$B$39:$B$782,L$155)+'СЕТ СН'!$F$12</f>
        <v>142.95061834000001</v>
      </c>
      <c r="M182" s="36">
        <f>SUMIFS(СВЦЭМ!$E$39:$E$782,СВЦЭМ!$A$39:$A$782,$A182,СВЦЭМ!$B$39:$B$782,M$155)+'СЕТ СН'!$F$12</f>
        <v>148.88993927000001</v>
      </c>
      <c r="N182" s="36">
        <f>SUMIFS(СВЦЭМ!$E$39:$E$782,СВЦЭМ!$A$39:$A$782,$A182,СВЦЭМ!$B$39:$B$782,N$155)+'СЕТ СН'!$F$12</f>
        <v>165.68131498</v>
      </c>
      <c r="O182" s="36">
        <f>SUMIFS(СВЦЭМ!$E$39:$E$782,СВЦЭМ!$A$39:$A$782,$A182,СВЦЭМ!$B$39:$B$782,O$155)+'СЕТ СН'!$F$12</f>
        <v>179.92048904999999</v>
      </c>
      <c r="P182" s="36">
        <f>SUMIFS(СВЦЭМ!$E$39:$E$782,СВЦЭМ!$A$39:$A$782,$A182,СВЦЭМ!$B$39:$B$782,P$155)+'СЕТ СН'!$F$12</f>
        <v>181.89707397000001</v>
      </c>
      <c r="Q182" s="36">
        <f>SUMIFS(СВЦЭМ!$E$39:$E$782,СВЦЭМ!$A$39:$A$782,$A182,СВЦЭМ!$B$39:$B$782,Q$155)+'СЕТ СН'!$F$12</f>
        <v>182.26797012</v>
      </c>
      <c r="R182" s="36">
        <f>SUMIFS(СВЦЭМ!$E$39:$E$782,СВЦЭМ!$A$39:$A$782,$A182,СВЦЭМ!$B$39:$B$782,R$155)+'СЕТ СН'!$F$12</f>
        <v>171.84080599999999</v>
      </c>
      <c r="S182" s="36">
        <f>SUMIFS(СВЦЭМ!$E$39:$E$782,СВЦЭМ!$A$39:$A$782,$A182,СВЦЭМ!$B$39:$B$782,S$155)+'СЕТ СН'!$F$12</f>
        <v>155.86898413</v>
      </c>
      <c r="T182" s="36">
        <f>SUMIFS(СВЦЭМ!$E$39:$E$782,СВЦЭМ!$A$39:$A$782,$A182,СВЦЭМ!$B$39:$B$782,T$155)+'СЕТ СН'!$F$12</f>
        <v>145.80832900999999</v>
      </c>
      <c r="U182" s="36">
        <f>SUMIFS(СВЦЭМ!$E$39:$E$782,СВЦЭМ!$A$39:$A$782,$A182,СВЦЭМ!$B$39:$B$782,U$155)+'СЕТ СН'!$F$12</f>
        <v>143.82784408000001</v>
      </c>
      <c r="V182" s="36">
        <f>SUMIFS(СВЦЭМ!$E$39:$E$782,СВЦЭМ!$A$39:$A$782,$A182,СВЦЭМ!$B$39:$B$782,V$155)+'СЕТ СН'!$F$12</f>
        <v>139.50547738</v>
      </c>
      <c r="W182" s="36">
        <f>SUMIFS(СВЦЭМ!$E$39:$E$782,СВЦЭМ!$A$39:$A$782,$A182,СВЦЭМ!$B$39:$B$782,W$155)+'СЕТ СН'!$F$12</f>
        <v>139.72846433999999</v>
      </c>
      <c r="X182" s="36">
        <f>SUMIFS(СВЦЭМ!$E$39:$E$782,СВЦЭМ!$A$39:$A$782,$A182,СВЦЭМ!$B$39:$B$782,X$155)+'СЕТ СН'!$F$12</f>
        <v>139.08223914000001</v>
      </c>
      <c r="Y182" s="36">
        <f>SUMIFS(СВЦЭМ!$E$39:$E$782,СВЦЭМ!$A$39:$A$782,$A182,СВЦЭМ!$B$39:$B$782,Y$155)+'СЕТ СН'!$F$12</f>
        <v>139.82851836</v>
      </c>
    </row>
    <row r="183" spans="1:27" ht="15.75" x14ac:dyDescent="0.2">
      <c r="A183" s="35">
        <f t="shared" si="4"/>
        <v>44375</v>
      </c>
      <c r="B183" s="36">
        <f>SUMIFS(СВЦЭМ!$E$39:$E$782,СВЦЭМ!$A$39:$A$782,$A183,СВЦЭМ!$B$39:$B$782,B$155)+'СЕТ СН'!$F$12</f>
        <v>152.22360735999999</v>
      </c>
      <c r="C183" s="36">
        <f>SUMIFS(СВЦЭМ!$E$39:$E$782,СВЦЭМ!$A$39:$A$782,$A183,СВЦЭМ!$B$39:$B$782,C$155)+'СЕТ СН'!$F$12</f>
        <v>173.28001008999999</v>
      </c>
      <c r="D183" s="36">
        <f>SUMIFS(СВЦЭМ!$E$39:$E$782,СВЦЭМ!$A$39:$A$782,$A183,СВЦЭМ!$B$39:$B$782,D$155)+'СЕТ СН'!$F$12</f>
        <v>176.45403696</v>
      </c>
      <c r="E183" s="36">
        <f>SUMIFS(СВЦЭМ!$E$39:$E$782,СВЦЭМ!$A$39:$A$782,$A183,СВЦЭМ!$B$39:$B$782,E$155)+'СЕТ СН'!$F$12</f>
        <v>179.69858880999999</v>
      </c>
      <c r="F183" s="36">
        <f>SUMIFS(СВЦЭМ!$E$39:$E$782,СВЦЭМ!$A$39:$A$782,$A183,СВЦЭМ!$B$39:$B$782,F$155)+'СЕТ СН'!$F$12</f>
        <v>179.29904325999999</v>
      </c>
      <c r="G183" s="36">
        <f>SUMIFS(СВЦЭМ!$E$39:$E$782,СВЦЭМ!$A$39:$A$782,$A183,СВЦЭМ!$B$39:$B$782,G$155)+'СЕТ СН'!$F$12</f>
        <v>175.75212528</v>
      </c>
      <c r="H183" s="36">
        <f>SUMIFS(СВЦЭМ!$E$39:$E$782,СВЦЭМ!$A$39:$A$782,$A183,СВЦЭМ!$B$39:$B$782,H$155)+'СЕТ СН'!$F$12</f>
        <v>176.40381919999999</v>
      </c>
      <c r="I183" s="36">
        <f>SUMIFS(СВЦЭМ!$E$39:$E$782,СВЦЭМ!$A$39:$A$782,$A183,СВЦЭМ!$B$39:$B$782,I$155)+'СЕТ СН'!$F$12</f>
        <v>188.87159783000001</v>
      </c>
      <c r="J183" s="36">
        <f>SUMIFS(СВЦЭМ!$E$39:$E$782,СВЦЭМ!$A$39:$A$782,$A183,СВЦЭМ!$B$39:$B$782,J$155)+'СЕТ СН'!$F$12</f>
        <v>170.95305195</v>
      </c>
      <c r="K183" s="36">
        <f>SUMIFS(СВЦЭМ!$E$39:$E$782,СВЦЭМ!$A$39:$A$782,$A183,СВЦЭМ!$B$39:$B$782,K$155)+'СЕТ СН'!$F$12</f>
        <v>159.72815598</v>
      </c>
      <c r="L183" s="36">
        <f>SUMIFS(СВЦЭМ!$E$39:$E$782,СВЦЭМ!$A$39:$A$782,$A183,СВЦЭМ!$B$39:$B$782,L$155)+'СЕТ СН'!$F$12</f>
        <v>151.49729431</v>
      </c>
      <c r="M183" s="36">
        <f>SUMIFS(СВЦЭМ!$E$39:$E$782,СВЦЭМ!$A$39:$A$782,$A183,СВЦЭМ!$B$39:$B$782,M$155)+'СЕТ СН'!$F$12</f>
        <v>160.61298095000001</v>
      </c>
      <c r="N183" s="36">
        <f>SUMIFS(СВЦЭМ!$E$39:$E$782,СВЦЭМ!$A$39:$A$782,$A183,СВЦЭМ!$B$39:$B$782,N$155)+'СЕТ СН'!$F$12</f>
        <v>179.24839628999999</v>
      </c>
      <c r="O183" s="36">
        <f>SUMIFS(СВЦЭМ!$E$39:$E$782,СВЦЭМ!$A$39:$A$782,$A183,СВЦЭМ!$B$39:$B$782,O$155)+'СЕТ СН'!$F$12</f>
        <v>187.56134736999999</v>
      </c>
      <c r="P183" s="36">
        <f>SUMIFS(СВЦЭМ!$E$39:$E$782,СВЦЭМ!$A$39:$A$782,$A183,СВЦЭМ!$B$39:$B$782,P$155)+'СЕТ СН'!$F$12</f>
        <v>188.71262264999999</v>
      </c>
      <c r="Q183" s="36">
        <f>SUMIFS(СВЦЭМ!$E$39:$E$782,СВЦЭМ!$A$39:$A$782,$A183,СВЦЭМ!$B$39:$B$782,Q$155)+'СЕТ СН'!$F$12</f>
        <v>186.83971743999999</v>
      </c>
      <c r="R183" s="36">
        <f>SUMIFS(СВЦЭМ!$E$39:$E$782,СВЦЭМ!$A$39:$A$782,$A183,СВЦЭМ!$B$39:$B$782,R$155)+'СЕТ СН'!$F$12</f>
        <v>177.39324110000001</v>
      </c>
      <c r="S183" s="36">
        <f>SUMIFS(СВЦЭМ!$E$39:$E$782,СВЦЭМ!$A$39:$A$782,$A183,СВЦЭМ!$B$39:$B$782,S$155)+'СЕТ СН'!$F$12</f>
        <v>166.40181324</v>
      </c>
      <c r="T183" s="36">
        <f>SUMIFS(СВЦЭМ!$E$39:$E$782,СВЦЭМ!$A$39:$A$782,$A183,СВЦЭМ!$B$39:$B$782,T$155)+'СЕТ СН'!$F$12</f>
        <v>150.64386955000001</v>
      </c>
      <c r="U183" s="36">
        <f>SUMIFS(СВЦЭМ!$E$39:$E$782,СВЦЭМ!$A$39:$A$782,$A183,СВЦЭМ!$B$39:$B$782,U$155)+'СЕТ СН'!$F$12</f>
        <v>152.40661537</v>
      </c>
      <c r="V183" s="36">
        <f>SUMIFS(СВЦЭМ!$E$39:$E$782,СВЦЭМ!$A$39:$A$782,$A183,СВЦЭМ!$B$39:$B$782,V$155)+'СЕТ СН'!$F$12</f>
        <v>146.03932323000001</v>
      </c>
      <c r="W183" s="36">
        <f>SUMIFS(СВЦЭМ!$E$39:$E$782,СВЦЭМ!$A$39:$A$782,$A183,СВЦЭМ!$B$39:$B$782,W$155)+'СЕТ СН'!$F$12</f>
        <v>148.60000804000001</v>
      </c>
      <c r="X183" s="36">
        <f>SUMIFS(СВЦЭМ!$E$39:$E$782,СВЦЭМ!$A$39:$A$782,$A183,СВЦЭМ!$B$39:$B$782,X$155)+'СЕТ СН'!$F$12</f>
        <v>151.81270101999999</v>
      </c>
      <c r="Y183" s="36">
        <f>SUMIFS(СВЦЭМ!$E$39:$E$782,СВЦЭМ!$A$39:$A$782,$A183,СВЦЭМ!$B$39:$B$782,Y$155)+'СЕТ СН'!$F$12</f>
        <v>163.3080501</v>
      </c>
    </row>
    <row r="184" spans="1:27" ht="15.75" x14ac:dyDescent="0.2">
      <c r="A184" s="35">
        <f t="shared" si="4"/>
        <v>44376</v>
      </c>
      <c r="B184" s="36">
        <f>SUMIFS(СВЦЭМ!$E$39:$E$782,СВЦЭМ!$A$39:$A$782,$A184,СВЦЭМ!$B$39:$B$782,B$155)+'СЕТ СН'!$F$12</f>
        <v>161.50197976999999</v>
      </c>
      <c r="C184" s="36">
        <f>SUMIFS(СВЦЭМ!$E$39:$E$782,СВЦЭМ!$A$39:$A$782,$A184,СВЦЭМ!$B$39:$B$782,C$155)+'СЕТ СН'!$F$12</f>
        <v>171.29921249</v>
      </c>
      <c r="D184" s="36">
        <f>SUMIFS(СВЦЭМ!$E$39:$E$782,СВЦЭМ!$A$39:$A$782,$A184,СВЦЭМ!$B$39:$B$782,D$155)+'СЕТ СН'!$F$12</f>
        <v>174.83374671999999</v>
      </c>
      <c r="E184" s="36">
        <f>SUMIFS(СВЦЭМ!$E$39:$E$782,СВЦЭМ!$A$39:$A$782,$A184,СВЦЭМ!$B$39:$B$782,E$155)+'СЕТ СН'!$F$12</f>
        <v>179.43216770999999</v>
      </c>
      <c r="F184" s="36">
        <f>SUMIFS(СВЦЭМ!$E$39:$E$782,СВЦЭМ!$A$39:$A$782,$A184,СВЦЭМ!$B$39:$B$782,F$155)+'СЕТ СН'!$F$12</f>
        <v>179.32672101</v>
      </c>
      <c r="G184" s="36">
        <f>SUMIFS(СВЦЭМ!$E$39:$E$782,СВЦЭМ!$A$39:$A$782,$A184,СВЦЭМ!$B$39:$B$782,G$155)+'СЕТ СН'!$F$12</f>
        <v>177.08226944</v>
      </c>
      <c r="H184" s="36">
        <f>SUMIFS(СВЦЭМ!$E$39:$E$782,СВЦЭМ!$A$39:$A$782,$A184,СВЦЭМ!$B$39:$B$782,H$155)+'СЕТ СН'!$F$12</f>
        <v>174.99215924000001</v>
      </c>
      <c r="I184" s="36">
        <f>SUMIFS(СВЦЭМ!$E$39:$E$782,СВЦЭМ!$A$39:$A$782,$A184,СВЦЭМ!$B$39:$B$782,I$155)+'СЕТ СН'!$F$12</f>
        <v>184.53242668999999</v>
      </c>
      <c r="J184" s="36">
        <f>SUMIFS(СВЦЭМ!$E$39:$E$782,СВЦЭМ!$A$39:$A$782,$A184,СВЦЭМ!$B$39:$B$782,J$155)+'СЕТ СН'!$F$12</f>
        <v>168.91705200999999</v>
      </c>
      <c r="K184" s="36">
        <f>SUMIFS(СВЦЭМ!$E$39:$E$782,СВЦЭМ!$A$39:$A$782,$A184,СВЦЭМ!$B$39:$B$782,K$155)+'СЕТ СН'!$F$12</f>
        <v>159.05133486</v>
      </c>
      <c r="L184" s="36">
        <f>SUMIFS(СВЦЭМ!$E$39:$E$782,СВЦЭМ!$A$39:$A$782,$A184,СВЦЭМ!$B$39:$B$782,L$155)+'СЕТ СН'!$F$12</f>
        <v>151.17117623999999</v>
      </c>
      <c r="M184" s="36">
        <f>SUMIFS(СВЦЭМ!$E$39:$E$782,СВЦЭМ!$A$39:$A$782,$A184,СВЦЭМ!$B$39:$B$782,M$155)+'СЕТ СН'!$F$12</f>
        <v>158.50491088999999</v>
      </c>
      <c r="N184" s="36">
        <f>SUMIFS(СВЦЭМ!$E$39:$E$782,СВЦЭМ!$A$39:$A$782,$A184,СВЦЭМ!$B$39:$B$782,N$155)+'СЕТ СН'!$F$12</f>
        <v>177.60882651</v>
      </c>
      <c r="O184" s="36">
        <f>SUMIFS(СВЦЭМ!$E$39:$E$782,СВЦЭМ!$A$39:$A$782,$A184,СВЦЭМ!$B$39:$B$782,O$155)+'СЕТ СН'!$F$12</f>
        <v>188.29410121000001</v>
      </c>
      <c r="P184" s="36">
        <f>SUMIFS(СВЦЭМ!$E$39:$E$782,СВЦЭМ!$A$39:$A$782,$A184,СВЦЭМ!$B$39:$B$782,P$155)+'СЕТ СН'!$F$12</f>
        <v>190.05544311</v>
      </c>
      <c r="Q184" s="36">
        <f>SUMIFS(СВЦЭМ!$E$39:$E$782,СВЦЭМ!$A$39:$A$782,$A184,СВЦЭМ!$B$39:$B$782,Q$155)+'СЕТ СН'!$F$12</f>
        <v>187.73374357</v>
      </c>
      <c r="R184" s="36">
        <f>SUMIFS(СВЦЭМ!$E$39:$E$782,СВЦЭМ!$A$39:$A$782,$A184,СВЦЭМ!$B$39:$B$782,R$155)+'СЕТ СН'!$F$12</f>
        <v>179.88350467999999</v>
      </c>
      <c r="S184" s="36">
        <f>SUMIFS(СВЦЭМ!$E$39:$E$782,СВЦЭМ!$A$39:$A$782,$A184,СВЦЭМ!$B$39:$B$782,S$155)+'СЕТ СН'!$F$12</f>
        <v>167.48812892999999</v>
      </c>
      <c r="T184" s="36">
        <f>SUMIFS(СВЦЭМ!$E$39:$E$782,СВЦЭМ!$A$39:$A$782,$A184,СВЦЭМ!$B$39:$B$782,T$155)+'СЕТ СН'!$F$12</f>
        <v>153.97716019000001</v>
      </c>
      <c r="U184" s="36">
        <f>SUMIFS(СВЦЭМ!$E$39:$E$782,СВЦЭМ!$A$39:$A$782,$A184,СВЦЭМ!$B$39:$B$782,U$155)+'СЕТ СН'!$F$12</f>
        <v>153.30324684999999</v>
      </c>
      <c r="V184" s="36">
        <f>SUMIFS(СВЦЭМ!$E$39:$E$782,СВЦЭМ!$A$39:$A$782,$A184,СВЦЭМ!$B$39:$B$782,V$155)+'СЕТ СН'!$F$12</f>
        <v>146.20755532000001</v>
      </c>
      <c r="W184" s="36">
        <f>SUMIFS(СВЦЭМ!$E$39:$E$782,СВЦЭМ!$A$39:$A$782,$A184,СВЦЭМ!$B$39:$B$782,W$155)+'СЕТ СН'!$F$12</f>
        <v>148.78029454</v>
      </c>
      <c r="X184" s="36">
        <f>SUMIFS(СВЦЭМ!$E$39:$E$782,СВЦЭМ!$A$39:$A$782,$A184,СВЦЭМ!$B$39:$B$782,X$155)+'СЕТ СН'!$F$12</f>
        <v>152.30311792000001</v>
      </c>
      <c r="Y184" s="36">
        <f>SUMIFS(СВЦЭМ!$E$39:$E$782,СВЦЭМ!$A$39:$A$782,$A184,СВЦЭМ!$B$39:$B$782,Y$155)+'СЕТ СН'!$F$12</f>
        <v>161.79925068</v>
      </c>
    </row>
    <row r="185" spans="1:27" ht="15.75" x14ac:dyDescent="0.2">
      <c r="A185" s="35">
        <f t="shared" si="4"/>
        <v>44377</v>
      </c>
      <c r="B185" s="36">
        <f>SUMIFS(СВЦЭМ!$E$39:$E$782,СВЦЭМ!$A$39:$A$782,$A185,СВЦЭМ!$B$39:$B$782,B$155)+'СЕТ СН'!$F$12</f>
        <v>162.40371612999999</v>
      </c>
      <c r="C185" s="36">
        <f>SUMIFS(СВЦЭМ!$E$39:$E$782,СВЦЭМ!$A$39:$A$782,$A185,СВЦЭМ!$B$39:$B$782,C$155)+'СЕТ СН'!$F$12</f>
        <v>187.586343</v>
      </c>
      <c r="D185" s="36">
        <f>SUMIFS(СВЦЭМ!$E$39:$E$782,СВЦЭМ!$A$39:$A$782,$A185,СВЦЭМ!$B$39:$B$782,D$155)+'СЕТ СН'!$F$12</f>
        <v>207.85191526</v>
      </c>
      <c r="E185" s="36">
        <f>SUMIFS(СВЦЭМ!$E$39:$E$782,СВЦЭМ!$A$39:$A$782,$A185,СВЦЭМ!$B$39:$B$782,E$155)+'СЕТ СН'!$F$12</f>
        <v>207.18027504</v>
      </c>
      <c r="F185" s="36">
        <f>SUMIFS(СВЦЭМ!$E$39:$E$782,СВЦЭМ!$A$39:$A$782,$A185,СВЦЭМ!$B$39:$B$782,F$155)+'СЕТ СН'!$F$12</f>
        <v>206.59759038000001</v>
      </c>
      <c r="G185" s="36">
        <f>SUMIFS(СВЦЭМ!$E$39:$E$782,СВЦЭМ!$A$39:$A$782,$A185,СВЦЭМ!$B$39:$B$782,G$155)+'СЕТ СН'!$F$12</f>
        <v>206.66614523999999</v>
      </c>
      <c r="H185" s="36">
        <f>SUMIFS(СВЦЭМ!$E$39:$E$782,СВЦЭМ!$A$39:$A$782,$A185,СВЦЭМ!$B$39:$B$782,H$155)+'СЕТ СН'!$F$12</f>
        <v>199.88096569999999</v>
      </c>
      <c r="I185" s="36">
        <f>SUMIFS(СВЦЭМ!$E$39:$E$782,СВЦЭМ!$A$39:$A$782,$A185,СВЦЭМ!$B$39:$B$782,I$155)+'СЕТ СН'!$F$12</f>
        <v>175.41200620999999</v>
      </c>
      <c r="J185" s="36">
        <f>SUMIFS(СВЦЭМ!$E$39:$E$782,СВЦЭМ!$A$39:$A$782,$A185,СВЦЭМ!$B$39:$B$782,J$155)+'СЕТ СН'!$F$12</f>
        <v>155.96574201000001</v>
      </c>
      <c r="K185" s="36">
        <f>SUMIFS(СВЦЭМ!$E$39:$E$782,СВЦЭМ!$A$39:$A$782,$A185,СВЦЭМ!$B$39:$B$782,K$155)+'СЕТ СН'!$F$12</f>
        <v>144.56545976000001</v>
      </c>
      <c r="L185" s="36">
        <f>SUMIFS(СВЦЭМ!$E$39:$E$782,СВЦЭМ!$A$39:$A$782,$A185,СВЦЭМ!$B$39:$B$782,L$155)+'СЕТ СН'!$F$12</f>
        <v>138.87882680999999</v>
      </c>
      <c r="M185" s="36">
        <f>SUMIFS(СВЦЭМ!$E$39:$E$782,СВЦЭМ!$A$39:$A$782,$A185,СВЦЭМ!$B$39:$B$782,M$155)+'СЕТ СН'!$F$12</f>
        <v>147.09689563000001</v>
      </c>
      <c r="N185" s="36">
        <f>SUMIFS(СВЦЭМ!$E$39:$E$782,СВЦЭМ!$A$39:$A$782,$A185,СВЦЭМ!$B$39:$B$782,N$155)+'СЕТ СН'!$F$12</f>
        <v>162.92080250999999</v>
      </c>
      <c r="O185" s="36">
        <f>SUMIFS(СВЦЭМ!$E$39:$E$782,СВЦЭМ!$A$39:$A$782,$A185,СВЦЭМ!$B$39:$B$782,O$155)+'СЕТ СН'!$F$12</f>
        <v>174.73598903999999</v>
      </c>
      <c r="P185" s="36">
        <f>SUMIFS(СВЦЭМ!$E$39:$E$782,СВЦЭМ!$A$39:$A$782,$A185,СВЦЭМ!$B$39:$B$782,P$155)+'СЕТ СН'!$F$12</f>
        <v>180.62408474</v>
      </c>
      <c r="Q185" s="36">
        <f>SUMIFS(СВЦЭМ!$E$39:$E$782,СВЦЭМ!$A$39:$A$782,$A185,СВЦЭМ!$B$39:$B$782,Q$155)+'СЕТ СН'!$F$12</f>
        <v>176.43174189000001</v>
      </c>
      <c r="R185" s="36">
        <f>SUMIFS(СВЦЭМ!$E$39:$E$782,СВЦЭМ!$A$39:$A$782,$A185,СВЦЭМ!$B$39:$B$782,R$155)+'СЕТ СН'!$F$12</f>
        <v>165.38343689999999</v>
      </c>
      <c r="S185" s="36">
        <f>SUMIFS(СВЦЭМ!$E$39:$E$782,СВЦЭМ!$A$39:$A$782,$A185,СВЦЭМ!$B$39:$B$782,S$155)+'СЕТ СН'!$F$12</f>
        <v>151.05437967</v>
      </c>
      <c r="T185" s="36">
        <f>SUMIFS(СВЦЭМ!$E$39:$E$782,СВЦЭМ!$A$39:$A$782,$A185,СВЦЭМ!$B$39:$B$782,T$155)+'СЕТ СН'!$F$12</f>
        <v>141.86715358000001</v>
      </c>
      <c r="U185" s="36">
        <f>SUMIFS(СВЦЭМ!$E$39:$E$782,СВЦЭМ!$A$39:$A$782,$A185,СВЦЭМ!$B$39:$B$782,U$155)+'СЕТ СН'!$F$12</f>
        <v>142.37214868000001</v>
      </c>
      <c r="V185" s="36">
        <f>SUMIFS(СВЦЭМ!$E$39:$E$782,СВЦЭМ!$A$39:$A$782,$A185,СВЦЭМ!$B$39:$B$782,V$155)+'СЕТ СН'!$F$12</f>
        <v>138.21751061000001</v>
      </c>
      <c r="W185" s="36">
        <f>SUMIFS(СВЦЭМ!$E$39:$E$782,СВЦЭМ!$A$39:$A$782,$A185,СВЦЭМ!$B$39:$B$782,W$155)+'СЕТ СН'!$F$12</f>
        <v>138.56020136000001</v>
      </c>
      <c r="X185" s="36">
        <f>SUMIFS(СВЦЭМ!$E$39:$E$782,СВЦЭМ!$A$39:$A$782,$A185,СВЦЭМ!$B$39:$B$782,X$155)+'СЕТ СН'!$F$12</f>
        <v>140.93412076999999</v>
      </c>
      <c r="Y185" s="36">
        <f>SUMIFS(СВЦЭМ!$E$39:$E$782,СВЦЭМ!$A$39:$A$782,$A185,СВЦЭМ!$B$39:$B$782,Y$155)+'СЕТ СН'!$F$12</f>
        <v>142.61978468000001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2"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23"/>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2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01.06.2021</v>
      </c>
      <c r="B191" s="36">
        <f>SUMIFS(СВЦЭМ!$F$39:$F$782,СВЦЭМ!$A$39:$A$782,$A191,СВЦЭМ!$B$39:$B$782,B$190)+'СЕТ СН'!$F$12</f>
        <v>173.7058529</v>
      </c>
      <c r="C191" s="36">
        <f>SUMIFS(СВЦЭМ!$F$39:$F$782,СВЦЭМ!$A$39:$A$782,$A191,СВЦЭМ!$B$39:$B$782,C$190)+'СЕТ СН'!$F$12</f>
        <v>190.08680168000001</v>
      </c>
      <c r="D191" s="36">
        <f>SUMIFS(СВЦЭМ!$F$39:$F$782,СВЦЭМ!$A$39:$A$782,$A191,СВЦЭМ!$B$39:$B$782,D$190)+'СЕТ СН'!$F$12</f>
        <v>195.98855635000001</v>
      </c>
      <c r="E191" s="36">
        <f>SUMIFS(СВЦЭМ!$F$39:$F$782,СВЦЭМ!$A$39:$A$782,$A191,СВЦЭМ!$B$39:$B$782,E$190)+'СЕТ СН'!$F$12</f>
        <v>198.32177217</v>
      </c>
      <c r="F191" s="36">
        <f>SUMIFS(СВЦЭМ!$F$39:$F$782,СВЦЭМ!$A$39:$A$782,$A191,СВЦЭМ!$B$39:$B$782,F$190)+'СЕТ СН'!$F$12</f>
        <v>198.99758315</v>
      </c>
      <c r="G191" s="36">
        <f>SUMIFS(СВЦЭМ!$F$39:$F$782,СВЦЭМ!$A$39:$A$782,$A191,СВЦЭМ!$B$39:$B$782,G$190)+'СЕТ СН'!$F$12</f>
        <v>194.12157611999999</v>
      </c>
      <c r="H191" s="36">
        <f>SUMIFS(СВЦЭМ!$F$39:$F$782,СВЦЭМ!$A$39:$A$782,$A191,СВЦЭМ!$B$39:$B$782,H$190)+'СЕТ СН'!$F$12</f>
        <v>183.20690715999999</v>
      </c>
      <c r="I191" s="36">
        <f>SUMIFS(СВЦЭМ!$F$39:$F$782,СВЦЭМ!$A$39:$A$782,$A191,СВЦЭМ!$B$39:$B$782,I$190)+'СЕТ СН'!$F$12</f>
        <v>158.79248380999999</v>
      </c>
      <c r="J191" s="36">
        <f>SUMIFS(СВЦЭМ!$F$39:$F$782,СВЦЭМ!$A$39:$A$782,$A191,СВЦЭМ!$B$39:$B$782,J$190)+'СЕТ СН'!$F$12</f>
        <v>146.74804821000001</v>
      </c>
      <c r="K191" s="36">
        <f>SUMIFS(СВЦЭМ!$F$39:$F$782,СВЦЭМ!$A$39:$A$782,$A191,СВЦЭМ!$B$39:$B$782,K$190)+'СЕТ СН'!$F$12</f>
        <v>173.61876985000001</v>
      </c>
      <c r="L191" s="36">
        <f>SUMIFS(СВЦЭМ!$F$39:$F$782,СВЦЭМ!$A$39:$A$782,$A191,СВЦЭМ!$B$39:$B$782,L$190)+'СЕТ СН'!$F$12</f>
        <v>168.85162771</v>
      </c>
      <c r="M191" s="36">
        <f>SUMIFS(СВЦЭМ!$F$39:$F$782,СВЦЭМ!$A$39:$A$782,$A191,СВЦЭМ!$B$39:$B$782,M$190)+'СЕТ СН'!$F$12</f>
        <v>165.59691303</v>
      </c>
      <c r="N191" s="36">
        <f>SUMIFS(СВЦЭМ!$F$39:$F$782,СВЦЭМ!$A$39:$A$782,$A191,СВЦЭМ!$B$39:$B$782,N$190)+'СЕТ СН'!$F$12</f>
        <v>168.33581636</v>
      </c>
      <c r="O191" s="36">
        <f>SUMIFS(СВЦЭМ!$F$39:$F$782,СВЦЭМ!$A$39:$A$782,$A191,СВЦЭМ!$B$39:$B$782,O$190)+'СЕТ СН'!$F$12</f>
        <v>179.36272251</v>
      </c>
      <c r="P191" s="36">
        <f>SUMIFS(СВЦЭМ!$F$39:$F$782,СВЦЭМ!$A$39:$A$782,$A191,СВЦЭМ!$B$39:$B$782,P$190)+'СЕТ СН'!$F$12</f>
        <v>182.26077419999999</v>
      </c>
      <c r="Q191" s="36">
        <f>SUMIFS(СВЦЭМ!$F$39:$F$782,СВЦЭМ!$A$39:$A$782,$A191,СВЦЭМ!$B$39:$B$782,Q$190)+'СЕТ СН'!$F$12</f>
        <v>181.88995696999999</v>
      </c>
      <c r="R191" s="36">
        <f>SUMIFS(СВЦЭМ!$F$39:$F$782,СВЦЭМ!$A$39:$A$782,$A191,СВЦЭМ!$B$39:$B$782,R$190)+'СЕТ СН'!$F$12</f>
        <v>169.54642258000001</v>
      </c>
      <c r="S191" s="36">
        <f>SUMIFS(СВЦЭМ!$F$39:$F$782,СВЦЭМ!$A$39:$A$782,$A191,СВЦЭМ!$B$39:$B$782,S$190)+'СЕТ СН'!$F$12</f>
        <v>170.56565418</v>
      </c>
      <c r="T191" s="36">
        <f>SUMIFS(СВЦЭМ!$F$39:$F$782,СВЦЭМ!$A$39:$A$782,$A191,СВЦЭМ!$B$39:$B$782,T$190)+'СЕТ СН'!$F$12</f>
        <v>173.86560584</v>
      </c>
      <c r="U191" s="36">
        <f>SUMIFS(СВЦЭМ!$F$39:$F$782,СВЦЭМ!$A$39:$A$782,$A191,СВЦЭМ!$B$39:$B$782,U$190)+'СЕТ СН'!$F$12</f>
        <v>171.43261353</v>
      </c>
      <c r="V191" s="36">
        <f>SUMIFS(СВЦЭМ!$F$39:$F$782,СВЦЭМ!$A$39:$A$782,$A191,СВЦЭМ!$B$39:$B$782,V$190)+'СЕТ СН'!$F$12</f>
        <v>173.711376</v>
      </c>
      <c r="W191" s="36">
        <f>SUMIFS(СВЦЭМ!$F$39:$F$782,СВЦЭМ!$A$39:$A$782,$A191,СВЦЭМ!$B$39:$B$782,W$190)+'СЕТ СН'!$F$12</f>
        <v>178.12933819</v>
      </c>
      <c r="X191" s="36">
        <f>SUMIFS(СВЦЭМ!$F$39:$F$782,СВЦЭМ!$A$39:$A$782,$A191,СВЦЭМ!$B$39:$B$782,X$190)+'СЕТ СН'!$F$12</f>
        <v>178.34104963999999</v>
      </c>
      <c r="Y191" s="36">
        <f>SUMIFS(СВЦЭМ!$F$39:$F$782,СВЦЭМ!$A$39:$A$782,$A191,СВЦЭМ!$B$39:$B$782,Y$190)+'СЕТ СН'!$F$12</f>
        <v>165.81143395000001</v>
      </c>
      <c r="AA191" s="45"/>
    </row>
    <row r="192" spans="1:27" ht="15.75" x14ac:dyDescent="0.2">
      <c r="A192" s="35">
        <f>A191+1</f>
        <v>44349</v>
      </c>
      <c r="B192" s="36">
        <f>SUMIFS(СВЦЭМ!$F$39:$F$782,СВЦЭМ!$A$39:$A$782,$A192,СВЦЭМ!$B$39:$B$782,B$190)+'СЕТ СН'!$F$12</f>
        <v>158.40606499</v>
      </c>
      <c r="C192" s="36">
        <f>SUMIFS(СВЦЭМ!$F$39:$F$782,СВЦЭМ!$A$39:$A$782,$A192,СВЦЭМ!$B$39:$B$782,C$190)+'СЕТ СН'!$F$12</f>
        <v>174.03460995</v>
      </c>
      <c r="D192" s="36">
        <f>SUMIFS(СВЦЭМ!$F$39:$F$782,СВЦЭМ!$A$39:$A$782,$A192,СВЦЭМ!$B$39:$B$782,D$190)+'СЕТ СН'!$F$12</f>
        <v>193.22131127</v>
      </c>
      <c r="E192" s="36">
        <f>SUMIFS(СВЦЭМ!$F$39:$F$782,СВЦЭМ!$A$39:$A$782,$A192,СВЦЭМ!$B$39:$B$782,E$190)+'СЕТ СН'!$F$12</f>
        <v>194.83038363</v>
      </c>
      <c r="F192" s="36">
        <f>SUMIFS(СВЦЭМ!$F$39:$F$782,СВЦЭМ!$A$39:$A$782,$A192,СВЦЭМ!$B$39:$B$782,F$190)+'СЕТ СН'!$F$12</f>
        <v>196.95976354000001</v>
      </c>
      <c r="G192" s="36">
        <f>SUMIFS(СВЦЭМ!$F$39:$F$782,СВЦЭМ!$A$39:$A$782,$A192,СВЦЭМ!$B$39:$B$782,G$190)+'СЕТ СН'!$F$12</f>
        <v>191.56799839000001</v>
      </c>
      <c r="H192" s="36">
        <f>SUMIFS(СВЦЭМ!$F$39:$F$782,СВЦЭМ!$A$39:$A$782,$A192,СВЦЭМ!$B$39:$B$782,H$190)+'СЕТ СН'!$F$12</f>
        <v>184.51173478000001</v>
      </c>
      <c r="I192" s="36">
        <f>SUMIFS(СВЦЭМ!$F$39:$F$782,СВЦЭМ!$A$39:$A$782,$A192,СВЦЭМ!$B$39:$B$782,I$190)+'СЕТ СН'!$F$12</f>
        <v>167.32823106999999</v>
      </c>
      <c r="J192" s="36">
        <f>SUMIFS(СВЦЭМ!$F$39:$F$782,СВЦЭМ!$A$39:$A$782,$A192,СВЦЭМ!$B$39:$B$782,J$190)+'СЕТ СН'!$F$12</f>
        <v>158.09453865</v>
      </c>
      <c r="K192" s="36">
        <f>SUMIFS(СВЦЭМ!$F$39:$F$782,СВЦЭМ!$A$39:$A$782,$A192,СВЦЭМ!$B$39:$B$782,K$190)+'СЕТ СН'!$F$12</f>
        <v>163.71802740999999</v>
      </c>
      <c r="L192" s="36">
        <f>SUMIFS(СВЦЭМ!$F$39:$F$782,СВЦЭМ!$A$39:$A$782,$A192,СВЦЭМ!$B$39:$B$782,L$190)+'СЕТ СН'!$F$12</f>
        <v>163.03933426</v>
      </c>
      <c r="M192" s="36">
        <f>SUMIFS(СВЦЭМ!$F$39:$F$782,СВЦЭМ!$A$39:$A$782,$A192,СВЦЭМ!$B$39:$B$782,M$190)+'СЕТ СН'!$F$12</f>
        <v>164.06370479</v>
      </c>
      <c r="N192" s="36">
        <f>SUMIFS(СВЦЭМ!$F$39:$F$782,СВЦЭМ!$A$39:$A$782,$A192,СВЦЭМ!$B$39:$B$782,N$190)+'СЕТ СН'!$F$12</f>
        <v>178.27712923999999</v>
      </c>
      <c r="O192" s="36">
        <f>SUMIFS(СВЦЭМ!$F$39:$F$782,СВЦЭМ!$A$39:$A$782,$A192,СВЦЭМ!$B$39:$B$782,O$190)+'СЕТ СН'!$F$12</f>
        <v>188.83729138999999</v>
      </c>
      <c r="P192" s="36">
        <f>SUMIFS(СВЦЭМ!$F$39:$F$782,СВЦЭМ!$A$39:$A$782,$A192,СВЦЭМ!$B$39:$B$782,P$190)+'СЕТ СН'!$F$12</f>
        <v>190.50101187999999</v>
      </c>
      <c r="Q192" s="36">
        <f>SUMIFS(СВЦЭМ!$F$39:$F$782,СВЦЭМ!$A$39:$A$782,$A192,СВЦЭМ!$B$39:$B$782,Q$190)+'СЕТ СН'!$F$12</f>
        <v>190.93972092000001</v>
      </c>
      <c r="R192" s="36">
        <f>SUMIFS(СВЦЭМ!$F$39:$F$782,СВЦЭМ!$A$39:$A$782,$A192,СВЦЭМ!$B$39:$B$782,R$190)+'СЕТ СН'!$F$12</f>
        <v>180.46456057</v>
      </c>
      <c r="S192" s="36">
        <f>SUMIFS(СВЦЭМ!$F$39:$F$782,СВЦЭМ!$A$39:$A$782,$A192,СВЦЭМ!$B$39:$B$782,S$190)+'СЕТ СН'!$F$12</f>
        <v>179.63279438999999</v>
      </c>
      <c r="T192" s="36">
        <f>SUMIFS(СВЦЭМ!$F$39:$F$782,СВЦЭМ!$A$39:$A$782,$A192,СВЦЭМ!$B$39:$B$782,T$190)+'СЕТ СН'!$F$12</f>
        <v>173.88982042000001</v>
      </c>
      <c r="U192" s="36">
        <f>SUMIFS(СВЦЭМ!$F$39:$F$782,СВЦЭМ!$A$39:$A$782,$A192,СВЦЭМ!$B$39:$B$782,U$190)+'СЕТ СН'!$F$12</f>
        <v>165.20127013999999</v>
      </c>
      <c r="V192" s="36">
        <f>SUMIFS(СВЦЭМ!$F$39:$F$782,СВЦЭМ!$A$39:$A$782,$A192,СВЦЭМ!$B$39:$B$782,V$190)+'СЕТ СН'!$F$12</f>
        <v>161.99627860999999</v>
      </c>
      <c r="W192" s="36">
        <f>SUMIFS(СВЦЭМ!$F$39:$F$782,СВЦЭМ!$A$39:$A$782,$A192,СВЦЭМ!$B$39:$B$782,W$190)+'СЕТ СН'!$F$12</f>
        <v>164.96561227000001</v>
      </c>
      <c r="X192" s="36">
        <f>SUMIFS(СВЦЭМ!$F$39:$F$782,СВЦЭМ!$A$39:$A$782,$A192,СВЦЭМ!$B$39:$B$782,X$190)+'СЕТ СН'!$F$12</f>
        <v>182.6308713</v>
      </c>
      <c r="Y192" s="36">
        <f>SUMIFS(СВЦЭМ!$F$39:$F$782,СВЦЭМ!$A$39:$A$782,$A192,СВЦЭМ!$B$39:$B$782,Y$190)+'СЕТ СН'!$F$12</f>
        <v>171.43670553999999</v>
      </c>
    </row>
    <row r="193" spans="1:25" ht="15.75" x14ac:dyDescent="0.2">
      <c r="A193" s="35">
        <f t="shared" ref="A193:A220" si="5">A192+1</f>
        <v>44350</v>
      </c>
      <c r="B193" s="36">
        <f>SUMIFS(СВЦЭМ!$F$39:$F$782,СВЦЭМ!$A$39:$A$782,$A193,СВЦЭМ!$B$39:$B$782,B$190)+'СЕТ СН'!$F$12</f>
        <v>151.32575456999999</v>
      </c>
      <c r="C193" s="36">
        <f>SUMIFS(СВЦЭМ!$F$39:$F$782,СВЦЭМ!$A$39:$A$782,$A193,СВЦЭМ!$B$39:$B$782,C$190)+'СЕТ СН'!$F$12</f>
        <v>169.05544524000001</v>
      </c>
      <c r="D193" s="36">
        <f>SUMIFS(СВЦЭМ!$F$39:$F$782,СВЦЭМ!$A$39:$A$782,$A193,СВЦЭМ!$B$39:$B$782,D$190)+'СЕТ СН'!$F$12</f>
        <v>187.86477221000001</v>
      </c>
      <c r="E193" s="36">
        <f>SUMIFS(СВЦЭМ!$F$39:$F$782,СВЦЭМ!$A$39:$A$782,$A193,СВЦЭМ!$B$39:$B$782,E$190)+'СЕТ СН'!$F$12</f>
        <v>192.19298649000001</v>
      </c>
      <c r="F193" s="36">
        <f>SUMIFS(СВЦЭМ!$F$39:$F$782,СВЦЭМ!$A$39:$A$782,$A193,СВЦЭМ!$B$39:$B$782,F$190)+'СЕТ СН'!$F$12</f>
        <v>193.87447105999999</v>
      </c>
      <c r="G193" s="36">
        <f>SUMIFS(СВЦЭМ!$F$39:$F$782,СВЦЭМ!$A$39:$A$782,$A193,СВЦЭМ!$B$39:$B$782,G$190)+'СЕТ СН'!$F$12</f>
        <v>188.64829641</v>
      </c>
      <c r="H193" s="36">
        <f>SUMIFS(СВЦЭМ!$F$39:$F$782,СВЦЭМ!$A$39:$A$782,$A193,СВЦЭМ!$B$39:$B$782,H$190)+'СЕТ СН'!$F$12</f>
        <v>177.8731841</v>
      </c>
      <c r="I193" s="36">
        <f>SUMIFS(СВЦЭМ!$F$39:$F$782,СВЦЭМ!$A$39:$A$782,$A193,СВЦЭМ!$B$39:$B$782,I$190)+'СЕТ СН'!$F$12</f>
        <v>172.02499459000001</v>
      </c>
      <c r="J193" s="36">
        <f>SUMIFS(СВЦЭМ!$F$39:$F$782,СВЦЭМ!$A$39:$A$782,$A193,СВЦЭМ!$B$39:$B$782,J$190)+'СЕТ СН'!$F$12</f>
        <v>182.51313239000001</v>
      </c>
      <c r="K193" s="36">
        <f>SUMIFS(СВЦЭМ!$F$39:$F$782,СВЦЭМ!$A$39:$A$782,$A193,СВЦЭМ!$B$39:$B$782,K$190)+'СЕТ СН'!$F$12</f>
        <v>188.47137255999999</v>
      </c>
      <c r="L193" s="36">
        <f>SUMIFS(СВЦЭМ!$F$39:$F$782,СВЦЭМ!$A$39:$A$782,$A193,СВЦЭМ!$B$39:$B$782,L$190)+'СЕТ СН'!$F$12</f>
        <v>190.45513918</v>
      </c>
      <c r="M193" s="36">
        <f>SUMIFS(СВЦЭМ!$F$39:$F$782,СВЦЭМ!$A$39:$A$782,$A193,СВЦЭМ!$B$39:$B$782,M$190)+'СЕТ СН'!$F$12</f>
        <v>186.23057575999999</v>
      </c>
      <c r="N193" s="36">
        <f>SUMIFS(СВЦЭМ!$F$39:$F$782,СВЦЭМ!$A$39:$A$782,$A193,СВЦЭМ!$B$39:$B$782,N$190)+'СЕТ СН'!$F$12</f>
        <v>183.49399070999999</v>
      </c>
      <c r="O193" s="36">
        <f>SUMIFS(СВЦЭМ!$F$39:$F$782,СВЦЭМ!$A$39:$A$782,$A193,СВЦЭМ!$B$39:$B$782,O$190)+'СЕТ СН'!$F$12</f>
        <v>190.09447764999999</v>
      </c>
      <c r="P193" s="36">
        <f>SUMIFS(СВЦЭМ!$F$39:$F$782,СВЦЭМ!$A$39:$A$782,$A193,СВЦЭМ!$B$39:$B$782,P$190)+'СЕТ СН'!$F$12</f>
        <v>192.91538313000001</v>
      </c>
      <c r="Q193" s="36">
        <f>SUMIFS(СВЦЭМ!$F$39:$F$782,СВЦЭМ!$A$39:$A$782,$A193,СВЦЭМ!$B$39:$B$782,Q$190)+'СЕТ СН'!$F$12</f>
        <v>191.31391406</v>
      </c>
      <c r="R193" s="36">
        <f>SUMIFS(СВЦЭМ!$F$39:$F$782,СВЦЭМ!$A$39:$A$782,$A193,СВЦЭМ!$B$39:$B$782,R$190)+'СЕТ СН'!$F$12</f>
        <v>182.27224454</v>
      </c>
      <c r="S193" s="36">
        <f>SUMIFS(СВЦЭМ!$F$39:$F$782,СВЦЭМ!$A$39:$A$782,$A193,СВЦЭМ!$B$39:$B$782,S$190)+'СЕТ СН'!$F$12</f>
        <v>188.32397212999999</v>
      </c>
      <c r="T193" s="36">
        <f>SUMIFS(СВЦЭМ!$F$39:$F$782,СВЦЭМ!$A$39:$A$782,$A193,СВЦЭМ!$B$39:$B$782,T$190)+'СЕТ СН'!$F$12</f>
        <v>181.08185237999999</v>
      </c>
      <c r="U193" s="36">
        <f>SUMIFS(СВЦЭМ!$F$39:$F$782,СВЦЭМ!$A$39:$A$782,$A193,СВЦЭМ!$B$39:$B$782,U$190)+'СЕТ СН'!$F$12</f>
        <v>170.74994583</v>
      </c>
      <c r="V193" s="36">
        <f>SUMIFS(СВЦЭМ!$F$39:$F$782,СВЦЭМ!$A$39:$A$782,$A193,СВЦЭМ!$B$39:$B$782,V$190)+'СЕТ СН'!$F$12</f>
        <v>174.54053837999999</v>
      </c>
      <c r="W193" s="36">
        <f>SUMIFS(СВЦЭМ!$F$39:$F$782,СВЦЭМ!$A$39:$A$782,$A193,СВЦЭМ!$B$39:$B$782,W$190)+'СЕТ СН'!$F$12</f>
        <v>177.29090289999999</v>
      </c>
      <c r="X193" s="36">
        <f>SUMIFS(СВЦЭМ!$F$39:$F$782,СВЦЭМ!$A$39:$A$782,$A193,СВЦЭМ!$B$39:$B$782,X$190)+'СЕТ СН'!$F$12</f>
        <v>172.35360793999999</v>
      </c>
      <c r="Y193" s="36">
        <f>SUMIFS(СВЦЭМ!$F$39:$F$782,СВЦЭМ!$A$39:$A$782,$A193,СВЦЭМ!$B$39:$B$782,Y$190)+'СЕТ СН'!$F$12</f>
        <v>158.13096225999999</v>
      </c>
    </row>
    <row r="194" spans="1:25" ht="15.75" x14ac:dyDescent="0.2">
      <c r="A194" s="35">
        <f t="shared" si="5"/>
        <v>44351</v>
      </c>
      <c r="B194" s="36">
        <f>SUMIFS(СВЦЭМ!$F$39:$F$782,СВЦЭМ!$A$39:$A$782,$A194,СВЦЭМ!$B$39:$B$782,B$190)+'СЕТ СН'!$F$12</f>
        <v>151.92290401</v>
      </c>
      <c r="C194" s="36">
        <f>SUMIFS(СВЦЭМ!$F$39:$F$782,СВЦЭМ!$A$39:$A$782,$A194,СВЦЭМ!$B$39:$B$782,C$190)+'СЕТ СН'!$F$12</f>
        <v>170.94585769</v>
      </c>
      <c r="D194" s="36">
        <f>SUMIFS(СВЦЭМ!$F$39:$F$782,СВЦЭМ!$A$39:$A$782,$A194,СВЦЭМ!$B$39:$B$782,D$190)+'СЕТ СН'!$F$12</f>
        <v>189.23174621000001</v>
      </c>
      <c r="E194" s="36">
        <f>SUMIFS(СВЦЭМ!$F$39:$F$782,СВЦЭМ!$A$39:$A$782,$A194,СВЦЭМ!$B$39:$B$782,E$190)+'СЕТ СН'!$F$12</f>
        <v>191.79052867999999</v>
      </c>
      <c r="F194" s="36">
        <f>SUMIFS(СВЦЭМ!$F$39:$F$782,СВЦЭМ!$A$39:$A$782,$A194,СВЦЭМ!$B$39:$B$782,F$190)+'СЕТ СН'!$F$12</f>
        <v>191.22237308000001</v>
      </c>
      <c r="G194" s="36">
        <f>SUMIFS(СВЦЭМ!$F$39:$F$782,СВЦЭМ!$A$39:$A$782,$A194,СВЦЭМ!$B$39:$B$782,G$190)+'СЕТ СН'!$F$12</f>
        <v>188.87208075999999</v>
      </c>
      <c r="H194" s="36">
        <f>SUMIFS(СВЦЭМ!$F$39:$F$782,СВЦЭМ!$A$39:$A$782,$A194,СВЦЭМ!$B$39:$B$782,H$190)+'СЕТ СН'!$F$12</f>
        <v>178.41966719999999</v>
      </c>
      <c r="I194" s="36">
        <f>SUMIFS(СВЦЭМ!$F$39:$F$782,СВЦЭМ!$A$39:$A$782,$A194,СВЦЭМ!$B$39:$B$782,I$190)+'СЕТ СН'!$F$12</f>
        <v>169.69344391000001</v>
      </c>
      <c r="J194" s="36">
        <f>SUMIFS(СВЦЭМ!$F$39:$F$782,СВЦЭМ!$A$39:$A$782,$A194,СВЦЭМ!$B$39:$B$782,J$190)+'СЕТ СН'!$F$12</f>
        <v>183.65663226000001</v>
      </c>
      <c r="K194" s="36">
        <f>SUMIFS(СВЦЭМ!$F$39:$F$782,СВЦЭМ!$A$39:$A$782,$A194,СВЦЭМ!$B$39:$B$782,K$190)+'СЕТ СН'!$F$12</f>
        <v>188.38571994</v>
      </c>
      <c r="L194" s="36">
        <f>SUMIFS(СВЦЭМ!$F$39:$F$782,СВЦЭМ!$A$39:$A$782,$A194,СВЦЭМ!$B$39:$B$782,L$190)+'СЕТ СН'!$F$12</f>
        <v>188.03784701000001</v>
      </c>
      <c r="M194" s="36">
        <f>SUMIFS(СВЦЭМ!$F$39:$F$782,СВЦЭМ!$A$39:$A$782,$A194,СВЦЭМ!$B$39:$B$782,M$190)+'СЕТ СН'!$F$12</f>
        <v>187.80797172000001</v>
      </c>
      <c r="N194" s="36">
        <f>SUMIFS(СВЦЭМ!$F$39:$F$782,СВЦЭМ!$A$39:$A$782,$A194,СВЦЭМ!$B$39:$B$782,N$190)+'СЕТ СН'!$F$12</f>
        <v>185.14742557</v>
      </c>
      <c r="O194" s="36">
        <f>SUMIFS(СВЦЭМ!$F$39:$F$782,СВЦЭМ!$A$39:$A$782,$A194,СВЦЭМ!$B$39:$B$782,O$190)+'СЕТ СН'!$F$12</f>
        <v>198.30580111</v>
      </c>
      <c r="P194" s="36">
        <f>SUMIFS(СВЦЭМ!$F$39:$F$782,СВЦЭМ!$A$39:$A$782,$A194,СВЦЭМ!$B$39:$B$782,P$190)+'СЕТ СН'!$F$12</f>
        <v>199.23982986999999</v>
      </c>
      <c r="Q194" s="36">
        <f>SUMIFS(СВЦЭМ!$F$39:$F$782,СВЦЭМ!$A$39:$A$782,$A194,СВЦЭМ!$B$39:$B$782,Q$190)+'СЕТ СН'!$F$12</f>
        <v>198.02426818999999</v>
      </c>
      <c r="R194" s="36">
        <f>SUMIFS(СВЦЭМ!$F$39:$F$782,СВЦЭМ!$A$39:$A$782,$A194,СВЦЭМ!$B$39:$B$782,R$190)+'СЕТ СН'!$F$12</f>
        <v>182.95122315</v>
      </c>
      <c r="S194" s="36">
        <f>SUMIFS(СВЦЭМ!$F$39:$F$782,СВЦЭМ!$A$39:$A$782,$A194,СВЦЭМ!$B$39:$B$782,S$190)+'СЕТ СН'!$F$12</f>
        <v>184.58010436999999</v>
      </c>
      <c r="T194" s="36">
        <f>SUMIFS(СВЦЭМ!$F$39:$F$782,СВЦЭМ!$A$39:$A$782,$A194,СВЦЭМ!$B$39:$B$782,T$190)+'СЕТ СН'!$F$12</f>
        <v>176.81423074</v>
      </c>
      <c r="U194" s="36">
        <f>SUMIFS(СВЦЭМ!$F$39:$F$782,СВЦЭМ!$A$39:$A$782,$A194,СВЦЭМ!$B$39:$B$782,U$190)+'СЕТ СН'!$F$12</f>
        <v>168.31246775</v>
      </c>
      <c r="V194" s="36">
        <f>SUMIFS(СВЦЭМ!$F$39:$F$782,СВЦЭМ!$A$39:$A$782,$A194,СВЦЭМ!$B$39:$B$782,V$190)+'СЕТ СН'!$F$12</f>
        <v>169.89149449000001</v>
      </c>
      <c r="W194" s="36">
        <f>SUMIFS(СВЦЭМ!$F$39:$F$782,СВЦЭМ!$A$39:$A$782,$A194,СВЦЭМ!$B$39:$B$782,W$190)+'СЕТ СН'!$F$12</f>
        <v>170.94122117000001</v>
      </c>
      <c r="X194" s="36">
        <f>SUMIFS(СВЦЭМ!$F$39:$F$782,СВЦЭМ!$A$39:$A$782,$A194,СВЦЭМ!$B$39:$B$782,X$190)+'СЕТ СН'!$F$12</f>
        <v>164.11882184000001</v>
      </c>
      <c r="Y194" s="36">
        <f>SUMIFS(СВЦЭМ!$F$39:$F$782,СВЦЭМ!$A$39:$A$782,$A194,СВЦЭМ!$B$39:$B$782,Y$190)+'СЕТ СН'!$F$12</f>
        <v>155.12457216000001</v>
      </c>
    </row>
    <row r="195" spans="1:25" ht="15.75" x14ac:dyDescent="0.2">
      <c r="A195" s="35">
        <f t="shared" si="5"/>
        <v>44352</v>
      </c>
      <c r="B195" s="36">
        <f>SUMIFS(СВЦЭМ!$F$39:$F$782,СВЦЭМ!$A$39:$A$782,$A195,СВЦЭМ!$B$39:$B$782,B$190)+'СЕТ СН'!$F$12</f>
        <v>150.69805497999999</v>
      </c>
      <c r="C195" s="36">
        <f>SUMIFS(СВЦЭМ!$F$39:$F$782,СВЦЭМ!$A$39:$A$782,$A195,СВЦЭМ!$B$39:$B$782,C$190)+'СЕТ СН'!$F$12</f>
        <v>163.23430375000001</v>
      </c>
      <c r="D195" s="36">
        <f>SUMIFS(СВЦЭМ!$F$39:$F$782,СВЦЭМ!$A$39:$A$782,$A195,СВЦЭМ!$B$39:$B$782,D$190)+'СЕТ СН'!$F$12</f>
        <v>182.18522587999999</v>
      </c>
      <c r="E195" s="36">
        <f>SUMIFS(СВЦЭМ!$F$39:$F$782,СВЦЭМ!$A$39:$A$782,$A195,СВЦЭМ!$B$39:$B$782,E$190)+'СЕТ СН'!$F$12</f>
        <v>185.70245226</v>
      </c>
      <c r="F195" s="36">
        <f>SUMIFS(СВЦЭМ!$F$39:$F$782,СВЦЭМ!$A$39:$A$782,$A195,СВЦЭМ!$B$39:$B$782,F$190)+'СЕТ СН'!$F$12</f>
        <v>186.52955206999999</v>
      </c>
      <c r="G195" s="36">
        <f>SUMIFS(СВЦЭМ!$F$39:$F$782,СВЦЭМ!$A$39:$A$782,$A195,СВЦЭМ!$B$39:$B$782,G$190)+'СЕТ СН'!$F$12</f>
        <v>184.15447126999999</v>
      </c>
      <c r="H195" s="36">
        <f>SUMIFS(СВЦЭМ!$F$39:$F$782,СВЦЭМ!$A$39:$A$782,$A195,СВЦЭМ!$B$39:$B$782,H$190)+'СЕТ СН'!$F$12</f>
        <v>177.53772862</v>
      </c>
      <c r="I195" s="36">
        <f>SUMIFS(СВЦЭМ!$F$39:$F$782,СВЦЭМ!$A$39:$A$782,$A195,СВЦЭМ!$B$39:$B$782,I$190)+'СЕТ СН'!$F$12</f>
        <v>156.97308330999999</v>
      </c>
      <c r="J195" s="36">
        <f>SUMIFS(СВЦЭМ!$F$39:$F$782,СВЦЭМ!$A$39:$A$782,$A195,СВЦЭМ!$B$39:$B$782,J$190)+'СЕТ СН'!$F$12</f>
        <v>158.55078306999999</v>
      </c>
      <c r="K195" s="36">
        <f>SUMIFS(СВЦЭМ!$F$39:$F$782,СВЦЭМ!$A$39:$A$782,$A195,СВЦЭМ!$B$39:$B$782,K$190)+'СЕТ СН'!$F$12</f>
        <v>179.54909448999999</v>
      </c>
      <c r="L195" s="36">
        <f>SUMIFS(СВЦЭМ!$F$39:$F$782,СВЦЭМ!$A$39:$A$782,$A195,СВЦЭМ!$B$39:$B$782,L$190)+'СЕТ СН'!$F$12</f>
        <v>180.94954593</v>
      </c>
      <c r="M195" s="36">
        <f>SUMIFS(СВЦЭМ!$F$39:$F$782,СВЦЭМ!$A$39:$A$782,$A195,СВЦЭМ!$B$39:$B$782,M$190)+'СЕТ СН'!$F$12</f>
        <v>180.80664107999999</v>
      </c>
      <c r="N195" s="36">
        <f>SUMIFS(СВЦЭМ!$F$39:$F$782,СВЦЭМ!$A$39:$A$782,$A195,СВЦЭМ!$B$39:$B$782,N$190)+'СЕТ СН'!$F$12</f>
        <v>179.53192132000001</v>
      </c>
      <c r="O195" s="36">
        <f>SUMIFS(СВЦЭМ!$F$39:$F$782,СВЦЭМ!$A$39:$A$782,$A195,СВЦЭМ!$B$39:$B$782,O$190)+'СЕТ СН'!$F$12</f>
        <v>188.20140681999999</v>
      </c>
      <c r="P195" s="36">
        <f>SUMIFS(СВЦЭМ!$F$39:$F$782,СВЦЭМ!$A$39:$A$782,$A195,СВЦЭМ!$B$39:$B$782,P$190)+'СЕТ СН'!$F$12</f>
        <v>188.67149620999999</v>
      </c>
      <c r="Q195" s="36">
        <f>SUMIFS(СВЦЭМ!$F$39:$F$782,СВЦЭМ!$A$39:$A$782,$A195,СВЦЭМ!$B$39:$B$782,Q$190)+'СЕТ СН'!$F$12</f>
        <v>186.68114363000001</v>
      </c>
      <c r="R195" s="36">
        <f>SUMIFS(СВЦЭМ!$F$39:$F$782,СВЦЭМ!$A$39:$A$782,$A195,СВЦЭМ!$B$39:$B$782,R$190)+'СЕТ СН'!$F$12</f>
        <v>171.29451657999999</v>
      </c>
      <c r="S195" s="36">
        <f>SUMIFS(СВЦЭМ!$F$39:$F$782,СВЦЭМ!$A$39:$A$782,$A195,СВЦЭМ!$B$39:$B$782,S$190)+'СЕТ СН'!$F$12</f>
        <v>170.67823333999999</v>
      </c>
      <c r="T195" s="36">
        <f>SUMIFS(СВЦЭМ!$F$39:$F$782,СВЦЭМ!$A$39:$A$782,$A195,СВЦЭМ!$B$39:$B$782,T$190)+'СЕТ СН'!$F$12</f>
        <v>167.29589601999999</v>
      </c>
      <c r="U195" s="36">
        <f>SUMIFS(СВЦЭМ!$F$39:$F$782,СВЦЭМ!$A$39:$A$782,$A195,СВЦЭМ!$B$39:$B$782,U$190)+'СЕТ СН'!$F$12</f>
        <v>159.11814691999999</v>
      </c>
      <c r="V195" s="36">
        <f>SUMIFS(СВЦЭМ!$F$39:$F$782,СВЦЭМ!$A$39:$A$782,$A195,СВЦЭМ!$B$39:$B$782,V$190)+'СЕТ СН'!$F$12</f>
        <v>153.13106145</v>
      </c>
      <c r="W195" s="36">
        <f>SUMIFS(СВЦЭМ!$F$39:$F$782,СВЦЭМ!$A$39:$A$782,$A195,СВЦЭМ!$B$39:$B$782,W$190)+'СЕТ СН'!$F$12</f>
        <v>154.25514107000001</v>
      </c>
      <c r="X195" s="36">
        <f>SUMIFS(СВЦЭМ!$F$39:$F$782,СВЦЭМ!$A$39:$A$782,$A195,СВЦЭМ!$B$39:$B$782,X$190)+'СЕТ СН'!$F$12</f>
        <v>153.88556471000001</v>
      </c>
      <c r="Y195" s="36">
        <f>SUMIFS(СВЦЭМ!$F$39:$F$782,СВЦЭМ!$A$39:$A$782,$A195,СВЦЭМ!$B$39:$B$782,Y$190)+'СЕТ СН'!$F$12</f>
        <v>150.34746147000001</v>
      </c>
    </row>
    <row r="196" spans="1:25" ht="15.75" x14ac:dyDescent="0.2">
      <c r="A196" s="35">
        <f t="shared" si="5"/>
        <v>44353</v>
      </c>
      <c r="B196" s="36">
        <f>SUMIFS(СВЦЭМ!$F$39:$F$782,СВЦЭМ!$A$39:$A$782,$A196,СВЦЭМ!$B$39:$B$782,B$190)+'СЕТ СН'!$F$12</f>
        <v>158.49254735</v>
      </c>
      <c r="C196" s="36">
        <f>SUMIFS(СВЦЭМ!$F$39:$F$782,СВЦЭМ!$A$39:$A$782,$A196,СВЦЭМ!$B$39:$B$782,C$190)+'СЕТ СН'!$F$12</f>
        <v>165.03026048999999</v>
      </c>
      <c r="D196" s="36">
        <f>SUMIFS(СВЦЭМ!$F$39:$F$782,СВЦЭМ!$A$39:$A$782,$A196,СВЦЭМ!$B$39:$B$782,D$190)+'СЕТ СН'!$F$12</f>
        <v>184.38584589000001</v>
      </c>
      <c r="E196" s="36">
        <f>SUMIFS(СВЦЭМ!$F$39:$F$782,СВЦЭМ!$A$39:$A$782,$A196,СВЦЭМ!$B$39:$B$782,E$190)+'СЕТ СН'!$F$12</f>
        <v>188.15655981</v>
      </c>
      <c r="F196" s="36">
        <f>SUMIFS(СВЦЭМ!$F$39:$F$782,СВЦЭМ!$A$39:$A$782,$A196,СВЦЭМ!$B$39:$B$782,F$190)+'СЕТ СН'!$F$12</f>
        <v>188.51625336000001</v>
      </c>
      <c r="G196" s="36">
        <f>SUMIFS(СВЦЭМ!$F$39:$F$782,СВЦЭМ!$A$39:$A$782,$A196,СВЦЭМ!$B$39:$B$782,G$190)+'СЕТ СН'!$F$12</f>
        <v>188.31782197000001</v>
      </c>
      <c r="H196" s="36">
        <f>SUMIFS(СВЦЭМ!$F$39:$F$782,СВЦЭМ!$A$39:$A$782,$A196,СВЦЭМ!$B$39:$B$782,H$190)+'СЕТ СН'!$F$12</f>
        <v>185.67207504000001</v>
      </c>
      <c r="I196" s="36">
        <f>SUMIFS(СВЦЭМ!$F$39:$F$782,СВЦЭМ!$A$39:$A$782,$A196,СВЦЭМ!$B$39:$B$782,I$190)+'СЕТ СН'!$F$12</f>
        <v>161.10520115</v>
      </c>
      <c r="J196" s="36">
        <f>SUMIFS(СВЦЭМ!$F$39:$F$782,СВЦЭМ!$A$39:$A$782,$A196,СВЦЭМ!$B$39:$B$782,J$190)+'СЕТ СН'!$F$12</f>
        <v>152.55429172000001</v>
      </c>
      <c r="K196" s="36">
        <f>SUMIFS(СВЦЭМ!$F$39:$F$782,СВЦЭМ!$A$39:$A$782,$A196,СВЦЭМ!$B$39:$B$782,K$190)+'СЕТ СН'!$F$12</f>
        <v>158.56194563</v>
      </c>
      <c r="L196" s="36">
        <f>SUMIFS(СВЦЭМ!$F$39:$F$782,СВЦЭМ!$A$39:$A$782,$A196,СВЦЭМ!$B$39:$B$782,L$190)+'СЕТ СН'!$F$12</f>
        <v>162.12584638000001</v>
      </c>
      <c r="M196" s="36">
        <f>SUMIFS(СВЦЭМ!$F$39:$F$782,СВЦЭМ!$A$39:$A$782,$A196,СВЦЭМ!$B$39:$B$782,M$190)+'СЕТ СН'!$F$12</f>
        <v>166.49505826999999</v>
      </c>
      <c r="N196" s="36">
        <f>SUMIFS(СВЦЭМ!$F$39:$F$782,СВЦЭМ!$A$39:$A$782,$A196,СВЦЭМ!$B$39:$B$782,N$190)+'СЕТ СН'!$F$12</f>
        <v>175.49948943999999</v>
      </c>
      <c r="O196" s="36">
        <f>SUMIFS(СВЦЭМ!$F$39:$F$782,СВЦЭМ!$A$39:$A$782,$A196,СВЦЭМ!$B$39:$B$782,O$190)+'СЕТ СН'!$F$12</f>
        <v>182.43309811</v>
      </c>
      <c r="P196" s="36">
        <f>SUMIFS(СВЦЭМ!$F$39:$F$782,СВЦЭМ!$A$39:$A$782,$A196,СВЦЭМ!$B$39:$B$782,P$190)+'СЕТ СН'!$F$12</f>
        <v>182.93099860999999</v>
      </c>
      <c r="Q196" s="36">
        <f>SUMIFS(СВЦЭМ!$F$39:$F$782,СВЦЭМ!$A$39:$A$782,$A196,СВЦЭМ!$B$39:$B$782,Q$190)+'СЕТ СН'!$F$12</f>
        <v>183.09543939</v>
      </c>
      <c r="R196" s="36">
        <f>SUMIFS(СВЦЭМ!$F$39:$F$782,СВЦЭМ!$A$39:$A$782,$A196,СВЦЭМ!$B$39:$B$782,R$190)+'СЕТ СН'!$F$12</f>
        <v>170.62228815</v>
      </c>
      <c r="S196" s="36">
        <f>SUMIFS(СВЦЭМ!$F$39:$F$782,СВЦЭМ!$A$39:$A$782,$A196,СВЦЭМ!$B$39:$B$782,S$190)+'СЕТ СН'!$F$12</f>
        <v>162.63707031999999</v>
      </c>
      <c r="T196" s="36">
        <f>SUMIFS(СВЦЭМ!$F$39:$F$782,СВЦЭМ!$A$39:$A$782,$A196,СВЦЭМ!$B$39:$B$782,T$190)+'СЕТ СН'!$F$12</f>
        <v>157.85899569</v>
      </c>
      <c r="U196" s="36">
        <f>SUMIFS(СВЦЭМ!$F$39:$F$782,СВЦЭМ!$A$39:$A$782,$A196,СВЦЭМ!$B$39:$B$782,U$190)+'СЕТ СН'!$F$12</f>
        <v>157.37557362000001</v>
      </c>
      <c r="V196" s="36">
        <f>SUMIFS(СВЦЭМ!$F$39:$F$782,СВЦЭМ!$A$39:$A$782,$A196,СВЦЭМ!$B$39:$B$782,V$190)+'СЕТ СН'!$F$12</f>
        <v>157.92991946000001</v>
      </c>
      <c r="W196" s="36">
        <f>SUMIFS(СВЦЭМ!$F$39:$F$782,СВЦЭМ!$A$39:$A$782,$A196,СВЦЭМ!$B$39:$B$782,W$190)+'СЕТ СН'!$F$12</f>
        <v>163.44028716</v>
      </c>
      <c r="X196" s="36">
        <f>SUMIFS(СВЦЭМ!$F$39:$F$782,СВЦЭМ!$A$39:$A$782,$A196,СВЦЭМ!$B$39:$B$782,X$190)+'СЕТ СН'!$F$12</f>
        <v>161.71630511000001</v>
      </c>
      <c r="Y196" s="36">
        <f>SUMIFS(СВЦЭМ!$F$39:$F$782,СВЦЭМ!$A$39:$A$782,$A196,СВЦЭМ!$B$39:$B$782,Y$190)+'СЕТ СН'!$F$12</f>
        <v>153.86145259</v>
      </c>
    </row>
    <row r="197" spans="1:25" ht="15.75" x14ac:dyDescent="0.2">
      <c r="A197" s="35">
        <f t="shared" si="5"/>
        <v>44354</v>
      </c>
      <c r="B197" s="36">
        <f>SUMIFS(СВЦЭМ!$F$39:$F$782,СВЦЭМ!$A$39:$A$782,$A197,СВЦЭМ!$B$39:$B$782,B$190)+'СЕТ СН'!$F$12</f>
        <v>148.86052422</v>
      </c>
      <c r="C197" s="36">
        <f>SUMIFS(СВЦЭМ!$F$39:$F$782,СВЦЭМ!$A$39:$A$782,$A197,СВЦЭМ!$B$39:$B$782,C$190)+'СЕТ СН'!$F$12</f>
        <v>166.46999940000001</v>
      </c>
      <c r="D197" s="36">
        <f>SUMIFS(СВЦЭМ!$F$39:$F$782,СВЦЭМ!$A$39:$A$782,$A197,СВЦЭМ!$B$39:$B$782,D$190)+'СЕТ СН'!$F$12</f>
        <v>186.05525917</v>
      </c>
      <c r="E197" s="36">
        <f>SUMIFS(СВЦЭМ!$F$39:$F$782,СВЦЭМ!$A$39:$A$782,$A197,СВЦЭМ!$B$39:$B$782,E$190)+'СЕТ СН'!$F$12</f>
        <v>191.26683675000001</v>
      </c>
      <c r="F197" s="36">
        <f>SUMIFS(СВЦЭМ!$F$39:$F$782,СВЦЭМ!$A$39:$A$782,$A197,СВЦЭМ!$B$39:$B$782,F$190)+'СЕТ СН'!$F$12</f>
        <v>191.12601126999999</v>
      </c>
      <c r="G197" s="36">
        <f>SUMIFS(СВЦЭМ!$F$39:$F$782,СВЦЭМ!$A$39:$A$782,$A197,СВЦЭМ!$B$39:$B$782,G$190)+'СЕТ СН'!$F$12</f>
        <v>187.84214564999999</v>
      </c>
      <c r="H197" s="36">
        <f>SUMIFS(СВЦЭМ!$F$39:$F$782,СВЦЭМ!$A$39:$A$782,$A197,СВЦЭМ!$B$39:$B$782,H$190)+'СЕТ СН'!$F$12</f>
        <v>180.46735643</v>
      </c>
      <c r="I197" s="36">
        <f>SUMIFS(СВЦЭМ!$F$39:$F$782,СВЦЭМ!$A$39:$A$782,$A197,СВЦЭМ!$B$39:$B$782,I$190)+'СЕТ СН'!$F$12</f>
        <v>158.53220705999999</v>
      </c>
      <c r="J197" s="36">
        <f>SUMIFS(СВЦЭМ!$F$39:$F$782,СВЦЭМ!$A$39:$A$782,$A197,СВЦЭМ!$B$39:$B$782,J$190)+'СЕТ СН'!$F$12</f>
        <v>158.48534447</v>
      </c>
      <c r="K197" s="36">
        <f>SUMIFS(СВЦЭМ!$F$39:$F$782,СВЦЭМ!$A$39:$A$782,$A197,СВЦЭМ!$B$39:$B$782,K$190)+'СЕТ СН'!$F$12</f>
        <v>165.46376996000001</v>
      </c>
      <c r="L197" s="36">
        <f>SUMIFS(СВЦЭМ!$F$39:$F$782,СВЦЭМ!$A$39:$A$782,$A197,СВЦЭМ!$B$39:$B$782,L$190)+'СЕТ СН'!$F$12</f>
        <v>168.74118899999999</v>
      </c>
      <c r="M197" s="36">
        <f>SUMIFS(СВЦЭМ!$F$39:$F$782,СВЦЭМ!$A$39:$A$782,$A197,СВЦЭМ!$B$39:$B$782,M$190)+'СЕТ СН'!$F$12</f>
        <v>165.18446578000001</v>
      </c>
      <c r="N197" s="36">
        <f>SUMIFS(СВЦЭМ!$F$39:$F$782,СВЦЭМ!$A$39:$A$782,$A197,СВЦЭМ!$B$39:$B$782,N$190)+'СЕТ СН'!$F$12</f>
        <v>171.86441803</v>
      </c>
      <c r="O197" s="36">
        <f>SUMIFS(СВЦЭМ!$F$39:$F$782,СВЦЭМ!$A$39:$A$782,$A197,СВЦЭМ!$B$39:$B$782,O$190)+'СЕТ СН'!$F$12</f>
        <v>182.21081935000001</v>
      </c>
      <c r="P197" s="36">
        <f>SUMIFS(СВЦЭМ!$F$39:$F$782,СВЦЭМ!$A$39:$A$782,$A197,СВЦЭМ!$B$39:$B$782,P$190)+'СЕТ СН'!$F$12</f>
        <v>184.88554980999999</v>
      </c>
      <c r="Q197" s="36">
        <f>SUMIFS(СВЦЭМ!$F$39:$F$782,СВЦЭМ!$A$39:$A$782,$A197,СВЦЭМ!$B$39:$B$782,Q$190)+'СЕТ СН'!$F$12</f>
        <v>186.12844908</v>
      </c>
      <c r="R197" s="36">
        <f>SUMIFS(СВЦЭМ!$F$39:$F$782,СВЦЭМ!$A$39:$A$782,$A197,СВЦЭМ!$B$39:$B$782,R$190)+'СЕТ СН'!$F$12</f>
        <v>170.80699788000001</v>
      </c>
      <c r="S197" s="36">
        <f>SUMIFS(СВЦЭМ!$F$39:$F$782,СВЦЭМ!$A$39:$A$782,$A197,СВЦЭМ!$B$39:$B$782,S$190)+'СЕТ СН'!$F$12</f>
        <v>158.73190926000001</v>
      </c>
      <c r="T197" s="36">
        <f>SUMIFS(СВЦЭМ!$F$39:$F$782,СВЦЭМ!$A$39:$A$782,$A197,СВЦЭМ!$B$39:$B$782,T$190)+'СЕТ СН'!$F$12</f>
        <v>160.43545918999999</v>
      </c>
      <c r="U197" s="36">
        <f>SUMIFS(СВЦЭМ!$F$39:$F$782,СВЦЭМ!$A$39:$A$782,$A197,СВЦЭМ!$B$39:$B$782,U$190)+'СЕТ СН'!$F$12</f>
        <v>163.69638043</v>
      </c>
      <c r="V197" s="36">
        <f>SUMIFS(СВЦЭМ!$F$39:$F$782,СВЦЭМ!$A$39:$A$782,$A197,СВЦЭМ!$B$39:$B$782,V$190)+'СЕТ СН'!$F$12</f>
        <v>168.60358948999999</v>
      </c>
      <c r="W197" s="36">
        <f>SUMIFS(СВЦЭМ!$F$39:$F$782,СВЦЭМ!$A$39:$A$782,$A197,СВЦЭМ!$B$39:$B$782,W$190)+'СЕТ СН'!$F$12</f>
        <v>173.26152167999999</v>
      </c>
      <c r="X197" s="36">
        <f>SUMIFS(СВЦЭМ!$F$39:$F$782,СВЦЭМ!$A$39:$A$782,$A197,СВЦЭМ!$B$39:$B$782,X$190)+'СЕТ СН'!$F$12</f>
        <v>169.57788556</v>
      </c>
      <c r="Y197" s="36">
        <f>SUMIFS(СВЦЭМ!$F$39:$F$782,СВЦЭМ!$A$39:$A$782,$A197,СВЦЭМ!$B$39:$B$782,Y$190)+'СЕТ СН'!$F$12</f>
        <v>148.99033211</v>
      </c>
    </row>
    <row r="198" spans="1:25" ht="15.75" x14ac:dyDescent="0.2">
      <c r="A198" s="35">
        <f t="shared" si="5"/>
        <v>44355</v>
      </c>
      <c r="B198" s="36">
        <f>SUMIFS(СВЦЭМ!$F$39:$F$782,СВЦЭМ!$A$39:$A$782,$A198,СВЦЭМ!$B$39:$B$782,B$190)+'СЕТ СН'!$F$12</f>
        <v>144.53162832999999</v>
      </c>
      <c r="C198" s="36">
        <f>SUMIFS(СВЦЭМ!$F$39:$F$782,СВЦЭМ!$A$39:$A$782,$A198,СВЦЭМ!$B$39:$B$782,C$190)+'СЕТ СН'!$F$12</f>
        <v>164.74016904999999</v>
      </c>
      <c r="D198" s="36">
        <f>SUMIFS(СВЦЭМ!$F$39:$F$782,СВЦЭМ!$A$39:$A$782,$A198,СВЦЭМ!$B$39:$B$782,D$190)+'СЕТ СН'!$F$12</f>
        <v>186.29324629000001</v>
      </c>
      <c r="E198" s="36">
        <f>SUMIFS(СВЦЭМ!$F$39:$F$782,СВЦЭМ!$A$39:$A$782,$A198,СВЦЭМ!$B$39:$B$782,E$190)+'СЕТ СН'!$F$12</f>
        <v>190.53566678000001</v>
      </c>
      <c r="F198" s="36">
        <f>SUMIFS(СВЦЭМ!$F$39:$F$782,СВЦЭМ!$A$39:$A$782,$A198,СВЦЭМ!$B$39:$B$782,F$190)+'СЕТ СН'!$F$12</f>
        <v>189.72538566</v>
      </c>
      <c r="G198" s="36">
        <f>SUMIFS(СВЦЭМ!$F$39:$F$782,СВЦЭМ!$A$39:$A$782,$A198,СВЦЭМ!$B$39:$B$782,G$190)+'СЕТ СН'!$F$12</f>
        <v>187.08655184</v>
      </c>
      <c r="H198" s="36">
        <f>SUMIFS(СВЦЭМ!$F$39:$F$782,СВЦЭМ!$A$39:$A$782,$A198,СВЦЭМ!$B$39:$B$782,H$190)+'СЕТ СН'!$F$12</f>
        <v>174.64213801</v>
      </c>
      <c r="I198" s="36">
        <f>SUMIFS(СВЦЭМ!$F$39:$F$782,СВЦЭМ!$A$39:$A$782,$A198,СВЦЭМ!$B$39:$B$782,I$190)+'СЕТ СН'!$F$12</f>
        <v>152.82712667000001</v>
      </c>
      <c r="J198" s="36">
        <f>SUMIFS(СВЦЭМ!$F$39:$F$782,СВЦЭМ!$A$39:$A$782,$A198,СВЦЭМ!$B$39:$B$782,J$190)+'СЕТ СН'!$F$12</f>
        <v>147.27506688</v>
      </c>
      <c r="K198" s="36">
        <f>SUMIFS(СВЦЭМ!$F$39:$F$782,СВЦЭМ!$A$39:$A$782,$A198,СВЦЭМ!$B$39:$B$782,K$190)+'СЕТ СН'!$F$12</f>
        <v>147.86758277999999</v>
      </c>
      <c r="L198" s="36">
        <f>SUMIFS(СВЦЭМ!$F$39:$F$782,СВЦЭМ!$A$39:$A$782,$A198,СВЦЭМ!$B$39:$B$782,L$190)+'СЕТ СН'!$F$12</f>
        <v>147.79906889</v>
      </c>
      <c r="M198" s="36">
        <f>SUMIFS(СВЦЭМ!$F$39:$F$782,СВЦЭМ!$A$39:$A$782,$A198,СВЦЭМ!$B$39:$B$782,M$190)+'СЕТ СН'!$F$12</f>
        <v>150.58600849000001</v>
      </c>
      <c r="N198" s="36">
        <f>SUMIFS(СВЦЭМ!$F$39:$F$782,СВЦЭМ!$A$39:$A$782,$A198,СВЦЭМ!$B$39:$B$782,N$190)+'СЕТ СН'!$F$12</f>
        <v>162.49106418</v>
      </c>
      <c r="O198" s="36">
        <f>SUMIFS(СВЦЭМ!$F$39:$F$782,СВЦЭМ!$A$39:$A$782,$A198,СВЦЭМ!$B$39:$B$782,O$190)+'СЕТ СН'!$F$12</f>
        <v>174.71689086000001</v>
      </c>
      <c r="P198" s="36">
        <f>SUMIFS(СВЦЭМ!$F$39:$F$782,СВЦЭМ!$A$39:$A$782,$A198,СВЦЭМ!$B$39:$B$782,P$190)+'СЕТ СН'!$F$12</f>
        <v>176.00637503999999</v>
      </c>
      <c r="Q198" s="36">
        <f>SUMIFS(СВЦЭМ!$F$39:$F$782,СВЦЭМ!$A$39:$A$782,$A198,СВЦЭМ!$B$39:$B$782,Q$190)+'СЕТ СН'!$F$12</f>
        <v>176.38131061000001</v>
      </c>
      <c r="R198" s="36">
        <f>SUMIFS(СВЦЭМ!$F$39:$F$782,СВЦЭМ!$A$39:$A$782,$A198,СВЦЭМ!$B$39:$B$782,R$190)+'СЕТ СН'!$F$12</f>
        <v>162.54031921000001</v>
      </c>
      <c r="S198" s="36">
        <f>SUMIFS(СВЦЭМ!$F$39:$F$782,СВЦЭМ!$A$39:$A$782,$A198,СВЦЭМ!$B$39:$B$782,S$190)+'СЕТ СН'!$F$12</f>
        <v>147.94103910999999</v>
      </c>
      <c r="T198" s="36">
        <f>SUMIFS(СВЦЭМ!$F$39:$F$782,СВЦЭМ!$A$39:$A$782,$A198,СВЦЭМ!$B$39:$B$782,T$190)+'СЕТ СН'!$F$12</f>
        <v>142.94812944</v>
      </c>
      <c r="U198" s="36">
        <f>SUMIFS(СВЦЭМ!$F$39:$F$782,СВЦЭМ!$A$39:$A$782,$A198,СВЦЭМ!$B$39:$B$782,U$190)+'СЕТ СН'!$F$12</f>
        <v>141.03078058</v>
      </c>
      <c r="V198" s="36">
        <f>SUMIFS(СВЦЭМ!$F$39:$F$782,СВЦЭМ!$A$39:$A$782,$A198,СВЦЭМ!$B$39:$B$782,V$190)+'СЕТ СН'!$F$12</f>
        <v>140.66526017000001</v>
      </c>
      <c r="W198" s="36">
        <f>SUMIFS(СВЦЭМ!$F$39:$F$782,СВЦЭМ!$A$39:$A$782,$A198,СВЦЭМ!$B$39:$B$782,W$190)+'СЕТ СН'!$F$12</f>
        <v>145.44112711</v>
      </c>
      <c r="X198" s="36">
        <f>SUMIFS(СВЦЭМ!$F$39:$F$782,СВЦЭМ!$A$39:$A$782,$A198,СВЦЭМ!$B$39:$B$782,X$190)+'СЕТ СН'!$F$12</f>
        <v>141.45978095999999</v>
      </c>
      <c r="Y198" s="36">
        <f>SUMIFS(СВЦЭМ!$F$39:$F$782,СВЦЭМ!$A$39:$A$782,$A198,СВЦЭМ!$B$39:$B$782,Y$190)+'СЕТ СН'!$F$12</f>
        <v>137.54465751999999</v>
      </c>
    </row>
    <row r="199" spans="1:25" ht="15.75" x14ac:dyDescent="0.2">
      <c r="A199" s="35">
        <f t="shared" si="5"/>
        <v>44356</v>
      </c>
      <c r="B199" s="36">
        <f>SUMIFS(СВЦЭМ!$F$39:$F$782,СВЦЭМ!$A$39:$A$782,$A199,СВЦЭМ!$B$39:$B$782,B$190)+'СЕТ СН'!$F$12</f>
        <v>148.53735075</v>
      </c>
      <c r="C199" s="36">
        <f>SUMIFS(СВЦЭМ!$F$39:$F$782,СВЦЭМ!$A$39:$A$782,$A199,СВЦЭМ!$B$39:$B$782,C$190)+'СЕТ СН'!$F$12</f>
        <v>167.19466398</v>
      </c>
      <c r="D199" s="36">
        <f>SUMIFS(СВЦЭМ!$F$39:$F$782,СВЦЭМ!$A$39:$A$782,$A199,СВЦЭМ!$B$39:$B$782,D$190)+'СЕТ СН'!$F$12</f>
        <v>185.42412802000001</v>
      </c>
      <c r="E199" s="36">
        <f>SUMIFS(СВЦЭМ!$F$39:$F$782,СВЦЭМ!$A$39:$A$782,$A199,СВЦЭМ!$B$39:$B$782,E$190)+'СЕТ СН'!$F$12</f>
        <v>188.04188189999999</v>
      </c>
      <c r="F199" s="36">
        <f>SUMIFS(СВЦЭМ!$F$39:$F$782,СВЦЭМ!$A$39:$A$782,$A199,СВЦЭМ!$B$39:$B$782,F$190)+'СЕТ СН'!$F$12</f>
        <v>188.0611787</v>
      </c>
      <c r="G199" s="36">
        <f>SUMIFS(СВЦЭМ!$F$39:$F$782,СВЦЭМ!$A$39:$A$782,$A199,СВЦЭМ!$B$39:$B$782,G$190)+'СЕТ СН'!$F$12</f>
        <v>184.14161555000001</v>
      </c>
      <c r="H199" s="36">
        <f>SUMIFS(СВЦЭМ!$F$39:$F$782,СВЦЭМ!$A$39:$A$782,$A199,СВЦЭМ!$B$39:$B$782,H$190)+'СЕТ СН'!$F$12</f>
        <v>173.99960024000001</v>
      </c>
      <c r="I199" s="36">
        <f>SUMIFS(СВЦЭМ!$F$39:$F$782,СВЦЭМ!$A$39:$A$782,$A199,СВЦЭМ!$B$39:$B$782,I$190)+'СЕТ СН'!$F$12</f>
        <v>152.81226050000001</v>
      </c>
      <c r="J199" s="36">
        <f>SUMIFS(СВЦЭМ!$F$39:$F$782,СВЦЭМ!$A$39:$A$782,$A199,СВЦЭМ!$B$39:$B$782,J$190)+'СЕТ СН'!$F$12</f>
        <v>148.53381514</v>
      </c>
      <c r="K199" s="36">
        <f>SUMIFS(СВЦЭМ!$F$39:$F$782,СВЦЭМ!$A$39:$A$782,$A199,СВЦЭМ!$B$39:$B$782,K$190)+'СЕТ СН'!$F$12</f>
        <v>150.43215939999999</v>
      </c>
      <c r="L199" s="36">
        <f>SUMIFS(СВЦЭМ!$F$39:$F$782,СВЦЭМ!$A$39:$A$782,$A199,СВЦЭМ!$B$39:$B$782,L$190)+'СЕТ СН'!$F$12</f>
        <v>151.75522598000001</v>
      </c>
      <c r="M199" s="36">
        <f>SUMIFS(СВЦЭМ!$F$39:$F$782,СВЦЭМ!$A$39:$A$782,$A199,СВЦЭМ!$B$39:$B$782,M$190)+'СЕТ СН'!$F$12</f>
        <v>154.43371737999999</v>
      </c>
      <c r="N199" s="36">
        <f>SUMIFS(СВЦЭМ!$F$39:$F$782,СВЦЭМ!$A$39:$A$782,$A199,СВЦЭМ!$B$39:$B$782,N$190)+'СЕТ СН'!$F$12</f>
        <v>165.45442861999999</v>
      </c>
      <c r="O199" s="36">
        <f>SUMIFS(СВЦЭМ!$F$39:$F$782,СВЦЭМ!$A$39:$A$782,$A199,СВЦЭМ!$B$39:$B$782,O$190)+'СЕТ СН'!$F$12</f>
        <v>180.60256666000001</v>
      </c>
      <c r="P199" s="36">
        <f>SUMIFS(СВЦЭМ!$F$39:$F$782,СВЦЭМ!$A$39:$A$782,$A199,СВЦЭМ!$B$39:$B$782,P$190)+'СЕТ СН'!$F$12</f>
        <v>180.23287843</v>
      </c>
      <c r="Q199" s="36">
        <f>SUMIFS(СВЦЭМ!$F$39:$F$782,СВЦЭМ!$A$39:$A$782,$A199,СВЦЭМ!$B$39:$B$782,Q$190)+'СЕТ СН'!$F$12</f>
        <v>178.05937297</v>
      </c>
      <c r="R199" s="36">
        <f>SUMIFS(СВЦЭМ!$F$39:$F$782,СВЦЭМ!$A$39:$A$782,$A199,СВЦЭМ!$B$39:$B$782,R$190)+'СЕТ СН'!$F$12</f>
        <v>163.54121742000001</v>
      </c>
      <c r="S199" s="36">
        <f>SUMIFS(СВЦЭМ!$F$39:$F$782,СВЦЭМ!$A$39:$A$782,$A199,СВЦЭМ!$B$39:$B$782,S$190)+'СЕТ СН'!$F$12</f>
        <v>147.96713224000001</v>
      </c>
      <c r="T199" s="36">
        <f>SUMIFS(СВЦЭМ!$F$39:$F$782,СВЦЭМ!$A$39:$A$782,$A199,СВЦЭМ!$B$39:$B$782,T$190)+'СЕТ СН'!$F$12</f>
        <v>143.09334453</v>
      </c>
      <c r="U199" s="36">
        <f>SUMIFS(СВЦЭМ!$F$39:$F$782,СВЦЭМ!$A$39:$A$782,$A199,СВЦЭМ!$B$39:$B$782,U$190)+'СЕТ СН'!$F$12</f>
        <v>138.71686957</v>
      </c>
      <c r="V199" s="36">
        <f>SUMIFS(СВЦЭМ!$F$39:$F$782,СВЦЭМ!$A$39:$A$782,$A199,СВЦЭМ!$B$39:$B$782,V$190)+'СЕТ СН'!$F$12</f>
        <v>139.76614577000001</v>
      </c>
      <c r="W199" s="36">
        <f>SUMIFS(СВЦЭМ!$F$39:$F$782,СВЦЭМ!$A$39:$A$782,$A199,СВЦЭМ!$B$39:$B$782,W$190)+'СЕТ СН'!$F$12</f>
        <v>143.81315738999999</v>
      </c>
      <c r="X199" s="36">
        <f>SUMIFS(СВЦЭМ!$F$39:$F$782,СВЦЭМ!$A$39:$A$782,$A199,СВЦЭМ!$B$39:$B$782,X$190)+'СЕТ СН'!$F$12</f>
        <v>141.49508004</v>
      </c>
      <c r="Y199" s="36">
        <f>SUMIFS(СВЦЭМ!$F$39:$F$782,СВЦЭМ!$A$39:$A$782,$A199,СВЦЭМ!$B$39:$B$782,Y$190)+'СЕТ СН'!$F$12</f>
        <v>135.55927962999999</v>
      </c>
    </row>
    <row r="200" spans="1:25" ht="15.75" x14ac:dyDescent="0.2">
      <c r="A200" s="35">
        <f t="shared" si="5"/>
        <v>44357</v>
      </c>
      <c r="B200" s="36">
        <f>SUMIFS(СВЦЭМ!$F$39:$F$782,СВЦЭМ!$A$39:$A$782,$A200,СВЦЭМ!$B$39:$B$782,B$190)+'СЕТ СН'!$F$12</f>
        <v>136.62087905000001</v>
      </c>
      <c r="C200" s="36">
        <f>SUMIFS(СВЦЭМ!$F$39:$F$782,СВЦЭМ!$A$39:$A$782,$A200,СВЦЭМ!$B$39:$B$782,C$190)+'СЕТ СН'!$F$12</f>
        <v>151.09820783999999</v>
      </c>
      <c r="D200" s="36">
        <f>SUMIFS(СВЦЭМ!$F$39:$F$782,СВЦЭМ!$A$39:$A$782,$A200,СВЦЭМ!$B$39:$B$782,D$190)+'СЕТ СН'!$F$12</f>
        <v>167.56084414</v>
      </c>
      <c r="E200" s="36">
        <f>SUMIFS(СВЦЭМ!$F$39:$F$782,СВЦЭМ!$A$39:$A$782,$A200,СВЦЭМ!$B$39:$B$782,E$190)+'СЕТ СН'!$F$12</f>
        <v>172.15247730999999</v>
      </c>
      <c r="F200" s="36">
        <f>SUMIFS(СВЦЭМ!$F$39:$F$782,СВЦЭМ!$A$39:$A$782,$A200,СВЦЭМ!$B$39:$B$782,F$190)+'СЕТ СН'!$F$12</f>
        <v>171.15434311000001</v>
      </c>
      <c r="G200" s="36">
        <f>SUMIFS(СВЦЭМ!$F$39:$F$782,СВЦЭМ!$A$39:$A$782,$A200,СВЦЭМ!$B$39:$B$782,G$190)+'СЕТ СН'!$F$12</f>
        <v>168.28949129</v>
      </c>
      <c r="H200" s="36">
        <f>SUMIFS(СВЦЭМ!$F$39:$F$782,СВЦЭМ!$A$39:$A$782,$A200,СВЦЭМ!$B$39:$B$782,H$190)+'СЕТ СН'!$F$12</f>
        <v>163.31360501</v>
      </c>
      <c r="I200" s="36">
        <f>SUMIFS(СВЦЭМ!$F$39:$F$782,СВЦЭМ!$A$39:$A$782,$A200,СВЦЭМ!$B$39:$B$782,I$190)+'СЕТ СН'!$F$12</f>
        <v>152.30092554999999</v>
      </c>
      <c r="J200" s="36">
        <f>SUMIFS(СВЦЭМ!$F$39:$F$782,СВЦЭМ!$A$39:$A$782,$A200,СВЦЭМ!$B$39:$B$782,J$190)+'СЕТ СН'!$F$12</f>
        <v>152.35780699</v>
      </c>
      <c r="K200" s="36">
        <f>SUMIFS(СВЦЭМ!$F$39:$F$782,СВЦЭМ!$A$39:$A$782,$A200,СВЦЭМ!$B$39:$B$782,K$190)+'СЕТ СН'!$F$12</f>
        <v>153.48977389999999</v>
      </c>
      <c r="L200" s="36">
        <f>SUMIFS(СВЦЭМ!$F$39:$F$782,СВЦЭМ!$A$39:$A$782,$A200,СВЦЭМ!$B$39:$B$782,L$190)+'СЕТ СН'!$F$12</f>
        <v>154.29644044</v>
      </c>
      <c r="M200" s="36">
        <f>SUMIFS(СВЦЭМ!$F$39:$F$782,СВЦЭМ!$A$39:$A$782,$A200,СВЦЭМ!$B$39:$B$782,M$190)+'СЕТ СН'!$F$12</f>
        <v>155.50660898999999</v>
      </c>
      <c r="N200" s="36">
        <f>SUMIFS(СВЦЭМ!$F$39:$F$782,СВЦЭМ!$A$39:$A$782,$A200,СВЦЭМ!$B$39:$B$782,N$190)+'СЕТ СН'!$F$12</f>
        <v>169.16703097000001</v>
      </c>
      <c r="O200" s="36">
        <f>SUMIFS(СВЦЭМ!$F$39:$F$782,СВЦЭМ!$A$39:$A$782,$A200,СВЦЭМ!$B$39:$B$782,O$190)+'СЕТ СН'!$F$12</f>
        <v>181.23934517000001</v>
      </c>
      <c r="P200" s="36">
        <f>SUMIFS(СВЦЭМ!$F$39:$F$782,СВЦЭМ!$A$39:$A$782,$A200,СВЦЭМ!$B$39:$B$782,P$190)+'СЕТ СН'!$F$12</f>
        <v>182.67489789000001</v>
      </c>
      <c r="Q200" s="36">
        <f>SUMIFS(СВЦЭМ!$F$39:$F$782,СВЦЭМ!$A$39:$A$782,$A200,СВЦЭМ!$B$39:$B$782,Q$190)+'СЕТ СН'!$F$12</f>
        <v>183.05563902</v>
      </c>
      <c r="R200" s="36">
        <f>SUMIFS(СВЦЭМ!$F$39:$F$782,СВЦЭМ!$A$39:$A$782,$A200,СВЦЭМ!$B$39:$B$782,R$190)+'СЕТ СН'!$F$12</f>
        <v>170.44660734000001</v>
      </c>
      <c r="S200" s="36">
        <f>SUMIFS(СВЦЭМ!$F$39:$F$782,СВЦЭМ!$A$39:$A$782,$A200,СВЦЭМ!$B$39:$B$782,S$190)+'СЕТ СН'!$F$12</f>
        <v>154.4940091</v>
      </c>
      <c r="T200" s="36">
        <f>SUMIFS(СВЦЭМ!$F$39:$F$782,СВЦЭМ!$A$39:$A$782,$A200,СВЦЭМ!$B$39:$B$782,T$190)+'СЕТ СН'!$F$12</f>
        <v>152.59969025999999</v>
      </c>
      <c r="U200" s="36">
        <f>SUMIFS(СВЦЭМ!$F$39:$F$782,СВЦЭМ!$A$39:$A$782,$A200,СВЦЭМ!$B$39:$B$782,U$190)+'СЕТ СН'!$F$12</f>
        <v>148.20425854999999</v>
      </c>
      <c r="V200" s="36">
        <f>SUMIFS(СВЦЭМ!$F$39:$F$782,СВЦЭМ!$A$39:$A$782,$A200,СВЦЭМ!$B$39:$B$782,V$190)+'СЕТ СН'!$F$12</f>
        <v>147.49923853000001</v>
      </c>
      <c r="W200" s="36">
        <f>SUMIFS(СВЦЭМ!$F$39:$F$782,СВЦЭМ!$A$39:$A$782,$A200,СВЦЭМ!$B$39:$B$782,W$190)+'СЕТ СН'!$F$12</f>
        <v>150.26288255</v>
      </c>
      <c r="X200" s="36">
        <f>SUMIFS(СВЦЭМ!$F$39:$F$782,СВЦЭМ!$A$39:$A$782,$A200,СВЦЭМ!$B$39:$B$782,X$190)+'СЕТ СН'!$F$12</f>
        <v>146.86110959000001</v>
      </c>
      <c r="Y200" s="36">
        <f>SUMIFS(СВЦЭМ!$F$39:$F$782,СВЦЭМ!$A$39:$A$782,$A200,СВЦЭМ!$B$39:$B$782,Y$190)+'СЕТ СН'!$F$12</f>
        <v>142.32941249999999</v>
      </c>
    </row>
    <row r="201" spans="1:25" ht="15.75" x14ac:dyDescent="0.2">
      <c r="A201" s="35">
        <f t="shared" si="5"/>
        <v>44358</v>
      </c>
      <c r="B201" s="36">
        <f>SUMIFS(СВЦЭМ!$F$39:$F$782,СВЦЭМ!$A$39:$A$782,$A201,СВЦЭМ!$B$39:$B$782,B$190)+'СЕТ СН'!$F$12</f>
        <v>149.24483520000001</v>
      </c>
      <c r="C201" s="36">
        <f>SUMIFS(СВЦЭМ!$F$39:$F$782,СВЦЭМ!$A$39:$A$782,$A201,СВЦЭМ!$B$39:$B$782,C$190)+'СЕТ СН'!$F$12</f>
        <v>163.17645404000001</v>
      </c>
      <c r="D201" s="36">
        <f>SUMIFS(СВЦЭМ!$F$39:$F$782,СВЦЭМ!$A$39:$A$782,$A201,СВЦЭМ!$B$39:$B$782,D$190)+'СЕТ СН'!$F$12</f>
        <v>178.74064121999999</v>
      </c>
      <c r="E201" s="36">
        <f>SUMIFS(СВЦЭМ!$F$39:$F$782,СВЦЭМ!$A$39:$A$782,$A201,СВЦЭМ!$B$39:$B$782,E$190)+'СЕТ СН'!$F$12</f>
        <v>180.66905979000001</v>
      </c>
      <c r="F201" s="36">
        <f>SUMIFS(СВЦЭМ!$F$39:$F$782,СВЦЭМ!$A$39:$A$782,$A201,СВЦЭМ!$B$39:$B$782,F$190)+'СЕТ СН'!$F$12</f>
        <v>179.78153827</v>
      </c>
      <c r="G201" s="36">
        <f>SUMIFS(СВЦЭМ!$F$39:$F$782,СВЦЭМ!$A$39:$A$782,$A201,СВЦЭМ!$B$39:$B$782,G$190)+'СЕТ СН'!$F$12</f>
        <v>180.82654625999999</v>
      </c>
      <c r="H201" s="36">
        <f>SUMIFS(СВЦЭМ!$F$39:$F$782,СВЦЭМ!$A$39:$A$782,$A201,СВЦЭМ!$B$39:$B$782,H$190)+'СЕТ СН'!$F$12</f>
        <v>171.75822110999999</v>
      </c>
      <c r="I201" s="36">
        <f>SUMIFS(СВЦЭМ!$F$39:$F$782,СВЦЭМ!$A$39:$A$782,$A201,СВЦЭМ!$B$39:$B$782,I$190)+'СЕТ СН'!$F$12</f>
        <v>162.64826816999999</v>
      </c>
      <c r="J201" s="36">
        <f>SUMIFS(СВЦЭМ!$F$39:$F$782,СВЦЭМ!$A$39:$A$782,$A201,СВЦЭМ!$B$39:$B$782,J$190)+'СЕТ СН'!$F$12</f>
        <v>160.10624756000001</v>
      </c>
      <c r="K201" s="36">
        <f>SUMIFS(СВЦЭМ!$F$39:$F$782,СВЦЭМ!$A$39:$A$782,$A201,СВЦЭМ!$B$39:$B$782,K$190)+'СЕТ СН'!$F$12</f>
        <v>157.96955854999999</v>
      </c>
      <c r="L201" s="36">
        <f>SUMIFS(СВЦЭМ!$F$39:$F$782,СВЦЭМ!$A$39:$A$782,$A201,СВЦЭМ!$B$39:$B$782,L$190)+'СЕТ СН'!$F$12</f>
        <v>157.99377612999999</v>
      </c>
      <c r="M201" s="36">
        <f>SUMIFS(СВЦЭМ!$F$39:$F$782,СВЦЭМ!$A$39:$A$782,$A201,СВЦЭМ!$B$39:$B$782,M$190)+'СЕТ СН'!$F$12</f>
        <v>162.97988362999999</v>
      </c>
      <c r="N201" s="36">
        <f>SUMIFS(СВЦЭМ!$F$39:$F$782,СВЦЭМ!$A$39:$A$782,$A201,СВЦЭМ!$B$39:$B$782,N$190)+'СЕТ СН'!$F$12</f>
        <v>174.72371688000001</v>
      </c>
      <c r="O201" s="36">
        <f>SUMIFS(СВЦЭМ!$F$39:$F$782,СВЦЭМ!$A$39:$A$782,$A201,СВЦЭМ!$B$39:$B$782,O$190)+'СЕТ СН'!$F$12</f>
        <v>177.86842519000001</v>
      </c>
      <c r="P201" s="36">
        <f>SUMIFS(СВЦЭМ!$F$39:$F$782,СВЦЭМ!$A$39:$A$782,$A201,СВЦЭМ!$B$39:$B$782,P$190)+'СЕТ СН'!$F$12</f>
        <v>176.83512203000001</v>
      </c>
      <c r="Q201" s="36">
        <f>SUMIFS(СВЦЭМ!$F$39:$F$782,СВЦЭМ!$A$39:$A$782,$A201,СВЦЭМ!$B$39:$B$782,Q$190)+'СЕТ СН'!$F$12</f>
        <v>180.51012714000001</v>
      </c>
      <c r="R201" s="36">
        <f>SUMIFS(СВЦЭМ!$F$39:$F$782,СВЦЭМ!$A$39:$A$782,$A201,СВЦЭМ!$B$39:$B$782,R$190)+'СЕТ СН'!$F$12</f>
        <v>171.56659051</v>
      </c>
      <c r="S201" s="36">
        <f>SUMIFS(СВЦЭМ!$F$39:$F$782,СВЦЭМ!$A$39:$A$782,$A201,СВЦЭМ!$B$39:$B$782,S$190)+'СЕТ СН'!$F$12</f>
        <v>154.33301996</v>
      </c>
      <c r="T201" s="36">
        <f>SUMIFS(СВЦЭМ!$F$39:$F$782,СВЦЭМ!$A$39:$A$782,$A201,СВЦЭМ!$B$39:$B$782,T$190)+'СЕТ СН'!$F$12</f>
        <v>137.99506758999999</v>
      </c>
      <c r="U201" s="36">
        <f>SUMIFS(СВЦЭМ!$F$39:$F$782,СВЦЭМ!$A$39:$A$782,$A201,СВЦЭМ!$B$39:$B$782,U$190)+'СЕТ СН'!$F$12</f>
        <v>133.02980314999999</v>
      </c>
      <c r="V201" s="36">
        <f>SUMIFS(СВЦЭМ!$F$39:$F$782,СВЦЭМ!$A$39:$A$782,$A201,СВЦЭМ!$B$39:$B$782,V$190)+'СЕТ СН'!$F$12</f>
        <v>136.71352881999999</v>
      </c>
      <c r="W201" s="36">
        <f>SUMIFS(СВЦЭМ!$F$39:$F$782,СВЦЭМ!$A$39:$A$782,$A201,СВЦЭМ!$B$39:$B$782,W$190)+'СЕТ СН'!$F$12</f>
        <v>138.29049678000001</v>
      </c>
      <c r="X201" s="36">
        <f>SUMIFS(СВЦЭМ!$F$39:$F$782,СВЦЭМ!$A$39:$A$782,$A201,СВЦЭМ!$B$39:$B$782,X$190)+'СЕТ СН'!$F$12</f>
        <v>142.98432015</v>
      </c>
      <c r="Y201" s="36">
        <f>SUMIFS(СВЦЭМ!$F$39:$F$782,СВЦЭМ!$A$39:$A$782,$A201,СВЦЭМ!$B$39:$B$782,Y$190)+'СЕТ СН'!$F$12</f>
        <v>148.6697921</v>
      </c>
    </row>
    <row r="202" spans="1:25" ht="15.75" x14ac:dyDescent="0.2">
      <c r="A202" s="35">
        <f t="shared" si="5"/>
        <v>44359</v>
      </c>
      <c r="B202" s="36">
        <f>SUMIFS(СВЦЭМ!$F$39:$F$782,СВЦЭМ!$A$39:$A$782,$A202,СВЦЭМ!$B$39:$B$782,B$190)+'СЕТ СН'!$F$12</f>
        <v>153.96885</v>
      </c>
      <c r="C202" s="36">
        <f>SUMIFS(СВЦЭМ!$F$39:$F$782,СВЦЭМ!$A$39:$A$782,$A202,СВЦЭМ!$B$39:$B$782,C$190)+'СЕТ СН'!$F$12</f>
        <v>163.52980701999999</v>
      </c>
      <c r="D202" s="36">
        <f>SUMIFS(СВЦЭМ!$F$39:$F$782,СВЦЭМ!$A$39:$A$782,$A202,СВЦЭМ!$B$39:$B$782,D$190)+'СЕТ СН'!$F$12</f>
        <v>181.52580394</v>
      </c>
      <c r="E202" s="36">
        <f>SUMIFS(СВЦЭМ!$F$39:$F$782,СВЦЭМ!$A$39:$A$782,$A202,СВЦЭМ!$B$39:$B$782,E$190)+'СЕТ СН'!$F$12</f>
        <v>181.93915188</v>
      </c>
      <c r="F202" s="36">
        <f>SUMIFS(СВЦЭМ!$F$39:$F$782,СВЦЭМ!$A$39:$A$782,$A202,СВЦЭМ!$B$39:$B$782,F$190)+'СЕТ СН'!$F$12</f>
        <v>180.81703019</v>
      </c>
      <c r="G202" s="36">
        <f>SUMIFS(СВЦЭМ!$F$39:$F$782,СВЦЭМ!$A$39:$A$782,$A202,СВЦЭМ!$B$39:$B$782,G$190)+'СЕТ СН'!$F$12</f>
        <v>181.13930966999999</v>
      </c>
      <c r="H202" s="36">
        <f>SUMIFS(СВЦЭМ!$F$39:$F$782,СВЦЭМ!$A$39:$A$782,$A202,СВЦЭМ!$B$39:$B$782,H$190)+'СЕТ СН'!$F$12</f>
        <v>176.88635873000001</v>
      </c>
      <c r="I202" s="36">
        <f>SUMIFS(СВЦЭМ!$F$39:$F$782,СВЦЭМ!$A$39:$A$782,$A202,СВЦЭМ!$B$39:$B$782,I$190)+'СЕТ СН'!$F$12</f>
        <v>162.98502371999999</v>
      </c>
      <c r="J202" s="36">
        <f>SUMIFS(СВЦЭМ!$F$39:$F$782,СВЦЭМ!$A$39:$A$782,$A202,СВЦЭМ!$B$39:$B$782,J$190)+'СЕТ СН'!$F$12</f>
        <v>153.76339277</v>
      </c>
      <c r="K202" s="36">
        <f>SUMIFS(СВЦЭМ!$F$39:$F$782,СВЦЭМ!$A$39:$A$782,$A202,СВЦЭМ!$B$39:$B$782,K$190)+'СЕТ СН'!$F$12</f>
        <v>146.89447999000001</v>
      </c>
      <c r="L202" s="36">
        <f>SUMIFS(СВЦЭМ!$F$39:$F$782,СВЦЭМ!$A$39:$A$782,$A202,СВЦЭМ!$B$39:$B$782,L$190)+'СЕТ СН'!$F$12</f>
        <v>151.17879031999999</v>
      </c>
      <c r="M202" s="36">
        <f>SUMIFS(СВЦЭМ!$F$39:$F$782,СВЦЭМ!$A$39:$A$782,$A202,СВЦЭМ!$B$39:$B$782,M$190)+'СЕТ СН'!$F$12</f>
        <v>152.43718991</v>
      </c>
      <c r="N202" s="36">
        <f>SUMIFS(СВЦЭМ!$F$39:$F$782,СВЦЭМ!$A$39:$A$782,$A202,СВЦЭМ!$B$39:$B$782,N$190)+'СЕТ СН'!$F$12</f>
        <v>169.49933601000001</v>
      </c>
      <c r="O202" s="36">
        <f>SUMIFS(СВЦЭМ!$F$39:$F$782,СВЦЭМ!$A$39:$A$782,$A202,СВЦЭМ!$B$39:$B$782,O$190)+'СЕТ СН'!$F$12</f>
        <v>175.55705008999999</v>
      </c>
      <c r="P202" s="36">
        <f>SUMIFS(СВЦЭМ!$F$39:$F$782,СВЦЭМ!$A$39:$A$782,$A202,СВЦЭМ!$B$39:$B$782,P$190)+'СЕТ СН'!$F$12</f>
        <v>174.87276301</v>
      </c>
      <c r="Q202" s="36">
        <f>SUMIFS(СВЦЭМ!$F$39:$F$782,СВЦЭМ!$A$39:$A$782,$A202,СВЦЭМ!$B$39:$B$782,Q$190)+'СЕТ СН'!$F$12</f>
        <v>173.89758312000001</v>
      </c>
      <c r="R202" s="36">
        <f>SUMIFS(СВЦЭМ!$F$39:$F$782,СВЦЭМ!$A$39:$A$782,$A202,СВЦЭМ!$B$39:$B$782,R$190)+'СЕТ СН'!$F$12</f>
        <v>164.83289916999999</v>
      </c>
      <c r="S202" s="36">
        <f>SUMIFS(СВЦЭМ!$F$39:$F$782,СВЦЭМ!$A$39:$A$782,$A202,СВЦЭМ!$B$39:$B$782,S$190)+'СЕТ СН'!$F$12</f>
        <v>154.04965594000001</v>
      </c>
      <c r="T202" s="36">
        <f>SUMIFS(СВЦЭМ!$F$39:$F$782,СВЦЭМ!$A$39:$A$782,$A202,СВЦЭМ!$B$39:$B$782,T$190)+'СЕТ СН'!$F$12</f>
        <v>144.25516585</v>
      </c>
      <c r="U202" s="36">
        <f>SUMIFS(СВЦЭМ!$F$39:$F$782,СВЦЭМ!$A$39:$A$782,$A202,СВЦЭМ!$B$39:$B$782,U$190)+'СЕТ СН'!$F$12</f>
        <v>144.52523608000001</v>
      </c>
      <c r="V202" s="36">
        <f>SUMIFS(СВЦЭМ!$F$39:$F$782,СВЦЭМ!$A$39:$A$782,$A202,СВЦЭМ!$B$39:$B$782,V$190)+'СЕТ СН'!$F$12</f>
        <v>145.82652379000001</v>
      </c>
      <c r="W202" s="36">
        <f>SUMIFS(СВЦЭМ!$F$39:$F$782,СВЦЭМ!$A$39:$A$782,$A202,СВЦЭМ!$B$39:$B$782,W$190)+'СЕТ СН'!$F$12</f>
        <v>135.01831342</v>
      </c>
      <c r="X202" s="36">
        <f>SUMIFS(СВЦЭМ!$F$39:$F$782,СВЦЭМ!$A$39:$A$782,$A202,СВЦЭМ!$B$39:$B$782,X$190)+'СЕТ СН'!$F$12</f>
        <v>135.54565886</v>
      </c>
      <c r="Y202" s="36">
        <f>SUMIFS(СВЦЭМ!$F$39:$F$782,СВЦЭМ!$A$39:$A$782,$A202,СВЦЭМ!$B$39:$B$782,Y$190)+'СЕТ СН'!$F$12</f>
        <v>142.52982814999999</v>
      </c>
    </row>
    <row r="203" spans="1:25" ht="15.75" x14ac:dyDescent="0.2">
      <c r="A203" s="35">
        <f t="shared" si="5"/>
        <v>44360</v>
      </c>
      <c r="B203" s="36">
        <f>SUMIFS(СВЦЭМ!$F$39:$F$782,СВЦЭМ!$A$39:$A$782,$A203,СВЦЭМ!$B$39:$B$782,B$190)+'СЕТ СН'!$F$12</f>
        <v>146.953836</v>
      </c>
      <c r="C203" s="36">
        <f>SUMIFS(СВЦЭМ!$F$39:$F$782,СВЦЭМ!$A$39:$A$782,$A203,СВЦЭМ!$B$39:$B$782,C$190)+'СЕТ СН'!$F$12</f>
        <v>158.76474471</v>
      </c>
      <c r="D203" s="36">
        <f>SUMIFS(СВЦЭМ!$F$39:$F$782,СВЦЭМ!$A$39:$A$782,$A203,СВЦЭМ!$B$39:$B$782,D$190)+'СЕТ СН'!$F$12</f>
        <v>178.43384648</v>
      </c>
      <c r="E203" s="36">
        <f>SUMIFS(СВЦЭМ!$F$39:$F$782,СВЦЭМ!$A$39:$A$782,$A203,СВЦЭМ!$B$39:$B$782,E$190)+'СЕТ СН'!$F$12</f>
        <v>177.29168629</v>
      </c>
      <c r="F203" s="36">
        <f>SUMIFS(СВЦЭМ!$F$39:$F$782,СВЦЭМ!$A$39:$A$782,$A203,СВЦЭМ!$B$39:$B$782,F$190)+'СЕТ СН'!$F$12</f>
        <v>174.80974097000001</v>
      </c>
      <c r="G203" s="36">
        <f>SUMIFS(СВЦЭМ!$F$39:$F$782,СВЦЭМ!$A$39:$A$782,$A203,СВЦЭМ!$B$39:$B$782,G$190)+'СЕТ СН'!$F$12</f>
        <v>174.91107006999999</v>
      </c>
      <c r="H203" s="36">
        <f>SUMIFS(СВЦЭМ!$F$39:$F$782,СВЦЭМ!$A$39:$A$782,$A203,СВЦЭМ!$B$39:$B$782,H$190)+'СЕТ СН'!$F$12</f>
        <v>176.20576197</v>
      </c>
      <c r="I203" s="36">
        <f>SUMIFS(СВЦЭМ!$F$39:$F$782,СВЦЭМ!$A$39:$A$782,$A203,СВЦЭМ!$B$39:$B$782,I$190)+'СЕТ СН'!$F$12</f>
        <v>159.97389686</v>
      </c>
      <c r="J203" s="36">
        <f>SUMIFS(СВЦЭМ!$F$39:$F$782,СВЦЭМ!$A$39:$A$782,$A203,СВЦЭМ!$B$39:$B$782,J$190)+'СЕТ СН'!$F$12</f>
        <v>147.69646170999999</v>
      </c>
      <c r="K203" s="36">
        <f>SUMIFS(СВЦЭМ!$F$39:$F$782,СВЦЭМ!$A$39:$A$782,$A203,СВЦЭМ!$B$39:$B$782,K$190)+'СЕТ СН'!$F$12</f>
        <v>145.27125835000001</v>
      </c>
      <c r="L203" s="36">
        <f>SUMIFS(СВЦЭМ!$F$39:$F$782,СВЦЭМ!$A$39:$A$782,$A203,СВЦЭМ!$B$39:$B$782,L$190)+'СЕТ СН'!$F$12</f>
        <v>149.96100634000001</v>
      </c>
      <c r="M203" s="36">
        <f>SUMIFS(СВЦЭМ!$F$39:$F$782,СВЦЭМ!$A$39:$A$782,$A203,СВЦЭМ!$B$39:$B$782,M$190)+'СЕТ СН'!$F$12</f>
        <v>151.16991848000001</v>
      </c>
      <c r="N203" s="36">
        <f>SUMIFS(СВЦЭМ!$F$39:$F$782,СВЦЭМ!$A$39:$A$782,$A203,СВЦЭМ!$B$39:$B$782,N$190)+'СЕТ СН'!$F$12</f>
        <v>170.95734207000001</v>
      </c>
      <c r="O203" s="36">
        <f>SUMIFS(СВЦЭМ!$F$39:$F$782,СВЦЭМ!$A$39:$A$782,$A203,СВЦЭМ!$B$39:$B$782,O$190)+'СЕТ СН'!$F$12</f>
        <v>175.81245953999999</v>
      </c>
      <c r="P203" s="36">
        <f>SUMIFS(СВЦЭМ!$F$39:$F$782,СВЦЭМ!$A$39:$A$782,$A203,СВЦЭМ!$B$39:$B$782,P$190)+'СЕТ СН'!$F$12</f>
        <v>175.34795650000001</v>
      </c>
      <c r="Q203" s="36">
        <f>SUMIFS(СВЦЭМ!$F$39:$F$782,СВЦЭМ!$A$39:$A$782,$A203,СВЦЭМ!$B$39:$B$782,Q$190)+'СЕТ СН'!$F$12</f>
        <v>173.47514322000001</v>
      </c>
      <c r="R203" s="36">
        <f>SUMIFS(СВЦЭМ!$F$39:$F$782,СВЦЭМ!$A$39:$A$782,$A203,СВЦЭМ!$B$39:$B$782,R$190)+'СЕТ СН'!$F$12</f>
        <v>164.28104003999999</v>
      </c>
      <c r="S203" s="36">
        <f>SUMIFS(СВЦЭМ!$F$39:$F$782,СВЦЭМ!$A$39:$A$782,$A203,СВЦЭМ!$B$39:$B$782,S$190)+'СЕТ СН'!$F$12</f>
        <v>146.09741951000001</v>
      </c>
      <c r="T203" s="36">
        <f>SUMIFS(СВЦЭМ!$F$39:$F$782,СВЦЭМ!$A$39:$A$782,$A203,СВЦЭМ!$B$39:$B$782,T$190)+'СЕТ СН'!$F$12</f>
        <v>147.16952151000001</v>
      </c>
      <c r="U203" s="36">
        <f>SUMIFS(СВЦЭМ!$F$39:$F$782,СВЦЭМ!$A$39:$A$782,$A203,СВЦЭМ!$B$39:$B$782,U$190)+'СЕТ СН'!$F$12</f>
        <v>148.17107798000001</v>
      </c>
      <c r="V203" s="36">
        <f>SUMIFS(СВЦЭМ!$F$39:$F$782,СВЦЭМ!$A$39:$A$782,$A203,СВЦЭМ!$B$39:$B$782,V$190)+'СЕТ СН'!$F$12</f>
        <v>138.95431639</v>
      </c>
      <c r="W203" s="36">
        <f>SUMIFS(СВЦЭМ!$F$39:$F$782,СВЦЭМ!$A$39:$A$782,$A203,СВЦЭМ!$B$39:$B$782,W$190)+'СЕТ СН'!$F$12</f>
        <v>135.88784841</v>
      </c>
      <c r="X203" s="36">
        <f>SUMIFS(СВЦЭМ!$F$39:$F$782,СВЦЭМ!$A$39:$A$782,$A203,СВЦЭМ!$B$39:$B$782,X$190)+'СЕТ СН'!$F$12</f>
        <v>135.47848446</v>
      </c>
      <c r="Y203" s="36">
        <f>SUMIFS(СВЦЭМ!$F$39:$F$782,СВЦЭМ!$A$39:$A$782,$A203,СВЦЭМ!$B$39:$B$782,Y$190)+'СЕТ СН'!$F$12</f>
        <v>136.34655899000001</v>
      </c>
    </row>
    <row r="204" spans="1:25" ht="15.75" x14ac:dyDescent="0.2">
      <c r="A204" s="35">
        <f t="shared" si="5"/>
        <v>44361</v>
      </c>
      <c r="B204" s="36">
        <f>SUMIFS(СВЦЭМ!$F$39:$F$782,СВЦЭМ!$A$39:$A$782,$A204,СВЦЭМ!$B$39:$B$782,B$190)+'СЕТ СН'!$F$12</f>
        <v>143.92255424999999</v>
      </c>
      <c r="C204" s="36">
        <f>SUMIFS(СВЦЭМ!$F$39:$F$782,СВЦЭМ!$A$39:$A$782,$A204,СВЦЭМ!$B$39:$B$782,C$190)+'СЕТ СН'!$F$12</f>
        <v>165.29080200999999</v>
      </c>
      <c r="D204" s="36">
        <f>SUMIFS(СВЦЭМ!$F$39:$F$782,СВЦЭМ!$A$39:$A$782,$A204,СВЦЭМ!$B$39:$B$782,D$190)+'СЕТ СН'!$F$12</f>
        <v>175.18109475</v>
      </c>
      <c r="E204" s="36">
        <f>SUMIFS(СВЦЭМ!$F$39:$F$782,СВЦЭМ!$A$39:$A$782,$A204,СВЦЭМ!$B$39:$B$782,E$190)+'СЕТ СН'!$F$12</f>
        <v>180.03669443000001</v>
      </c>
      <c r="F204" s="36">
        <f>SUMIFS(СВЦЭМ!$F$39:$F$782,СВЦЭМ!$A$39:$A$782,$A204,СВЦЭМ!$B$39:$B$782,F$190)+'СЕТ СН'!$F$12</f>
        <v>178.82369433</v>
      </c>
      <c r="G204" s="36">
        <f>SUMIFS(СВЦЭМ!$F$39:$F$782,СВЦЭМ!$A$39:$A$782,$A204,СВЦЭМ!$B$39:$B$782,G$190)+'СЕТ СН'!$F$12</f>
        <v>179.38726088999999</v>
      </c>
      <c r="H204" s="36">
        <f>SUMIFS(СВЦЭМ!$F$39:$F$782,СВЦЭМ!$A$39:$A$782,$A204,СВЦЭМ!$B$39:$B$782,H$190)+'СЕТ СН'!$F$12</f>
        <v>178.14627106</v>
      </c>
      <c r="I204" s="36">
        <f>SUMIFS(СВЦЭМ!$F$39:$F$782,СВЦЭМ!$A$39:$A$782,$A204,СВЦЭМ!$B$39:$B$782,I$190)+'СЕТ СН'!$F$12</f>
        <v>165.66951044000001</v>
      </c>
      <c r="J204" s="36">
        <f>SUMIFS(СВЦЭМ!$F$39:$F$782,СВЦЭМ!$A$39:$A$782,$A204,СВЦЭМ!$B$39:$B$782,J$190)+'СЕТ СН'!$F$12</f>
        <v>149.7335602</v>
      </c>
      <c r="K204" s="36">
        <f>SUMIFS(СВЦЭМ!$F$39:$F$782,СВЦЭМ!$A$39:$A$782,$A204,СВЦЭМ!$B$39:$B$782,K$190)+'СЕТ СН'!$F$12</f>
        <v>147.15201106999999</v>
      </c>
      <c r="L204" s="36">
        <f>SUMIFS(СВЦЭМ!$F$39:$F$782,СВЦЭМ!$A$39:$A$782,$A204,СВЦЭМ!$B$39:$B$782,L$190)+'СЕТ СН'!$F$12</f>
        <v>151.4262062</v>
      </c>
      <c r="M204" s="36">
        <f>SUMIFS(СВЦЭМ!$F$39:$F$782,СВЦЭМ!$A$39:$A$782,$A204,СВЦЭМ!$B$39:$B$782,M$190)+'СЕТ СН'!$F$12</f>
        <v>150.73800525999999</v>
      </c>
      <c r="N204" s="36">
        <f>SUMIFS(СВЦЭМ!$F$39:$F$782,СВЦЭМ!$A$39:$A$782,$A204,СВЦЭМ!$B$39:$B$782,N$190)+'СЕТ СН'!$F$12</f>
        <v>169.57928193000001</v>
      </c>
      <c r="O204" s="36">
        <f>SUMIFS(СВЦЭМ!$F$39:$F$782,СВЦЭМ!$A$39:$A$782,$A204,СВЦЭМ!$B$39:$B$782,O$190)+'СЕТ СН'!$F$12</f>
        <v>175.13758079999999</v>
      </c>
      <c r="P204" s="36">
        <f>SUMIFS(СВЦЭМ!$F$39:$F$782,СВЦЭМ!$A$39:$A$782,$A204,СВЦЭМ!$B$39:$B$782,P$190)+'СЕТ СН'!$F$12</f>
        <v>172.83565514</v>
      </c>
      <c r="Q204" s="36">
        <f>SUMIFS(СВЦЭМ!$F$39:$F$782,СВЦЭМ!$A$39:$A$782,$A204,СВЦЭМ!$B$39:$B$782,Q$190)+'СЕТ СН'!$F$12</f>
        <v>171.21332197999999</v>
      </c>
      <c r="R204" s="36">
        <f>SUMIFS(СВЦЭМ!$F$39:$F$782,СВЦЭМ!$A$39:$A$782,$A204,СВЦЭМ!$B$39:$B$782,R$190)+'СЕТ СН'!$F$12</f>
        <v>163.9279794</v>
      </c>
      <c r="S204" s="36">
        <f>SUMIFS(СВЦЭМ!$F$39:$F$782,СВЦЭМ!$A$39:$A$782,$A204,СВЦЭМ!$B$39:$B$782,S$190)+'СЕТ СН'!$F$12</f>
        <v>144.71903637</v>
      </c>
      <c r="T204" s="36">
        <f>SUMIFS(СВЦЭМ!$F$39:$F$782,СВЦЭМ!$A$39:$A$782,$A204,СВЦЭМ!$B$39:$B$782,T$190)+'СЕТ СН'!$F$12</f>
        <v>151.69452855</v>
      </c>
      <c r="U204" s="36">
        <f>SUMIFS(СВЦЭМ!$F$39:$F$782,СВЦЭМ!$A$39:$A$782,$A204,СВЦЭМ!$B$39:$B$782,U$190)+'СЕТ СН'!$F$12</f>
        <v>153.70732652000001</v>
      </c>
      <c r="V204" s="36">
        <f>SUMIFS(СВЦЭМ!$F$39:$F$782,СВЦЭМ!$A$39:$A$782,$A204,СВЦЭМ!$B$39:$B$782,V$190)+'СЕТ СН'!$F$12</f>
        <v>145.04323160999999</v>
      </c>
      <c r="W204" s="36">
        <f>SUMIFS(СВЦЭМ!$F$39:$F$782,СВЦЭМ!$A$39:$A$782,$A204,СВЦЭМ!$B$39:$B$782,W$190)+'СЕТ СН'!$F$12</f>
        <v>134.78308049</v>
      </c>
      <c r="X204" s="36">
        <f>SUMIFS(СВЦЭМ!$F$39:$F$782,СВЦЭМ!$A$39:$A$782,$A204,СВЦЭМ!$B$39:$B$782,X$190)+'СЕТ СН'!$F$12</f>
        <v>140.28080331000001</v>
      </c>
      <c r="Y204" s="36">
        <f>SUMIFS(СВЦЭМ!$F$39:$F$782,СВЦЭМ!$A$39:$A$782,$A204,СВЦЭМ!$B$39:$B$782,Y$190)+'СЕТ СН'!$F$12</f>
        <v>145.97726108000001</v>
      </c>
    </row>
    <row r="205" spans="1:25" ht="15.75" x14ac:dyDescent="0.2">
      <c r="A205" s="35">
        <f t="shared" si="5"/>
        <v>44362</v>
      </c>
      <c r="B205" s="36">
        <f>SUMIFS(СВЦЭМ!$F$39:$F$782,СВЦЭМ!$A$39:$A$782,$A205,СВЦЭМ!$B$39:$B$782,B$190)+'СЕТ СН'!$F$12</f>
        <v>148.47021968000001</v>
      </c>
      <c r="C205" s="36">
        <f>SUMIFS(СВЦЭМ!$F$39:$F$782,СВЦЭМ!$A$39:$A$782,$A205,СВЦЭМ!$B$39:$B$782,C$190)+'СЕТ СН'!$F$12</f>
        <v>170.08835113000001</v>
      </c>
      <c r="D205" s="36">
        <f>SUMIFS(СВЦЭМ!$F$39:$F$782,СВЦЭМ!$A$39:$A$782,$A205,СВЦЭМ!$B$39:$B$782,D$190)+'СЕТ СН'!$F$12</f>
        <v>177.50588266</v>
      </c>
      <c r="E205" s="36">
        <f>SUMIFS(СВЦЭМ!$F$39:$F$782,СВЦЭМ!$A$39:$A$782,$A205,СВЦЭМ!$B$39:$B$782,E$190)+'СЕТ СН'!$F$12</f>
        <v>180.05319064</v>
      </c>
      <c r="F205" s="36">
        <f>SUMIFS(СВЦЭМ!$F$39:$F$782,СВЦЭМ!$A$39:$A$782,$A205,СВЦЭМ!$B$39:$B$782,F$190)+'СЕТ СН'!$F$12</f>
        <v>175.9638994</v>
      </c>
      <c r="G205" s="36">
        <f>SUMIFS(СВЦЭМ!$F$39:$F$782,СВЦЭМ!$A$39:$A$782,$A205,СВЦЭМ!$B$39:$B$782,G$190)+'СЕТ СН'!$F$12</f>
        <v>175.25207343</v>
      </c>
      <c r="H205" s="36">
        <f>SUMIFS(СВЦЭМ!$F$39:$F$782,СВЦЭМ!$A$39:$A$782,$A205,СВЦЭМ!$B$39:$B$782,H$190)+'СЕТ СН'!$F$12</f>
        <v>177.43534069</v>
      </c>
      <c r="I205" s="36">
        <f>SUMIFS(СВЦЭМ!$F$39:$F$782,СВЦЭМ!$A$39:$A$782,$A205,СВЦЭМ!$B$39:$B$782,I$190)+'СЕТ СН'!$F$12</f>
        <v>154.79237219999999</v>
      </c>
      <c r="J205" s="36">
        <f>SUMIFS(СВЦЭМ!$F$39:$F$782,СВЦЭМ!$A$39:$A$782,$A205,СВЦЭМ!$B$39:$B$782,J$190)+'СЕТ СН'!$F$12</f>
        <v>145.80439827999999</v>
      </c>
      <c r="K205" s="36">
        <f>SUMIFS(СВЦЭМ!$F$39:$F$782,СВЦЭМ!$A$39:$A$782,$A205,СВЦЭМ!$B$39:$B$782,K$190)+'СЕТ СН'!$F$12</f>
        <v>141.34990522000001</v>
      </c>
      <c r="L205" s="36">
        <f>SUMIFS(СВЦЭМ!$F$39:$F$782,СВЦЭМ!$A$39:$A$782,$A205,СВЦЭМ!$B$39:$B$782,L$190)+'СЕТ СН'!$F$12</f>
        <v>138.69975206000001</v>
      </c>
      <c r="M205" s="36">
        <f>SUMIFS(СВЦЭМ!$F$39:$F$782,СВЦЭМ!$A$39:$A$782,$A205,СВЦЭМ!$B$39:$B$782,M$190)+'СЕТ СН'!$F$12</f>
        <v>154.07560457</v>
      </c>
      <c r="N205" s="36">
        <f>SUMIFS(СВЦЭМ!$F$39:$F$782,СВЦЭМ!$A$39:$A$782,$A205,СВЦЭМ!$B$39:$B$782,N$190)+'СЕТ СН'!$F$12</f>
        <v>165.80080430999999</v>
      </c>
      <c r="O205" s="36">
        <f>SUMIFS(СВЦЭМ!$F$39:$F$782,СВЦЭМ!$A$39:$A$782,$A205,СВЦЭМ!$B$39:$B$782,O$190)+'СЕТ СН'!$F$12</f>
        <v>177.64774154</v>
      </c>
      <c r="P205" s="36">
        <f>SUMIFS(СВЦЭМ!$F$39:$F$782,СВЦЭМ!$A$39:$A$782,$A205,СВЦЭМ!$B$39:$B$782,P$190)+'СЕТ СН'!$F$12</f>
        <v>178.09824836000001</v>
      </c>
      <c r="Q205" s="36">
        <f>SUMIFS(СВЦЭМ!$F$39:$F$782,СВЦЭМ!$A$39:$A$782,$A205,СВЦЭМ!$B$39:$B$782,Q$190)+'СЕТ СН'!$F$12</f>
        <v>180.28479633000001</v>
      </c>
      <c r="R205" s="36">
        <f>SUMIFS(СВЦЭМ!$F$39:$F$782,СВЦЭМ!$A$39:$A$782,$A205,СВЦЭМ!$B$39:$B$782,R$190)+'СЕТ СН'!$F$12</f>
        <v>171.47170921</v>
      </c>
      <c r="S205" s="36">
        <f>SUMIFS(СВЦЭМ!$F$39:$F$782,СВЦЭМ!$A$39:$A$782,$A205,СВЦЭМ!$B$39:$B$782,S$190)+'СЕТ СН'!$F$12</f>
        <v>155.79020152000001</v>
      </c>
      <c r="T205" s="36">
        <f>SUMIFS(СВЦЭМ!$F$39:$F$782,СВЦЭМ!$A$39:$A$782,$A205,СВЦЭМ!$B$39:$B$782,T$190)+'СЕТ СН'!$F$12</f>
        <v>142.01756800000001</v>
      </c>
      <c r="U205" s="36">
        <f>SUMIFS(СВЦЭМ!$F$39:$F$782,СВЦЭМ!$A$39:$A$782,$A205,СВЦЭМ!$B$39:$B$782,U$190)+'СЕТ СН'!$F$12</f>
        <v>140.51646539000001</v>
      </c>
      <c r="V205" s="36">
        <f>SUMIFS(СВЦЭМ!$F$39:$F$782,СВЦЭМ!$A$39:$A$782,$A205,СВЦЭМ!$B$39:$B$782,V$190)+'СЕТ СН'!$F$12</f>
        <v>130.49186447</v>
      </c>
      <c r="W205" s="36">
        <f>SUMIFS(СВЦЭМ!$F$39:$F$782,СВЦЭМ!$A$39:$A$782,$A205,СВЦЭМ!$B$39:$B$782,W$190)+'СЕТ СН'!$F$12</f>
        <v>127.73925767</v>
      </c>
      <c r="X205" s="36">
        <f>SUMIFS(СВЦЭМ!$F$39:$F$782,СВЦЭМ!$A$39:$A$782,$A205,СВЦЭМ!$B$39:$B$782,X$190)+'СЕТ СН'!$F$12</f>
        <v>132.66160951000001</v>
      </c>
      <c r="Y205" s="36">
        <f>SUMIFS(СВЦЭМ!$F$39:$F$782,СВЦЭМ!$A$39:$A$782,$A205,СВЦЭМ!$B$39:$B$782,Y$190)+'СЕТ СН'!$F$12</f>
        <v>136.82093986999999</v>
      </c>
    </row>
    <row r="206" spans="1:25" ht="15.75" x14ac:dyDescent="0.2">
      <c r="A206" s="35">
        <f t="shared" si="5"/>
        <v>44363</v>
      </c>
      <c r="B206" s="36">
        <f>SUMIFS(СВЦЭМ!$F$39:$F$782,СВЦЭМ!$A$39:$A$782,$A206,СВЦЭМ!$B$39:$B$782,B$190)+'СЕТ СН'!$F$12</f>
        <v>143.5782423</v>
      </c>
      <c r="C206" s="36">
        <f>SUMIFS(СВЦЭМ!$F$39:$F$782,СВЦЭМ!$A$39:$A$782,$A206,СВЦЭМ!$B$39:$B$782,C$190)+'СЕТ СН'!$F$12</f>
        <v>167.30437972999999</v>
      </c>
      <c r="D206" s="36">
        <f>SUMIFS(СВЦЭМ!$F$39:$F$782,СВЦЭМ!$A$39:$A$782,$A206,СВЦЭМ!$B$39:$B$782,D$190)+'СЕТ СН'!$F$12</f>
        <v>174.69869531000001</v>
      </c>
      <c r="E206" s="36">
        <f>SUMIFS(СВЦЭМ!$F$39:$F$782,СВЦЭМ!$A$39:$A$782,$A206,СВЦЭМ!$B$39:$B$782,E$190)+'СЕТ СН'!$F$12</f>
        <v>173.18621433000001</v>
      </c>
      <c r="F206" s="36">
        <f>SUMIFS(СВЦЭМ!$F$39:$F$782,СВЦЭМ!$A$39:$A$782,$A206,СВЦЭМ!$B$39:$B$782,F$190)+'СЕТ СН'!$F$12</f>
        <v>171.49875057</v>
      </c>
      <c r="G206" s="36">
        <f>SUMIFS(СВЦЭМ!$F$39:$F$782,СВЦЭМ!$A$39:$A$782,$A206,СВЦЭМ!$B$39:$B$782,G$190)+'СЕТ СН'!$F$12</f>
        <v>174.87603467</v>
      </c>
      <c r="H206" s="36">
        <f>SUMIFS(СВЦЭМ!$F$39:$F$782,СВЦЭМ!$A$39:$A$782,$A206,СВЦЭМ!$B$39:$B$782,H$190)+'СЕТ СН'!$F$12</f>
        <v>172.54158126999999</v>
      </c>
      <c r="I206" s="36">
        <f>SUMIFS(СВЦЭМ!$F$39:$F$782,СВЦЭМ!$A$39:$A$782,$A206,СВЦЭМ!$B$39:$B$782,I$190)+'СЕТ СН'!$F$12</f>
        <v>157.24021904</v>
      </c>
      <c r="J206" s="36">
        <f>SUMIFS(СВЦЭМ!$F$39:$F$782,СВЦЭМ!$A$39:$A$782,$A206,СВЦЭМ!$B$39:$B$782,J$190)+'СЕТ СН'!$F$12</f>
        <v>144.38144768000001</v>
      </c>
      <c r="K206" s="36">
        <f>SUMIFS(СВЦЭМ!$F$39:$F$782,СВЦЭМ!$A$39:$A$782,$A206,СВЦЭМ!$B$39:$B$782,K$190)+'СЕТ СН'!$F$12</f>
        <v>137.16700961000001</v>
      </c>
      <c r="L206" s="36">
        <f>SUMIFS(СВЦЭМ!$F$39:$F$782,СВЦЭМ!$A$39:$A$782,$A206,СВЦЭМ!$B$39:$B$782,L$190)+'СЕТ СН'!$F$12</f>
        <v>142.63045027000001</v>
      </c>
      <c r="M206" s="36">
        <f>SUMIFS(СВЦЭМ!$F$39:$F$782,СВЦЭМ!$A$39:$A$782,$A206,СВЦЭМ!$B$39:$B$782,M$190)+'СЕТ СН'!$F$12</f>
        <v>152.37806426</v>
      </c>
      <c r="N206" s="36">
        <f>SUMIFS(СВЦЭМ!$F$39:$F$782,СВЦЭМ!$A$39:$A$782,$A206,СВЦЭМ!$B$39:$B$782,N$190)+'СЕТ СН'!$F$12</f>
        <v>168.96486745999999</v>
      </c>
      <c r="O206" s="36">
        <f>SUMIFS(СВЦЭМ!$F$39:$F$782,СВЦЭМ!$A$39:$A$782,$A206,СВЦЭМ!$B$39:$B$782,O$190)+'СЕТ СН'!$F$12</f>
        <v>175.28843669</v>
      </c>
      <c r="P206" s="36">
        <f>SUMIFS(СВЦЭМ!$F$39:$F$782,СВЦЭМ!$A$39:$A$782,$A206,СВЦЭМ!$B$39:$B$782,P$190)+'СЕТ СН'!$F$12</f>
        <v>176.04290735999999</v>
      </c>
      <c r="Q206" s="36">
        <f>SUMIFS(СВЦЭМ!$F$39:$F$782,СВЦЭМ!$A$39:$A$782,$A206,СВЦЭМ!$B$39:$B$782,Q$190)+'СЕТ СН'!$F$12</f>
        <v>176.36000066</v>
      </c>
      <c r="R206" s="36">
        <f>SUMIFS(СВЦЭМ!$F$39:$F$782,СВЦЭМ!$A$39:$A$782,$A206,СВЦЭМ!$B$39:$B$782,R$190)+'СЕТ СН'!$F$12</f>
        <v>171.04077221</v>
      </c>
      <c r="S206" s="36">
        <f>SUMIFS(СВЦЭМ!$F$39:$F$782,СВЦЭМ!$A$39:$A$782,$A206,СВЦЭМ!$B$39:$B$782,S$190)+'СЕТ СН'!$F$12</f>
        <v>155.48973672</v>
      </c>
      <c r="T206" s="36">
        <f>SUMIFS(СВЦЭМ!$F$39:$F$782,СВЦЭМ!$A$39:$A$782,$A206,СВЦЭМ!$B$39:$B$782,T$190)+'СЕТ СН'!$F$12</f>
        <v>141.47805030000001</v>
      </c>
      <c r="U206" s="36">
        <f>SUMIFS(СВЦЭМ!$F$39:$F$782,СВЦЭМ!$A$39:$A$782,$A206,СВЦЭМ!$B$39:$B$782,U$190)+'СЕТ СН'!$F$12</f>
        <v>136.06755544999999</v>
      </c>
      <c r="V206" s="36">
        <f>SUMIFS(СВЦЭМ!$F$39:$F$782,СВЦЭМ!$A$39:$A$782,$A206,СВЦЭМ!$B$39:$B$782,V$190)+'СЕТ СН'!$F$12</f>
        <v>130.26773315</v>
      </c>
      <c r="W206" s="36">
        <f>SUMIFS(СВЦЭМ!$F$39:$F$782,СВЦЭМ!$A$39:$A$782,$A206,СВЦЭМ!$B$39:$B$782,W$190)+'СЕТ СН'!$F$12</f>
        <v>125.45730949</v>
      </c>
      <c r="X206" s="36">
        <f>SUMIFS(СВЦЭМ!$F$39:$F$782,СВЦЭМ!$A$39:$A$782,$A206,СВЦЭМ!$B$39:$B$782,X$190)+'СЕТ СН'!$F$12</f>
        <v>127.81131671</v>
      </c>
      <c r="Y206" s="36">
        <f>SUMIFS(СВЦЭМ!$F$39:$F$782,СВЦЭМ!$A$39:$A$782,$A206,СВЦЭМ!$B$39:$B$782,Y$190)+'СЕТ СН'!$F$12</f>
        <v>133.61056565000001</v>
      </c>
    </row>
    <row r="207" spans="1:25" ht="15.75" x14ac:dyDescent="0.2">
      <c r="A207" s="35">
        <f t="shared" si="5"/>
        <v>44364</v>
      </c>
      <c r="B207" s="36">
        <f>SUMIFS(СВЦЭМ!$F$39:$F$782,СВЦЭМ!$A$39:$A$782,$A207,СВЦЭМ!$B$39:$B$782,B$190)+'СЕТ СН'!$F$12</f>
        <v>152.46772931999999</v>
      </c>
      <c r="C207" s="36">
        <f>SUMIFS(СВЦЭМ!$F$39:$F$782,СВЦЭМ!$A$39:$A$782,$A207,СВЦЭМ!$B$39:$B$782,C$190)+'СЕТ СН'!$F$12</f>
        <v>177.19107636999999</v>
      </c>
      <c r="D207" s="36">
        <f>SUMIFS(СВЦЭМ!$F$39:$F$782,СВЦЭМ!$A$39:$A$782,$A207,СВЦЭМ!$B$39:$B$782,D$190)+'СЕТ СН'!$F$12</f>
        <v>181.05318657000001</v>
      </c>
      <c r="E207" s="36">
        <f>SUMIFS(СВЦЭМ!$F$39:$F$782,СВЦЭМ!$A$39:$A$782,$A207,СВЦЭМ!$B$39:$B$782,E$190)+'СЕТ СН'!$F$12</f>
        <v>179.58774725000001</v>
      </c>
      <c r="F207" s="36">
        <f>SUMIFS(СВЦЭМ!$F$39:$F$782,СВЦЭМ!$A$39:$A$782,$A207,СВЦЭМ!$B$39:$B$782,F$190)+'СЕТ СН'!$F$12</f>
        <v>177.42994904</v>
      </c>
      <c r="G207" s="36">
        <f>SUMIFS(СВЦЭМ!$F$39:$F$782,СВЦЭМ!$A$39:$A$782,$A207,СВЦЭМ!$B$39:$B$782,G$190)+'СЕТ СН'!$F$12</f>
        <v>180.37816613999999</v>
      </c>
      <c r="H207" s="36">
        <f>SUMIFS(СВЦЭМ!$F$39:$F$782,СВЦЭМ!$A$39:$A$782,$A207,СВЦЭМ!$B$39:$B$782,H$190)+'СЕТ СН'!$F$12</f>
        <v>187.92094811999999</v>
      </c>
      <c r="I207" s="36">
        <f>SUMIFS(СВЦЭМ!$F$39:$F$782,СВЦЭМ!$A$39:$A$782,$A207,СВЦЭМ!$B$39:$B$782,I$190)+'СЕТ СН'!$F$12</f>
        <v>164.46000000999999</v>
      </c>
      <c r="J207" s="36">
        <f>SUMIFS(СВЦЭМ!$F$39:$F$782,СВЦЭМ!$A$39:$A$782,$A207,СВЦЭМ!$B$39:$B$782,J$190)+'СЕТ СН'!$F$12</f>
        <v>157.24678220999999</v>
      </c>
      <c r="K207" s="36">
        <f>SUMIFS(СВЦЭМ!$F$39:$F$782,СВЦЭМ!$A$39:$A$782,$A207,СВЦЭМ!$B$39:$B$782,K$190)+'СЕТ СН'!$F$12</f>
        <v>153.39500633</v>
      </c>
      <c r="L207" s="36">
        <f>SUMIFS(СВЦЭМ!$F$39:$F$782,СВЦЭМ!$A$39:$A$782,$A207,СВЦЭМ!$B$39:$B$782,L$190)+'СЕТ СН'!$F$12</f>
        <v>151.78401975</v>
      </c>
      <c r="M207" s="36">
        <f>SUMIFS(СВЦЭМ!$F$39:$F$782,СВЦЭМ!$A$39:$A$782,$A207,СВЦЭМ!$B$39:$B$782,M$190)+'СЕТ СН'!$F$12</f>
        <v>163.68201611000001</v>
      </c>
      <c r="N207" s="36">
        <f>SUMIFS(СВЦЭМ!$F$39:$F$782,СВЦЭМ!$A$39:$A$782,$A207,СВЦЭМ!$B$39:$B$782,N$190)+'СЕТ СН'!$F$12</f>
        <v>177.9540294</v>
      </c>
      <c r="O207" s="36">
        <f>SUMIFS(СВЦЭМ!$F$39:$F$782,СВЦЭМ!$A$39:$A$782,$A207,СВЦЭМ!$B$39:$B$782,O$190)+'СЕТ СН'!$F$12</f>
        <v>178.45846852</v>
      </c>
      <c r="P207" s="36">
        <f>SUMIFS(СВЦЭМ!$F$39:$F$782,СВЦЭМ!$A$39:$A$782,$A207,СВЦЭМ!$B$39:$B$782,P$190)+'СЕТ СН'!$F$12</f>
        <v>185.84814066000001</v>
      </c>
      <c r="Q207" s="36">
        <f>SUMIFS(СВЦЭМ!$F$39:$F$782,СВЦЭМ!$A$39:$A$782,$A207,СВЦЭМ!$B$39:$B$782,Q$190)+'СЕТ СН'!$F$12</f>
        <v>184.11818833999999</v>
      </c>
      <c r="R207" s="36">
        <f>SUMIFS(СВЦЭМ!$F$39:$F$782,СВЦЭМ!$A$39:$A$782,$A207,СВЦЭМ!$B$39:$B$782,R$190)+'СЕТ СН'!$F$12</f>
        <v>181.65040601999999</v>
      </c>
      <c r="S207" s="36">
        <f>SUMIFS(СВЦЭМ!$F$39:$F$782,СВЦЭМ!$A$39:$A$782,$A207,СВЦЭМ!$B$39:$B$782,S$190)+'СЕТ СН'!$F$12</f>
        <v>168.00131994</v>
      </c>
      <c r="T207" s="36">
        <f>SUMIFS(СВЦЭМ!$F$39:$F$782,СВЦЭМ!$A$39:$A$782,$A207,СВЦЭМ!$B$39:$B$782,T$190)+'СЕТ СН'!$F$12</f>
        <v>153.43504315000001</v>
      </c>
      <c r="U207" s="36">
        <f>SUMIFS(СВЦЭМ!$F$39:$F$782,СВЦЭМ!$A$39:$A$782,$A207,СВЦЭМ!$B$39:$B$782,U$190)+'СЕТ СН'!$F$12</f>
        <v>152.27432397999999</v>
      </c>
      <c r="V207" s="36">
        <f>SUMIFS(СВЦЭМ!$F$39:$F$782,СВЦЭМ!$A$39:$A$782,$A207,СВЦЭМ!$B$39:$B$782,V$190)+'СЕТ СН'!$F$12</f>
        <v>142.81524257999999</v>
      </c>
      <c r="W207" s="36">
        <f>SUMIFS(СВЦЭМ!$F$39:$F$782,СВЦЭМ!$A$39:$A$782,$A207,СВЦЭМ!$B$39:$B$782,W$190)+'СЕТ СН'!$F$12</f>
        <v>133.44288857000001</v>
      </c>
      <c r="X207" s="36">
        <f>SUMIFS(СВЦЭМ!$F$39:$F$782,СВЦЭМ!$A$39:$A$782,$A207,СВЦЭМ!$B$39:$B$782,X$190)+'СЕТ СН'!$F$12</f>
        <v>141.44796088000001</v>
      </c>
      <c r="Y207" s="36">
        <f>SUMIFS(СВЦЭМ!$F$39:$F$782,СВЦЭМ!$A$39:$A$782,$A207,СВЦЭМ!$B$39:$B$782,Y$190)+'СЕТ СН'!$F$12</f>
        <v>142.85769793</v>
      </c>
    </row>
    <row r="208" spans="1:25" ht="15.75" x14ac:dyDescent="0.2">
      <c r="A208" s="35">
        <f t="shared" si="5"/>
        <v>44365</v>
      </c>
      <c r="B208" s="36">
        <f>SUMIFS(СВЦЭМ!$F$39:$F$782,СВЦЭМ!$A$39:$A$782,$A208,СВЦЭМ!$B$39:$B$782,B$190)+'СЕТ СН'!$F$12</f>
        <v>154.57942331999999</v>
      </c>
      <c r="C208" s="36">
        <f>SUMIFS(СВЦЭМ!$F$39:$F$782,СВЦЭМ!$A$39:$A$782,$A208,СВЦЭМ!$B$39:$B$782,C$190)+'СЕТ СН'!$F$12</f>
        <v>174.28711095</v>
      </c>
      <c r="D208" s="36">
        <f>SUMIFS(СВЦЭМ!$F$39:$F$782,СВЦЭМ!$A$39:$A$782,$A208,СВЦЭМ!$B$39:$B$782,D$190)+'СЕТ СН'!$F$12</f>
        <v>178.62640772</v>
      </c>
      <c r="E208" s="36">
        <f>SUMIFS(СВЦЭМ!$F$39:$F$782,СВЦЭМ!$A$39:$A$782,$A208,СВЦЭМ!$B$39:$B$782,E$190)+'СЕТ СН'!$F$12</f>
        <v>175.70364193</v>
      </c>
      <c r="F208" s="36">
        <f>SUMIFS(СВЦЭМ!$F$39:$F$782,СВЦЭМ!$A$39:$A$782,$A208,СВЦЭМ!$B$39:$B$782,F$190)+'СЕТ СН'!$F$12</f>
        <v>175.17513344</v>
      </c>
      <c r="G208" s="36">
        <f>SUMIFS(СВЦЭМ!$F$39:$F$782,СВЦЭМ!$A$39:$A$782,$A208,СВЦЭМ!$B$39:$B$782,G$190)+'СЕТ СН'!$F$12</f>
        <v>178.45979917</v>
      </c>
      <c r="H208" s="36">
        <f>SUMIFS(СВЦЭМ!$F$39:$F$782,СВЦЭМ!$A$39:$A$782,$A208,СВЦЭМ!$B$39:$B$782,H$190)+'СЕТ СН'!$F$12</f>
        <v>188.31106413000001</v>
      </c>
      <c r="I208" s="36">
        <f>SUMIFS(СВЦЭМ!$F$39:$F$782,СВЦЭМ!$A$39:$A$782,$A208,СВЦЭМ!$B$39:$B$782,I$190)+'СЕТ СН'!$F$12</f>
        <v>166.29107117000001</v>
      </c>
      <c r="J208" s="36">
        <f>SUMIFS(СВЦЭМ!$F$39:$F$782,СВЦЭМ!$A$39:$A$782,$A208,СВЦЭМ!$B$39:$B$782,J$190)+'СЕТ СН'!$F$12</f>
        <v>146.68247883999999</v>
      </c>
      <c r="K208" s="36">
        <f>SUMIFS(СВЦЭМ!$F$39:$F$782,СВЦЭМ!$A$39:$A$782,$A208,СВЦЭМ!$B$39:$B$782,K$190)+'СЕТ СН'!$F$12</f>
        <v>148.60537131999999</v>
      </c>
      <c r="L208" s="36">
        <f>SUMIFS(СВЦЭМ!$F$39:$F$782,СВЦЭМ!$A$39:$A$782,$A208,СВЦЭМ!$B$39:$B$782,L$190)+'СЕТ СН'!$F$12</f>
        <v>144.85623806999999</v>
      </c>
      <c r="M208" s="36">
        <f>SUMIFS(СВЦЭМ!$F$39:$F$782,СВЦЭМ!$A$39:$A$782,$A208,СВЦЭМ!$B$39:$B$782,M$190)+'СЕТ СН'!$F$12</f>
        <v>153.25169162</v>
      </c>
      <c r="N208" s="36">
        <f>SUMIFS(СВЦЭМ!$F$39:$F$782,СВЦЭМ!$A$39:$A$782,$A208,СВЦЭМ!$B$39:$B$782,N$190)+'СЕТ СН'!$F$12</f>
        <v>166.42291130000001</v>
      </c>
      <c r="O208" s="36">
        <f>SUMIFS(СВЦЭМ!$F$39:$F$782,СВЦЭМ!$A$39:$A$782,$A208,СВЦЭМ!$B$39:$B$782,O$190)+'СЕТ СН'!$F$12</f>
        <v>182.77680953999999</v>
      </c>
      <c r="P208" s="36">
        <f>SUMIFS(СВЦЭМ!$F$39:$F$782,СВЦЭМ!$A$39:$A$782,$A208,СВЦЭМ!$B$39:$B$782,P$190)+'СЕТ СН'!$F$12</f>
        <v>187.7865109</v>
      </c>
      <c r="Q208" s="36">
        <f>SUMIFS(СВЦЭМ!$F$39:$F$782,СВЦЭМ!$A$39:$A$782,$A208,СВЦЭМ!$B$39:$B$782,Q$190)+'СЕТ СН'!$F$12</f>
        <v>186.78547459999999</v>
      </c>
      <c r="R208" s="36">
        <f>SUMIFS(СВЦЭМ!$F$39:$F$782,СВЦЭМ!$A$39:$A$782,$A208,СВЦЭМ!$B$39:$B$782,R$190)+'СЕТ СН'!$F$12</f>
        <v>172.93992435000001</v>
      </c>
      <c r="S208" s="36">
        <f>SUMIFS(СВЦЭМ!$F$39:$F$782,СВЦЭМ!$A$39:$A$782,$A208,СВЦЭМ!$B$39:$B$782,S$190)+'СЕТ СН'!$F$12</f>
        <v>156.13974729</v>
      </c>
      <c r="T208" s="36">
        <f>SUMIFS(СВЦЭМ!$F$39:$F$782,СВЦЭМ!$A$39:$A$782,$A208,СВЦЭМ!$B$39:$B$782,T$190)+'СЕТ СН'!$F$12</f>
        <v>146.0243802</v>
      </c>
      <c r="U208" s="36">
        <f>SUMIFS(СВЦЭМ!$F$39:$F$782,СВЦЭМ!$A$39:$A$782,$A208,СВЦЭМ!$B$39:$B$782,U$190)+'СЕТ СН'!$F$12</f>
        <v>145.99125273999999</v>
      </c>
      <c r="V208" s="36">
        <f>SUMIFS(СВЦЭМ!$F$39:$F$782,СВЦЭМ!$A$39:$A$782,$A208,СВЦЭМ!$B$39:$B$782,V$190)+'СЕТ СН'!$F$12</f>
        <v>145.85914744999999</v>
      </c>
      <c r="W208" s="36">
        <f>SUMIFS(СВЦЭМ!$F$39:$F$782,СВЦЭМ!$A$39:$A$782,$A208,СВЦЭМ!$B$39:$B$782,W$190)+'СЕТ СН'!$F$12</f>
        <v>147.77795377999999</v>
      </c>
      <c r="X208" s="36">
        <f>SUMIFS(СВЦЭМ!$F$39:$F$782,СВЦЭМ!$A$39:$A$782,$A208,СВЦЭМ!$B$39:$B$782,X$190)+'СЕТ СН'!$F$12</f>
        <v>145.91521338000001</v>
      </c>
      <c r="Y208" s="36">
        <f>SUMIFS(СВЦЭМ!$F$39:$F$782,СВЦЭМ!$A$39:$A$782,$A208,СВЦЭМ!$B$39:$B$782,Y$190)+'СЕТ СН'!$F$12</f>
        <v>148.02192607000001</v>
      </c>
    </row>
    <row r="209" spans="1:25" ht="15.75" x14ac:dyDescent="0.2">
      <c r="A209" s="35">
        <f t="shared" si="5"/>
        <v>44366</v>
      </c>
      <c r="B209" s="36">
        <f>SUMIFS(СВЦЭМ!$F$39:$F$782,СВЦЭМ!$A$39:$A$782,$A209,СВЦЭМ!$B$39:$B$782,B$190)+'СЕТ СН'!$F$12</f>
        <v>119.19099626000001</v>
      </c>
      <c r="C209" s="36">
        <f>SUMIFS(СВЦЭМ!$F$39:$F$782,СВЦЭМ!$A$39:$A$782,$A209,СВЦЭМ!$B$39:$B$782,C$190)+'СЕТ СН'!$F$12</f>
        <v>136.97447185999999</v>
      </c>
      <c r="D209" s="36">
        <f>SUMIFS(СВЦЭМ!$F$39:$F$782,СВЦЭМ!$A$39:$A$782,$A209,СВЦЭМ!$B$39:$B$782,D$190)+'СЕТ СН'!$F$12</f>
        <v>153.91480335</v>
      </c>
      <c r="E209" s="36">
        <f>SUMIFS(СВЦЭМ!$F$39:$F$782,СВЦЭМ!$A$39:$A$782,$A209,СВЦЭМ!$B$39:$B$782,E$190)+'СЕТ СН'!$F$12</f>
        <v>157.14415410999999</v>
      </c>
      <c r="F209" s="36">
        <f>SUMIFS(СВЦЭМ!$F$39:$F$782,СВЦЭМ!$A$39:$A$782,$A209,СВЦЭМ!$B$39:$B$782,F$190)+'СЕТ СН'!$F$12</f>
        <v>157.85960037000001</v>
      </c>
      <c r="G209" s="36">
        <f>SUMIFS(СВЦЭМ!$F$39:$F$782,СВЦЭМ!$A$39:$A$782,$A209,СВЦЭМ!$B$39:$B$782,G$190)+'СЕТ СН'!$F$12</f>
        <v>156.14368521</v>
      </c>
      <c r="H209" s="36">
        <f>SUMIFS(СВЦЭМ!$F$39:$F$782,СВЦЭМ!$A$39:$A$782,$A209,СВЦЭМ!$B$39:$B$782,H$190)+'СЕТ СН'!$F$12</f>
        <v>151.02416962999999</v>
      </c>
      <c r="I209" s="36">
        <f>SUMIFS(СВЦЭМ!$F$39:$F$782,СВЦЭМ!$A$39:$A$782,$A209,СВЦЭМ!$B$39:$B$782,I$190)+'СЕТ СН'!$F$12</f>
        <v>132.15773994</v>
      </c>
      <c r="J209" s="36">
        <f>SUMIFS(СВЦЭМ!$F$39:$F$782,СВЦЭМ!$A$39:$A$782,$A209,СВЦЭМ!$B$39:$B$782,J$190)+'СЕТ СН'!$F$12</f>
        <v>113.3574206</v>
      </c>
      <c r="K209" s="36">
        <f>SUMIFS(СВЦЭМ!$F$39:$F$782,СВЦЭМ!$A$39:$A$782,$A209,СВЦЭМ!$B$39:$B$782,K$190)+'СЕТ СН'!$F$12</f>
        <v>114.55473071</v>
      </c>
      <c r="L209" s="36">
        <f>SUMIFS(СВЦЭМ!$F$39:$F$782,СВЦЭМ!$A$39:$A$782,$A209,СВЦЭМ!$B$39:$B$782,L$190)+'СЕТ СН'!$F$12</f>
        <v>121.47037853</v>
      </c>
      <c r="M209" s="36">
        <f>SUMIFS(СВЦЭМ!$F$39:$F$782,СВЦЭМ!$A$39:$A$782,$A209,СВЦЭМ!$B$39:$B$782,M$190)+'СЕТ СН'!$F$12</f>
        <v>120.30644171</v>
      </c>
      <c r="N209" s="36">
        <f>SUMIFS(СВЦЭМ!$F$39:$F$782,СВЦЭМ!$A$39:$A$782,$A209,СВЦЭМ!$B$39:$B$782,N$190)+'СЕТ СН'!$F$12</f>
        <v>131.29415721999999</v>
      </c>
      <c r="O209" s="36">
        <f>SUMIFS(СВЦЭМ!$F$39:$F$782,СВЦЭМ!$A$39:$A$782,$A209,СВЦЭМ!$B$39:$B$782,O$190)+'СЕТ СН'!$F$12</f>
        <v>143.12825484999999</v>
      </c>
      <c r="P209" s="36">
        <f>SUMIFS(СВЦЭМ!$F$39:$F$782,СВЦЭМ!$A$39:$A$782,$A209,СВЦЭМ!$B$39:$B$782,P$190)+'СЕТ СН'!$F$12</f>
        <v>146.05209142999999</v>
      </c>
      <c r="Q209" s="36">
        <f>SUMIFS(СВЦЭМ!$F$39:$F$782,СВЦЭМ!$A$39:$A$782,$A209,СВЦЭМ!$B$39:$B$782,Q$190)+'СЕТ СН'!$F$12</f>
        <v>146.61835022</v>
      </c>
      <c r="R209" s="36">
        <f>SUMIFS(СВЦЭМ!$F$39:$F$782,СВЦЭМ!$A$39:$A$782,$A209,СВЦЭМ!$B$39:$B$782,R$190)+'СЕТ СН'!$F$12</f>
        <v>136.3339163</v>
      </c>
      <c r="S209" s="36">
        <f>SUMIFS(СВЦЭМ!$F$39:$F$782,СВЦЭМ!$A$39:$A$782,$A209,СВЦЭМ!$B$39:$B$782,S$190)+'СЕТ СН'!$F$12</f>
        <v>123.39693135</v>
      </c>
      <c r="T209" s="36">
        <f>SUMIFS(СВЦЭМ!$F$39:$F$782,СВЦЭМ!$A$39:$A$782,$A209,СВЦЭМ!$B$39:$B$782,T$190)+'СЕТ СН'!$F$12</f>
        <v>114.78744731</v>
      </c>
      <c r="U209" s="36">
        <f>SUMIFS(СВЦЭМ!$F$39:$F$782,СВЦЭМ!$A$39:$A$782,$A209,СВЦЭМ!$B$39:$B$782,U$190)+'СЕТ СН'!$F$12</f>
        <v>112.20179641</v>
      </c>
      <c r="V209" s="36">
        <f>SUMIFS(СВЦЭМ!$F$39:$F$782,СВЦЭМ!$A$39:$A$782,$A209,СВЦЭМ!$B$39:$B$782,V$190)+'СЕТ СН'!$F$12</f>
        <v>111.9046266</v>
      </c>
      <c r="W209" s="36">
        <f>SUMIFS(СВЦЭМ!$F$39:$F$782,СВЦЭМ!$A$39:$A$782,$A209,СВЦЭМ!$B$39:$B$782,W$190)+'СЕТ СН'!$F$12</f>
        <v>113.63110983999999</v>
      </c>
      <c r="X209" s="36">
        <f>SUMIFS(СВЦЭМ!$F$39:$F$782,СВЦЭМ!$A$39:$A$782,$A209,СВЦЭМ!$B$39:$B$782,X$190)+'СЕТ СН'!$F$12</f>
        <v>112.13105212000001</v>
      </c>
      <c r="Y209" s="36">
        <f>SUMIFS(СВЦЭМ!$F$39:$F$782,СВЦЭМ!$A$39:$A$782,$A209,СВЦЭМ!$B$39:$B$782,Y$190)+'СЕТ СН'!$F$12</f>
        <v>116.58703631</v>
      </c>
    </row>
    <row r="210" spans="1:25" ht="15.75" x14ac:dyDescent="0.2">
      <c r="A210" s="35">
        <f t="shared" si="5"/>
        <v>44367</v>
      </c>
      <c r="B210" s="36">
        <f>SUMIFS(СВЦЭМ!$F$39:$F$782,СВЦЭМ!$A$39:$A$782,$A210,СВЦЭМ!$B$39:$B$782,B$190)+'СЕТ СН'!$F$12</f>
        <v>131.89867163</v>
      </c>
      <c r="C210" s="36">
        <f>SUMIFS(СВЦЭМ!$F$39:$F$782,СВЦЭМ!$A$39:$A$782,$A210,СВЦЭМ!$B$39:$B$782,C$190)+'СЕТ СН'!$F$12</f>
        <v>152.95728335999999</v>
      </c>
      <c r="D210" s="36">
        <f>SUMIFS(СВЦЭМ!$F$39:$F$782,СВЦЭМ!$A$39:$A$782,$A210,СВЦЭМ!$B$39:$B$782,D$190)+'СЕТ СН'!$F$12</f>
        <v>173.24928632999999</v>
      </c>
      <c r="E210" s="36">
        <f>SUMIFS(СВЦЭМ!$F$39:$F$782,СВЦЭМ!$A$39:$A$782,$A210,СВЦЭМ!$B$39:$B$782,E$190)+'СЕТ СН'!$F$12</f>
        <v>177.45203773</v>
      </c>
      <c r="F210" s="36">
        <f>SUMIFS(СВЦЭМ!$F$39:$F$782,СВЦЭМ!$A$39:$A$782,$A210,СВЦЭМ!$B$39:$B$782,F$190)+'СЕТ СН'!$F$12</f>
        <v>178.59376809</v>
      </c>
      <c r="G210" s="36">
        <f>SUMIFS(СВЦЭМ!$F$39:$F$782,СВЦЭМ!$A$39:$A$782,$A210,СВЦЭМ!$B$39:$B$782,G$190)+'СЕТ СН'!$F$12</f>
        <v>177.82111331999999</v>
      </c>
      <c r="H210" s="36">
        <f>SUMIFS(СВЦЭМ!$F$39:$F$782,СВЦЭМ!$A$39:$A$782,$A210,СВЦЭМ!$B$39:$B$782,H$190)+'СЕТ СН'!$F$12</f>
        <v>171.44863013</v>
      </c>
      <c r="I210" s="36">
        <f>SUMIFS(СВЦЭМ!$F$39:$F$782,СВЦЭМ!$A$39:$A$782,$A210,СВЦЭМ!$B$39:$B$782,I$190)+'СЕТ СН'!$F$12</f>
        <v>147.44726444</v>
      </c>
      <c r="J210" s="36">
        <f>SUMIFS(СВЦЭМ!$F$39:$F$782,СВЦЭМ!$A$39:$A$782,$A210,СВЦЭМ!$B$39:$B$782,J$190)+'СЕТ СН'!$F$12</f>
        <v>127.87233329999999</v>
      </c>
      <c r="K210" s="36">
        <f>SUMIFS(СВЦЭМ!$F$39:$F$782,СВЦЭМ!$A$39:$A$782,$A210,СВЦЭМ!$B$39:$B$782,K$190)+'СЕТ СН'!$F$12</f>
        <v>120.45956696</v>
      </c>
      <c r="L210" s="36">
        <f>SUMIFS(СВЦЭМ!$F$39:$F$782,СВЦЭМ!$A$39:$A$782,$A210,СВЦЭМ!$B$39:$B$782,L$190)+'СЕТ СН'!$F$12</f>
        <v>124.84705843</v>
      </c>
      <c r="M210" s="36">
        <f>SUMIFS(СВЦЭМ!$F$39:$F$782,СВЦЭМ!$A$39:$A$782,$A210,СВЦЭМ!$B$39:$B$782,M$190)+'СЕТ СН'!$F$12</f>
        <v>122.78913242</v>
      </c>
      <c r="N210" s="36">
        <f>SUMIFS(СВЦЭМ!$F$39:$F$782,СВЦЭМ!$A$39:$A$782,$A210,СВЦЭМ!$B$39:$B$782,N$190)+'СЕТ СН'!$F$12</f>
        <v>133.28658172999999</v>
      </c>
      <c r="O210" s="36">
        <f>SUMIFS(СВЦЭМ!$F$39:$F$782,СВЦЭМ!$A$39:$A$782,$A210,СВЦЭМ!$B$39:$B$782,O$190)+'СЕТ СН'!$F$12</f>
        <v>142.51690812000001</v>
      </c>
      <c r="P210" s="36">
        <f>SUMIFS(СВЦЭМ!$F$39:$F$782,СВЦЭМ!$A$39:$A$782,$A210,СВЦЭМ!$B$39:$B$782,P$190)+'СЕТ СН'!$F$12</f>
        <v>145.33083959999999</v>
      </c>
      <c r="Q210" s="36">
        <f>SUMIFS(СВЦЭМ!$F$39:$F$782,СВЦЭМ!$A$39:$A$782,$A210,СВЦЭМ!$B$39:$B$782,Q$190)+'СЕТ СН'!$F$12</f>
        <v>146.4209333</v>
      </c>
      <c r="R210" s="36">
        <f>SUMIFS(СВЦЭМ!$F$39:$F$782,СВЦЭМ!$A$39:$A$782,$A210,СВЦЭМ!$B$39:$B$782,R$190)+'СЕТ СН'!$F$12</f>
        <v>140.08974560999999</v>
      </c>
      <c r="S210" s="36">
        <f>SUMIFS(СВЦЭМ!$F$39:$F$782,СВЦЭМ!$A$39:$A$782,$A210,СВЦЭМ!$B$39:$B$782,S$190)+'СЕТ СН'!$F$12</f>
        <v>127.49751181000001</v>
      </c>
      <c r="T210" s="36">
        <f>SUMIFS(СВЦЭМ!$F$39:$F$782,СВЦЭМ!$A$39:$A$782,$A210,СВЦЭМ!$B$39:$B$782,T$190)+'СЕТ СН'!$F$12</f>
        <v>121.72473883000001</v>
      </c>
      <c r="U210" s="36">
        <f>SUMIFS(СВЦЭМ!$F$39:$F$782,СВЦЭМ!$A$39:$A$782,$A210,СВЦЭМ!$B$39:$B$782,U$190)+'СЕТ СН'!$F$12</f>
        <v>113.65267057</v>
      </c>
      <c r="V210" s="36">
        <f>SUMIFS(СВЦЭМ!$F$39:$F$782,СВЦЭМ!$A$39:$A$782,$A210,СВЦЭМ!$B$39:$B$782,V$190)+'СЕТ СН'!$F$12</f>
        <v>110.7384943</v>
      </c>
      <c r="W210" s="36">
        <f>SUMIFS(СВЦЭМ!$F$39:$F$782,СВЦЭМ!$A$39:$A$782,$A210,СВЦЭМ!$B$39:$B$782,W$190)+'СЕТ СН'!$F$12</f>
        <v>115.30385253</v>
      </c>
      <c r="X210" s="36">
        <f>SUMIFS(СВЦЭМ!$F$39:$F$782,СВЦЭМ!$A$39:$A$782,$A210,СВЦЭМ!$B$39:$B$782,X$190)+'СЕТ СН'!$F$12</f>
        <v>110.78071391</v>
      </c>
      <c r="Y210" s="36">
        <f>SUMIFS(СВЦЭМ!$F$39:$F$782,СВЦЭМ!$A$39:$A$782,$A210,СВЦЭМ!$B$39:$B$782,Y$190)+'СЕТ СН'!$F$12</f>
        <v>112.53839106</v>
      </c>
    </row>
    <row r="211" spans="1:25" ht="15.75" x14ac:dyDescent="0.2">
      <c r="A211" s="35">
        <f t="shared" si="5"/>
        <v>44368</v>
      </c>
      <c r="B211" s="36">
        <f>SUMIFS(СВЦЭМ!$F$39:$F$782,СВЦЭМ!$A$39:$A$782,$A211,СВЦЭМ!$B$39:$B$782,B$190)+'СЕТ СН'!$F$12</f>
        <v>138.9410129</v>
      </c>
      <c r="C211" s="36">
        <f>SUMIFS(СВЦЭМ!$F$39:$F$782,СВЦЭМ!$A$39:$A$782,$A211,СВЦЭМ!$B$39:$B$782,C$190)+'СЕТ СН'!$F$12</f>
        <v>159.09554578000001</v>
      </c>
      <c r="D211" s="36">
        <f>SUMIFS(СВЦЭМ!$F$39:$F$782,СВЦЭМ!$A$39:$A$782,$A211,СВЦЭМ!$B$39:$B$782,D$190)+'СЕТ СН'!$F$12</f>
        <v>173.25632741999999</v>
      </c>
      <c r="E211" s="36">
        <f>SUMIFS(СВЦЭМ!$F$39:$F$782,СВЦЭМ!$A$39:$A$782,$A211,СВЦЭМ!$B$39:$B$782,E$190)+'СЕТ СН'!$F$12</f>
        <v>176.75159696</v>
      </c>
      <c r="F211" s="36">
        <f>SUMIFS(СВЦЭМ!$F$39:$F$782,СВЦЭМ!$A$39:$A$782,$A211,СВЦЭМ!$B$39:$B$782,F$190)+'СЕТ СН'!$F$12</f>
        <v>177.14988124999999</v>
      </c>
      <c r="G211" s="36">
        <f>SUMIFS(СВЦЭМ!$F$39:$F$782,СВЦЭМ!$A$39:$A$782,$A211,СВЦЭМ!$B$39:$B$782,G$190)+'СЕТ СН'!$F$12</f>
        <v>177.03286026000001</v>
      </c>
      <c r="H211" s="36">
        <f>SUMIFS(СВЦЭМ!$F$39:$F$782,СВЦЭМ!$A$39:$A$782,$A211,СВЦЭМ!$B$39:$B$782,H$190)+'СЕТ СН'!$F$12</f>
        <v>164.20611357999999</v>
      </c>
      <c r="I211" s="36">
        <f>SUMIFS(СВЦЭМ!$F$39:$F$782,СВЦЭМ!$A$39:$A$782,$A211,СВЦЭМ!$B$39:$B$782,I$190)+'СЕТ СН'!$F$12</f>
        <v>145.46227945999999</v>
      </c>
      <c r="J211" s="36">
        <f>SUMIFS(СВЦЭМ!$F$39:$F$782,СВЦЭМ!$A$39:$A$782,$A211,СВЦЭМ!$B$39:$B$782,J$190)+'СЕТ СН'!$F$12</f>
        <v>126.85965547000001</v>
      </c>
      <c r="K211" s="36">
        <f>SUMIFS(СВЦЭМ!$F$39:$F$782,СВЦЭМ!$A$39:$A$782,$A211,СВЦЭМ!$B$39:$B$782,K$190)+'СЕТ СН'!$F$12</f>
        <v>123.81778208999999</v>
      </c>
      <c r="L211" s="36">
        <f>SUMIFS(СВЦЭМ!$F$39:$F$782,СВЦЭМ!$A$39:$A$782,$A211,СВЦЭМ!$B$39:$B$782,L$190)+'СЕТ СН'!$F$12</f>
        <v>126.84658961</v>
      </c>
      <c r="M211" s="36">
        <f>SUMIFS(СВЦЭМ!$F$39:$F$782,СВЦЭМ!$A$39:$A$782,$A211,СВЦЭМ!$B$39:$B$782,M$190)+'СЕТ СН'!$F$12</f>
        <v>125.64694674</v>
      </c>
      <c r="N211" s="36">
        <f>SUMIFS(СВЦЭМ!$F$39:$F$782,СВЦЭМ!$A$39:$A$782,$A211,СВЦЭМ!$B$39:$B$782,N$190)+'СЕТ СН'!$F$12</f>
        <v>138.47412957</v>
      </c>
      <c r="O211" s="36">
        <f>SUMIFS(СВЦЭМ!$F$39:$F$782,СВЦЭМ!$A$39:$A$782,$A211,СВЦЭМ!$B$39:$B$782,O$190)+'СЕТ СН'!$F$12</f>
        <v>145.65054422</v>
      </c>
      <c r="P211" s="36">
        <f>SUMIFS(СВЦЭМ!$F$39:$F$782,СВЦЭМ!$A$39:$A$782,$A211,СВЦЭМ!$B$39:$B$782,P$190)+'СЕТ СН'!$F$12</f>
        <v>147.63621868000001</v>
      </c>
      <c r="Q211" s="36">
        <f>SUMIFS(СВЦЭМ!$F$39:$F$782,СВЦЭМ!$A$39:$A$782,$A211,СВЦЭМ!$B$39:$B$782,Q$190)+'СЕТ СН'!$F$12</f>
        <v>148.83165843</v>
      </c>
      <c r="R211" s="36">
        <f>SUMIFS(СВЦЭМ!$F$39:$F$782,СВЦЭМ!$A$39:$A$782,$A211,СВЦЭМ!$B$39:$B$782,R$190)+'СЕТ СН'!$F$12</f>
        <v>142.02786724000001</v>
      </c>
      <c r="S211" s="36">
        <f>SUMIFS(СВЦЭМ!$F$39:$F$782,СВЦЭМ!$A$39:$A$782,$A211,СВЦЭМ!$B$39:$B$782,S$190)+'СЕТ СН'!$F$12</f>
        <v>141.37763862</v>
      </c>
      <c r="T211" s="36">
        <f>SUMIFS(СВЦЭМ!$F$39:$F$782,СВЦЭМ!$A$39:$A$782,$A211,СВЦЭМ!$B$39:$B$782,T$190)+'СЕТ СН'!$F$12</f>
        <v>150.20347609999999</v>
      </c>
      <c r="U211" s="36">
        <f>SUMIFS(СВЦЭМ!$F$39:$F$782,СВЦЭМ!$A$39:$A$782,$A211,СВЦЭМ!$B$39:$B$782,U$190)+'СЕТ СН'!$F$12</f>
        <v>141.10182405</v>
      </c>
      <c r="V211" s="36">
        <f>SUMIFS(СВЦЭМ!$F$39:$F$782,СВЦЭМ!$A$39:$A$782,$A211,СВЦЭМ!$B$39:$B$782,V$190)+'СЕТ СН'!$F$12</f>
        <v>131.67854170999999</v>
      </c>
      <c r="W211" s="36">
        <f>SUMIFS(СВЦЭМ!$F$39:$F$782,СВЦЭМ!$A$39:$A$782,$A211,СВЦЭМ!$B$39:$B$782,W$190)+'СЕТ СН'!$F$12</f>
        <v>134.31583553999999</v>
      </c>
      <c r="X211" s="36">
        <f>SUMIFS(СВЦЭМ!$F$39:$F$782,СВЦЭМ!$A$39:$A$782,$A211,СВЦЭМ!$B$39:$B$782,X$190)+'СЕТ СН'!$F$12</f>
        <v>128.03229231</v>
      </c>
      <c r="Y211" s="36">
        <f>SUMIFS(СВЦЭМ!$F$39:$F$782,СВЦЭМ!$A$39:$A$782,$A211,СВЦЭМ!$B$39:$B$782,Y$190)+'СЕТ СН'!$F$12</f>
        <v>120.2855498</v>
      </c>
    </row>
    <row r="212" spans="1:25" ht="15.75" x14ac:dyDescent="0.2">
      <c r="A212" s="35">
        <f t="shared" si="5"/>
        <v>44369</v>
      </c>
      <c r="B212" s="36">
        <f>SUMIFS(СВЦЭМ!$F$39:$F$782,СВЦЭМ!$A$39:$A$782,$A212,СВЦЭМ!$B$39:$B$782,B$190)+'СЕТ СН'!$F$12</f>
        <v>148.59420671999999</v>
      </c>
      <c r="C212" s="36">
        <f>SUMIFS(СВЦЭМ!$F$39:$F$782,СВЦЭМ!$A$39:$A$782,$A212,СВЦЭМ!$B$39:$B$782,C$190)+'СЕТ СН'!$F$12</f>
        <v>170.22070117000001</v>
      </c>
      <c r="D212" s="36">
        <f>SUMIFS(СВЦЭМ!$F$39:$F$782,СВЦЭМ!$A$39:$A$782,$A212,СВЦЭМ!$B$39:$B$782,D$190)+'СЕТ СН'!$F$12</f>
        <v>187.11368655999999</v>
      </c>
      <c r="E212" s="36">
        <f>SUMIFS(СВЦЭМ!$F$39:$F$782,СВЦЭМ!$A$39:$A$782,$A212,СВЦЭМ!$B$39:$B$782,E$190)+'СЕТ СН'!$F$12</f>
        <v>185.63669354000001</v>
      </c>
      <c r="F212" s="36">
        <f>SUMIFS(СВЦЭМ!$F$39:$F$782,СВЦЭМ!$A$39:$A$782,$A212,СВЦЭМ!$B$39:$B$782,F$190)+'СЕТ СН'!$F$12</f>
        <v>184.54349846</v>
      </c>
      <c r="G212" s="36">
        <f>SUMIFS(СВЦЭМ!$F$39:$F$782,СВЦЭМ!$A$39:$A$782,$A212,СВЦЭМ!$B$39:$B$782,G$190)+'СЕТ СН'!$F$12</f>
        <v>185.13802050000001</v>
      </c>
      <c r="H212" s="36">
        <f>SUMIFS(СВЦЭМ!$F$39:$F$782,СВЦЭМ!$A$39:$A$782,$A212,СВЦЭМ!$B$39:$B$782,H$190)+'СЕТ СН'!$F$12</f>
        <v>178.00724858000001</v>
      </c>
      <c r="I212" s="36">
        <f>SUMIFS(СВЦЭМ!$F$39:$F$782,СВЦЭМ!$A$39:$A$782,$A212,СВЦЭМ!$B$39:$B$782,I$190)+'СЕТ СН'!$F$12</f>
        <v>150.17295716000001</v>
      </c>
      <c r="J212" s="36">
        <f>SUMIFS(СВЦЭМ!$F$39:$F$782,СВЦЭМ!$A$39:$A$782,$A212,СВЦЭМ!$B$39:$B$782,J$190)+'СЕТ СН'!$F$12</f>
        <v>129.24165328000001</v>
      </c>
      <c r="K212" s="36">
        <f>SUMIFS(СВЦЭМ!$F$39:$F$782,СВЦЭМ!$A$39:$A$782,$A212,СВЦЭМ!$B$39:$B$782,K$190)+'СЕТ СН'!$F$12</f>
        <v>136.19864815</v>
      </c>
      <c r="L212" s="36">
        <f>SUMIFS(СВЦЭМ!$F$39:$F$782,СВЦЭМ!$A$39:$A$782,$A212,СВЦЭМ!$B$39:$B$782,L$190)+'СЕТ СН'!$F$12</f>
        <v>138.42255474000001</v>
      </c>
      <c r="M212" s="36">
        <f>SUMIFS(СВЦЭМ!$F$39:$F$782,СВЦЭМ!$A$39:$A$782,$A212,СВЦЭМ!$B$39:$B$782,M$190)+'СЕТ СН'!$F$12</f>
        <v>138.42430662000001</v>
      </c>
      <c r="N212" s="36">
        <f>SUMIFS(СВЦЭМ!$F$39:$F$782,СВЦЭМ!$A$39:$A$782,$A212,СВЦЭМ!$B$39:$B$782,N$190)+'СЕТ СН'!$F$12</f>
        <v>150.23758960000001</v>
      </c>
      <c r="O212" s="36">
        <f>SUMIFS(СВЦЭМ!$F$39:$F$782,СВЦЭМ!$A$39:$A$782,$A212,СВЦЭМ!$B$39:$B$782,O$190)+'СЕТ СН'!$F$12</f>
        <v>159.99967483</v>
      </c>
      <c r="P212" s="36">
        <f>SUMIFS(СВЦЭМ!$F$39:$F$782,СВЦЭМ!$A$39:$A$782,$A212,СВЦЭМ!$B$39:$B$782,P$190)+'СЕТ СН'!$F$12</f>
        <v>162.08234769000001</v>
      </c>
      <c r="Q212" s="36">
        <f>SUMIFS(СВЦЭМ!$F$39:$F$782,СВЦЭМ!$A$39:$A$782,$A212,СВЦЭМ!$B$39:$B$782,Q$190)+'СЕТ СН'!$F$12</f>
        <v>163.81753548</v>
      </c>
      <c r="R212" s="36">
        <f>SUMIFS(СВЦЭМ!$F$39:$F$782,СВЦЭМ!$A$39:$A$782,$A212,СВЦЭМ!$B$39:$B$782,R$190)+'СЕТ СН'!$F$12</f>
        <v>156.19163334999999</v>
      </c>
      <c r="S212" s="36">
        <f>SUMIFS(СВЦЭМ!$F$39:$F$782,СВЦЭМ!$A$39:$A$782,$A212,СВЦЭМ!$B$39:$B$782,S$190)+'СЕТ СН'!$F$12</f>
        <v>144.11420939999999</v>
      </c>
      <c r="T212" s="36">
        <f>SUMIFS(СВЦЭМ!$F$39:$F$782,СВЦЭМ!$A$39:$A$782,$A212,СВЦЭМ!$B$39:$B$782,T$190)+'СЕТ СН'!$F$12</f>
        <v>141.67273229</v>
      </c>
      <c r="U212" s="36">
        <f>SUMIFS(СВЦЭМ!$F$39:$F$782,СВЦЭМ!$A$39:$A$782,$A212,СВЦЭМ!$B$39:$B$782,U$190)+'СЕТ СН'!$F$12</f>
        <v>142.62293886</v>
      </c>
      <c r="V212" s="36">
        <f>SUMIFS(СВЦЭМ!$F$39:$F$782,СВЦЭМ!$A$39:$A$782,$A212,СВЦЭМ!$B$39:$B$782,V$190)+'СЕТ СН'!$F$12</f>
        <v>147.41433240999999</v>
      </c>
      <c r="W212" s="36">
        <f>SUMIFS(СВЦЭМ!$F$39:$F$782,СВЦЭМ!$A$39:$A$782,$A212,СВЦЭМ!$B$39:$B$782,W$190)+'СЕТ СН'!$F$12</f>
        <v>150.39044777999999</v>
      </c>
      <c r="X212" s="36">
        <f>SUMIFS(СВЦЭМ!$F$39:$F$782,СВЦЭМ!$A$39:$A$782,$A212,СВЦЭМ!$B$39:$B$782,X$190)+'СЕТ СН'!$F$12</f>
        <v>144.87932183000001</v>
      </c>
      <c r="Y212" s="36">
        <f>SUMIFS(СВЦЭМ!$F$39:$F$782,СВЦЭМ!$A$39:$A$782,$A212,СВЦЭМ!$B$39:$B$782,Y$190)+'СЕТ СН'!$F$12</f>
        <v>140.68757368999999</v>
      </c>
    </row>
    <row r="213" spans="1:25" ht="15.75" x14ac:dyDescent="0.2">
      <c r="A213" s="35">
        <f t="shared" si="5"/>
        <v>44370</v>
      </c>
      <c r="B213" s="36">
        <f>SUMIFS(СВЦЭМ!$F$39:$F$782,СВЦЭМ!$A$39:$A$782,$A213,СВЦЭМ!$B$39:$B$782,B$190)+'СЕТ СН'!$F$12</f>
        <v>166.45782915000001</v>
      </c>
      <c r="C213" s="36">
        <f>SUMIFS(СВЦЭМ!$F$39:$F$782,СВЦЭМ!$A$39:$A$782,$A213,СВЦЭМ!$B$39:$B$782,C$190)+'СЕТ СН'!$F$12</f>
        <v>193.94676408999999</v>
      </c>
      <c r="D213" s="36">
        <f>SUMIFS(СВЦЭМ!$F$39:$F$782,СВЦЭМ!$A$39:$A$782,$A213,СВЦЭМ!$B$39:$B$782,D$190)+'СЕТ СН'!$F$12</f>
        <v>204.41217847999999</v>
      </c>
      <c r="E213" s="36">
        <f>SUMIFS(СВЦЭМ!$F$39:$F$782,СВЦЭМ!$A$39:$A$782,$A213,СВЦЭМ!$B$39:$B$782,E$190)+'СЕТ СН'!$F$12</f>
        <v>203.01918474999999</v>
      </c>
      <c r="F213" s="36">
        <f>SUMIFS(СВЦЭМ!$F$39:$F$782,СВЦЭМ!$A$39:$A$782,$A213,СВЦЭМ!$B$39:$B$782,F$190)+'СЕТ СН'!$F$12</f>
        <v>202.49375999</v>
      </c>
      <c r="G213" s="36">
        <f>SUMIFS(СВЦЭМ!$F$39:$F$782,СВЦЭМ!$A$39:$A$782,$A213,СВЦЭМ!$B$39:$B$782,G$190)+'СЕТ СН'!$F$12</f>
        <v>203.27552231000001</v>
      </c>
      <c r="H213" s="36">
        <f>SUMIFS(СВЦЭМ!$F$39:$F$782,СВЦЭМ!$A$39:$A$782,$A213,СВЦЭМ!$B$39:$B$782,H$190)+'СЕТ СН'!$F$12</f>
        <v>204.94134231000001</v>
      </c>
      <c r="I213" s="36">
        <f>SUMIFS(СВЦЭМ!$F$39:$F$782,СВЦЭМ!$A$39:$A$782,$A213,СВЦЭМ!$B$39:$B$782,I$190)+'СЕТ СН'!$F$12</f>
        <v>183.10427659000001</v>
      </c>
      <c r="J213" s="36">
        <f>SUMIFS(СВЦЭМ!$F$39:$F$782,СВЦЭМ!$A$39:$A$782,$A213,СВЦЭМ!$B$39:$B$782,J$190)+'СЕТ СН'!$F$12</f>
        <v>158.48033977</v>
      </c>
      <c r="K213" s="36">
        <f>SUMIFS(СВЦЭМ!$F$39:$F$782,СВЦЭМ!$A$39:$A$782,$A213,СВЦЭМ!$B$39:$B$782,K$190)+'СЕТ СН'!$F$12</f>
        <v>151.58161802000001</v>
      </c>
      <c r="L213" s="36">
        <f>SUMIFS(СВЦЭМ!$F$39:$F$782,СВЦЭМ!$A$39:$A$782,$A213,СВЦЭМ!$B$39:$B$782,L$190)+'СЕТ СН'!$F$12</f>
        <v>156.11910753999999</v>
      </c>
      <c r="M213" s="36">
        <f>SUMIFS(СВЦЭМ!$F$39:$F$782,СВЦЭМ!$A$39:$A$782,$A213,СВЦЭМ!$B$39:$B$782,M$190)+'СЕТ СН'!$F$12</f>
        <v>155.02659158</v>
      </c>
      <c r="N213" s="36">
        <f>SUMIFS(СВЦЭМ!$F$39:$F$782,СВЦЭМ!$A$39:$A$782,$A213,СВЦЭМ!$B$39:$B$782,N$190)+'СЕТ СН'!$F$12</f>
        <v>170.51803251000001</v>
      </c>
      <c r="O213" s="36">
        <f>SUMIFS(СВЦЭМ!$F$39:$F$782,СВЦЭМ!$A$39:$A$782,$A213,СВЦЭМ!$B$39:$B$782,O$190)+'СЕТ СН'!$F$12</f>
        <v>182.21151017</v>
      </c>
      <c r="P213" s="36">
        <f>SUMIFS(СВЦЭМ!$F$39:$F$782,СВЦЭМ!$A$39:$A$782,$A213,СВЦЭМ!$B$39:$B$782,P$190)+'СЕТ СН'!$F$12</f>
        <v>184.57005186000001</v>
      </c>
      <c r="Q213" s="36">
        <f>SUMIFS(СВЦЭМ!$F$39:$F$782,СВЦЭМ!$A$39:$A$782,$A213,СВЦЭМ!$B$39:$B$782,Q$190)+'СЕТ СН'!$F$12</f>
        <v>187.82965776</v>
      </c>
      <c r="R213" s="36">
        <f>SUMIFS(СВЦЭМ!$F$39:$F$782,СВЦЭМ!$A$39:$A$782,$A213,СВЦЭМ!$B$39:$B$782,R$190)+'СЕТ СН'!$F$12</f>
        <v>176.15803008</v>
      </c>
      <c r="S213" s="36">
        <f>SUMIFS(СВЦЭМ!$F$39:$F$782,СВЦЭМ!$A$39:$A$782,$A213,СВЦЭМ!$B$39:$B$782,S$190)+'СЕТ СН'!$F$12</f>
        <v>161.44871533</v>
      </c>
      <c r="T213" s="36">
        <f>SUMIFS(СВЦЭМ!$F$39:$F$782,СВЦЭМ!$A$39:$A$782,$A213,СВЦЭМ!$B$39:$B$782,T$190)+'СЕТ СН'!$F$12</f>
        <v>152.72540691</v>
      </c>
      <c r="U213" s="36">
        <f>SUMIFS(СВЦЭМ!$F$39:$F$782,СВЦЭМ!$A$39:$A$782,$A213,СВЦЭМ!$B$39:$B$782,U$190)+'СЕТ СН'!$F$12</f>
        <v>153.45645965</v>
      </c>
      <c r="V213" s="36">
        <f>SUMIFS(СВЦЭМ!$F$39:$F$782,СВЦЭМ!$A$39:$A$782,$A213,СВЦЭМ!$B$39:$B$782,V$190)+'СЕТ СН'!$F$12</f>
        <v>157.76144869000001</v>
      </c>
      <c r="W213" s="36">
        <f>SUMIFS(СВЦЭМ!$F$39:$F$782,СВЦЭМ!$A$39:$A$782,$A213,СВЦЭМ!$B$39:$B$782,W$190)+'СЕТ СН'!$F$12</f>
        <v>160.43339893999999</v>
      </c>
      <c r="X213" s="36">
        <f>SUMIFS(СВЦЭМ!$F$39:$F$782,СВЦЭМ!$A$39:$A$782,$A213,СВЦЭМ!$B$39:$B$782,X$190)+'СЕТ СН'!$F$12</f>
        <v>155.13308144999999</v>
      </c>
      <c r="Y213" s="36">
        <f>SUMIFS(СВЦЭМ!$F$39:$F$782,СВЦЭМ!$A$39:$A$782,$A213,СВЦЭМ!$B$39:$B$782,Y$190)+'СЕТ СН'!$F$12</f>
        <v>145.09593403</v>
      </c>
    </row>
    <row r="214" spans="1:25" ht="15.75" x14ac:dyDescent="0.2">
      <c r="A214" s="35">
        <f t="shared" si="5"/>
        <v>44371</v>
      </c>
      <c r="B214" s="36">
        <f>SUMIFS(СВЦЭМ!$F$39:$F$782,СВЦЭМ!$A$39:$A$782,$A214,СВЦЭМ!$B$39:$B$782,B$190)+'СЕТ СН'!$F$12</f>
        <v>163.50546592000001</v>
      </c>
      <c r="C214" s="36">
        <f>SUMIFS(СВЦЭМ!$F$39:$F$782,СВЦЭМ!$A$39:$A$782,$A214,СВЦЭМ!$B$39:$B$782,C$190)+'СЕТ СН'!$F$12</f>
        <v>191.41150872</v>
      </c>
      <c r="D214" s="36">
        <f>SUMIFS(СВЦЭМ!$F$39:$F$782,СВЦЭМ!$A$39:$A$782,$A214,СВЦЭМ!$B$39:$B$782,D$190)+'СЕТ СН'!$F$12</f>
        <v>199.36447928999999</v>
      </c>
      <c r="E214" s="36">
        <f>SUMIFS(СВЦЭМ!$F$39:$F$782,СВЦЭМ!$A$39:$A$782,$A214,СВЦЭМ!$B$39:$B$782,E$190)+'СЕТ СН'!$F$12</f>
        <v>198.77507542999999</v>
      </c>
      <c r="F214" s="36">
        <f>SUMIFS(СВЦЭМ!$F$39:$F$782,СВЦЭМ!$A$39:$A$782,$A214,СВЦЭМ!$B$39:$B$782,F$190)+'СЕТ СН'!$F$12</f>
        <v>197.75295826000001</v>
      </c>
      <c r="G214" s="36">
        <f>SUMIFS(СВЦЭМ!$F$39:$F$782,СВЦЭМ!$A$39:$A$782,$A214,СВЦЭМ!$B$39:$B$782,G$190)+'СЕТ СН'!$F$12</f>
        <v>200.18214477000001</v>
      </c>
      <c r="H214" s="36">
        <f>SUMIFS(СВЦЭМ!$F$39:$F$782,СВЦЭМ!$A$39:$A$782,$A214,СВЦЭМ!$B$39:$B$782,H$190)+'СЕТ СН'!$F$12</f>
        <v>200.38457915999999</v>
      </c>
      <c r="I214" s="36">
        <f>SUMIFS(СВЦЭМ!$F$39:$F$782,СВЦЭМ!$A$39:$A$782,$A214,СВЦЭМ!$B$39:$B$782,I$190)+'СЕТ СН'!$F$12</f>
        <v>176.65944400000001</v>
      </c>
      <c r="J214" s="36">
        <f>SUMIFS(СВЦЭМ!$F$39:$F$782,СВЦЭМ!$A$39:$A$782,$A214,СВЦЭМ!$B$39:$B$782,J$190)+'СЕТ СН'!$F$12</f>
        <v>159.85486954999999</v>
      </c>
      <c r="K214" s="36">
        <f>SUMIFS(СВЦЭМ!$F$39:$F$782,СВЦЭМ!$A$39:$A$782,$A214,СВЦЭМ!$B$39:$B$782,K$190)+'СЕТ СН'!$F$12</f>
        <v>162.535303</v>
      </c>
      <c r="L214" s="36">
        <f>SUMIFS(СВЦЭМ!$F$39:$F$782,СВЦЭМ!$A$39:$A$782,$A214,СВЦЭМ!$B$39:$B$782,L$190)+'СЕТ СН'!$F$12</f>
        <v>161.39062226999999</v>
      </c>
      <c r="M214" s="36">
        <f>SUMIFS(СВЦЭМ!$F$39:$F$782,СВЦЭМ!$A$39:$A$782,$A214,СВЦЭМ!$B$39:$B$782,M$190)+'СЕТ СН'!$F$12</f>
        <v>162.83411236000001</v>
      </c>
      <c r="N214" s="36">
        <f>SUMIFS(СВЦЭМ!$F$39:$F$782,СВЦЭМ!$A$39:$A$782,$A214,СВЦЭМ!$B$39:$B$782,N$190)+'СЕТ СН'!$F$12</f>
        <v>172.85157077</v>
      </c>
      <c r="O214" s="36">
        <f>SUMIFS(СВЦЭМ!$F$39:$F$782,СВЦЭМ!$A$39:$A$782,$A214,СВЦЭМ!$B$39:$B$782,O$190)+'СЕТ СН'!$F$12</f>
        <v>189.72866902999999</v>
      </c>
      <c r="P214" s="36">
        <f>SUMIFS(СВЦЭМ!$F$39:$F$782,СВЦЭМ!$A$39:$A$782,$A214,СВЦЭМ!$B$39:$B$782,P$190)+'СЕТ СН'!$F$12</f>
        <v>191.49759270000001</v>
      </c>
      <c r="Q214" s="36">
        <f>SUMIFS(СВЦЭМ!$F$39:$F$782,СВЦЭМ!$A$39:$A$782,$A214,СВЦЭМ!$B$39:$B$782,Q$190)+'СЕТ СН'!$F$12</f>
        <v>190.38702671999999</v>
      </c>
      <c r="R214" s="36">
        <f>SUMIFS(СВЦЭМ!$F$39:$F$782,СВЦЭМ!$A$39:$A$782,$A214,СВЦЭМ!$B$39:$B$782,R$190)+'СЕТ СН'!$F$12</f>
        <v>175.20221484999999</v>
      </c>
      <c r="S214" s="36">
        <f>SUMIFS(СВЦЭМ!$F$39:$F$782,СВЦЭМ!$A$39:$A$782,$A214,СВЦЭМ!$B$39:$B$782,S$190)+'СЕТ СН'!$F$12</f>
        <v>162.73314944000001</v>
      </c>
      <c r="T214" s="36">
        <f>SUMIFS(СВЦЭМ!$F$39:$F$782,СВЦЭМ!$A$39:$A$782,$A214,СВЦЭМ!$B$39:$B$782,T$190)+'СЕТ СН'!$F$12</f>
        <v>159.33760491000001</v>
      </c>
      <c r="U214" s="36">
        <f>SUMIFS(СВЦЭМ!$F$39:$F$782,СВЦЭМ!$A$39:$A$782,$A214,СВЦЭМ!$B$39:$B$782,U$190)+'СЕТ СН'!$F$12</f>
        <v>161.49567117000001</v>
      </c>
      <c r="V214" s="36">
        <f>SUMIFS(СВЦЭМ!$F$39:$F$782,СВЦЭМ!$A$39:$A$782,$A214,СВЦЭМ!$B$39:$B$782,V$190)+'СЕТ СН'!$F$12</f>
        <v>162.93137909999999</v>
      </c>
      <c r="W214" s="36">
        <f>SUMIFS(СВЦЭМ!$F$39:$F$782,СВЦЭМ!$A$39:$A$782,$A214,СВЦЭМ!$B$39:$B$782,W$190)+'СЕТ СН'!$F$12</f>
        <v>162.91227957000001</v>
      </c>
      <c r="X214" s="36">
        <f>SUMIFS(СВЦЭМ!$F$39:$F$782,СВЦЭМ!$A$39:$A$782,$A214,СВЦЭМ!$B$39:$B$782,X$190)+'СЕТ СН'!$F$12</f>
        <v>160.94223019</v>
      </c>
      <c r="Y214" s="36">
        <f>SUMIFS(СВЦЭМ!$F$39:$F$782,СВЦЭМ!$A$39:$A$782,$A214,СВЦЭМ!$B$39:$B$782,Y$190)+'СЕТ СН'!$F$12</f>
        <v>151.33818805999999</v>
      </c>
    </row>
    <row r="215" spans="1:25" ht="15.75" x14ac:dyDescent="0.2">
      <c r="A215" s="35">
        <f t="shared" si="5"/>
        <v>44372</v>
      </c>
      <c r="B215" s="36">
        <f>SUMIFS(СВЦЭМ!$F$39:$F$782,СВЦЭМ!$A$39:$A$782,$A215,СВЦЭМ!$B$39:$B$782,B$190)+'СЕТ СН'!$F$12</f>
        <v>166.63353868999999</v>
      </c>
      <c r="C215" s="36">
        <f>SUMIFS(СВЦЭМ!$F$39:$F$782,СВЦЭМ!$A$39:$A$782,$A215,СВЦЭМ!$B$39:$B$782,C$190)+'СЕТ СН'!$F$12</f>
        <v>191.89803685000001</v>
      </c>
      <c r="D215" s="36">
        <f>SUMIFS(СВЦЭМ!$F$39:$F$782,СВЦЭМ!$A$39:$A$782,$A215,СВЦЭМ!$B$39:$B$782,D$190)+'СЕТ СН'!$F$12</f>
        <v>201.8989703</v>
      </c>
      <c r="E215" s="36">
        <f>SUMIFS(СВЦЭМ!$F$39:$F$782,СВЦЭМ!$A$39:$A$782,$A215,СВЦЭМ!$B$39:$B$782,E$190)+'СЕТ СН'!$F$12</f>
        <v>201.11684331000001</v>
      </c>
      <c r="F215" s="36">
        <f>SUMIFS(СВЦЭМ!$F$39:$F$782,СВЦЭМ!$A$39:$A$782,$A215,СВЦЭМ!$B$39:$B$782,F$190)+'СЕТ СН'!$F$12</f>
        <v>201.47652447999999</v>
      </c>
      <c r="G215" s="36">
        <f>SUMIFS(СВЦЭМ!$F$39:$F$782,СВЦЭМ!$A$39:$A$782,$A215,СВЦЭМ!$B$39:$B$782,G$190)+'СЕТ СН'!$F$12</f>
        <v>202.00967673</v>
      </c>
      <c r="H215" s="36">
        <f>SUMIFS(СВЦЭМ!$F$39:$F$782,СВЦЭМ!$A$39:$A$782,$A215,СВЦЭМ!$B$39:$B$782,H$190)+'СЕТ СН'!$F$12</f>
        <v>201.80799185000001</v>
      </c>
      <c r="I215" s="36">
        <f>SUMIFS(СВЦЭМ!$F$39:$F$782,СВЦЭМ!$A$39:$A$782,$A215,СВЦЭМ!$B$39:$B$782,I$190)+'СЕТ СН'!$F$12</f>
        <v>173.35713247999999</v>
      </c>
      <c r="J215" s="36">
        <f>SUMIFS(СВЦЭМ!$F$39:$F$782,СВЦЭМ!$A$39:$A$782,$A215,СВЦЭМ!$B$39:$B$782,J$190)+'СЕТ СН'!$F$12</f>
        <v>157.57688830000001</v>
      </c>
      <c r="K215" s="36">
        <f>SUMIFS(СВЦЭМ!$F$39:$F$782,СВЦЭМ!$A$39:$A$782,$A215,СВЦЭМ!$B$39:$B$782,K$190)+'СЕТ СН'!$F$12</f>
        <v>162.15099139</v>
      </c>
      <c r="L215" s="36">
        <f>SUMIFS(СВЦЭМ!$F$39:$F$782,СВЦЭМ!$A$39:$A$782,$A215,СВЦЭМ!$B$39:$B$782,L$190)+'СЕТ СН'!$F$12</f>
        <v>160.34337097</v>
      </c>
      <c r="M215" s="36">
        <f>SUMIFS(СВЦЭМ!$F$39:$F$782,СВЦЭМ!$A$39:$A$782,$A215,СВЦЭМ!$B$39:$B$782,M$190)+'СЕТ СН'!$F$12</f>
        <v>160.29999426000001</v>
      </c>
      <c r="N215" s="36">
        <f>SUMIFS(СВЦЭМ!$F$39:$F$782,СВЦЭМ!$A$39:$A$782,$A215,СВЦЭМ!$B$39:$B$782,N$190)+'СЕТ СН'!$F$12</f>
        <v>173.80872722999999</v>
      </c>
      <c r="O215" s="36">
        <f>SUMIFS(СВЦЭМ!$F$39:$F$782,СВЦЭМ!$A$39:$A$782,$A215,СВЦЭМ!$B$39:$B$782,O$190)+'СЕТ СН'!$F$12</f>
        <v>186.20568861999999</v>
      </c>
      <c r="P215" s="36">
        <f>SUMIFS(СВЦЭМ!$F$39:$F$782,СВЦЭМ!$A$39:$A$782,$A215,СВЦЭМ!$B$39:$B$782,P$190)+'СЕТ СН'!$F$12</f>
        <v>188.2518063</v>
      </c>
      <c r="Q215" s="36">
        <f>SUMIFS(СВЦЭМ!$F$39:$F$782,СВЦЭМ!$A$39:$A$782,$A215,СВЦЭМ!$B$39:$B$782,Q$190)+'СЕТ СН'!$F$12</f>
        <v>190.45974711</v>
      </c>
      <c r="R215" s="36">
        <f>SUMIFS(СВЦЭМ!$F$39:$F$782,СВЦЭМ!$A$39:$A$782,$A215,СВЦЭМ!$B$39:$B$782,R$190)+'СЕТ СН'!$F$12</f>
        <v>181.40798570999999</v>
      </c>
      <c r="S215" s="36">
        <f>SUMIFS(СВЦЭМ!$F$39:$F$782,СВЦЭМ!$A$39:$A$782,$A215,СВЦЭМ!$B$39:$B$782,S$190)+'СЕТ СН'!$F$12</f>
        <v>163.22116785</v>
      </c>
      <c r="T215" s="36">
        <f>SUMIFS(СВЦЭМ!$F$39:$F$782,СВЦЭМ!$A$39:$A$782,$A215,СВЦЭМ!$B$39:$B$782,T$190)+'СЕТ СН'!$F$12</f>
        <v>158.93279161999999</v>
      </c>
      <c r="U215" s="36">
        <f>SUMIFS(СВЦЭМ!$F$39:$F$782,СВЦЭМ!$A$39:$A$782,$A215,СВЦЭМ!$B$39:$B$782,U$190)+'СЕТ СН'!$F$12</f>
        <v>160.71481865999999</v>
      </c>
      <c r="V215" s="36">
        <f>SUMIFS(СВЦЭМ!$F$39:$F$782,СВЦЭМ!$A$39:$A$782,$A215,СВЦЭМ!$B$39:$B$782,V$190)+'СЕТ СН'!$F$12</f>
        <v>160.93385007000001</v>
      </c>
      <c r="W215" s="36">
        <f>SUMIFS(СВЦЭМ!$F$39:$F$782,СВЦЭМ!$A$39:$A$782,$A215,СВЦЭМ!$B$39:$B$782,W$190)+'СЕТ СН'!$F$12</f>
        <v>163.29370617999999</v>
      </c>
      <c r="X215" s="36">
        <f>SUMIFS(СВЦЭМ!$F$39:$F$782,СВЦЭМ!$A$39:$A$782,$A215,СВЦЭМ!$B$39:$B$782,X$190)+'СЕТ СН'!$F$12</f>
        <v>159.12532449</v>
      </c>
      <c r="Y215" s="36">
        <f>SUMIFS(СВЦЭМ!$F$39:$F$782,СВЦЭМ!$A$39:$A$782,$A215,СВЦЭМ!$B$39:$B$782,Y$190)+'СЕТ СН'!$F$12</f>
        <v>147.18962812000001</v>
      </c>
    </row>
    <row r="216" spans="1:25" ht="15.75" x14ac:dyDescent="0.2">
      <c r="A216" s="35">
        <f t="shared" si="5"/>
        <v>44373</v>
      </c>
      <c r="B216" s="36">
        <f>SUMIFS(СВЦЭМ!$F$39:$F$782,СВЦЭМ!$A$39:$A$782,$A216,СВЦЭМ!$B$39:$B$782,B$190)+'СЕТ СН'!$F$12</f>
        <v>156.68555334000001</v>
      </c>
      <c r="C216" s="36">
        <f>SUMIFS(СВЦЭМ!$F$39:$F$782,СВЦЭМ!$A$39:$A$782,$A216,СВЦЭМ!$B$39:$B$782,C$190)+'СЕТ СН'!$F$12</f>
        <v>181.47924159999999</v>
      </c>
      <c r="D216" s="36">
        <f>SUMIFS(СВЦЭМ!$F$39:$F$782,СВЦЭМ!$A$39:$A$782,$A216,СВЦЭМ!$B$39:$B$782,D$190)+'СЕТ СН'!$F$12</f>
        <v>186.05607445999999</v>
      </c>
      <c r="E216" s="36">
        <f>SUMIFS(СВЦЭМ!$F$39:$F$782,СВЦЭМ!$A$39:$A$782,$A216,СВЦЭМ!$B$39:$B$782,E$190)+'СЕТ СН'!$F$12</f>
        <v>186.06819609999999</v>
      </c>
      <c r="F216" s="36">
        <f>SUMIFS(СВЦЭМ!$F$39:$F$782,СВЦЭМ!$A$39:$A$782,$A216,СВЦЭМ!$B$39:$B$782,F$190)+'СЕТ СН'!$F$12</f>
        <v>188.03731956999999</v>
      </c>
      <c r="G216" s="36">
        <f>SUMIFS(СВЦЭМ!$F$39:$F$782,СВЦЭМ!$A$39:$A$782,$A216,СВЦЭМ!$B$39:$B$782,G$190)+'СЕТ СН'!$F$12</f>
        <v>185.44744846</v>
      </c>
      <c r="H216" s="36">
        <f>SUMIFS(СВЦЭМ!$F$39:$F$782,СВЦЭМ!$A$39:$A$782,$A216,СВЦЭМ!$B$39:$B$782,H$190)+'СЕТ СН'!$F$12</f>
        <v>185.54404509</v>
      </c>
      <c r="I216" s="36">
        <f>SUMIFS(СВЦЭМ!$F$39:$F$782,СВЦЭМ!$A$39:$A$782,$A216,СВЦЭМ!$B$39:$B$782,I$190)+'СЕТ СН'!$F$12</f>
        <v>179.09742499999999</v>
      </c>
      <c r="J216" s="36">
        <f>SUMIFS(СВЦЭМ!$F$39:$F$782,СВЦЭМ!$A$39:$A$782,$A216,СВЦЭМ!$B$39:$B$782,J$190)+'СЕТ СН'!$F$12</f>
        <v>161.66066325</v>
      </c>
      <c r="K216" s="36">
        <f>SUMIFS(СВЦЭМ!$F$39:$F$782,СВЦЭМ!$A$39:$A$782,$A216,СВЦЭМ!$B$39:$B$782,K$190)+'СЕТ СН'!$F$12</f>
        <v>152.02561799</v>
      </c>
      <c r="L216" s="36">
        <f>SUMIFS(СВЦЭМ!$F$39:$F$782,СВЦЭМ!$A$39:$A$782,$A216,СВЦЭМ!$B$39:$B$782,L$190)+'СЕТ СН'!$F$12</f>
        <v>153.51533376</v>
      </c>
      <c r="M216" s="36">
        <f>SUMIFS(СВЦЭМ!$F$39:$F$782,СВЦЭМ!$A$39:$A$782,$A216,СВЦЭМ!$B$39:$B$782,M$190)+'СЕТ СН'!$F$12</f>
        <v>158.27269842000001</v>
      </c>
      <c r="N216" s="36">
        <f>SUMIFS(СВЦЭМ!$F$39:$F$782,СВЦЭМ!$A$39:$A$782,$A216,СВЦЭМ!$B$39:$B$782,N$190)+'СЕТ СН'!$F$12</f>
        <v>170.96671064</v>
      </c>
      <c r="O216" s="36">
        <f>SUMIFS(СВЦЭМ!$F$39:$F$782,СВЦЭМ!$A$39:$A$782,$A216,СВЦЭМ!$B$39:$B$782,O$190)+'СЕТ СН'!$F$12</f>
        <v>173.15641019</v>
      </c>
      <c r="P216" s="36">
        <f>SUMIFS(СВЦЭМ!$F$39:$F$782,СВЦЭМ!$A$39:$A$782,$A216,СВЦЭМ!$B$39:$B$782,P$190)+'СЕТ СН'!$F$12</f>
        <v>173.73720589000001</v>
      </c>
      <c r="Q216" s="36">
        <f>SUMIFS(СВЦЭМ!$F$39:$F$782,СВЦЭМ!$A$39:$A$782,$A216,СВЦЭМ!$B$39:$B$782,Q$190)+'СЕТ СН'!$F$12</f>
        <v>173.60111678999999</v>
      </c>
      <c r="R216" s="36">
        <f>SUMIFS(СВЦЭМ!$F$39:$F$782,СВЦЭМ!$A$39:$A$782,$A216,СВЦЭМ!$B$39:$B$782,R$190)+'СЕТ СН'!$F$12</f>
        <v>162.37016358</v>
      </c>
      <c r="S216" s="36">
        <f>SUMIFS(СВЦЭМ!$F$39:$F$782,СВЦЭМ!$A$39:$A$782,$A216,СВЦЭМ!$B$39:$B$782,S$190)+'СЕТ СН'!$F$12</f>
        <v>154.141201</v>
      </c>
      <c r="T216" s="36">
        <f>SUMIFS(СВЦЭМ!$F$39:$F$782,СВЦЭМ!$A$39:$A$782,$A216,СВЦЭМ!$B$39:$B$782,T$190)+'СЕТ СН'!$F$12</f>
        <v>151.25076159</v>
      </c>
      <c r="U216" s="36">
        <f>SUMIFS(СВЦЭМ!$F$39:$F$782,СВЦЭМ!$A$39:$A$782,$A216,СВЦЭМ!$B$39:$B$782,U$190)+'СЕТ СН'!$F$12</f>
        <v>151.72006678</v>
      </c>
      <c r="V216" s="36">
        <f>SUMIFS(СВЦЭМ!$F$39:$F$782,СВЦЭМ!$A$39:$A$782,$A216,СВЦЭМ!$B$39:$B$782,V$190)+'СЕТ СН'!$F$12</f>
        <v>151.05926001</v>
      </c>
      <c r="W216" s="36">
        <f>SUMIFS(СВЦЭМ!$F$39:$F$782,СВЦЭМ!$A$39:$A$782,$A216,СВЦЭМ!$B$39:$B$782,W$190)+'СЕТ СН'!$F$12</f>
        <v>154.6268173</v>
      </c>
      <c r="X216" s="36">
        <f>SUMIFS(СВЦЭМ!$F$39:$F$782,СВЦЭМ!$A$39:$A$782,$A216,СВЦЭМ!$B$39:$B$782,X$190)+'СЕТ СН'!$F$12</f>
        <v>151.83184929999999</v>
      </c>
      <c r="Y216" s="36">
        <f>SUMIFS(СВЦЭМ!$F$39:$F$782,СВЦЭМ!$A$39:$A$782,$A216,СВЦЭМ!$B$39:$B$782,Y$190)+'СЕТ СН'!$F$12</f>
        <v>140.75176721</v>
      </c>
    </row>
    <row r="217" spans="1:25" ht="15.75" x14ac:dyDescent="0.2">
      <c r="A217" s="35">
        <f t="shared" si="5"/>
        <v>44374</v>
      </c>
      <c r="B217" s="36">
        <f>SUMIFS(СВЦЭМ!$F$39:$F$782,СВЦЭМ!$A$39:$A$782,$A217,СВЦЭМ!$B$39:$B$782,B$190)+'СЕТ СН'!$F$12</f>
        <v>146.3618376</v>
      </c>
      <c r="C217" s="36">
        <f>SUMIFS(СВЦЭМ!$F$39:$F$782,СВЦЭМ!$A$39:$A$782,$A217,СВЦЭМ!$B$39:$B$782,C$190)+'СЕТ СН'!$F$12</f>
        <v>160.89020439000001</v>
      </c>
      <c r="D217" s="36">
        <f>SUMIFS(СВЦЭМ!$F$39:$F$782,СВЦЭМ!$A$39:$A$782,$A217,СВЦЭМ!$B$39:$B$782,D$190)+'СЕТ СН'!$F$12</f>
        <v>179.60429937999999</v>
      </c>
      <c r="E217" s="36">
        <f>SUMIFS(СВЦЭМ!$F$39:$F$782,СВЦЭМ!$A$39:$A$782,$A217,СВЦЭМ!$B$39:$B$782,E$190)+'СЕТ СН'!$F$12</f>
        <v>184.75266152</v>
      </c>
      <c r="F217" s="36">
        <f>SUMIFS(СВЦЭМ!$F$39:$F$782,СВЦЭМ!$A$39:$A$782,$A217,СВЦЭМ!$B$39:$B$782,F$190)+'СЕТ СН'!$F$12</f>
        <v>186.05521548999999</v>
      </c>
      <c r="G217" s="36">
        <f>SUMIFS(СВЦЭМ!$F$39:$F$782,СВЦЭМ!$A$39:$A$782,$A217,СВЦЭМ!$B$39:$B$782,G$190)+'СЕТ СН'!$F$12</f>
        <v>185.63173696000001</v>
      </c>
      <c r="H217" s="36">
        <f>SUMIFS(СВЦЭМ!$F$39:$F$782,СВЦЭМ!$A$39:$A$782,$A217,СВЦЭМ!$B$39:$B$782,H$190)+'СЕТ СН'!$F$12</f>
        <v>180.68362789</v>
      </c>
      <c r="I217" s="36">
        <f>SUMIFS(СВЦЭМ!$F$39:$F$782,СВЦЭМ!$A$39:$A$782,$A217,СВЦЭМ!$B$39:$B$782,I$190)+'СЕТ СН'!$F$12</f>
        <v>159.23931547000001</v>
      </c>
      <c r="J217" s="36">
        <f>SUMIFS(СВЦЭМ!$F$39:$F$782,СВЦЭМ!$A$39:$A$782,$A217,СВЦЭМ!$B$39:$B$782,J$190)+'СЕТ СН'!$F$12</f>
        <v>146.50048038</v>
      </c>
      <c r="K217" s="36">
        <f>SUMIFS(СВЦЭМ!$F$39:$F$782,СВЦЭМ!$A$39:$A$782,$A217,СВЦЭМ!$B$39:$B$782,K$190)+'СЕТ СН'!$F$12</f>
        <v>145.72349081999999</v>
      </c>
      <c r="L217" s="36">
        <f>SUMIFS(СВЦЭМ!$F$39:$F$782,СВЦЭМ!$A$39:$A$782,$A217,СВЦЭМ!$B$39:$B$782,L$190)+'СЕТ СН'!$F$12</f>
        <v>142.95061834000001</v>
      </c>
      <c r="M217" s="36">
        <f>SUMIFS(СВЦЭМ!$F$39:$F$782,СВЦЭМ!$A$39:$A$782,$A217,СВЦЭМ!$B$39:$B$782,M$190)+'СЕТ СН'!$F$12</f>
        <v>148.88993927000001</v>
      </c>
      <c r="N217" s="36">
        <f>SUMIFS(СВЦЭМ!$F$39:$F$782,СВЦЭМ!$A$39:$A$782,$A217,СВЦЭМ!$B$39:$B$782,N$190)+'СЕТ СН'!$F$12</f>
        <v>165.68131498</v>
      </c>
      <c r="O217" s="36">
        <f>SUMIFS(СВЦЭМ!$F$39:$F$782,СВЦЭМ!$A$39:$A$782,$A217,СВЦЭМ!$B$39:$B$782,O$190)+'СЕТ СН'!$F$12</f>
        <v>179.92048904999999</v>
      </c>
      <c r="P217" s="36">
        <f>SUMIFS(СВЦЭМ!$F$39:$F$782,СВЦЭМ!$A$39:$A$782,$A217,СВЦЭМ!$B$39:$B$782,P$190)+'СЕТ СН'!$F$12</f>
        <v>181.89707397000001</v>
      </c>
      <c r="Q217" s="36">
        <f>SUMIFS(СВЦЭМ!$F$39:$F$782,СВЦЭМ!$A$39:$A$782,$A217,СВЦЭМ!$B$39:$B$782,Q$190)+'СЕТ СН'!$F$12</f>
        <v>182.26797012</v>
      </c>
      <c r="R217" s="36">
        <f>SUMIFS(СВЦЭМ!$F$39:$F$782,СВЦЭМ!$A$39:$A$782,$A217,СВЦЭМ!$B$39:$B$782,R$190)+'СЕТ СН'!$F$12</f>
        <v>171.84080599999999</v>
      </c>
      <c r="S217" s="36">
        <f>SUMIFS(СВЦЭМ!$F$39:$F$782,СВЦЭМ!$A$39:$A$782,$A217,СВЦЭМ!$B$39:$B$782,S$190)+'СЕТ СН'!$F$12</f>
        <v>155.86898413</v>
      </c>
      <c r="T217" s="36">
        <f>SUMIFS(СВЦЭМ!$F$39:$F$782,СВЦЭМ!$A$39:$A$782,$A217,СВЦЭМ!$B$39:$B$782,T$190)+'СЕТ СН'!$F$12</f>
        <v>145.80832900999999</v>
      </c>
      <c r="U217" s="36">
        <f>SUMIFS(СВЦЭМ!$F$39:$F$782,СВЦЭМ!$A$39:$A$782,$A217,СВЦЭМ!$B$39:$B$782,U$190)+'СЕТ СН'!$F$12</f>
        <v>143.82784408000001</v>
      </c>
      <c r="V217" s="36">
        <f>SUMIFS(СВЦЭМ!$F$39:$F$782,СВЦЭМ!$A$39:$A$782,$A217,СВЦЭМ!$B$39:$B$782,V$190)+'СЕТ СН'!$F$12</f>
        <v>139.50547738</v>
      </c>
      <c r="W217" s="36">
        <f>SUMIFS(СВЦЭМ!$F$39:$F$782,СВЦЭМ!$A$39:$A$782,$A217,СВЦЭМ!$B$39:$B$782,W$190)+'СЕТ СН'!$F$12</f>
        <v>139.72846433999999</v>
      </c>
      <c r="X217" s="36">
        <f>SUMIFS(СВЦЭМ!$F$39:$F$782,СВЦЭМ!$A$39:$A$782,$A217,СВЦЭМ!$B$39:$B$782,X$190)+'СЕТ СН'!$F$12</f>
        <v>139.08223914000001</v>
      </c>
      <c r="Y217" s="36">
        <f>SUMIFS(СВЦЭМ!$F$39:$F$782,СВЦЭМ!$A$39:$A$782,$A217,СВЦЭМ!$B$39:$B$782,Y$190)+'СЕТ СН'!$F$12</f>
        <v>139.82851836</v>
      </c>
    </row>
    <row r="218" spans="1:25" ht="15.75" x14ac:dyDescent="0.2">
      <c r="A218" s="35">
        <f t="shared" si="5"/>
        <v>44375</v>
      </c>
      <c r="B218" s="36">
        <f>SUMIFS(СВЦЭМ!$F$39:$F$782,СВЦЭМ!$A$39:$A$782,$A218,СВЦЭМ!$B$39:$B$782,B$190)+'СЕТ СН'!$F$12</f>
        <v>152.22360735999999</v>
      </c>
      <c r="C218" s="36">
        <f>SUMIFS(СВЦЭМ!$F$39:$F$782,СВЦЭМ!$A$39:$A$782,$A218,СВЦЭМ!$B$39:$B$782,C$190)+'СЕТ СН'!$F$12</f>
        <v>173.28001008999999</v>
      </c>
      <c r="D218" s="36">
        <f>SUMIFS(СВЦЭМ!$F$39:$F$782,СВЦЭМ!$A$39:$A$782,$A218,СВЦЭМ!$B$39:$B$782,D$190)+'СЕТ СН'!$F$12</f>
        <v>176.45403696</v>
      </c>
      <c r="E218" s="36">
        <f>SUMIFS(СВЦЭМ!$F$39:$F$782,СВЦЭМ!$A$39:$A$782,$A218,СВЦЭМ!$B$39:$B$782,E$190)+'СЕТ СН'!$F$12</f>
        <v>179.69858880999999</v>
      </c>
      <c r="F218" s="36">
        <f>SUMIFS(СВЦЭМ!$F$39:$F$782,СВЦЭМ!$A$39:$A$782,$A218,СВЦЭМ!$B$39:$B$782,F$190)+'СЕТ СН'!$F$12</f>
        <v>179.29904325999999</v>
      </c>
      <c r="G218" s="36">
        <f>SUMIFS(СВЦЭМ!$F$39:$F$782,СВЦЭМ!$A$39:$A$782,$A218,СВЦЭМ!$B$39:$B$782,G$190)+'СЕТ СН'!$F$12</f>
        <v>175.75212528</v>
      </c>
      <c r="H218" s="36">
        <f>SUMIFS(СВЦЭМ!$F$39:$F$782,СВЦЭМ!$A$39:$A$782,$A218,СВЦЭМ!$B$39:$B$782,H$190)+'СЕТ СН'!$F$12</f>
        <v>176.40381919999999</v>
      </c>
      <c r="I218" s="36">
        <f>SUMIFS(СВЦЭМ!$F$39:$F$782,СВЦЭМ!$A$39:$A$782,$A218,СВЦЭМ!$B$39:$B$782,I$190)+'СЕТ СН'!$F$12</f>
        <v>188.87159783000001</v>
      </c>
      <c r="J218" s="36">
        <f>SUMIFS(СВЦЭМ!$F$39:$F$782,СВЦЭМ!$A$39:$A$782,$A218,СВЦЭМ!$B$39:$B$782,J$190)+'СЕТ СН'!$F$12</f>
        <v>170.95305195</v>
      </c>
      <c r="K218" s="36">
        <f>SUMIFS(СВЦЭМ!$F$39:$F$782,СВЦЭМ!$A$39:$A$782,$A218,СВЦЭМ!$B$39:$B$782,K$190)+'СЕТ СН'!$F$12</f>
        <v>159.72815598</v>
      </c>
      <c r="L218" s="36">
        <f>SUMIFS(СВЦЭМ!$F$39:$F$782,СВЦЭМ!$A$39:$A$782,$A218,СВЦЭМ!$B$39:$B$782,L$190)+'СЕТ СН'!$F$12</f>
        <v>151.49729431</v>
      </c>
      <c r="M218" s="36">
        <f>SUMIFS(СВЦЭМ!$F$39:$F$782,СВЦЭМ!$A$39:$A$782,$A218,СВЦЭМ!$B$39:$B$782,M$190)+'СЕТ СН'!$F$12</f>
        <v>160.61298095000001</v>
      </c>
      <c r="N218" s="36">
        <f>SUMIFS(СВЦЭМ!$F$39:$F$782,СВЦЭМ!$A$39:$A$782,$A218,СВЦЭМ!$B$39:$B$782,N$190)+'СЕТ СН'!$F$12</f>
        <v>179.24839628999999</v>
      </c>
      <c r="O218" s="36">
        <f>SUMIFS(СВЦЭМ!$F$39:$F$782,СВЦЭМ!$A$39:$A$782,$A218,СВЦЭМ!$B$39:$B$782,O$190)+'СЕТ СН'!$F$12</f>
        <v>187.56134736999999</v>
      </c>
      <c r="P218" s="36">
        <f>SUMIFS(СВЦЭМ!$F$39:$F$782,СВЦЭМ!$A$39:$A$782,$A218,СВЦЭМ!$B$39:$B$782,P$190)+'СЕТ СН'!$F$12</f>
        <v>188.71262264999999</v>
      </c>
      <c r="Q218" s="36">
        <f>SUMIFS(СВЦЭМ!$F$39:$F$782,СВЦЭМ!$A$39:$A$782,$A218,СВЦЭМ!$B$39:$B$782,Q$190)+'СЕТ СН'!$F$12</f>
        <v>186.83971743999999</v>
      </c>
      <c r="R218" s="36">
        <f>SUMIFS(СВЦЭМ!$F$39:$F$782,СВЦЭМ!$A$39:$A$782,$A218,СВЦЭМ!$B$39:$B$782,R$190)+'СЕТ СН'!$F$12</f>
        <v>177.39324110000001</v>
      </c>
      <c r="S218" s="36">
        <f>SUMIFS(СВЦЭМ!$F$39:$F$782,СВЦЭМ!$A$39:$A$782,$A218,СВЦЭМ!$B$39:$B$782,S$190)+'СЕТ СН'!$F$12</f>
        <v>166.40181324</v>
      </c>
      <c r="T218" s="36">
        <f>SUMIFS(СВЦЭМ!$F$39:$F$782,СВЦЭМ!$A$39:$A$782,$A218,СВЦЭМ!$B$39:$B$782,T$190)+'СЕТ СН'!$F$12</f>
        <v>150.64386955000001</v>
      </c>
      <c r="U218" s="36">
        <f>SUMIFS(СВЦЭМ!$F$39:$F$782,СВЦЭМ!$A$39:$A$782,$A218,СВЦЭМ!$B$39:$B$782,U$190)+'СЕТ СН'!$F$12</f>
        <v>152.40661537</v>
      </c>
      <c r="V218" s="36">
        <f>SUMIFS(СВЦЭМ!$F$39:$F$782,СВЦЭМ!$A$39:$A$782,$A218,СВЦЭМ!$B$39:$B$782,V$190)+'СЕТ СН'!$F$12</f>
        <v>146.03932323000001</v>
      </c>
      <c r="W218" s="36">
        <f>SUMIFS(СВЦЭМ!$F$39:$F$782,СВЦЭМ!$A$39:$A$782,$A218,СВЦЭМ!$B$39:$B$782,W$190)+'СЕТ СН'!$F$12</f>
        <v>148.60000804000001</v>
      </c>
      <c r="X218" s="36">
        <f>SUMIFS(СВЦЭМ!$F$39:$F$782,СВЦЭМ!$A$39:$A$782,$A218,СВЦЭМ!$B$39:$B$782,X$190)+'СЕТ СН'!$F$12</f>
        <v>151.81270101999999</v>
      </c>
      <c r="Y218" s="36">
        <f>SUMIFS(СВЦЭМ!$F$39:$F$782,СВЦЭМ!$A$39:$A$782,$A218,СВЦЭМ!$B$39:$B$782,Y$190)+'СЕТ СН'!$F$12</f>
        <v>163.3080501</v>
      </c>
    </row>
    <row r="219" spans="1:25" ht="15.75" x14ac:dyDescent="0.2">
      <c r="A219" s="35">
        <f t="shared" si="5"/>
        <v>44376</v>
      </c>
      <c r="B219" s="36">
        <f>SUMIFS(СВЦЭМ!$F$39:$F$782,СВЦЭМ!$A$39:$A$782,$A219,СВЦЭМ!$B$39:$B$782,B$190)+'СЕТ СН'!$F$12</f>
        <v>161.50197976999999</v>
      </c>
      <c r="C219" s="36">
        <f>SUMIFS(СВЦЭМ!$F$39:$F$782,СВЦЭМ!$A$39:$A$782,$A219,СВЦЭМ!$B$39:$B$782,C$190)+'СЕТ СН'!$F$12</f>
        <v>171.29921249</v>
      </c>
      <c r="D219" s="36">
        <f>SUMIFS(СВЦЭМ!$F$39:$F$782,СВЦЭМ!$A$39:$A$782,$A219,СВЦЭМ!$B$39:$B$782,D$190)+'СЕТ СН'!$F$12</f>
        <v>174.83374671999999</v>
      </c>
      <c r="E219" s="36">
        <f>SUMIFS(СВЦЭМ!$F$39:$F$782,СВЦЭМ!$A$39:$A$782,$A219,СВЦЭМ!$B$39:$B$782,E$190)+'СЕТ СН'!$F$12</f>
        <v>179.43216770999999</v>
      </c>
      <c r="F219" s="36">
        <f>SUMIFS(СВЦЭМ!$F$39:$F$782,СВЦЭМ!$A$39:$A$782,$A219,СВЦЭМ!$B$39:$B$782,F$190)+'СЕТ СН'!$F$12</f>
        <v>179.32672101</v>
      </c>
      <c r="G219" s="36">
        <f>SUMIFS(СВЦЭМ!$F$39:$F$782,СВЦЭМ!$A$39:$A$782,$A219,СВЦЭМ!$B$39:$B$782,G$190)+'СЕТ СН'!$F$12</f>
        <v>177.08226944</v>
      </c>
      <c r="H219" s="36">
        <f>SUMIFS(СВЦЭМ!$F$39:$F$782,СВЦЭМ!$A$39:$A$782,$A219,СВЦЭМ!$B$39:$B$782,H$190)+'СЕТ СН'!$F$12</f>
        <v>174.99215924000001</v>
      </c>
      <c r="I219" s="36">
        <f>SUMIFS(СВЦЭМ!$F$39:$F$782,СВЦЭМ!$A$39:$A$782,$A219,СВЦЭМ!$B$39:$B$782,I$190)+'СЕТ СН'!$F$12</f>
        <v>184.53242668999999</v>
      </c>
      <c r="J219" s="36">
        <f>SUMIFS(СВЦЭМ!$F$39:$F$782,СВЦЭМ!$A$39:$A$782,$A219,СВЦЭМ!$B$39:$B$782,J$190)+'СЕТ СН'!$F$12</f>
        <v>168.91705200999999</v>
      </c>
      <c r="K219" s="36">
        <f>SUMIFS(СВЦЭМ!$F$39:$F$782,СВЦЭМ!$A$39:$A$782,$A219,СВЦЭМ!$B$39:$B$782,K$190)+'СЕТ СН'!$F$12</f>
        <v>159.05133486</v>
      </c>
      <c r="L219" s="36">
        <f>SUMIFS(СВЦЭМ!$F$39:$F$782,СВЦЭМ!$A$39:$A$782,$A219,СВЦЭМ!$B$39:$B$782,L$190)+'СЕТ СН'!$F$12</f>
        <v>151.17117623999999</v>
      </c>
      <c r="M219" s="36">
        <f>SUMIFS(СВЦЭМ!$F$39:$F$782,СВЦЭМ!$A$39:$A$782,$A219,СВЦЭМ!$B$39:$B$782,M$190)+'СЕТ СН'!$F$12</f>
        <v>158.50491088999999</v>
      </c>
      <c r="N219" s="36">
        <f>SUMIFS(СВЦЭМ!$F$39:$F$782,СВЦЭМ!$A$39:$A$782,$A219,СВЦЭМ!$B$39:$B$782,N$190)+'СЕТ СН'!$F$12</f>
        <v>177.60882651</v>
      </c>
      <c r="O219" s="36">
        <f>SUMIFS(СВЦЭМ!$F$39:$F$782,СВЦЭМ!$A$39:$A$782,$A219,СВЦЭМ!$B$39:$B$782,O$190)+'СЕТ СН'!$F$12</f>
        <v>188.29410121000001</v>
      </c>
      <c r="P219" s="36">
        <f>SUMIFS(СВЦЭМ!$F$39:$F$782,СВЦЭМ!$A$39:$A$782,$A219,СВЦЭМ!$B$39:$B$782,P$190)+'СЕТ СН'!$F$12</f>
        <v>190.05544311</v>
      </c>
      <c r="Q219" s="36">
        <f>SUMIFS(СВЦЭМ!$F$39:$F$782,СВЦЭМ!$A$39:$A$782,$A219,СВЦЭМ!$B$39:$B$782,Q$190)+'СЕТ СН'!$F$12</f>
        <v>187.73374357</v>
      </c>
      <c r="R219" s="36">
        <f>SUMIFS(СВЦЭМ!$F$39:$F$782,СВЦЭМ!$A$39:$A$782,$A219,СВЦЭМ!$B$39:$B$782,R$190)+'СЕТ СН'!$F$12</f>
        <v>179.88350467999999</v>
      </c>
      <c r="S219" s="36">
        <f>SUMIFS(СВЦЭМ!$F$39:$F$782,СВЦЭМ!$A$39:$A$782,$A219,СВЦЭМ!$B$39:$B$782,S$190)+'СЕТ СН'!$F$12</f>
        <v>167.48812892999999</v>
      </c>
      <c r="T219" s="36">
        <f>SUMIFS(СВЦЭМ!$F$39:$F$782,СВЦЭМ!$A$39:$A$782,$A219,СВЦЭМ!$B$39:$B$782,T$190)+'СЕТ СН'!$F$12</f>
        <v>153.97716019000001</v>
      </c>
      <c r="U219" s="36">
        <f>SUMIFS(СВЦЭМ!$F$39:$F$782,СВЦЭМ!$A$39:$A$782,$A219,СВЦЭМ!$B$39:$B$782,U$190)+'СЕТ СН'!$F$12</f>
        <v>153.30324684999999</v>
      </c>
      <c r="V219" s="36">
        <f>SUMIFS(СВЦЭМ!$F$39:$F$782,СВЦЭМ!$A$39:$A$782,$A219,СВЦЭМ!$B$39:$B$782,V$190)+'СЕТ СН'!$F$12</f>
        <v>146.20755532000001</v>
      </c>
      <c r="W219" s="36">
        <f>SUMIFS(СВЦЭМ!$F$39:$F$782,СВЦЭМ!$A$39:$A$782,$A219,СВЦЭМ!$B$39:$B$782,W$190)+'СЕТ СН'!$F$12</f>
        <v>148.78029454</v>
      </c>
      <c r="X219" s="36">
        <f>SUMIFS(СВЦЭМ!$F$39:$F$782,СВЦЭМ!$A$39:$A$782,$A219,СВЦЭМ!$B$39:$B$782,X$190)+'СЕТ СН'!$F$12</f>
        <v>152.30311792000001</v>
      </c>
      <c r="Y219" s="36">
        <f>SUMIFS(СВЦЭМ!$F$39:$F$782,СВЦЭМ!$A$39:$A$782,$A219,СВЦЭМ!$B$39:$B$782,Y$190)+'СЕТ СН'!$F$12</f>
        <v>161.79925068</v>
      </c>
    </row>
    <row r="220" spans="1:25" ht="15.75" x14ac:dyDescent="0.2">
      <c r="A220" s="35">
        <f t="shared" si="5"/>
        <v>44377</v>
      </c>
      <c r="B220" s="36">
        <f>SUMIFS(СВЦЭМ!$F$39:$F$782,СВЦЭМ!$A$39:$A$782,$A220,СВЦЭМ!$B$39:$B$782,B$190)+'СЕТ СН'!$F$12</f>
        <v>162.40371612999999</v>
      </c>
      <c r="C220" s="36">
        <f>SUMIFS(СВЦЭМ!$F$39:$F$782,СВЦЭМ!$A$39:$A$782,$A220,СВЦЭМ!$B$39:$B$782,C$190)+'СЕТ СН'!$F$12</f>
        <v>187.586343</v>
      </c>
      <c r="D220" s="36">
        <f>SUMIFS(СВЦЭМ!$F$39:$F$782,СВЦЭМ!$A$39:$A$782,$A220,СВЦЭМ!$B$39:$B$782,D$190)+'СЕТ СН'!$F$12</f>
        <v>207.85191526</v>
      </c>
      <c r="E220" s="36">
        <f>SUMIFS(СВЦЭМ!$F$39:$F$782,СВЦЭМ!$A$39:$A$782,$A220,СВЦЭМ!$B$39:$B$782,E$190)+'СЕТ СН'!$F$12</f>
        <v>207.18027504</v>
      </c>
      <c r="F220" s="36">
        <f>SUMIFS(СВЦЭМ!$F$39:$F$782,СВЦЭМ!$A$39:$A$782,$A220,СВЦЭМ!$B$39:$B$782,F$190)+'СЕТ СН'!$F$12</f>
        <v>206.59759038000001</v>
      </c>
      <c r="G220" s="36">
        <f>SUMIFS(СВЦЭМ!$F$39:$F$782,СВЦЭМ!$A$39:$A$782,$A220,СВЦЭМ!$B$39:$B$782,G$190)+'СЕТ СН'!$F$12</f>
        <v>206.66614523999999</v>
      </c>
      <c r="H220" s="36">
        <f>SUMIFS(СВЦЭМ!$F$39:$F$782,СВЦЭМ!$A$39:$A$782,$A220,СВЦЭМ!$B$39:$B$782,H$190)+'СЕТ СН'!$F$12</f>
        <v>199.88096569999999</v>
      </c>
      <c r="I220" s="36">
        <f>SUMIFS(СВЦЭМ!$F$39:$F$782,СВЦЭМ!$A$39:$A$782,$A220,СВЦЭМ!$B$39:$B$782,I$190)+'СЕТ СН'!$F$12</f>
        <v>175.41200620999999</v>
      </c>
      <c r="J220" s="36">
        <f>SUMIFS(СВЦЭМ!$F$39:$F$782,СВЦЭМ!$A$39:$A$782,$A220,СВЦЭМ!$B$39:$B$782,J$190)+'СЕТ СН'!$F$12</f>
        <v>155.96574201000001</v>
      </c>
      <c r="K220" s="36">
        <f>SUMIFS(СВЦЭМ!$F$39:$F$782,СВЦЭМ!$A$39:$A$782,$A220,СВЦЭМ!$B$39:$B$782,K$190)+'СЕТ СН'!$F$12</f>
        <v>144.56545976000001</v>
      </c>
      <c r="L220" s="36">
        <f>SUMIFS(СВЦЭМ!$F$39:$F$782,СВЦЭМ!$A$39:$A$782,$A220,СВЦЭМ!$B$39:$B$782,L$190)+'СЕТ СН'!$F$12</f>
        <v>138.87882680999999</v>
      </c>
      <c r="M220" s="36">
        <f>SUMIFS(СВЦЭМ!$F$39:$F$782,СВЦЭМ!$A$39:$A$782,$A220,СВЦЭМ!$B$39:$B$782,M$190)+'СЕТ СН'!$F$12</f>
        <v>147.09689563000001</v>
      </c>
      <c r="N220" s="36">
        <f>SUMIFS(СВЦЭМ!$F$39:$F$782,СВЦЭМ!$A$39:$A$782,$A220,СВЦЭМ!$B$39:$B$782,N$190)+'СЕТ СН'!$F$12</f>
        <v>162.92080250999999</v>
      </c>
      <c r="O220" s="36">
        <f>SUMIFS(СВЦЭМ!$F$39:$F$782,СВЦЭМ!$A$39:$A$782,$A220,СВЦЭМ!$B$39:$B$782,O$190)+'СЕТ СН'!$F$12</f>
        <v>174.73598903999999</v>
      </c>
      <c r="P220" s="36">
        <f>SUMIFS(СВЦЭМ!$F$39:$F$782,СВЦЭМ!$A$39:$A$782,$A220,СВЦЭМ!$B$39:$B$782,P$190)+'СЕТ СН'!$F$12</f>
        <v>180.62408474</v>
      </c>
      <c r="Q220" s="36">
        <f>SUMIFS(СВЦЭМ!$F$39:$F$782,СВЦЭМ!$A$39:$A$782,$A220,СВЦЭМ!$B$39:$B$782,Q$190)+'СЕТ СН'!$F$12</f>
        <v>176.43174189000001</v>
      </c>
      <c r="R220" s="36">
        <f>SUMIFS(СВЦЭМ!$F$39:$F$782,СВЦЭМ!$A$39:$A$782,$A220,СВЦЭМ!$B$39:$B$782,R$190)+'СЕТ СН'!$F$12</f>
        <v>165.38343689999999</v>
      </c>
      <c r="S220" s="36">
        <f>SUMIFS(СВЦЭМ!$F$39:$F$782,СВЦЭМ!$A$39:$A$782,$A220,СВЦЭМ!$B$39:$B$782,S$190)+'СЕТ СН'!$F$12</f>
        <v>151.05437967</v>
      </c>
      <c r="T220" s="36">
        <f>SUMIFS(СВЦЭМ!$F$39:$F$782,СВЦЭМ!$A$39:$A$782,$A220,СВЦЭМ!$B$39:$B$782,T$190)+'СЕТ СН'!$F$12</f>
        <v>141.86715358000001</v>
      </c>
      <c r="U220" s="36">
        <f>SUMIFS(СВЦЭМ!$F$39:$F$782,СВЦЭМ!$A$39:$A$782,$A220,СВЦЭМ!$B$39:$B$782,U$190)+'СЕТ СН'!$F$12</f>
        <v>142.37214868000001</v>
      </c>
      <c r="V220" s="36">
        <f>SUMIFS(СВЦЭМ!$F$39:$F$782,СВЦЭМ!$A$39:$A$782,$A220,СВЦЭМ!$B$39:$B$782,V$190)+'СЕТ СН'!$F$12</f>
        <v>138.21751061000001</v>
      </c>
      <c r="W220" s="36">
        <f>SUMIFS(СВЦЭМ!$F$39:$F$782,СВЦЭМ!$A$39:$A$782,$A220,СВЦЭМ!$B$39:$B$782,W$190)+'СЕТ СН'!$F$12</f>
        <v>138.56020136000001</v>
      </c>
      <c r="X220" s="36">
        <f>SUMIFS(СВЦЭМ!$F$39:$F$782,СВЦЭМ!$A$39:$A$782,$A220,СВЦЭМ!$B$39:$B$782,X$190)+'СЕТ СН'!$F$12</f>
        <v>140.93412076999999</v>
      </c>
      <c r="Y220" s="36">
        <f>SUMIFS(СВЦЭМ!$F$39:$F$782,СВЦЭМ!$A$39:$A$782,$A220,СВЦЭМ!$B$39:$B$782,Y$190)+'СЕТ СН'!$F$12</f>
        <v>142.61978468000001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2"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23"/>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2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01.06.2021</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44349</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44350</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44351</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44352</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44353</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44354</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44355</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44356</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44357</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44358</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44359</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44360</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44361</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44362</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44363</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44364</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44365</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44366</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44367</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44368</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44369</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44370</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44371</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44372</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44373</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44374</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44375</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44376</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44377</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44378</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2"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23"/>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2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01.06.2021</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44349</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44350</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44351</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44352</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44353</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44354</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44355</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44356</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44357</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44358</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44359</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44360</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44361</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44362</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44363</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44364</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44365</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44366</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44367</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44368</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44369</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44370</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44371</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44372</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44373</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44374</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44375</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44376</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44377</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44378</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2"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23"/>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2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01.06.2021</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44349</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44350</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44351</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44352</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44353</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44354</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44355</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44356</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44357</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44358</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44359</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44360</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44361</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44362</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44363</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44364</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44365</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44366</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44367</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44368</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44369</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44370</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44371</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44372</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44373</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44374</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44375</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44376</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44377</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44378</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2"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23"/>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2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01.06.2021</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44349</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44350</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44351</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44352</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44353</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44354</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44355</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44356</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44357</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44358</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44359</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44360</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44361</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44362</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44363</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44364</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44365</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44366</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44367</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44368</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44369</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44370</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44371</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44372</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44373</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44374</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44375</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44376</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44377</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44378</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2"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23"/>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2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01.06.2021</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44349</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44350</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44351</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44352</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44353</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44354</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44355</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44356</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44357</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44358</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44359</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44360</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44361</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44362</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44363</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44364</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44365</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44366</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44367</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44368</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44369</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44370</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44371</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44372</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44373</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44374</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44375</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44376</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44377</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44378</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2"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23"/>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2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01.06.2021</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44349</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44350</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44351</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44352</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44353</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44354</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44355</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44356</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44357</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44358</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44359</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44360</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44361</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44362</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44363</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44364</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44365</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44366</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44367</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44368</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44369</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44370</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44371</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44372</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44373</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44374</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44375</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44376</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44377</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44378</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0</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3" t="s">
        <v>77</v>
      </c>
      <c r="B437" s="133"/>
      <c r="C437" s="133"/>
      <c r="D437" s="133"/>
      <c r="E437" s="133"/>
      <c r="F437" s="133"/>
      <c r="G437" s="133"/>
      <c r="H437" s="133"/>
      <c r="I437" s="133"/>
      <c r="J437" s="133"/>
      <c r="K437" s="133"/>
      <c r="L437" s="133"/>
      <c r="M437" s="133"/>
      <c r="N437" s="134" t="s">
        <v>29</v>
      </c>
      <c r="O437" s="134"/>
      <c r="P437" s="134"/>
      <c r="Q437" s="134"/>
      <c r="R437" s="134"/>
      <c r="S437" s="134"/>
      <c r="T437" s="134"/>
      <c r="U437" s="134"/>
      <c r="V437" s="47"/>
      <c r="W437" s="47"/>
      <c r="X437" s="47"/>
      <c r="Y437" s="47"/>
    </row>
    <row r="438" spans="1:26" ht="15.75" x14ac:dyDescent="0.25">
      <c r="A438" s="133"/>
      <c r="B438" s="133"/>
      <c r="C438" s="133"/>
      <c r="D438" s="133"/>
      <c r="E438" s="133"/>
      <c r="F438" s="133"/>
      <c r="G438" s="133"/>
      <c r="H438" s="133"/>
      <c r="I438" s="133"/>
      <c r="J438" s="133"/>
      <c r="K438" s="133"/>
      <c r="L438" s="133"/>
      <c r="M438" s="133"/>
      <c r="N438" s="135" t="s">
        <v>0</v>
      </c>
      <c r="O438" s="135"/>
      <c r="P438" s="135" t="s">
        <v>1</v>
      </c>
      <c r="Q438" s="135"/>
      <c r="R438" s="135" t="s">
        <v>2</v>
      </c>
      <c r="S438" s="135"/>
      <c r="T438" s="135" t="s">
        <v>3</v>
      </c>
      <c r="U438" s="135"/>
    </row>
    <row r="439" spans="1:26" ht="15.75" x14ac:dyDescent="0.25">
      <c r="A439" s="133"/>
      <c r="B439" s="133"/>
      <c r="C439" s="133"/>
      <c r="D439" s="133"/>
      <c r="E439" s="133"/>
      <c r="F439" s="133"/>
      <c r="G439" s="133"/>
      <c r="H439" s="133"/>
      <c r="I439" s="133"/>
      <c r="J439" s="133"/>
      <c r="K439" s="133"/>
      <c r="L439" s="133"/>
      <c r="M439" s="133"/>
      <c r="N439" s="136">
        <f>СВЦЭМ!$D$12+'СЕТ СН'!$F$10-'СЕТ СН'!$F$22</f>
        <v>380947.17428228178</v>
      </c>
      <c r="O439" s="137"/>
      <c r="P439" s="136">
        <f>СВЦЭМ!$D$12+'СЕТ СН'!$F$10-'СЕТ СН'!$G$22</f>
        <v>380947.17428228178</v>
      </c>
      <c r="Q439" s="137"/>
      <c r="R439" s="136">
        <f>СВЦЭМ!$D$12+'СЕТ СН'!$F$10-'СЕТ СН'!$H$22</f>
        <v>380947.17428228178</v>
      </c>
      <c r="S439" s="137"/>
      <c r="T439" s="136">
        <f>СВЦЭМ!$D$12+'СЕТ СН'!$F$10-'СЕТ СН'!$I$22</f>
        <v>380947.17428228178</v>
      </c>
      <c r="U439" s="137"/>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J12" sqref="J12"/>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июне 2021г.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1" t="s">
        <v>42</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2.25" customHeight="1" x14ac:dyDescent="0.2">
      <c r="A4" s="121" t="s">
        <v>84</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01.06.2021</v>
      </c>
      <c r="B12" s="36">
        <f>SUMIFS(СВЦЭМ!$D$39:$D$782,СВЦЭМ!$A$39:$A$782,$A12,СВЦЭМ!$B$39:$B$782,B$11)+'СЕТ СН'!$F$11+СВЦЭМ!$D$10+'СЕТ СН'!$F$6-'СЕТ СН'!$F$23</f>
        <v>865.67745574000003</v>
      </c>
      <c r="C12" s="36">
        <f>SUMIFS(СВЦЭМ!$D$39:$D$782,СВЦЭМ!$A$39:$A$782,$A12,СВЦЭМ!$B$39:$B$782,C$11)+'СЕТ СН'!$F$11+СВЦЭМ!$D$10+'СЕТ СН'!$F$6-'СЕТ СН'!$F$23</f>
        <v>935.29187786</v>
      </c>
      <c r="D12" s="36">
        <f>SUMIFS(СВЦЭМ!$D$39:$D$782,СВЦЭМ!$A$39:$A$782,$A12,СВЦЭМ!$B$39:$B$782,D$11)+'СЕТ СН'!$F$11+СВЦЭМ!$D$10+'СЕТ СН'!$F$6-'СЕТ СН'!$F$23</f>
        <v>960.37267424999993</v>
      </c>
      <c r="E12" s="36">
        <f>SUMIFS(СВЦЭМ!$D$39:$D$782,СВЦЭМ!$A$39:$A$782,$A12,СВЦЭМ!$B$39:$B$782,E$11)+'СЕТ СН'!$F$11+СВЦЭМ!$D$10+'СЕТ СН'!$F$6-'СЕТ СН'!$F$23</f>
        <v>970.28818482999998</v>
      </c>
      <c r="F12" s="36">
        <f>SUMIFS(СВЦЭМ!$D$39:$D$782,СВЦЭМ!$A$39:$A$782,$A12,СВЦЭМ!$B$39:$B$782,F$11)+'СЕТ СН'!$F$11+СВЦЭМ!$D$10+'СЕТ СН'!$F$6-'СЕТ СН'!$F$23</f>
        <v>973.16019128999994</v>
      </c>
      <c r="G12" s="36">
        <f>SUMIFS(СВЦЭМ!$D$39:$D$782,СВЦЭМ!$A$39:$A$782,$A12,СВЦЭМ!$B$39:$B$782,G$11)+'СЕТ СН'!$F$11+СВЦЭМ!$D$10+'СЕТ СН'!$F$6-'СЕТ СН'!$F$23</f>
        <v>952.43853371</v>
      </c>
      <c r="H12" s="36">
        <f>SUMIFS(СВЦЭМ!$D$39:$D$782,СВЦЭМ!$A$39:$A$782,$A12,СВЦЭМ!$B$39:$B$782,H$11)+'СЕТ СН'!$F$11+СВЦЭМ!$D$10+'СЕТ СН'!$F$6-'СЕТ СН'!$F$23</f>
        <v>906.05426239999997</v>
      </c>
      <c r="I12" s="36">
        <f>SUMIFS(СВЦЭМ!$D$39:$D$782,СВЦЭМ!$A$39:$A$782,$A12,СВЦЭМ!$B$39:$B$782,I$11)+'СЕТ СН'!$F$11+СВЦЭМ!$D$10+'СЕТ СН'!$F$6-'СЕТ СН'!$F$23</f>
        <v>802.29983429000004</v>
      </c>
      <c r="J12" s="36">
        <f>SUMIFS(СВЦЭМ!$D$39:$D$782,СВЦЭМ!$A$39:$A$782,$A12,СВЦЭМ!$B$39:$B$782,J$11)+'СЕТ СН'!$F$11+СВЦЭМ!$D$10+'СЕТ СН'!$F$6-'СЕТ СН'!$F$23</f>
        <v>751.11437271</v>
      </c>
      <c r="K12" s="36">
        <f>SUMIFS(СВЦЭМ!$D$39:$D$782,СВЦЭМ!$A$39:$A$782,$A12,СВЦЭМ!$B$39:$B$782,K$11)+'СЕТ СН'!$F$11+СВЦЭМ!$D$10+'СЕТ СН'!$F$6-'СЕТ СН'!$F$23</f>
        <v>865.30737728999998</v>
      </c>
      <c r="L12" s="36">
        <f>SUMIFS(СВЦЭМ!$D$39:$D$782,СВЦЭМ!$A$39:$A$782,$A12,СВЦЭМ!$B$39:$B$782,L$11)+'СЕТ СН'!$F$11+СВЦЭМ!$D$10+'СЕТ СН'!$F$6-'СЕТ СН'!$F$23</f>
        <v>845.04836485999999</v>
      </c>
      <c r="M12" s="36">
        <f>SUMIFS(СВЦЭМ!$D$39:$D$782,СВЦЭМ!$A$39:$A$782,$A12,СВЦЭМ!$B$39:$B$782,M$11)+'СЕТ СН'!$F$11+СВЦЭМ!$D$10+'СЕТ СН'!$F$6-'СЕТ СН'!$F$23</f>
        <v>831.21674344999997</v>
      </c>
      <c r="N12" s="36">
        <f>SUMIFS(СВЦЭМ!$D$39:$D$782,СВЦЭМ!$A$39:$A$782,$A12,СВЦЭМ!$B$39:$B$782,N$11)+'СЕТ СН'!$F$11+СВЦЭМ!$D$10+'СЕТ СН'!$F$6-'СЕТ СН'!$F$23</f>
        <v>842.85631177999994</v>
      </c>
      <c r="O12" s="36">
        <f>SUMIFS(СВЦЭМ!$D$39:$D$782,СВЦЭМ!$A$39:$A$782,$A12,СВЦЭМ!$B$39:$B$782,O$11)+'СЕТ СН'!$F$11+СВЦЭМ!$D$10+'СЕТ СН'!$F$6-'СЕТ СН'!$F$23</f>
        <v>889.71755952000001</v>
      </c>
      <c r="P12" s="36">
        <f>SUMIFS(СВЦЭМ!$D$39:$D$782,СВЦЭМ!$A$39:$A$782,$A12,СВЦЭМ!$B$39:$B$782,P$11)+'СЕТ СН'!$F$11+СВЦЭМ!$D$10+'СЕТ СН'!$F$6-'СЕТ СН'!$F$23</f>
        <v>902.03346359</v>
      </c>
      <c r="Q12" s="36">
        <f>SUMIFS(СВЦЭМ!$D$39:$D$782,СВЦЭМ!$A$39:$A$782,$A12,СВЦЭМ!$B$39:$B$782,Q$11)+'СЕТ СН'!$F$11+СВЦЭМ!$D$10+'СЕТ СН'!$F$6-'СЕТ СН'!$F$23</f>
        <v>900.45759473999999</v>
      </c>
      <c r="R12" s="36">
        <f>SUMIFS(СВЦЭМ!$D$39:$D$782,СВЦЭМ!$A$39:$A$782,$A12,СВЦЭМ!$B$39:$B$782,R$11)+'СЕТ СН'!$F$11+СВЦЭМ!$D$10+'СЕТ СН'!$F$6-'СЕТ СН'!$F$23</f>
        <v>848.00104752000004</v>
      </c>
      <c r="S12" s="36">
        <f>SUMIFS(СВЦЭМ!$D$39:$D$782,СВЦЭМ!$A$39:$A$782,$A12,СВЦЭМ!$B$39:$B$782,S$11)+'СЕТ СН'!$F$11+СВЦЭМ!$D$10+'СЕТ СН'!$F$6-'СЕТ СН'!$F$23</f>
        <v>852.33249495999996</v>
      </c>
      <c r="T12" s="36">
        <f>SUMIFS(СВЦЭМ!$D$39:$D$782,СВЦЭМ!$A$39:$A$782,$A12,СВЦЭМ!$B$39:$B$782,T$11)+'СЕТ СН'!$F$11+СВЦЭМ!$D$10+'СЕТ СН'!$F$6-'СЕТ СН'!$F$23</f>
        <v>866.35636078999994</v>
      </c>
      <c r="U12" s="36">
        <f>SUMIFS(СВЦЭМ!$D$39:$D$782,СВЦЭМ!$A$39:$A$782,$A12,СВЦЭМ!$B$39:$B$782,U$11)+'СЕТ СН'!$F$11+СВЦЭМ!$D$10+'СЕТ СН'!$F$6-'СЕТ СН'!$F$23</f>
        <v>856.01682820999997</v>
      </c>
      <c r="V12" s="36">
        <f>SUMIFS(СВЦЭМ!$D$39:$D$782,СВЦЭМ!$A$39:$A$782,$A12,СВЦЭМ!$B$39:$B$782,V$11)+'СЕТ СН'!$F$11+СВЦЭМ!$D$10+'СЕТ СН'!$F$6-'СЕТ СН'!$F$23</f>
        <v>865.70092736999993</v>
      </c>
      <c r="W12" s="36">
        <f>SUMIFS(СВЦЭМ!$D$39:$D$782,СВЦЭМ!$A$39:$A$782,$A12,СВЦЭМ!$B$39:$B$782,W$11)+'СЕТ СН'!$F$11+СВЦЭМ!$D$10+'СЕТ СН'!$F$6-'СЕТ СН'!$F$23</f>
        <v>884.47602330999996</v>
      </c>
      <c r="X12" s="36">
        <f>SUMIFS(СВЦЭМ!$D$39:$D$782,СВЦЭМ!$A$39:$A$782,$A12,СВЦЭМ!$B$39:$B$782,X$11)+'СЕТ СН'!$F$11+СВЦЭМ!$D$10+'СЕТ СН'!$F$6-'СЕТ СН'!$F$23</f>
        <v>885.37573739000004</v>
      </c>
      <c r="Y12" s="36">
        <f>SUMIFS(СВЦЭМ!$D$39:$D$782,СВЦЭМ!$A$39:$A$782,$A12,СВЦЭМ!$B$39:$B$782,Y$11)+'СЕТ СН'!$F$11+СВЦЭМ!$D$10+'СЕТ СН'!$F$6-'СЕТ СН'!$F$23</f>
        <v>832.12839697000004</v>
      </c>
      <c r="AA12" s="45"/>
    </row>
    <row r="13" spans="1:27" ht="15.75" x14ac:dyDescent="0.2">
      <c r="A13" s="35">
        <f>A12+1</f>
        <v>44349</v>
      </c>
      <c r="B13" s="36">
        <f>SUMIFS(СВЦЭМ!$D$39:$D$782,СВЦЭМ!$A$39:$A$782,$A13,СВЦЭМ!$B$39:$B$782,B$11)+'СЕТ СН'!$F$11+СВЦЭМ!$D$10+'СЕТ СН'!$F$6-'СЕТ СН'!$F$23</f>
        <v>800.65766302999998</v>
      </c>
      <c r="C13" s="36">
        <f>SUMIFS(СВЦЭМ!$D$39:$D$782,СВЦЭМ!$A$39:$A$782,$A13,СВЦЭМ!$B$39:$B$782,C$11)+'СЕТ СН'!$F$11+СВЦЭМ!$D$10+'СЕТ СН'!$F$6-'СЕТ СН'!$F$23</f>
        <v>867.07458067999994</v>
      </c>
      <c r="D13" s="36">
        <f>SUMIFS(СВЦЭМ!$D$39:$D$782,СВЦЭМ!$A$39:$A$782,$A13,СВЦЭМ!$B$39:$B$782,D$11)+'СЕТ СН'!$F$11+СВЦЭМ!$D$10+'СЕТ СН'!$F$6-'СЕТ СН'!$F$23</f>
        <v>948.61266146000003</v>
      </c>
      <c r="E13" s="36">
        <f>SUMIFS(СВЦЭМ!$D$39:$D$782,СВЦЭМ!$A$39:$A$782,$A13,СВЦЭМ!$B$39:$B$782,E$11)+'СЕТ СН'!$F$11+СВЦЭМ!$D$10+'СЕТ СН'!$F$6-'СЕТ СН'!$F$23</f>
        <v>955.45076614999994</v>
      </c>
      <c r="F13" s="36">
        <f>SUMIFS(СВЦЭМ!$D$39:$D$782,СВЦЭМ!$A$39:$A$782,$A13,СВЦЭМ!$B$39:$B$782,F$11)+'СЕТ СН'!$F$11+СВЦЭМ!$D$10+'СЕТ СН'!$F$6-'СЕТ СН'!$F$23</f>
        <v>964.50003147999996</v>
      </c>
      <c r="G13" s="36">
        <f>SUMIFS(СВЦЭМ!$D$39:$D$782,СВЦЭМ!$A$39:$A$782,$A13,СВЦЭМ!$B$39:$B$782,G$11)+'СЕТ СН'!$F$11+СВЦЭМ!$D$10+'СЕТ СН'!$F$6-'СЕТ СН'!$F$23</f>
        <v>941.58654701</v>
      </c>
      <c r="H13" s="36">
        <f>SUMIFS(СВЦЭМ!$D$39:$D$782,СВЦЭМ!$A$39:$A$782,$A13,СВЦЭМ!$B$39:$B$782,H$11)+'СЕТ СН'!$F$11+СВЦЭМ!$D$10+'СЕТ СН'!$F$6-'СЕТ СН'!$F$23</f>
        <v>911.59941257000003</v>
      </c>
      <c r="I13" s="36">
        <f>SUMIFS(СВЦЭМ!$D$39:$D$782,СВЦЭМ!$A$39:$A$782,$A13,СВЦЭМ!$B$39:$B$782,I$11)+'СЕТ СН'!$F$11+СВЦЭМ!$D$10+'СЕТ СН'!$F$6-'СЕТ СН'!$F$23</f>
        <v>838.57435787999998</v>
      </c>
      <c r="J13" s="36">
        <f>SUMIFS(СВЦЭМ!$D$39:$D$782,СВЦЭМ!$A$39:$A$782,$A13,СВЦЭМ!$B$39:$B$782,J$11)+'СЕТ СН'!$F$11+СВЦЭМ!$D$10+'СЕТ СН'!$F$6-'СЕТ СН'!$F$23</f>
        <v>799.33376379000003</v>
      </c>
      <c r="K13" s="36">
        <f>SUMIFS(СВЦЭМ!$D$39:$D$782,СВЦЭМ!$A$39:$A$782,$A13,СВЦЭМ!$B$39:$B$782,K$11)+'СЕТ СН'!$F$11+СВЦЭМ!$D$10+'СЕТ СН'!$F$6-'СЕТ СН'!$F$23</f>
        <v>823.23200836000001</v>
      </c>
      <c r="L13" s="36">
        <f>SUMIFS(СВЦЭМ!$D$39:$D$782,СВЦЭМ!$A$39:$A$782,$A13,СВЦЭМ!$B$39:$B$782,L$11)+'СЕТ СН'!$F$11+СВЦЭМ!$D$10+'СЕТ СН'!$F$6-'СЕТ СН'!$F$23</f>
        <v>820.34775347999994</v>
      </c>
      <c r="M13" s="36">
        <f>SUMIFS(СВЦЭМ!$D$39:$D$782,СВЦЭМ!$A$39:$A$782,$A13,СВЦЭМ!$B$39:$B$782,M$11)+'СЕТ СН'!$F$11+СВЦЭМ!$D$10+'СЕТ СН'!$F$6-'СЕТ СН'!$F$23</f>
        <v>824.70103991999997</v>
      </c>
      <c r="N13" s="36">
        <f>SUMIFS(СВЦЭМ!$D$39:$D$782,СВЦЭМ!$A$39:$A$782,$A13,СВЦЭМ!$B$39:$B$782,N$11)+'СЕТ СН'!$F$11+СВЦЭМ!$D$10+'СЕТ СН'!$F$6-'СЕТ СН'!$F$23</f>
        <v>885.10409364999998</v>
      </c>
      <c r="O13" s="36">
        <f>SUMIFS(СВЦЭМ!$D$39:$D$782,СВЦЭМ!$A$39:$A$782,$A13,СВЦЭМ!$B$39:$B$782,O$11)+'СЕТ СН'!$F$11+СВЦЭМ!$D$10+'СЕТ СН'!$F$6-'СЕТ СН'!$F$23</f>
        <v>929.98181079999995</v>
      </c>
      <c r="P13" s="36">
        <f>SUMIFS(СВЦЭМ!$D$39:$D$782,СВЦЭМ!$A$39:$A$782,$A13,СВЦЭМ!$B$39:$B$782,P$11)+'СЕТ СН'!$F$11+СВЦЭМ!$D$10+'СЕТ СН'!$F$6-'СЕТ СН'!$F$23</f>
        <v>937.05215464000003</v>
      </c>
      <c r="Q13" s="36">
        <f>SUMIFS(СВЦЭМ!$D$39:$D$782,СВЦЭМ!$A$39:$A$782,$A13,СВЦЭМ!$B$39:$B$782,Q$11)+'СЕТ СН'!$F$11+СВЦЭМ!$D$10+'СЕТ СН'!$F$6-'СЕТ СН'!$F$23</f>
        <v>938.91654460999996</v>
      </c>
      <c r="R13" s="36">
        <f>SUMIFS(СВЦЭМ!$D$39:$D$782,СВЦЭМ!$A$39:$A$782,$A13,СВЦЭМ!$B$39:$B$782,R$11)+'СЕТ СН'!$F$11+СВЦЭМ!$D$10+'СЕТ СН'!$F$6-'СЕТ СН'!$F$23</f>
        <v>894.40006118999997</v>
      </c>
      <c r="S13" s="36">
        <f>SUMIFS(СВЦЭМ!$D$39:$D$782,СВЦЭМ!$A$39:$A$782,$A13,СВЦЭМ!$B$39:$B$782,S$11)+'СЕТ СН'!$F$11+СВЦЭМ!$D$10+'СЕТ СН'!$F$6-'СЕТ СН'!$F$23</f>
        <v>890.86528902999999</v>
      </c>
      <c r="T13" s="36">
        <f>SUMIFS(СВЦЭМ!$D$39:$D$782,СВЦЭМ!$A$39:$A$782,$A13,СВЦЭМ!$B$39:$B$782,T$11)+'СЕТ СН'!$F$11+СВЦЭМ!$D$10+'СЕТ СН'!$F$6-'СЕТ СН'!$F$23</f>
        <v>866.45926592000001</v>
      </c>
      <c r="U13" s="36">
        <f>SUMIFS(СВЦЭМ!$D$39:$D$782,СВЦЭМ!$A$39:$A$782,$A13,СВЦЭМ!$B$39:$B$782,U$11)+'СЕТ СН'!$F$11+СВЦЭМ!$D$10+'СЕТ СН'!$F$6-'СЕТ СН'!$F$23</f>
        <v>829.53537249999999</v>
      </c>
      <c r="V13" s="36">
        <f>SUMIFS(СВЦЭМ!$D$39:$D$782,СВЦЭМ!$A$39:$A$782,$A13,СВЦЭМ!$B$39:$B$782,V$11)+'СЕТ СН'!$F$11+СВЦЭМ!$D$10+'СЕТ СН'!$F$6-'СЕТ СН'!$F$23</f>
        <v>815.91506049999998</v>
      </c>
      <c r="W13" s="36">
        <f>SUMIFS(СВЦЭМ!$D$39:$D$782,СВЦЭМ!$A$39:$A$782,$A13,СВЦЭМ!$B$39:$B$782,W$11)+'СЕТ СН'!$F$11+СВЦЭМ!$D$10+'СЕТ СН'!$F$6-'СЕТ СН'!$F$23</f>
        <v>828.53389288999995</v>
      </c>
      <c r="X13" s="36">
        <f>SUMIFS(СВЦЭМ!$D$39:$D$782,СВЦЭМ!$A$39:$A$782,$A13,СВЦЭМ!$B$39:$B$782,X$11)+'СЕТ СН'!$F$11+СВЦЭМ!$D$10+'СЕТ СН'!$F$6-'СЕТ СН'!$F$23</f>
        <v>903.60627211999997</v>
      </c>
      <c r="Y13" s="36">
        <f>SUMIFS(СВЦЭМ!$D$39:$D$782,СВЦЭМ!$A$39:$A$782,$A13,СВЦЭМ!$B$39:$B$782,Y$11)+'СЕТ СН'!$F$11+СВЦЭМ!$D$10+'СЕТ СН'!$F$6-'СЕТ СН'!$F$23</f>
        <v>856.03421809999998</v>
      </c>
    </row>
    <row r="14" spans="1:27" ht="15.75" x14ac:dyDescent="0.2">
      <c r="A14" s="35">
        <f t="shared" ref="A14:A41" si="0">A13+1</f>
        <v>44350</v>
      </c>
      <c r="B14" s="36">
        <f>SUMIFS(СВЦЭМ!$D$39:$D$782,СВЦЭМ!$A$39:$A$782,$A14,СВЦЭМ!$B$39:$B$782,B$11)+'СЕТ СН'!$F$11+СВЦЭМ!$D$10+'СЕТ СН'!$F$6-'СЕТ СН'!$F$23</f>
        <v>770.56833640000002</v>
      </c>
      <c r="C14" s="36">
        <f>SUMIFS(СВЦЭМ!$D$39:$D$782,СВЦЭМ!$A$39:$A$782,$A14,СВЦЭМ!$B$39:$B$782,C$11)+'СЕТ СН'!$F$11+СВЦЭМ!$D$10+'СЕТ СН'!$F$6-'СЕТ СН'!$F$23</f>
        <v>845.91453196999998</v>
      </c>
      <c r="D14" s="36">
        <f>SUMIFS(СВЦЭМ!$D$39:$D$782,СВЦЭМ!$A$39:$A$782,$A14,СВЦЭМ!$B$39:$B$782,D$11)+'СЕТ СН'!$F$11+СВЦЭМ!$D$10+'СЕТ СН'!$F$6-'СЕТ СН'!$F$23</f>
        <v>925.84887800000001</v>
      </c>
      <c r="E14" s="36">
        <f>SUMIFS(СВЦЭМ!$D$39:$D$782,СВЦЭМ!$A$39:$A$782,$A14,СВЦЭМ!$B$39:$B$782,E$11)+'СЕТ СН'!$F$11+СВЦЭМ!$D$10+'СЕТ СН'!$F$6-'СЕТ СН'!$F$23</f>
        <v>944.24257057</v>
      </c>
      <c r="F14" s="36">
        <f>SUMIFS(СВЦЭМ!$D$39:$D$782,СВЦЭМ!$A$39:$A$782,$A14,СВЦЭМ!$B$39:$B$782,F$11)+'СЕТ СН'!$F$11+СВЦЭМ!$D$10+'СЕТ СН'!$F$6-'СЕТ СН'!$F$23</f>
        <v>951.38840674999994</v>
      </c>
      <c r="G14" s="36">
        <f>SUMIFS(СВЦЭМ!$D$39:$D$782,СВЦЭМ!$A$39:$A$782,$A14,СВЦЭМ!$B$39:$B$782,G$11)+'СЕТ СН'!$F$11+СВЦЭМ!$D$10+'СЕТ СН'!$F$6-'СЕТ СН'!$F$23</f>
        <v>929.17863531</v>
      </c>
      <c r="H14" s="36">
        <f>SUMIFS(СВЦЭМ!$D$39:$D$782,СВЦЭМ!$A$39:$A$782,$A14,СВЦЭМ!$B$39:$B$782,H$11)+'СЕТ СН'!$F$11+СВЦЭМ!$D$10+'СЕТ СН'!$F$6-'СЕТ СН'!$F$23</f>
        <v>883.38744050000003</v>
      </c>
      <c r="I14" s="36">
        <f>SUMIFS(СВЦЭМ!$D$39:$D$782,СВЦЭМ!$A$39:$A$782,$A14,СВЦЭМ!$B$39:$B$782,I$11)+'СЕТ СН'!$F$11+СВЦЭМ!$D$10+'СЕТ СН'!$F$6-'СЕТ СН'!$F$23</f>
        <v>858.53428097999995</v>
      </c>
      <c r="J14" s="36">
        <f>SUMIFS(СВЦЭМ!$D$39:$D$782,СВЦЭМ!$A$39:$A$782,$A14,СВЦЭМ!$B$39:$B$782,J$11)+'СЕТ СН'!$F$11+СВЦЭМ!$D$10+'СЕТ СН'!$F$6-'СЕТ СН'!$F$23</f>
        <v>903.10591486999999</v>
      </c>
      <c r="K14" s="36">
        <f>SUMIFS(СВЦЭМ!$D$39:$D$782,СВЦЭМ!$A$39:$A$782,$A14,СВЦЭМ!$B$39:$B$782,K$11)+'СЕТ СН'!$F$11+СВЦЭМ!$D$10+'СЕТ СН'!$F$6-'СЕТ СН'!$F$23</f>
        <v>928.42675872999996</v>
      </c>
      <c r="L14" s="36">
        <f>SUMIFS(СВЦЭМ!$D$39:$D$782,СВЦЭМ!$A$39:$A$782,$A14,СВЦЭМ!$B$39:$B$782,L$11)+'СЕТ СН'!$F$11+СВЦЭМ!$D$10+'СЕТ СН'!$F$6-'СЕТ СН'!$F$23</f>
        <v>936.85720857000001</v>
      </c>
      <c r="M14" s="36">
        <f>SUMIFS(СВЦЭМ!$D$39:$D$782,СВЦЭМ!$A$39:$A$782,$A14,СВЦЭМ!$B$39:$B$782,M$11)+'СЕТ СН'!$F$11+СВЦЭМ!$D$10+'СЕТ СН'!$F$6-'СЕТ СН'!$F$23</f>
        <v>918.90400299999999</v>
      </c>
      <c r="N14" s="36">
        <f>SUMIFS(СВЦЭМ!$D$39:$D$782,СВЦЭМ!$A$39:$A$782,$A14,СВЦЭМ!$B$39:$B$782,N$11)+'СЕТ СН'!$F$11+СВЦЭМ!$D$10+'СЕТ СН'!$F$6-'СЕТ СН'!$F$23</f>
        <v>907.27428668999994</v>
      </c>
      <c r="O14" s="36">
        <f>SUMIFS(СВЦЭМ!$D$39:$D$782,СВЦЭМ!$A$39:$A$782,$A14,СВЦЭМ!$B$39:$B$782,O$11)+'СЕТ СН'!$F$11+СВЦЭМ!$D$10+'СЕТ СН'!$F$6-'СЕТ СН'!$F$23</f>
        <v>935.32449855999994</v>
      </c>
      <c r="P14" s="36">
        <f>SUMIFS(СВЦЭМ!$D$39:$D$782,СВЦЭМ!$A$39:$A$782,$A14,СВЦЭМ!$B$39:$B$782,P$11)+'СЕТ СН'!$F$11+СВЦЭМ!$D$10+'СЕТ СН'!$F$6-'СЕТ СН'!$F$23</f>
        <v>947.31255297999996</v>
      </c>
      <c r="Q14" s="36">
        <f>SUMIFS(СВЦЭМ!$D$39:$D$782,СВЦЭМ!$A$39:$A$782,$A14,СВЦЭМ!$B$39:$B$782,Q$11)+'СЕТ СН'!$F$11+СВЦЭМ!$D$10+'СЕТ СН'!$F$6-'СЕТ СН'!$F$23</f>
        <v>940.50676010999996</v>
      </c>
      <c r="R14" s="36">
        <f>SUMIFS(СВЦЭМ!$D$39:$D$782,СВЦЭМ!$A$39:$A$782,$A14,СВЦЭМ!$B$39:$B$782,R$11)+'СЕТ СН'!$F$11+СВЦЭМ!$D$10+'СЕТ СН'!$F$6-'СЕТ СН'!$F$23</f>
        <v>902.08220933999996</v>
      </c>
      <c r="S14" s="36">
        <f>SUMIFS(СВЦЭМ!$D$39:$D$782,СВЦЭМ!$A$39:$A$782,$A14,СВЦЭМ!$B$39:$B$782,S$11)+'СЕТ СН'!$F$11+СВЦЭМ!$D$10+'СЕТ СН'!$F$6-'СЕТ СН'!$F$23</f>
        <v>927.80034839999996</v>
      </c>
      <c r="T14" s="36">
        <f>SUMIFS(СВЦЭМ!$D$39:$D$782,СВЦЭМ!$A$39:$A$782,$A14,СВЦЭМ!$B$39:$B$782,T$11)+'СЕТ СН'!$F$11+СВЦЭМ!$D$10+'СЕТ СН'!$F$6-'СЕТ СН'!$F$23</f>
        <v>897.02337764999993</v>
      </c>
      <c r="U14" s="36">
        <f>SUMIFS(СВЦЭМ!$D$39:$D$782,СВЦЭМ!$A$39:$A$782,$A14,СВЦЭМ!$B$39:$B$782,U$11)+'СЕТ СН'!$F$11+СВЦЭМ!$D$10+'СЕТ СН'!$F$6-'СЕТ СН'!$F$23</f>
        <v>853.11568260000001</v>
      </c>
      <c r="V14" s="36">
        <f>SUMIFS(СВЦЭМ!$D$39:$D$782,СВЦЭМ!$A$39:$A$782,$A14,СВЦЭМ!$B$39:$B$782,V$11)+'СЕТ СН'!$F$11+СВЦЭМ!$D$10+'СЕТ СН'!$F$6-'СЕТ СН'!$F$23</f>
        <v>869.22463412000002</v>
      </c>
      <c r="W14" s="36">
        <f>SUMIFS(СВЦЭМ!$D$39:$D$782,СВЦЭМ!$A$39:$A$782,$A14,СВЦЭМ!$B$39:$B$782,W$11)+'СЕТ СН'!$F$11+СВЦЭМ!$D$10+'СЕТ СН'!$F$6-'СЕТ СН'!$F$23</f>
        <v>880.91290928000001</v>
      </c>
      <c r="X14" s="36">
        <f>SUMIFS(СВЦЭМ!$D$39:$D$782,СВЦЭМ!$A$39:$A$782,$A14,СВЦЭМ!$B$39:$B$782,X$11)+'СЕТ СН'!$F$11+СВЦЭМ!$D$10+'СЕТ СН'!$F$6-'СЕТ СН'!$F$23</f>
        <v>859.93079522999994</v>
      </c>
      <c r="Y14" s="36">
        <f>SUMIFS(СВЦЭМ!$D$39:$D$782,СВЦЭМ!$A$39:$A$782,$A14,СВЦЭМ!$B$39:$B$782,Y$11)+'СЕТ СН'!$F$11+СВЦЭМ!$D$10+'СЕТ СН'!$F$6-'СЕТ СН'!$F$23</f>
        <v>799.48855388000004</v>
      </c>
    </row>
    <row r="15" spans="1:27" ht="15.75" x14ac:dyDescent="0.2">
      <c r="A15" s="35">
        <f t="shared" si="0"/>
        <v>44351</v>
      </c>
      <c r="B15" s="36">
        <f>SUMIFS(СВЦЭМ!$D$39:$D$782,СВЦЭМ!$A$39:$A$782,$A15,СВЦЭМ!$B$39:$B$782,B$11)+'СЕТ СН'!$F$11+СВЦЭМ!$D$10+'СЕТ СН'!$F$6-'СЕТ СН'!$F$23</f>
        <v>773.10605346</v>
      </c>
      <c r="C15" s="36">
        <f>SUMIFS(СВЦЭМ!$D$39:$D$782,СВЦЭМ!$A$39:$A$782,$A15,СВЦЭМ!$B$39:$B$782,C$11)+'СЕТ СН'!$F$11+СВЦЭМ!$D$10+'СЕТ СН'!$F$6-'СЕТ СН'!$F$23</f>
        <v>853.94825287000003</v>
      </c>
      <c r="D15" s="36">
        <f>SUMIFS(СВЦЭМ!$D$39:$D$782,СВЦЭМ!$A$39:$A$782,$A15,СВЦЭМ!$B$39:$B$782,D$11)+'СЕТ СН'!$F$11+СВЦЭМ!$D$10+'СЕТ СН'!$F$6-'СЕТ СН'!$F$23</f>
        <v>931.65813277999996</v>
      </c>
      <c r="E15" s="36">
        <f>SUMIFS(СВЦЭМ!$D$39:$D$782,СВЦЭМ!$A$39:$A$782,$A15,СВЦЭМ!$B$39:$B$782,E$11)+'СЕТ СН'!$F$11+СВЦЭМ!$D$10+'СЕТ СН'!$F$6-'СЕТ СН'!$F$23</f>
        <v>942.53223813</v>
      </c>
      <c r="F15" s="36">
        <f>SUMIFS(СВЦЭМ!$D$39:$D$782,СВЦЭМ!$A$39:$A$782,$A15,СВЦЭМ!$B$39:$B$782,F$11)+'СЕТ СН'!$F$11+СВЦЭМ!$D$10+'СЕТ СН'!$F$6-'СЕТ СН'!$F$23</f>
        <v>940.11773672999993</v>
      </c>
      <c r="G15" s="36">
        <f>SUMIFS(СВЦЭМ!$D$39:$D$782,СВЦЭМ!$A$39:$A$782,$A15,СВЦЭМ!$B$39:$B$782,G$11)+'СЕТ СН'!$F$11+СВЦЭМ!$D$10+'СЕТ СН'!$F$6-'СЕТ СН'!$F$23</f>
        <v>930.12965581000003</v>
      </c>
      <c r="H15" s="36">
        <f>SUMIFS(СВЦЭМ!$D$39:$D$782,СВЦЭМ!$A$39:$A$782,$A15,СВЦЭМ!$B$39:$B$782,H$11)+'СЕТ СН'!$F$11+СВЦЭМ!$D$10+'СЕТ СН'!$F$6-'СЕТ СН'!$F$23</f>
        <v>885.70983990000002</v>
      </c>
      <c r="I15" s="36">
        <f>SUMIFS(СВЦЭМ!$D$39:$D$782,СВЦЭМ!$A$39:$A$782,$A15,СВЦЭМ!$B$39:$B$782,I$11)+'СЕТ СН'!$F$11+СВЦЭМ!$D$10+'СЕТ СН'!$F$6-'СЕТ СН'!$F$23</f>
        <v>848.62584675999994</v>
      </c>
      <c r="J15" s="36">
        <f>SUMIFS(СВЦЭМ!$D$39:$D$782,СВЦЭМ!$A$39:$A$782,$A15,СВЦЭМ!$B$39:$B$782,J$11)+'СЕТ СН'!$F$11+СВЦЭМ!$D$10+'СЕТ СН'!$F$6-'СЕТ СН'!$F$23</f>
        <v>907.96546749999993</v>
      </c>
      <c r="K15" s="36">
        <f>SUMIFS(СВЦЭМ!$D$39:$D$782,СВЦЭМ!$A$39:$A$782,$A15,СВЦЭМ!$B$39:$B$782,K$11)+'СЕТ СН'!$F$11+СВЦЭМ!$D$10+'СЕТ СН'!$F$6-'СЕТ СН'!$F$23</f>
        <v>928.06275920999997</v>
      </c>
      <c r="L15" s="36">
        <f>SUMIFS(СВЦЭМ!$D$39:$D$782,СВЦЭМ!$A$39:$A$782,$A15,СВЦЭМ!$B$39:$B$782,L$11)+'СЕТ СН'!$F$11+СВЦЭМ!$D$10+'СЕТ СН'!$F$6-'СЕТ СН'!$F$23</f>
        <v>926.58439716999999</v>
      </c>
      <c r="M15" s="36">
        <f>SUMIFS(СВЦЭМ!$D$39:$D$782,СВЦЭМ!$A$39:$A$782,$A15,СВЦЭМ!$B$39:$B$782,M$11)+'СЕТ СН'!$F$11+СВЦЭМ!$D$10+'СЕТ СН'!$F$6-'СЕТ СН'!$F$23</f>
        <v>925.60749186999999</v>
      </c>
      <c r="N15" s="36">
        <f>SUMIFS(СВЦЭМ!$D$39:$D$782,СВЦЭМ!$A$39:$A$782,$A15,СВЦЭМ!$B$39:$B$782,N$11)+'СЕТ СН'!$F$11+СВЦЭМ!$D$10+'СЕТ СН'!$F$6-'СЕТ СН'!$F$23</f>
        <v>914.30091951999998</v>
      </c>
      <c r="O15" s="36">
        <f>SUMIFS(СВЦЭМ!$D$39:$D$782,СВЦЭМ!$A$39:$A$782,$A15,СВЦЭМ!$B$39:$B$782,O$11)+'СЕТ СН'!$F$11+СВЦЭМ!$D$10+'СЕТ СН'!$F$6-'СЕТ СН'!$F$23</f>
        <v>970.22031231999995</v>
      </c>
      <c r="P15" s="36">
        <f>SUMIFS(СВЦЭМ!$D$39:$D$782,СВЦЭМ!$A$39:$A$782,$A15,СВЦЭМ!$B$39:$B$782,P$11)+'СЕТ СН'!$F$11+СВЦЭМ!$D$10+'СЕТ СН'!$F$6-'СЕТ СН'!$F$23</f>
        <v>974.18967169999996</v>
      </c>
      <c r="Q15" s="36">
        <f>SUMIFS(СВЦЭМ!$D$39:$D$782,СВЦЭМ!$A$39:$A$782,$A15,СВЦЭМ!$B$39:$B$782,Q$11)+'СЕТ СН'!$F$11+СВЦЭМ!$D$10+'СЕТ СН'!$F$6-'СЕТ СН'!$F$23</f>
        <v>969.02387666000004</v>
      </c>
      <c r="R15" s="36">
        <f>SUMIFS(СВЦЭМ!$D$39:$D$782,СВЦЭМ!$A$39:$A$782,$A15,СВЦЭМ!$B$39:$B$782,R$11)+'СЕТ СН'!$F$11+СВЦЭМ!$D$10+'СЕТ СН'!$F$6-'СЕТ СН'!$F$23</f>
        <v>904.96767732000001</v>
      </c>
      <c r="S15" s="36">
        <f>SUMIFS(СВЦЭМ!$D$39:$D$782,СВЦЭМ!$A$39:$A$782,$A15,СВЦЭМ!$B$39:$B$782,S$11)+'СЕТ СН'!$F$11+СВЦЭМ!$D$10+'СЕТ СН'!$F$6-'СЕТ СН'!$F$23</f>
        <v>911.88996407000002</v>
      </c>
      <c r="T15" s="36">
        <f>SUMIFS(СВЦЭМ!$D$39:$D$782,СВЦЭМ!$A$39:$A$782,$A15,СВЦЭМ!$B$39:$B$782,T$11)+'СЕТ СН'!$F$11+СВЦЭМ!$D$10+'СЕТ СН'!$F$6-'СЕТ СН'!$F$23</f>
        <v>878.88718676999997</v>
      </c>
      <c r="U15" s="36">
        <f>SUMIFS(СВЦЭМ!$D$39:$D$782,СВЦЭМ!$A$39:$A$782,$A15,СВЦЭМ!$B$39:$B$782,U$11)+'СЕТ СН'!$F$11+СВЦЭМ!$D$10+'СЕТ СН'!$F$6-'СЕТ СН'!$F$23</f>
        <v>842.75708677</v>
      </c>
      <c r="V15" s="36">
        <f>SUMIFS(СВЦЭМ!$D$39:$D$782,СВЦЭМ!$A$39:$A$782,$A15,СВЦЭМ!$B$39:$B$782,V$11)+'СЕТ СН'!$F$11+СВЦЭМ!$D$10+'СЕТ СН'!$F$6-'СЕТ СН'!$F$23</f>
        <v>849.46750600999997</v>
      </c>
      <c r="W15" s="36">
        <f>SUMIFS(СВЦЭМ!$D$39:$D$782,СВЦЭМ!$A$39:$A$782,$A15,СВЦЭМ!$B$39:$B$782,W$11)+'СЕТ СН'!$F$11+СВЦЭМ!$D$10+'СЕТ СН'!$F$6-'СЕТ СН'!$F$23</f>
        <v>853.92854895999994</v>
      </c>
      <c r="X15" s="36">
        <f>SUMIFS(СВЦЭМ!$D$39:$D$782,СВЦЭМ!$A$39:$A$782,$A15,СВЦЭМ!$B$39:$B$782,X$11)+'СЕТ СН'!$F$11+СВЦЭМ!$D$10+'СЕТ СН'!$F$6-'СЕТ СН'!$F$23</f>
        <v>824.93527188999997</v>
      </c>
      <c r="Y15" s="36">
        <f>SUMIFS(СВЦЭМ!$D$39:$D$782,СВЦЭМ!$A$39:$A$782,$A15,СВЦЭМ!$B$39:$B$782,Y$11)+'СЕТ СН'!$F$11+СВЦЭМ!$D$10+'СЕТ СН'!$F$6-'СЕТ СН'!$F$23</f>
        <v>786.71224205999999</v>
      </c>
    </row>
    <row r="16" spans="1:27" ht="15.75" x14ac:dyDescent="0.2">
      <c r="A16" s="35">
        <f t="shared" si="0"/>
        <v>44352</v>
      </c>
      <c r="B16" s="36">
        <f>SUMIFS(СВЦЭМ!$D$39:$D$782,СВЦЭМ!$A$39:$A$782,$A16,СВЦЭМ!$B$39:$B$782,B$11)+'СЕТ СН'!$F$11+СВЦЭМ!$D$10+'СЕТ СН'!$F$6-'СЕТ СН'!$F$23</f>
        <v>767.90078980999999</v>
      </c>
      <c r="C16" s="36">
        <f>SUMIFS(СВЦЭМ!$D$39:$D$782,СВЦЭМ!$A$39:$A$782,$A16,СВЦЭМ!$B$39:$B$782,C$11)+'СЕТ СН'!$F$11+СВЦЭМ!$D$10+'СЕТ СН'!$F$6-'СЕТ СН'!$F$23</f>
        <v>821.17631892999998</v>
      </c>
      <c r="D16" s="36">
        <f>SUMIFS(СВЦЭМ!$D$39:$D$782,СВЦЭМ!$A$39:$A$782,$A16,СВЦЭМ!$B$39:$B$782,D$11)+'СЕТ СН'!$F$11+СВЦЭМ!$D$10+'СЕТ СН'!$F$6-'СЕТ СН'!$F$23</f>
        <v>901.71240451999995</v>
      </c>
      <c r="E16" s="36">
        <f>SUMIFS(СВЦЭМ!$D$39:$D$782,СВЦЭМ!$A$39:$A$782,$A16,СВЦЭМ!$B$39:$B$782,E$11)+'СЕТ СН'!$F$11+СВЦЭМ!$D$10+'СЕТ СН'!$F$6-'СЕТ СН'!$F$23</f>
        <v>916.65962674000002</v>
      </c>
      <c r="F16" s="36">
        <f>SUMIFS(СВЦЭМ!$D$39:$D$782,СВЦЭМ!$A$39:$A$782,$A16,СВЦЭМ!$B$39:$B$782,F$11)+'СЕТ СН'!$F$11+СВЦЭМ!$D$10+'СЕТ СН'!$F$6-'СЕТ СН'!$F$23</f>
        <v>920.17456816999993</v>
      </c>
      <c r="G16" s="36">
        <f>SUMIFS(СВЦЭМ!$D$39:$D$782,СВЦЭМ!$A$39:$A$782,$A16,СВЦЭМ!$B$39:$B$782,G$11)+'СЕТ СН'!$F$11+СВЦЭМ!$D$10+'СЕТ СН'!$F$6-'СЕТ СН'!$F$23</f>
        <v>910.08114320000004</v>
      </c>
      <c r="H16" s="36">
        <f>SUMIFS(СВЦЭМ!$D$39:$D$782,СВЦЭМ!$A$39:$A$782,$A16,СВЦЭМ!$B$39:$B$782,H$11)+'СЕТ СН'!$F$11+СВЦЭМ!$D$10+'СЕТ СН'!$F$6-'СЕТ СН'!$F$23</f>
        <v>881.96184912000001</v>
      </c>
      <c r="I16" s="36">
        <f>SUMIFS(СВЦЭМ!$D$39:$D$782,СВЦЭМ!$A$39:$A$782,$A16,СВЦЭМ!$B$39:$B$782,I$11)+'СЕТ СН'!$F$11+СВЦЭМ!$D$10+'СЕТ СН'!$F$6-'СЕТ СН'!$F$23</f>
        <v>794.56789418999995</v>
      </c>
      <c r="J16" s="36">
        <f>SUMIFS(СВЦЭМ!$D$39:$D$782,СВЦЭМ!$A$39:$A$782,$A16,СВЦЭМ!$B$39:$B$782,J$11)+'СЕТ СН'!$F$11+СВЦЭМ!$D$10+'СЕТ СН'!$F$6-'СЕТ СН'!$F$23</f>
        <v>801.27267415999995</v>
      </c>
      <c r="K16" s="36">
        <f>SUMIFS(СВЦЭМ!$D$39:$D$782,СВЦЭМ!$A$39:$A$782,$A16,СВЦЭМ!$B$39:$B$782,K$11)+'СЕТ СН'!$F$11+СВЦЭМ!$D$10+'СЕТ СН'!$F$6-'СЕТ СН'!$F$23</f>
        <v>890.50958800000001</v>
      </c>
      <c r="L16" s="36">
        <f>SUMIFS(СВЦЭМ!$D$39:$D$782,СВЦЭМ!$A$39:$A$782,$A16,СВЦЭМ!$B$39:$B$782,L$11)+'СЕТ СН'!$F$11+СВЦЭМ!$D$10+'СЕТ СН'!$F$6-'СЕТ СН'!$F$23</f>
        <v>896.46111248</v>
      </c>
      <c r="M16" s="36">
        <f>SUMIFS(СВЦЭМ!$D$39:$D$782,СВЦЭМ!$A$39:$A$782,$A16,СВЦЭМ!$B$39:$B$782,M$11)+'СЕТ СН'!$F$11+СВЦЭМ!$D$10+'СЕТ СН'!$F$6-'СЕТ СН'!$F$23</f>
        <v>895.85380710000004</v>
      </c>
      <c r="N16" s="36">
        <f>SUMIFS(СВЦЭМ!$D$39:$D$782,СВЦЭМ!$A$39:$A$782,$A16,СВЦЭМ!$B$39:$B$782,N$11)+'СЕТ СН'!$F$11+СВЦЭМ!$D$10+'СЕТ СН'!$F$6-'СЕТ СН'!$F$23</f>
        <v>890.43660685999998</v>
      </c>
      <c r="O16" s="36">
        <f>SUMIFS(СВЦЭМ!$D$39:$D$782,СВЦЭМ!$A$39:$A$782,$A16,СВЦЭМ!$B$39:$B$782,O$11)+'СЕТ СН'!$F$11+СВЦЭМ!$D$10+'СЕТ СН'!$F$6-'СЕТ СН'!$F$23</f>
        <v>927.27948032999996</v>
      </c>
      <c r="P16" s="36">
        <f>SUMIFS(СВЦЭМ!$D$39:$D$782,СВЦЭМ!$A$39:$A$782,$A16,СВЦЭМ!$B$39:$B$782,P$11)+'СЕТ СН'!$F$11+СВЦЭМ!$D$10+'СЕТ СН'!$F$6-'СЕТ СН'!$F$23</f>
        <v>929.27722791999997</v>
      </c>
      <c r="Q16" s="36">
        <f>SUMIFS(СВЦЭМ!$D$39:$D$782,СВЦЭМ!$A$39:$A$782,$A16,СВЦЭМ!$B$39:$B$782,Q$11)+'СЕТ СН'!$F$11+СВЦЭМ!$D$10+'СЕТ СН'!$F$6-'СЕТ СН'!$F$23</f>
        <v>920.81878964999999</v>
      </c>
      <c r="R16" s="36">
        <f>SUMIFS(СВЦЭМ!$D$39:$D$782,СВЦЭМ!$A$39:$A$782,$A16,СВЦЭМ!$B$39:$B$782,R$11)+'СЕТ СН'!$F$11+СВЦЭМ!$D$10+'СЕТ СН'!$F$6-'СЕТ СН'!$F$23</f>
        <v>855.42995501999997</v>
      </c>
      <c r="S16" s="36">
        <f>SUMIFS(СВЦЭМ!$D$39:$D$782,СВЦЭМ!$A$39:$A$782,$A16,СВЦЭМ!$B$39:$B$782,S$11)+'СЕТ СН'!$F$11+СВЦЭМ!$D$10+'СЕТ СН'!$F$6-'СЕТ СН'!$F$23</f>
        <v>852.81092469999999</v>
      </c>
      <c r="T16" s="36">
        <f>SUMIFS(СВЦЭМ!$D$39:$D$782,СВЦЭМ!$A$39:$A$782,$A16,СВЦЭМ!$B$39:$B$782,T$11)+'СЕТ СН'!$F$11+СВЦЭМ!$D$10+'СЕТ СН'!$F$6-'СЕТ СН'!$F$23</f>
        <v>838.43694300999994</v>
      </c>
      <c r="U16" s="36">
        <f>SUMIFS(СВЦЭМ!$D$39:$D$782,СВЦЭМ!$A$39:$A$782,$A16,СВЦЭМ!$B$39:$B$782,U$11)+'СЕТ СН'!$F$11+СВЦЭМ!$D$10+'СЕТ СН'!$F$6-'СЕТ СН'!$F$23</f>
        <v>803.68381083999998</v>
      </c>
      <c r="V16" s="36">
        <f>SUMIFS(СВЦЭМ!$D$39:$D$782,СВЦЭМ!$A$39:$A$782,$A16,СВЦЭМ!$B$39:$B$782,V$11)+'СЕТ СН'!$F$11+СВЦЭМ!$D$10+'СЕТ СН'!$F$6-'СЕТ СН'!$F$23</f>
        <v>778.24038258999997</v>
      </c>
      <c r="W16" s="36">
        <f>SUMIFS(СВЦЭМ!$D$39:$D$782,СВЦЭМ!$A$39:$A$782,$A16,СВЦЭМ!$B$39:$B$782,W$11)+'СЕТ СН'!$F$11+СВЦЭМ!$D$10+'СЕТ СН'!$F$6-'СЕТ СН'!$F$23</f>
        <v>783.01740460999997</v>
      </c>
      <c r="X16" s="36">
        <f>SUMIFS(СВЦЭМ!$D$39:$D$782,СВЦЭМ!$A$39:$A$782,$A16,СВЦЭМ!$B$39:$B$782,X$11)+'СЕТ СН'!$F$11+СВЦЭМ!$D$10+'СЕТ СН'!$F$6-'СЕТ СН'!$F$23</f>
        <v>781.4468091</v>
      </c>
      <c r="Y16" s="36">
        <f>SUMIFS(СВЦЭМ!$D$39:$D$782,СВЦЭМ!$A$39:$A$782,$A16,СВЦЭМ!$B$39:$B$782,Y$11)+'СЕТ СН'!$F$11+СВЦЭМ!$D$10+'СЕТ СН'!$F$6-'СЕТ СН'!$F$23</f>
        <v>766.41086608000001</v>
      </c>
    </row>
    <row r="17" spans="1:25" ht="15.75" x14ac:dyDescent="0.2">
      <c r="A17" s="35">
        <f t="shared" si="0"/>
        <v>44353</v>
      </c>
      <c r="B17" s="36">
        <f>SUMIFS(СВЦЭМ!$D$39:$D$782,СВЦЭМ!$A$39:$A$782,$A17,СВЦЭМ!$B$39:$B$782,B$11)+'СЕТ СН'!$F$11+СВЦЭМ!$D$10+'СЕТ СН'!$F$6-'СЕТ СН'!$F$23</f>
        <v>801.02518874999998</v>
      </c>
      <c r="C17" s="36">
        <f>SUMIFS(СВЦЭМ!$D$39:$D$782,СВЦЭМ!$A$39:$A$782,$A17,СВЦЭМ!$B$39:$B$782,C$11)+'СЕТ СН'!$F$11+СВЦЭМ!$D$10+'СЕТ СН'!$F$6-'СЕТ СН'!$F$23</f>
        <v>828.80862963000004</v>
      </c>
      <c r="D17" s="36">
        <f>SUMIFS(СВЦЭМ!$D$39:$D$782,СВЦЭМ!$A$39:$A$782,$A17,СВЦЭМ!$B$39:$B$782,D$11)+'СЕТ СН'!$F$11+СВЦЭМ!$D$10+'СЕТ СН'!$F$6-'СЕТ СН'!$F$23</f>
        <v>911.06442021999999</v>
      </c>
      <c r="E17" s="36">
        <f>SUMIFS(СВЦЭМ!$D$39:$D$782,СВЦЭМ!$A$39:$A$782,$A17,СВЦЭМ!$B$39:$B$782,E$11)+'СЕТ СН'!$F$11+СВЦЭМ!$D$10+'СЕТ СН'!$F$6-'СЕТ СН'!$F$23</f>
        <v>927.08889318000001</v>
      </c>
      <c r="F17" s="36">
        <f>SUMIFS(СВЦЭМ!$D$39:$D$782,СВЦЭМ!$A$39:$A$782,$A17,СВЦЭМ!$B$39:$B$782,F$11)+'СЕТ СН'!$F$11+СВЦЭМ!$D$10+'СЕТ СН'!$F$6-'СЕТ СН'!$F$23</f>
        <v>928.61748952999994</v>
      </c>
      <c r="G17" s="36">
        <f>SUMIFS(СВЦЭМ!$D$39:$D$782,СВЦЭМ!$A$39:$A$782,$A17,СВЦЭМ!$B$39:$B$782,G$11)+'СЕТ СН'!$F$11+СВЦЭМ!$D$10+'СЕТ СН'!$F$6-'СЕТ СН'!$F$23</f>
        <v>927.77421197000001</v>
      </c>
      <c r="H17" s="36">
        <f>SUMIFS(СВЦЭМ!$D$39:$D$782,СВЦЭМ!$A$39:$A$782,$A17,СВЦЭМ!$B$39:$B$782,H$11)+'СЕТ СН'!$F$11+СВЦЭМ!$D$10+'СЕТ СН'!$F$6-'СЕТ СН'!$F$23</f>
        <v>916.53053211999998</v>
      </c>
      <c r="I17" s="36">
        <f>SUMIFS(СВЦЭМ!$D$39:$D$782,СВЦЭМ!$A$39:$A$782,$A17,СВЦЭМ!$B$39:$B$782,I$11)+'СЕТ СН'!$F$11+СВЦЭМ!$D$10+'СЕТ СН'!$F$6-'СЕТ СН'!$F$23</f>
        <v>812.12823209999999</v>
      </c>
      <c r="J17" s="36">
        <f>SUMIFS(СВЦЭМ!$D$39:$D$782,СВЦЭМ!$A$39:$A$782,$A17,СВЦЭМ!$B$39:$B$782,J$11)+'СЕТ СН'!$F$11+СВЦЭМ!$D$10+'СЕТ СН'!$F$6-'СЕТ СН'!$F$23</f>
        <v>775.78927355999997</v>
      </c>
      <c r="K17" s="36">
        <f>SUMIFS(СВЦЭМ!$D$39:$D$782,СВЦЭМ!$A$39:$A$782,$A17,СВЦЭМ!$B$39:$B$782,K$11)+'СЕТ СН'!$F$11+СВЦЭМ!$D$10+'СЕТ СН'!$F$6-'СЕТ СН'!$F$23</f>
        <v>801.32011188000001</v>
      </c>
      <c r="L17" s="36">
        <f>SUMIFS(СВЦЭМ!$D$39:$D$782,СВЦЭМ!$A$39:$A$782,$A17,СВЦЭМ!$B$39:$B$782,L$11)+'СЕТ СН'!$F$11+СВЦЭМ!$D$10+'СЕТ СН'!$F$6-'СЕТ СН'!$F$23</f>
        <v>816.46568706999994</v>
      </c>
      <c r="M17" s="36">
        <f>SUMIFS(СВЦЭМ!$D$39:$D$782,СВЦЭМ!$A$39:$A$782,$A17,СВЦЭМ!$B$39:$B$782,M$11)+'СЕТ СН'!$F$11+СВЦЭМ!$D$10+'СЕТ СН'!$F$6-'СЕТ СН'!$F$23</f>
        <v>835.03360795000003</v>
      </c>
      <c r="N17" s="36">
        <f>SUMIFS(СВЦЭМ!$D$39:$D$782,СВЦЭМ!$A$39:$A$782,$A17,СВЦЭМ!$B$39:$B$782,N$11)+'СЕТ СН'!$F$11+СВЦЭМ!$D$10+'СЕТ СН'!$F$6-'СЕТ СН'!$F$23</f>
        <v>873.29990623000003</v>
      </c>
      <c r="O17" s="36">
        <f>SUMIFS(СВЦЭМ!$D$39:$D$782,СВЦЭМ!$A$39:$A$782,$A17,СВЦЭМ!$B$39:$B$782,O$11)+'СЕТ СН'!$F$11+СВЦЭМ!$D$10+'СЕТ СН'!$F$6-'СЕТ СН'!$F$23</f>
        <v>902.76579172999993</v>
      </c>
      <c r="P17" s="36">
        <f>SUMIFS(СВЦЭМ!$D$39:$D$782,СВЦЭМ!$A$39:$A$782,$A17,СВЦЭМ!$B$39:$B$782,P$11)+'СЕТ СН'!$F$11+СВЦЭМ!$D$10+'СЕТ СН'!$F$6-'СЕТ СН'!$F$23</f>
        <v>904.88172872999996</v>
      </c>
      <c r="Q17" s="36">
        <f>SUMIFS(СВЦЭМ!$D$39:$D$782,СВЦЭМ!$A$39:$A$782,$A17,СВЦЭМ!$B$39:$B$782,Q$11)+'СЕТ СН'!$F$11+СВЦЭМ!$D$10+'СЕТ СН'!$F$6-'СЕТ СН'!$F$23</f>
        <v>905.58055576999993</v>
      </c>
      <c r="R17" s="36">
        <f>SUMIFS(СВЦЭМ!$D$39:$D$782,СВЦЭМ!$A$39:$A$782,$A17,СВЦЭМ!$B$39:$B$782,R$11)+'СЕТ СН'!$F$11+СВЦЭМ!$D$10+'СЕТ СН'!$F$6-'СЕТ СН'!$F$23</f>
        <v>852.57317337999996</v>
      </c>
      <c r="S17" s="36">
        <f>SUMIFS(СВЦЭМ!$D$39:$D$782,СВЦЭМ!$A$39:$A$782,$A17,СВЦЭМ!$B$39:$B$782,S$11)+'СЕТ СН'!$F$11+СВЦЭМ!$D$10+'СЕТ СН'!$F$6-'СЕТ СН'!$F$23</f>
        <v>818.63824493999994</v>
      </c>
      <c r="T17" s="36">
        <f>SUMIFS(СВЦЭМ!$D$39:$D$782,СВЦЭМ!$A$39:$A$782,$A17,СВЦЭМ!$B$39:$B$782,T$11)+'СЕТ СН'!$F$11+СВЦЭМ!$D$10+'СЕТ СН'!$F$6-'СЕТ СН'!$F$23</f>
        <v>798.33277247000001</v>
      </c>
      <c r="U17" s="36">
        <f>SUMIFS(СВЦЭМ!$D$39:$D$782,СВЦЭМ!$A$39:$A$782,$A17,СВЦЭМ!$B$39:$B$782,U$11)+'СЕТ СН'!$F$11+СВЦЭМ!$D$10+'СЕТ СН'!$F$6-'СЕТ СН'!$F$23</f>
        <v>796.27836475000004</v>
      </c>
      <c r="V17" s="36">
        <f>SUMIFS(СВЦЭМ!$D$39:$D$782,СВЦЭМ!$A$39:$A$782,$A17,СВЦЭМ!$B$39:$B$782,V$11)+'СЕТ СН'!$F$11+СВЦЭМ!$D$10+'СЕТ СН'!$F$6-'СЕТ СН'!$F$23</f>
        <v>798.63417853999999</v>
      </c>
      <c r="W17" s="36">
        <f>SUMIFS(СВЦЭМ!$D$39:$D$782,СВЦЭМ!$A$39:$A$782,$A17,СВЦЭМ!$B$39:$B$782,W$11)+'СЕТ СН'!$F$11+СВЦЭМ!$D$10+'СЕТ СН'!$F$6-'СЕТ СН'!$F$23</f>
        <v>822.05169044000002</v>
      </c>
      <c r="X17" s="36">
        <f>SUMIFS(СВЦЭМ!$D$39:$D$782,СВЦЭМ!$A$39:$A$782,$A17,СВЦЭМ!$B$39:$B$782,X$11)+'СЕТ СН'!$F$11+СВЦЭМ!$D$10+'СЕТ СН'!$F$6-'СЕТ СН'!$F$23</f>
        <v>814.72525194000002</v>
      </c>
      <c r="Y17" s="36">
        <f>SUMIFS(СВЦЭМ!$D$39:$D$782,СВЦЭМ!$A$39:$A$782,$A17,СВЦЭМ!$B$39:$B$782,Y$11)+'СЕТ СН'!$F$11+СВЦЭМ!$D$10+'СЕТ СН'!$F$6-'СЕТ СН'!$F$23</f>
        <v>781.34433935999994</v>
      </c>
    </row>
    <row r="18" spans="1:25" ht="15.75" x14ac:dyDescent="0.2">
      <c r="A18" s="35">
        <f t="shared" si="0"/>
        <v>44354</v>
      </c>
      <c r="B18" s="36">
        <f>SUMIFS(СВЦЭМ!$D$39:$D$782,СВЦЭМ!$A$39:$A$782,$A18,СВЦЭМ!$B$39:$B$782,B$11)+'СЕТ СН'!$F$11+СВЦЭМ!$D$10+'СЕТ СН'!$F$6-'СЕТ СН'!$F$23</f>
        <v>760.09180120999997</v>
      </c>
      <c r="C18" s="36">
        <f>SUMIFS(СВЦЭМ!$D$39:$D$782,СВЦЭМ!$A$39:$A$782,$A18,СВЦЭМ!$B$39:$B$782,C$11)+'СЕТ СН'!$F$11+СВЦЭМ!$D$10+'СЕТ СН'!$F$6-'СЕТ СН'!$F$23</f>
        <v>834.92711480000003</v>
      </c>
      <c r="D18" s="36">
        <f>SUMIFS(СВЦЭМ!$D$39:$D$782,СВЦЭМ!$A$39:$A$782,$A18,СВЦЭМ!$B$39:$B$782,D$11)+'СЕТ СН'!$F$11+СВЦЭМ!$D$10+'СЕТ СН'!$F$6-'СЕТ СН'!$F$23</f>
        <v>918.15895682999997</v>
      </c>
      <c r="E18" s="36">
        <f>SUMIFS(СВЦЭМ!$D$39:$D$782,СВЦЭМ!$A$39:$A$782,$A18,СВЦЭМ!$B$39:$B$782,E$11)+'СЕТ СН'!$F$11+СВЦЭМ!$D$10+'СЕТ СН'!$F$6-'СЕТ СН'!$F$23</f>
        <v>940.30669478999994</v>
      </c>
      <c r="F18" s="36">
        <f>SUMIFS(СВЦЭМ!$D$39:$D$782,СВЦЭМ!$A$39:$A$782,$A18,СВЦЭМ!$B$39:$B$782,F$11)+'СЕТ СН'!$F$11+СВЦЭМ!$D$10+'СЕТ СН'!$F$6-'СЕТ СН'!$F$23</f>
        <v>939.70822616999999</v>
      </c>
      <c r="G18" s="36">
        <f>SUMIFS(СВЦЭМ!$D$39:$D$782,СВЦЭМ!$A$39:$A$782,$A18,СВЦЭМ!$B$39:$B$782,G$11)+'СЕТ СН'!$F$11+СВЦЭМ!$D$10+'СЕТ СН'!$F$6-'СЕТ СН'!$F$23</f>
        <v>925.75272144999997</v>
      </c>
      <c r="H18" s="36">
        <f>SUMIFS(СВЦЭМ!$D$39:$D$782,СВЦЭМ!$A$39:$A$782,$A18,СВЦЭМ!$B$39:$B$782,H$11)+'СЕТ СН'!$F$11+СВЦЭМ!$D$10+'СЕТ СН'!$F$6-'СЕТ СН'!$F$23</f>
        <v>894.41194281000003</v>
      </c>
      <c r="I18" s="36">
        <f>SUMIFS(СВЦЭМ!$D$39:$D$782,СВЦЭМ!$A$39:$A$782,$A18,СВЦЭМ!$B$39:$B$782,I$11)+'СЕТ СН'!$F$11+СВЦЭМ!$D$10+'СЕТ СН'!$F$6-'СЕТ СН'!$F$23</f>
        <v>801.19373134</v>
      </c>
      <c r="J18" s="36">
        <f>SUMIFS(СВЦЭМ!$D$39:$D$782,СВЦЭМ!$A$39:$A$782,$A18,СВЦЭМ!$B$39:$B$782,J$11)+'СЕТ СН'!$F$11+СВЦЭМ!$D$10+'СЕТ СН'!$F$6-'СЕТ СН'!$F$23</f>
        <v>800.99457854000002</v>
      </c>
      <c r="K18" s="36">
        <f>SUMIFS(СВЦЭМ!$D$39:$D$782,СВЦЭМ!$A$39:$A$782,$A18,СВЦЭМ!$B$39:$B$782,K$11)+'СЕТ СН'!$F$11+СВЦЭМ!$D$10+'СЕТ СН'!$F$6-'СЕТ СН'!$F$23</f>
        <v>830.65092288999995</v>
      </c>
      <c r="L18" s="36">
        <f>SUMIFS(СВЦЭМ!$D$39:$D$782,СВЦЭМ!$A$39:$A$782,$A18,СВЦЭМ!$B$39:$B$782,L$11)+'СЕТ СН'!$F$11+СВЦЭМ!$D$10+'СЕТ СН'!$F$6-'СЕТ СН'!$F$23</f>
        <v>844.57903139999996</v>
      </c>
      <c r="M18" s="36">
        <f>SUMIFS(СВЦЭМ!$D$39:$D$782,СВЦЭМ!$A$39:$A$782,$A18,СВЦЭМ!$B$39:$B$782,M$11)+'СЕТ СН'!$F$11+СВЦЭМ!$D$10+'СЕТ СН'!$F$6-'СЕТ СН'!$F$23</f>
        <v>829.46395872999994</v>
      </c>
      <c r="N18" s="36">
        <f>SUMIFS(СВЦЭМ!$D$39:$D$782,СВЦЭМ!$A$39:$A$782,$A18,СВЦЭМ!$B$39:$B$782,N$11)+'СЕТ СН'!$F$11+СВЦЭМ!$D$10+'СЕТ СН'!$F$6-'СЕТ СН'!$F$23</f>
        <v>857.85187578</v>
      </c>
      <c r="O18" s="36">
        <f>SUMIFS(СВЦЭМ!$D$39:$D$782,СВЦЭМ!$A$39:$A$782,$A18,СВЦЭМ!$B$39:$B$782,O$11)+'СЕТ СН'!$F$11+СВЦЭМ!$D$10+'СЕТ СН'!$F$6-'СЕТ СН'!$F$23</f>
        <v>901.82116956999994</v>
      </c>
      <c r="P18" s="36">
        <f>SUMIFS(СВЦЭМ!$D$39:$D$782,СВЦЭМ!$A$39:$A$782,$A18,СВЦЭМ!$B$39:$B$782,P$11)+'СЕТ СН'!$F$11+СВЦЭМ!$D$10+'СЕТ СН'!$F$6-'СЕТ СН'!$F$23</f>
        <v>913.18802126000003</v>
      </c>
      <c r="Q18" s="36">
        <f>SUMIFS(СВЦЭМ!$D$39:$D$782,СВЦЭМ!$A$39:$A$782,$A18,СВЦЭМ!$B$39:$B$782,Q$11)+'СЕТ СН'!$F$11+СВЦЭМ!$D$10+'СЕТ СН'!$F$6-'СЕТ СН'!$F$23</f>
        <v>918.46999333999997</v>
      </c>
      <c r="R18" s="36">
        <f>SUMIFS(СВЦЭМ!$D$39:$D$782,СВЦЭМ!$A$39:$A$782,$A18,СВЦЭМ!$B$39:$B$782,R$11)+'СЕТ СН'!$F$11+СВЦЭМ!$D$10+'СЕТ СН'!$F$6-'СЕТ СН'!$F$23</f>
        <v>853.35813773999996</v>
      </c>
      <c r="S18" s="36">
        <f>SUMIFS(СВЦЭМ!$D$39:$D$782,СВЦЭМ!$A$39:$A$782,$A18,СВЦЭМ!$B$39:$B$782,S$11)+'СЕТ СН'!$F$11+СВЦЭМ!$D$10+'СЕТ СН'!$F$6-'СЕТ СН'!$F$23</f>
        <v>802.04240949999996</v>
      </c>
      <c r="T18" s="36">
        <f>SUMIFS(СВЦЭМ!$D$39:$D$782,СВЦЭМ!$A$39:$A$782,$A18,СВЦЭМ!$B$39:$B$782,T$11)+'СЕТ СН'!$F$11+СВЦЭМ!$D$10+'СЕТ СН'!$F$6-'СЕТ СН'!$F$23</f>
        <v>809.28201725999998</v>
      </c>
      <c r="U18" s="36">
        <f>SUMIFS(СВЦЭМ!$D$39:$D$782,СВЦЭМ!$A$39:$A$782,$A18,СВЦЭМ!$B$39:$B$782,U$11)+'СЕТ СН'!$F$11+СВЦЭМ!$D$10+'СЕТ СН'!$F$6-'СЕТ СН'!$F$23</f>
        <v>823.14001475999999</v>
      </c>
      <c r="V18" s="36">
        <f>SUMIFS(СВЦЭМ!$D$39:$D$782,СВЦЭМ!$A$39:$A$782,$A18,СВЦЭМ!$B$39:$B$782,V$11)+'СЕТ СН'!$F$11+СВЦЭМ!$D$10+'СЕТ СН'!$F$6-'СЕТ СН'!$F$23</f>
        <v>843.99427220999996</v>
      </c>
      <c r="W18" s="36">
        <f>SUMIFS(СВЦЭМ!$D$39:$D$782,СВЦЭМ!$A$39:$A$782,$A18,СВЦЭМ!$B$39:$B$782,W$11)+'СЕТ СН'!$F$11+СВЦЭМ!$D$10+'СЕТ СН'!$F$6-'СЕТ СН'!$F$23</f>
        <v>863.78917310999998</v>
      </c>
      <c r="X18" s="36">
        <f>SUMIFS(СВЦЭМ!$D$39:$D$782,СВЦЭМ!$A$39:$A$782,$A18,СВЦЭМ!$B$39:$B$782,X$11)+'СЕТ СН'!$F$11+СВЦЭМ!$D$10+'СЕТ СН'!$F$6-'СЕТ СН'!$F$23</f>
        <v>848.13475632999996</v>
      </c>
      <c r="Y18" s="36">
        <f>SUMIFS(СВЦЭМ!$D$39:$D$782,СВЦЭМ!$A$39:$A$782,$A18,СВЦЭМ!$B$39:$B$782,Y$11)+'СЕТ СН'!$F$11+СВЦЭМ!$D$10+'СЕТ СН'!$F$6-'СЕТ СН'!$F$23</f>
        <v>760.64344824</v>
      </c>
    </row>
    <row r="19" spans="1:25" ht="15.75" x14ac:dyDescent="0.2">
      <c r="A19" s="35">
        <f t="shared" si="0"/>
        <v>44355</v>
      </c>
      <c r="B19" s="36">
        <f>SUMIFS(СВЦЭМ!$D$39:$D$782,СВЦЭМ!$A$39:$A$782,$A19,СВЦЭМ!$B$39:$B$782,B$11)+'СЕТ СН'!$F$11+СВЦЭМ!$D$10+'СЕТ СН'!$F$6-'СЕТ СН'!$F$23</f>
        <v>741.69521198999996</v>
      </c>
      <c r="C19" s="36">
        <f>SUMIFS(СВЦЭМ!$D$39:$D$782,СВЦЭМ!$A$39:$A$782,$A19,СВЦЭМ!$B$39:$B$782,C$11)+'СЕТ СН'!$F$11+СВЦЭМ!$D$10+'СЕТ СН'!$F$6-'СЕТ СН'!$F$23</f>
        <v>827.57582265999997</v>
      </c>
      <c r="D19" s="36">
        <f>SUMIFS(СВЦЭМ!$D$39:$D$782,СВЦЭМ!$A$39:$A$782,$A19,СВЦЭМ!$B$39:$B$782,D$11)+'СЕТ СН'!$F$11+СВЦЭМ!$D$10+'СЕТ СН'!$F$6-'СЕТ СН'!$F$23</f>
        <v>919.17033511</v>
      </c>
      <c r="E19" s="36">
        <f>SUMIFS(СВЦЭМ!$D$39:$D$782,СВЦЭМ!$A$39:$A$782,$A19,СВЦЭМ!$B$39:$B$782,E$11)+'СЕТ СН'!$F$11+СВЦЭМ!$D$10+'СЕТ СН'!$F$6-'СЕТ СН'!$F$23</f>
        <v>937.19942819999994</v>
      </c>
      <c r="F19" s="36">
        <f>SUMIFS(СВЦЭМ!$D$39:$D$782,СВЦЭМ!$A$39:$A$782,$A19,СВЦЭМ!$B$39:$B$782,F$11)+'СЕТ СН'!$F$11+СВЦЭМ!$D$10+'СЕТ СН'!$F$6-'СЕТ СН'!$F$23</f>
        <v>933.75596150000001</v>
      </c>
      <c r="G19" s="36">
        <f>SUMIFS(СВЦЭМ!$D$39:$D$782,СВЦЭМ!$A$39:$A$782,$A19,СВЦЭМ!$B$39:$B$782,G$11)+'СЕТ СН'!$F$11+СВЦЭМ!$D$10+'СЕТ СН'!$F$6-'СЕТ СН'!$F$23</f>
        <v>922.54166041999997</v>
      </c>
      <c r="H19" s="36">
        <f>SUMIFS(СВЦЭМ!$D$39:$D$782,СВЦЭМ!$A$39:$A$782,$A19,СВЦЭМ!$B$39:$B$782,H$11)+'СЕТ СН'!$F$11+СВЦЭМ!$D$10+'СЕТ СН'!$F$6-'СЕТ СН'!$F$23</f>
        <v>869.65640394000002</v>
      </c>
      <c r="I19" s="36">
        <f>SUMIFS(СВЦЭМ!$D$39:$D$782,СВЦЭМ!$A$39:$A$782,$A19,СВЦЭМ!$B$39:$B$782,I$11)+'СЕТ СН'!$F$11+СВЦЭМ!$D$10+'СЕТ СН'!$F$6-'СЕТ СН'!$F$23</f>
        <v>776.94874530000004</v>
      </c>
      <c r="J19" s="36">
        <f>SUMIFS(СВЦЭМ!$D$39:$D$782,СВЦЭМ!$A$39:$A$782,$A19,СВЦЭМ!$B$39:$B$782,J$11)+'СЕТ СН'!$F$11+СВЦЭМ!$D$10+'СЕТ СН'!$F$6-'СЕТ СН'!$F$23</f>
        <v>753.35405375999994</v>
      </c>
      <c r="K19" s="36">
        <f>SUMIFS(СВЦЭМ!$D$39:$D$782,СВЦЭМ!$A$39:$A$782,$A19,СВЦЭМ!$B$39:$B$782,K$11)+'СЕТ СН'!$F$11+СВЦЭМ!$D$10+'СЕТ СН'!$F$6-'СЕТ СН'!$F$23</f>
        <v>755.87207957999999</v>
      </c>
      <c r="L19" s="36">
        <f>SUMIFS(СВЦЭМ!$D$39:$D$782,СВЦЭМ!$A$39:$A$782,$A19,СВЦЭМ!$B$39:$B$782,L$11)+'СЕТ СН'!$F$11+СВЦЭМ!$D$10+'СЕТ СН'!$F$6-'СЕТ СН'!$F$23</f>
        <v>755.58091478999995</v>
      </c>
      <c r="M19" s="36">
        <f>SUMIFS(СВЦЭМ!$D$39:$D$782,СВЦЭМ!$A$39:$A$782,$A19,СВЦЭМ!$B$39:$B$782,M$11)+'СЕТ СН'!$F$11+СВЦЭМ!$D$10+'СЕТ СН'!$F$6-'СЕТ СН'!$F$23</f>
        <v>767.42462377000004</v>
      </c>
      <c r="N19" s="36">
        <f>SUMIFS(СВЦЭМ!$D$39:$D$782,СВЦЭМ!$A$39:$A$782,$A19,СВЦЭМ!$B$39:$B$782,N$11)+'СЕТ СН'!$F$11+СВЦЭМ!$D$10+'СЕТ СН'!$F$6-'СЕТ СН'!$F$23</f>
        <v>818.01775993000001</v>
      </c>
      <c r="O19" s="36">
        <f>SUMIFS(СВЦЭМ!$D$39:$D$782,СВЦЭМ!$A$39:$A$782,$A19,СВЦЭМ!$B$39:$B$782,O$11)+'СЕТ СН'!$F$11+СВЦЭМ!$D$10+'СЕТ СН'!$F$6-'СЕТ СН'!$F$23</f>
        <v>869.97408254000004</v>
      </c>
      <c r="P19" s="36">
        <f>SUMIFS(СВЦЭМ!$D$39:$D$782,СВЦЭМ!$A$39:$A$782,$A19,СВЦЭМ!$B$39:$B$782,P$11)+'СЕТ СН'!$F$11+СВЦЭМ!$D$10+'СЕТ СН'!$F$6-'СЕТ СН'!$F$23</f>
        <v>875.45402737999996</v>
      </c>
      <c r="Q19" s="36">
        <f>SUMIFS(СВЦЭМ!$D$39:$D$782,СВЦЭМ!$A$39:$A$782,$A19,СВЦЭМ!$B$39:$B$782,Q$11)+'СЕТ СН'!$F$11+СВЦЭМ!$D$10+'СЕТ СН'!$F$6-'СЕТ СН'!$F$23</f>
        <v>877.04739803999996</v>
      </c>
      <c r="R19" s="36">
        <f>SUMIFS(СВЦЭМ!$D$39:$D$782,СВЦЭМ!$A$39:$A$782,$A19,СВЦЭМ!$B$39:$B$782,R$11)+'СЕТ СН'!$F$11+СВЦЭМ!$D$10+'СЕТ СН'!$F$6-'СЕТ СН'!$F$23</f>
        <v>818.22707992999995</v>
      </c>
      <c r="S19" s="36">
        <f>SUMIFS(СВЦЭМ!$D$39:$D$782,СВЦЭМ!$A$39:$A$782,$A19,СВЦЭМ!$B$39:$B$782,S$11)+'СЕТ СН'!$F$11+СВЦЭМ!$D$10+'СЕТ СН'!$F$6-'СЕТ СН'!$F$23</f>
        <v>756.18424829000003</v>
      </c>
      <c r="T19" s="36">
        <f>SUMIFS(СВЦЭМ!$D$39:$D$782,СВЦЭМ!$A$39:$A$782,$A19,СВЦЭМ!$B$39:$B$782,T$11)+'СЕТ СН'!$F$11+СВЦЭМ!$D$10+'СЕТ СН'!$F$6-'СЕТ СН'!$F$23</f>
        <v>734.96578736999993</v>
      </c>
      <c r="U19" s="36">
        <f>SUMIFS(СВЦЭМ!$D$39:$D$782,СВЦЭМ!$A$39:$A$782,$A19,СВЦЭМ!$B$39:$B$782,U$11)+'СЕТ СН'!$F$11+СВЦЭМ!$D$10+'СЕТ СН'!$F$6-'СЕТ СН'!$F$23</f>
        <v>726.81759435000004</v>
      </c>
      <c r="V19" s="36">
        <f>SUMIFS(СВЦЭМ!$D$39:$D$782,СВЦЭМ!$A$39:$A$782,$A19,СВЦЭМ!$B$39:$B$782,V$11)+'СЕТ СН'!$F$11+СВЦЭМ!$D$10+'СЕТ СН'!$F$6-'СЕТ СН'!$F$23</f>
        <v>725.26423546000001</v>
      </c>
      <c r="W19" s="36">
        <f>SUMIFS(СВЦЭМ!$D$39:$D$782,СВЦЭМ!$A$39:$A$782,$A19,СВЦЭМ!$B$39:$B$782,W$11)+'СЕТ СН'!$F$11+СВЦЭМ!$D$10+'СЕТ СН'!$F$6-'СЕТ СН'!$F$23</f>
        <v>745.56032585000003</v>
      </c>
      <c r="X19" s="36">
        <f>SUMIFS(СВЦЭМ!$D$39:$D$782,СВЦЭМ!$A$39:$A$782,$A19,СВЦЭМ!$B$39:$B$782,X$11)+'СЕТ СН'!$F$11+СВЦЭМ!$D$10+'СЕТ СН'!$F$6-'СЕТ СН'!$F$23</f>
        <v>728.64072520000002</v>
      </c>
      <c r="Y19" s="36">
        <f>SUMIFS(СВЦЭМ!$D$39:$D$782,СВЦЭМ!$A$39:$A$782,$A19,СВЦЭМ!$B$39:$B$782,Y$11)+'СЕТ СН'!$F$11+СВЦЭМ!$D$10+'СЕТ СН'!$F$6-'СЕТ СН'!$F$23</f>
        <v>712.00255243000004</v>
      </c>
    </row>
    <row r="20" spans="1:25" ht="15.75" x14ac:dyDescent="0.2">
      <c r="A20" s="35">
        <f t="shared" si="0"/>
        <v>44356</v>
      </c>
      <c r="B20" s="36">
        <f>SUMIFS(СВЦЭМ!$D$39:$D$782,СВЦЭМ!$A$39:$A$782,$A20,СВЦЭМ!$B$39:$B$782,B$11)+'СЕТ СН'!$F$11+СВЦЭМ!$D$10+'СЕТ СН'!$F$6-'СЕТ СН'!$F$23</f>
        <v>758.71840492000001</v>
      </c>
      <c r="C20" s="36">
        <f>SUMIFS(СВЦЭМ!$D$39:$D$782,СВЦЭМ!$A$39:$A$782,$A20,СВЦЭМ!$B$39:$B$782,C$11)+'СЕТ СН'!$F$11+СВЦЭМ!$D$10+'СЕТ СН'!$F$6-'СЕТ СН'!$F$23</f>
        <v>838.00673532999997</v>
      </c>
      <c r="D20" s="36">
        <f>SUMIFS(СВЦЭМ!$D$39:$D$782,СВЦЭМ!$A$39:$A$782,$A20,СВЦЭМ!$B$39:$B$782,D$11)+'СЕТ СН'!$F$11+СВЦЭМ!$D$10+'СЕТ СН'!$F$6-'СЕТ СН'!$F$23</f>
        <v>915.47682706000001</v>
      </c>
      <c r="E20" s="36">
        <f>SUMIFS(СВЦЭМ!$D$39:$D$782,СВЦЭМ!$A$39:$A$782,$A20,СВЦЭМ!$B$39:$B$782,E$11)+'СЕТ СН'!$F$11+СВЦЭМ!$D$10+'СЕТ СН'!$F$6-'СЕТ СН'!$F$23</f>
        <v>926.6015443</v>
      </c>
      <c r="F20" s="36">
        <f>SUMIFS(СВЦЭМ!$D$39:$D$782,СВЦЭМ!$A$39:$A$782,$A20,СВЦЭМ!$B$39:$B$782,F$11)+'СЕТ СН'!$F$11+СВЦЭМ!$D$10+'СЕТ СН'!$F$6-'СЕТ СН'!$F$23</f>
        <v>926.68355026999996</v>
      </c>
      <c r="G20" s="36">
        <f>SUMIFS(СВЦЭМ!$D$39:$D$782,СВЦЭМ!$A$39:$A$782,$A20,СВЦЭМ!$B$39:$B$782,G$11)+'СЕТ СН'!$F$11+СВЦЭМ!$D$10+'СЕТ СН'!$F$6-'СЕТ СН'!$F$23</f>
        <v>910.02650999000002</v>
      </c>
      <c r="H20" s="36">
        <f>SUMIFS(СВЦЭМ!$D$39:$D$782,СВЦЭМ!$A$39:$A$782,$A20,СВЦЭМ!$B$39:$B$782,H$11)+'СЕТ СН'!$F$11+СВЦЭМ!$D$10+'СЕТ СН'!$F$6-'СЕТ СН'!$F$23</f>
        <v>866.92579927999998</v>
      </c>
      <c r="I20" s="36">
        <f>SUMIFS(СВЦЭМ!$D$39:$D$782,СВЦЭМ!$A$39:$A$782,$A20,СВЦЭМ!$B$39:$B$782,I$11)+'СЕТ СН'!$F$11+СВЦЭМ!$D$10+'СЕТ СН'!$F$6-'СЕТ СН'!$F$23</f>
        <v>776.88556827000002</v>
      </c>
      <c r="J20" s="36">
        <f>SUMIFS(СВЦЭМ!$D$39:$D$782,СВЦЭМ!$A$39:$A$782,$A20,СВЦЭМ!$B$39:$B$782,J$11)+'СЕТ СН'!$F$11+СВЦЭМ!$D$10+'СЕТ СН'!$F$6-'СЕТ СН'!$F$23</f>
        <v>758.70337959999995</v>
      </c>
      <c r="K20" s="36">
        <f>SUMIFS(СВЦЭМ!$D$39:$D$782,СВЦЭМ!$A$39:$A$782,$A20,СВЦЭМ!$B$39:$B$782,K$11)+'СЕТ СН'!$F$11+СВЦЭМ!$D$10+'СЕТ СН'!$F$6-'СЕТ СН'!$F$23</f>
        <v>766.77080842999999</v>
      </c>
      <c r="L20" s="36">
        <f>SUMIFS(СВЦЭМ!$D$39:$D$782,СВЦЭМ!$A$39:$A$782,$A20,СВЦЭМ!$B$39:$B$782,L$11)+'СЕТ СН'!$F$11+СВЦЭМ!$D$10+'СЕТ СН'!$F$6-'СЕТ СН'!$F$23</f>
        <v>772.39346904000001</v>
      </c>
      <c r="M20" s="36">
        <f>SUMIFS(СВЦЭМ!$D$39:$D$782,СВЦЭМ!$A$39:$A$782,$A20,СВЦЭМ!$B$39:$B$782,M$11)+'СЕТ СН'!$F$11+СВЦЭМ!$D$10+'СЕТ СН'!$F$6-'СЕТ СН'!$F$23</f>
        <v>783.77630365999994</v>
      </c>
      <c r="N20" s="36">
        <f>SUMIFS(СВЦЭМ!$D$39:$D$782,СВЦЭМ!$A$39:$A$782,$A20,СВЦЭМ!$B$39:$B$782,N$11)+'СЕТ СН'!$F$11+СВЦЭМ!$D$10+'СЕТ СН'!$F$6-'СЕТ СН'!$F$23</f>
        <v>830.61122478999994</v>
      </c>
      <c r="O20" s="36">
        <f>SUMIFS(СВЦЭМ!$D$39:$D$782,СВЦЭМ!$A$39:$A$782,$A20,СВЦЭМ!$B$39:$B$782,O$11)+'СЕТ СН'!$F$11+СВЦЭМ!$D$10+'СЕТ СН'!$F$6-'СЕТ СН'!$F$23</f>
        <v>894.98654825999995</v>
      </c>
      <c r="P20" s="36">
        <f>SUMIFS(СВЦЭМ!$D$39:$D$782,СВЦЭМ!$A$39:$A$782,$A20,СВЦЭМ!$B$39:$B$782,P$11)+'СЕТ СН'!$F$11+СВЦЭМ!$D$10+'СЕТ СН'!$F$6-'СЕТ СН'!$F$23</f>
        <v>893.41547731000003</v>
      </c>
      <c r="Q20" s="36">
        <f>SUMIFS(СВЦЭМ!$D$39:$D$782,СВЦЭМ!$A$39:$A$782,$A20,СВЦЭМ!$B$39:$B$782,Q$11)+'СЕТ СН'!$F$11+СВЦЭМ!$D$10+'СЕТ СН'!$F$6-'СЕТ СН'!$F$23</f>
        <v>884.17869081000003</v>
      </c>
      <c r="R20" s="36">
        <f>SUMIFS(СВЦЭМ!$D$39:$D$782,СВЦЭМ!$A$39:$A$782,$A20,СВЦЭМ!$B$39:$B$782,R$11)+'СЕТ СН'!$F$11+СВЦЭМ!$D$10+'СЕТ СН'!$F$6-'СЕТ СН'!$F$23</f>
        <v>822.48061566000001</v>
      </c>
      <c r="S20" s="36">
        <f>SUMIFS(СВЦЭМ!$D$39:$D$782,СВЦЭМ!$A$39:$A$782,$A20,СВЦЭМ!$B$39:$B$782,S$11)+'СЕТ СН'!$F$11+СВЦЭМ!$D$10+'СЕТ СН'!$F$6-'СЕТ СН'!$F$23</f>
        <v>756.29513675999999</v>
      </c>
      <c r="T20" s="36">
        <f>SUMIFS(СВЦЭМ!$D$39:$D$782,СВЦЭМ!$A$39:$A$782,$A20,СВЦЭМ!$B$39:$B$782,T$11)+'СЕТ СН'!$F$11+СВЦЭМ!$D$10+'СЕТ СН'!$F$6-'СЕТ СН'!$F$23</f>
        <v>735.58291066000004</v>
      </c>
      <c r="U20" s="36">
        <f>SUMIFS(СВЦЭМ!$D$39:$D$782,СВЦЭМ!$A$39:$A$782,$A20,СВЦЭМ!$B$39:$B$782,U$11)+'СЕТ СН'!$F$11+СВЦЭМ!$D$10+'СЕТ СН'!$F$6-'СЕТ СН'!$F$23</f>
        <v>716.98412373999997</v>
      </c>
      <c r="V20" s="36">
        <f>SUMIFS(СВЦЭМ!$D$39:$D$782,СВЦЭМ!$A$39:$A$782,$A20,СВЦЭМ!$B$39:$B$782,V$11)+'СЕТ СН'!$F$11+СВЦЭМ!$D$10+'СЕТ СН'!$F$6-'СЕТ СН'!$F$23</f>
        <v>721.44325230999993</v>
      </c>
      <c r="W20" s="36">
        <f>SUMIFS(СВЦЭМ!$D$39:$D$782,СВЦЭМ!$A$39:$A$782,$A20,СВЦЭМ!$B$39:$B$782,W$11)+'СЕТ СН'!$F$11+СВЦЭМ!$D$10+'СЕТ СН'!$F$6-'СЕТ СН'!$F$23</f>
        <v>738.64191272999994</v>
      </c>
      <c r="X20" s="36">
        <f>SUMIFS(СВЦЭМ!$D$39:$D$782,СВЦЭМ!$A$39:$A$782,$A20,СВЦЭМ!$B$39:$B$782,X$11)+'СЕТ СН'!$F$11+СВЦЭМ!$D$10+'СЕТ СН'!$F$6-'СЕТ СН'!$F$23</f>
        <v>728.79073638</v>
      </c>
      <c r="Y20" s="36">
        <f>SUMIFS(СВЦЭМ!$D$39:$D$782,СВЦЭМ!$A$39:$A$782,$A20,СВЦЭМ!$B$39:$B$782,Y$11)+'СЕТ СН'!$F$11+СВЦЭМ!$D$10+'СЕТ СН'!$F$6-'СЕТ СН'!$F$23</f>
        <v>703.56525515999999</v>
      </c>
    </row>
    <row r="21" spans="1:25" ht="15.75" x14ac:dyDescent="0.2">
      <c r="A21" s="35">
        <f t="shared" si="0"/>
        <v>44357</v>
      </c>
      <c r="B21" s="36">
        <f>SUMIFS(СВЦЭМ!$D$39:$D$782,СВЦЭМ!$A$39:$A$782,$A21,СВЦЭМ!$B$39:$B$782,B$11)+'СЕТ СН'!$F$11+СВЦЭМ!$D$10+'СЕТ СН'!$F$6-'СЕТ СН'!$F$23</f>
        <v>708.07675394</v>
      </c>
      <c r="C21" s="36">
        <f>SUMIFS(СВЦЭМ!$D$39:$D$782,СВЦЭМ!$A$39:$A$782,$A21,СВЦЭМ!$B$39:$B$782,C$11)+'СЕТ СН'!$F$11+СВЦЭМ!$D$10+'СЕТ СН'!$F$6-'СЕТ СН'!$F$23</f>
        <v>769.60132682999995</v>
      </c>
      <c r="D21" s="36">
        <f>SUMIFS(СВЦЭМ!$D$39:$D$782,СВЦЭМ!$A$39:$A$782,$A21,СВЦЭМ!$B$39:$B$782,D$11)+'СЕТ СН'!$F$11+СВЦЭМ!$D$10+'СЕТ СН'!$F$6-'СЕТ СН'!$F$23</f>
        <v>839.56289793999997</v>
      </c>
      <c r="E21" s="36">
        <f>SUMIFS(СВЦЭМ!$D$39:$D$782,СВЦЭМ!$A$39:$A$782,$A21,СВЦЭМ!$B$39:$B$782,E$11)+'СЕТ СН'!$F$11+СВЦЭМ!$D$10+'СЕТ СН'!$F$6-'СЕТ СН'!$F$23</f>
        <v>859.07604665999997</v>
      </c>
      <c r="F21" s="36">
        <f>SUMIFS(СВЦЭМ!$D$39:$D$782,СВЦЭМ!$A$39:$A$782,$A21,СВЦЭМ!$B$39:$B$782,F$11)+'СЕТ СН'!$F$11+СВЦЭМ!$D$10+'СЕТ СН'!$F$6-'СЕТ СН'!$F$23</f>
        <v>854.83425723999994</v>
      </c>
      <c r="G21" s="36">
        <f>SUMIFS(СВЦЭМ!$D$39:$D$782,СВЦЭМ!$A$39:$A$782,$A21,СВЦЭМ!$B$39:$B$782,G$11)+'СЕТ СН'!$F$11+СВЦЭМ!$D$10+'СЕТ СН'!$F$6-'СЕТ СН'!$F$23</f>
        <v>842.65944327</v>
      </c>
      <c r="H21" s="36">
        <f>SUMIFS(СВЦЭМ!$D$39:$D$782,СВЦЭМ!$A$39:$A$782,$A21,СВЦЭМ!$B$39:$B$782,H$11)+'СЕТ СН'!$F$11+СВЦЭМ!$D$10+'СЕТ СН'!$F$6-'СЕТ СН'!$F$23</f>
        <v>821.51332697999999</v>
      </c>
      <c r="I21" s="36">
        <f>SUMIFS(СВЦЭМ!$D$39:$D$782,СВЦЭМ!$A$39:$A$782,$A21,СВЦЭМ!$B$39:$B$782,I$11)+'СЕТ СН'!$F$11+СВЦЭМ!$D$10+'СЕТ СН'!$F$6-'СЕТ СН'!$F$23</f>
        <v>774.71253864999994</v>
      </c>
      <c r="J21" s="36">
        <f>SUMIFS(СВЦЭМ!$D$39:$D$782,СВЦЭМ!$A$39:$A$782,$A21,СВЦЭМ!$B$39:$B$782,J$11)+'СЕТ СН'!$F$11+СВЦЭМ!$D$10+'СЕТ СН'!$F$6-'СЕТ СН'!$F$23</f>
        <v>774.95426872999997</v>
      </c>
      <c r="K21" s="36">
        <f>SUMIFS(СВЦЭМ!$D$39:$D$782,СВЦЭМ!$A$39:$A$782,$A21,СВЦЭМ!$B$39:$B$782,K$11)+'СЕТ СН'!$F$11+СВЦЭМ!$D$10+'СЕТ СН'!$F$6-'СЕТ СН'!$F$23</f>
        <v>779.76480952999998</v>
      </c>
      <c r="L21" s="36">
        <f>SUMIFS(СВЦЭМ!$D$39:$D$782,СВЦЭМ!$A$39:$A$782,$A21,СВЦЭМ!$B$39:$B$782,L$11)+'СЕТ СН'!$F$11+СВЦЭМ!$D$10+'СЕТ СН'!$F$6-'СЕТ СН'!$F$23</f>
        <v>783.19291532</v>
      </c>
      <c r="M21" s="36">
        <f>SUMIFS(СВЦЭМ!$D$39:$D$782,СВЦЭМ!$A$39:$A$782,$A21,СВЦЭМ!$B$39:$B$782,M$11)+'СЕТ СН'!$F$11+СВЦЭМ!$D$10+'СЕТ СН'!$F$6-'СЕТ СН'!$F$23</f>
        <v>788.33579106000002</v>
      </c>
      <c r="N21" s="36">
        <f>SUMIFS(СВЦЭМ!$D$39:$D$782,СВЦЭМ!$A$39:$A$782,$A21,СВЦЭМ!$B$39:$B$782,N$11)+'СЕТ СН'!$F$11+СВЦЭМ!$D$10+'СЕТ СН'!$F$6-'СЕТ СН'!$F$23</f>
        <v>846.38873993000004</v>
      </c>
      <c r="O21" s="36">
        <f>SUMIFS(СВЦЭМ!$D$39:$D$782,СВЦЭМ!$A$39:$A$782,$A21,СВЦЭМ!$B$39:$B$782,O$11)+'СЕТ СН'!$F$11+СВЦЭМ!$D$10+'СЕТ СН'!$F$6-'СЕТ СН'!$F$23</f>
        <v>897.69267769999999</v>
      </c>
      <c r="P21" s="36">
        <f>SUMIFS(СВЦЭМ!$D$39:$D$782,СВЦЭМ!$A$39:$A$782,$A21,СВЦЭМ!$B$39:$B$782,P$11)+'СЕТ СН'!$F$11+СВЦЭМ!$D$10+'СЕТ СН'!$F$6-'СЕТ СН'!$F$23</f>
        <v>903.79337271999998</v>
      </c>
      <c r="Q21" s="36">
        <f>SUMIFS(СВЦЭМ!$D$39:$D$782,СВЦЭМ!$A$39:$A$782,$A21,СВЦЭМ!$B$39:$B$782,Q$11)+'СЕТ СН'!$F$11+СВЦЭМ!$D$10+'СЕТ СН'!$F$6-'СЕТ СН'!$F$23</f>
        <v>905.41141539</v>
      </c>
      <c r="R21" s="36">
        <f>SUMIFS(СВЦЭМ!$D$39:$D$782,СВЦЭМ!$A$39:$A$782,$A21,СВЦЭМ!$B$39:$B$782,R$11)+'СЕТ СН'!$F$11+СВЦЭМ!$D$10+'СЕТ СН'!$F$6-'СЕТ СН'!$F$23</f>
        <v>851.82657938</v>
      </c>
      <c r="S21" s="36">
        <f>SUMIFS(СВЦЭМ!$D$39:$D$782,СВЦЭМ!$A$39:$A$782,$A21,СВЦЭМ!$B$39:$B$782,S$11)+'СЕТ СН'!$F$11+СВЦЭМ!$D$10+'СЕТ СН'!$F$6-'СЕТ СН'!$F$23</f>
        <v>784.03252649000001</v>
      </c>
      <c r="T21" s="36">
        <f>SUMIFS(СВЦЭМ!$D$39:$D$782,СВЦЭМ!$A$39:$A$782,$A21,СВЦЭМ!$B$39:$B$782,T$11)+'СЕТ СН'!$F$11+СВЦЭМ!$D$10+'СЕТ СН'!$F$6-'СЕТ СН'!$F$23</f>
        <v>775.98220455000001</v>
      </c>
      <c r="U21" s="36">
        <f>SUMIFS(СВЦЭМ!$D$39:$D$782,СВЦЭМ!$A$39:$A$782,$A21,СВЦЭМ!$B$39:$B$782,U$11)+'СЕТ СН'!$F$11+СВЦЭМ!$D$10+'СЕТ СН'!$F$6-'СЕТ СН'!$F$23</f>
        <v>757.30285684</v>
      </c>
      <c r="V21" s="36">
        <f>SUMIFS(СВЦЭМ!$D$39:$D$782,СВЦЭМ!$A$39:$A$782,$A21,СВЦЭМ!$B$39:$B$782,V$11)+'СЕТ СН'!$F$11+СВЦЭМ!$D$10+'СЕТ СН'!$F$6-'СЕТ СН'!$F$23</f>
        <v>754.30672015999994</v>
      </c>
      <c r="W21" s="36">
        <f>SUMIFS(СВЦЭМ!$D$39:$D$782,СВЦЭМ!$A$39:$A$782,$A21,СВЦЭМ!$B$39:$B$782,W$11)+'СЕТ СН'!$F$11+СВЦЭМ!$D$10+'СЕТ СН'!$F$6-'СЕТ СН'!$F$23</f>
        <v>766.05142943999999</v>
      </c>
      <c r="X21" s="36">
        <f>SUMIFS(СВЦЭМ!$D$39:$D$782,СВЦЭМ!$A$39:$A$782,$A21,СВЦЭМ!$B$39:$B$782,X$11)+'СЕТ СН'!$F$11+СВЦЭМ!$D$10+'СЕТ СН'!$F$6-'СЕТ СН'!$F$23</f>
        <v>751.59485175999998</v>
      </c>
      <c r="Y21" s="36">
        <f>SUMIFS(СВЦЭМ!$D$39:$D$782,СВЦЭМ!$A$39:$A$782,$A21,СВЦЭМ!$B$39:$B$782,Y$11)+'СЕТ СН'!$F$11+СВЦЭМ!$D$10+'СЕТ СН'!$F$6-'СЕТ СН'!$F$23</f>
        <v>732.33641450999994</v>
      </c>
    </row>
    <row r="22" spans="1:25" ht="15.75" x14ac:dyDescent="0.2">
      <c r="A22" s="35">
        <f t="shared" si="0"/>
        <v>44358</v>
      </c>
      <c r="B22" s="36">
        <f>SUMIFS(СВЦЭМ!$D$39:$D$782,СВЦЭМ!$A$39:$A$782,$A22,СВЦЭМ!$B$39:$B$782,B$11)+'СЕТ СН'!$F$11+СВЦЭМ!$D$10+'СЕТ СН'!$F$6-'СЕТ СН'!$F$23</f>
        <v>761.72501474000001</v>
      </c>
      <c r="C22" s="36">
        <f>SUMIFS(СВЦЭМ!$D$39:$D$782,СВЦЭМ!$A$39:$A$782,$A22,СВЦЭМ!$B$39:$B$782,C$11)+'СЕТ СН'!$F$11+СВЦЭМ!$D$10+'СЕТ СН'!$F$6-'СЕТ СН'!$F$23</f>
        <v>820.93047392999995</v>
      </c>
      <c r="D22" s="36">
        <f>SUMIFS(СВЦЭМ!$D$39:$D$782,СВЦЭМ!$A$39:$A$782,$A22,СВЦЭМ!$B$39:$B$782,D$11)+'СЕТ СН'!$F$11+СВЦЭМ!$D$10+'СЕТ СН'!$F$6-'СЕТ СН'!$F$23</f>
        <v>887.07388915000001</v>
      </c>
      <c r="E22" s="36">
        <f>SUMIFS(СВЦЭМ!$D$39:$D$782,СВЦЭМ!$A$39:$A$782,$A22,СВЦЭМ!$B$39:$B$782,E$11)+'СЕТ СН'!$F$11+СВЦЭМ!$D$10+'СЕТ СН'!$F$6-'СЕТ СН'!$F$23</f>
        <v>895.26912534999997</v>
      </c>
      <c r="F22" s="36">
        <f>SUMIFS(СВЦЭМ!$D$39:$D$782,СВЦЭМ!$A$39:$A$782,$A22,СВЦЭМ!$B$39:$B$782,F$11)+'СЕТ СН'!$F$11+СВЦЭМ!$D$10+'СЕТ СН'!$F$6-'СЕТ СН'!$F$23</f>
        <v>891.49740865000001</v>
      </c>
      <c r="G22" s="36">
        <f>SUMIFS(СВЦЭМ!$D$39:$D$782,СВЦЭМ!$A$39:$A$782,$A22,СВЦЭМ!$B$39:$B$782,G$11)+'СЕТ СН'!$F$11+СВЦЭМ!$D$10+'СЕТ СН'!$F$6-'СЕТ СН'!$F$23</f>
        <v>895.93839850999996</v>
      </c>
      <c r="H22" s="36">
        <f>SUMIFS(СВЦЭМ!$D$39:$D$782,СВЦЭМ!$A$39:$A$782,$A22,СВЦЭМ!$B$39:$B$782,H$11)+'СЕТ СН'!$F$11+СВЦЭМ!$D$10+'СЕТ СН'!$F$6-'СЕТ СН'!$F$23</f>
        <v>857.40056875999994</v>
      </c>
      <c r="I22" s="36">
        <f>SUMIFS(СВЦЭМ!$D$39:$D$782,СВЦЭМ!$A$39:$A$782,$A22,СВЦЭМ!$B$39:$B$782,I$11)+'СЕТ СН'!$F$11+СВЦЭМ!$D$10+'СЕТ СН'!$F$6-'СЕТ СН'!$F$23</f>
        <v>818.68583265999996</v>
      </c>
      <c r="J22" s="36">
        <f>SUMIFS(СВЦЭМ!$D$39:$D$782,СВЦЭМ!$A$39:$A$782,$A22,СВЦЭМ!$B$39:$B$782,J$11)+'СЕТ СН'!$F$11+СВЦЭМ!$D$10+'СЕТ СН'!$F$6-'СЕТ СН'!$F$23</f>
        <v>807.88296048999996</v>
      </c>
      <c r="K22" s="36">
        <f>SUMIFS(СВЦЭМ!$D$39:$D$782,СВЦЭМ!$A$39:$A$782,$A22,СВЦЭМ!$B$39:$B$782,K$11)+'СЕТ СН'!$F$11+СВЦЭМ!$D$10+'СЕТ СН'!$F$6-'СЕТ СН'!$F$23</f>
        <v>798.80263353999999</v>
      </c>
      <c r="L22" s="36">
        <f>SUMIFS(СВЦЭМ!$D$39:$D$782,СВЦЭМ!$A$39:$A$782,$A22,СВЦЭМ!$B$39:$B$782,L$11)+'СЕТ СН'!$F$11+СВЦЭМ!$D$10+'СЕТ СН'!$F$6-'СЕТ СН'!$F$23</f>
        <v>798.90555140999993</v>
      </c>
      <c r="M22" s="36">
        <f>SUMIFS(СВЦЭМ!$D$39:$D$782,СВЦЭМ!$A$39:$A$782,$A22,СВЦЭМ!$B$39:$B$782,M$11)+'СЕТ СН'!$F$11+СВЦЭМ!$D$10+'СЕТ СН'!$F$6-'СЕТ СН'!$F$23</f>
        <v>820.09510501</v>
      </c>
      <c r="N22" s="36">
        <f>SUMIFS(СВЦЭМ!$D$39:$D$782,СВЦЭМ!$A$39:$A$782,$A22,СВЦЭМ!$B$39:$B$782,N$11)+'СЕТ СН'!$F$11+СВЦЭМ!$D$10+'СЕТ СН'!$F$6-'СЕТ СН'!$F$23</f>
        <v>870.00309117999996</v>
      </c>
      <c r="O22" s="36">
        <f>SUMIFS(СВЦЭМ!$D$39:$D$782,СВЦЭМ!$A$39:$A$782,$A22,СВЦЭМ!$B$39:$B$782,O$11)+'СЕТ СН'!$F$11+СВЦЭМ!$D$10+'СЕТ СН'!$F$6-'СЕТ СН'!$F$23</f>
        <v>883.36721646000001</v>
      </c>
      <c r="P22" s="36">
        <f>SUMIFS(СВЦЭМ!$D$39:$D$782,СВЦЭМ!$A$39:$A$782,$A22,СВЦЭМ!$B$39:$B$782,P$11)+'СЕТ СН'!$F$11+СВЦЭМ!$D$10+'СЕТ СН'!$F$6-'СЕТ СН'!$F$23</f>
        <v>878.97596884999996</v>
      </c>
      <c r="Q22" s="36">
        <f>SUMIFS(СВЦЭМ!$D$39:$D$782,СВЦЭМ!$A$39:$A$782,$A22,СВЦЭМ!$B$39:$B$782,Q$11)+'СЕТ СН'!$F$11+СВЦЭМ!$D$10+'СЕТ СН'!$F$6-'СЕТ СН'!$F$23</f>
        <v>894.59370629</v>
      </c>
      <c r="R22" s="36">
        <f>SUMIFS(СВЦЭМ!$D$39:$D$782,СВЦЭМ!$A$39:$A$782,$A22,СВЦЭМ!$B$39:$B$782,R$11)+'СЕТ СН'!$F$11+СВЦЭМ!$D$10+'СЕТ СН'!$F$6-'СЕТ СН'!$F$23</f>
        <v>856.58619265999994</v>
      </c>
      <c r="S22" s="36">
        <f>SUMIFS(СВЦЭМ!$D$39:$D$782,СВЦЭМ!$A$39:$A$782,$A22,СВЦЭМ!$B$39:$B$782,S$11)+'СЕТ СН'!$F$11+СВЦЭМ!$D$10+'СЕТ СН'!$F$6-'СЕТ СН'!$F$23</f>
        <v>783.34836796000002</v>
      </c>
      <c r="T22" s="36">
        <f>SUMIFS(СВЦЭМ!$D$39:$D$782,СВЦЭМ!$A$39:$A$782,$A22,СВЦЭМ!$B$39:$B$782,T$11)+'СЕТ СН'!$F$11+СВЦЭМ!$D$10+'СЕТ СН'!$F$6-'СЕТ СН'!$F$23</f>
        <v>713.91666849000001</v>
      </c>
      <c r="U22" s="36">
        <f>SUMIFS(СВЦЭМ!$D$39:$D$782,СВЦЭМ!$A$39:$A$782,$A22,СВЦЭМ!$B$39:$B$782,U$11)+'СЕТ СН'!$F$11+СВЦЭМ!$D$10+'СЕТ СН'!$F$6-'СЕТ СН'!$F$23</f>
        <v>692.81569202000003</v>
      </c>
      <c r="V22" s="36">
        <f>SUMIFS(СВЦЭМ!$D$39:$D$782,СВЦЭМ!$A$39:$A$782,$A22,СВЦЭМ!$B$39:$B$782,V$11)+'СЕТ СН'!$F$11+СВЦЭМ!$D$10+'СЕТ СН'!$F$6-'СЕТ СН'!$F$23</f>
        <v>708.47048937</v>
      </c>
      <c r="W22" s="36">
        <f>SUMIFS(СВЦЭМ!$D$39:$D$782,СВЦЭМ!$A$39:$A$782,$A22,СВЦЭМ!$B$39:$B$782,W$11)+'СЕТ СН'!$F$11+СВЦЭМ!$D$10+'СЕТ СН'!$F$6-'СЕТ СН'!$F$23</f>
        <v>715.17215938000004</v>
      </c>
      <c r="X22" s="36">
        <f>SUMIFS(СВЦЭМ!$D$39:$D$782,СВЦЭМ!$A$39:$A$782,$A22,СВЦЭМ!$B$39:$B$782,X$11)+'СЕТ СН'!$F$11+СВЦЭМ!$D$10+'СЕТ СН'!$F$6-'СЕТ СН'!$F$23</f>
        <v>735.11958769</v>
      </c>
      <c r="Y22" s="36">
        <f>SUMIFS(СВЦЭМ!$D$39:$D$782,СВЦЭМ!$A$39:$A$782,$A22,СВЦЭМ!$B$39:$B$782,Y$11)+'СЕТ СН'!$F$11+СВЦЭМ!$D$10+'СЕТ СН'!$F$6-'СЕТ СН'!$F$23</f>
        <v>759.28124342000001</v>
      </c>
    </row>
    <row r="23" spans="1:25" ht="15.75" x14ac:dyDescent="0.2">
      <c r="A23" s="35">
        <f t="shared" si="0"/>
        <v>44359</v>
      </c>
      <c r="B23" s="36">
        <f>SUMIFS(СВЦЭМ!$D$39:$D$782,СВЦЭМ!$A$39:$A$782,$A23,СВЦЭМ!$B$39:$B$782,B$11)+'СЕТ СН'!$F$11+СВЦЭМ!$D$10+'СЕТ СН'!$F$6-'СЕТ СН'!$F$23</f>
        <v>781.80074811999998</v>
      </c>
      <c r="C23" s="36">
        <f>SUMIFS(СВЦЭМ!$D$39:$D$782,СВЦЭМ!$A$39:$A$782,$A23,СВЦЭМ!$B$39:$B$782,C$11)+'СЕТ СН'!$F$11+СВЦЭМ!$D$10+'СЕТ СН'!$F$6-'СЕТ СН'!$F$23</f>
        <v>822.43212467000001</v>
      </c>
      <c r="D23" s="36">
        <f>SUMIFS(СВЦЭМ!$D$39:$D$782,СВЦЭМ!$A$39:$A$782,$A23,СВЦЭМ!$B$39:$B$782,D$11)+'СЕТ СН'!$F$11+СВЦЭМ!$D$10+'СЕТ СН'!$F$6-'СЕТ СН'!$F$23</f>
        <v>898.91004683999995</v>
      </c>
      <c r="E23" s="36">
        <f>SUMIFS(СВЦЭМ!$D$39:$D$782,СВЦЭМ!$A$39:$A$782,$A23,СВЦЭМ!$B$39:$B$782,E$11)+'СЕТ СН'!$F$11+СВЦЭМ!$D$10+'СЕТ СН'!$F$6-'СЕТ СН'!$F$23</f>
        <v>900.66665927999998</v>
      </c>
      <c r="F23" s="36">
        <f>SUMIFS(СВЦЭМ!$D$39:$D$782,СВЦЭМ!$A$39:$A$782,$A23,СВЦЭМ!$B$39:$B$782,F$11)+'СЕТ СН'!$F$11+СВЦЭМ!$D$10+'СЕТ СН'!$F$6-'СЕТ СН'!$F$23</f>
        <v>895.89795788000004</v>
      </c>
      <c r="G23" s="36">
        <f>SUMIFS(СВЦЭМ!$D$39:$D$782,СВЦЭМ!$A$39:$A$782,$A23,СВЦЭМ!$B$39:$B$782,G$11)+'СЕТ СН'!$F$11+СВЦЭМ!$D$10+'СЕТ СН'!$F$6-'СЕТ СН'!$F$23</f>
        <v>897.26755498</v>
      </c>
      <c r="H23" s="36">
        <f>SUMIFS(СВЦЭМ!$D$39:$D$782,СВЦЭМ!$A$39:$A$782,$A23,СВЦЭМ!$B$39:$B$782,H$11)+'СЕТ СН'!$F$11+СВЦЭМ!$D$10+'СЕТ СН'!$F$6-'СЕТ СН'!$F$23</f>
        <v>879.19371039999999</v>
      </c>
      <c r="I23" s="36">
        <f>SUMIFS(СВЦЭМ!$D$39:$D$782,СВЦЭМ!$A$39:$A$782,$A23,СВЦЭМ!$B$39:$B$782,I$11)+'СЕТ СН'!$F$11+СВЦЭМ!$D$10+'СЕТ СН'!$F$6-'СЕТ СН'!$F$23</f>
        <v>820.11694897999996</v>
      </c>
      <c r="J23" s="36">
        <f>SUMIFS(СВЦЭМ!$D$39:$D$782,СВЦЭМ!$A$39:$A$782,$A23,СВЦЭМ!$B$39:$B$782,J$11)+'СЕТ СН'!$F$11+СВЦЭМ!$D$10+'СЕТ СН'!$F$6-'СЕТ СН'!$F$23</f>
        <v>780.92761273999997</v>
      </c>
      <c r="K23" s="36">
        <f>SUMIFS(СВЦЭМ!$D$39:$D$782,СВЦЭМ!$A$39:$A$782,$A23,СВЦЭМ!$B$39:$B$782,K$11)+'СЕТ СН'!$F$11+СВЦЭМ!$D$10+'СЕТ СН'!$F$6-'СЕТ СН'!$F$23</f>
        <v>751.73666656</v>
      </c>
      <c r="L23" s="36">
        <f>SUMIFS(СВЦЭМ!$D$39:$D$782,СВЦЭМ!$A$39:$A$782,$A23,СВЦЭМ!$B$39:$B$782,L$11)+'СЕТ СН'!$F$11+СВЦЭМ!$D$10+'СЕТ СН'!$F$6-'СЕТ СН'!$F$23</f>
        <v>769.94377972999996</v>
      </c>
      <c r="M23" s="36">
        <f>SUMIFS(СВЦЭМ!$D$39:$D$782,СВЦЭМ!$A$39:$A$782,$A23,СВЦЭМ!$B$39:$B$782,M$11)+'СЕТ СН'!$F$11+СВЦЭМ!$D$10+'СЕТ СН'!$F$6-'СЕТ СН'!$F$23</f>
        <v>775.29162382000004</v>
      </c>
      <c r="N23" s="36">
        <f>SUMIFS(СВЦЭМ!$D$39:$D$782,СВЦЭМ!$A$39:$A$782,$A23,СВЦЭМ!$B$39:$B$782,N$11)+'СЕТ СН'!$F$11+СВЦЭМ!$D$10+'СЕТ СН'!$F$6-'СЕТ СН'!$F$23</f>
        <v>847.80094284999996</v>
      </c>
      <c r="O23" s="36">
        <f>SUMIFS(СВЦЭМ!$D$39:$D$782,СВЦЭМ!$A$39:$A$782,$A23,СВЦЭМ!$B$39:$B$782,O$11)+'СЕТ СН'!$F$11+СВЦЭМ!$D$10+'СЕТ СН'!$F$6-'СЕТ СН'!$F$23</f>
        <v>873.54452278999997</v>
      </c>
      <c r="P23" s="36">
        <f>SUMIFS(СВЦЭМ!$D$39:$D$782,СВЦЭМ!$A$39:$A$782,$A23,СВЦЭМ!$B$39:$B$782,P$11)+'СЕТ СН'!$F$11+СВЦЭМ!$D$10+'СЕТ СН'!$F$6-'СЕТ СН'!$F$23</f>
        <v>870.63649529999998</v>
      </c>
      <c r="Q23" s="36">
        <f>SUMIFS(СВЦЭМ!$D$39:$D$782,СВЦЭМ!$A$39:$A$782,$A23,СВЦЭМ!$B$39:$B$782,Q$11)+'СЕТ СН'!$F$11+СВЦЭМ!$D$10+'СЕТ СН'!$F$6-'СЕТ СН'!$F$23</f>
        <v>866.49225521999995</v>
      </c>
      <c r="R23" s="36">
        <f>SUMIFS(СВЦЭМ!$D$39:$D$782,СВЦЭМ!$A$39:$A$782,$A23,СВЦЭМ!$B$39:$B$782,R$11)+'СЕТ СН'!$F$11+СВЦЭМ!$D$10+'СЕТ СН'!$F$6-'СЕТ СН'!$F$23</f>
        <v>827.96989955000004</v>
      </c>
      <c r="S23" s="36">
        <f>SUMIFS(СВЦЭМ!$D$39:$D$782,СВЦЭМ!$A$39:$A$782,$A23,СВЦЭМ!$B$39:$B$782,S$11)+'СЕТ СН'!$F$11+СВЦЭМ!$D$10+'СЕТ СН'!$F$6-'СЕТ СН'!$F$23</f>
        <v>782.14415065000003</v>
      </c>
      <c r="T23" s="36">
        <f>SUMIFS(СВЦЭМ!$D$39:$D$782,СВЦЭМ!$A$39:$A$782,$A23,СВЦЭМ!$B$39:$B$782,T$11)+'СЕТ СН'!$F$11+СВЦЭМ!$D$10+'СЕТ СН'!$F$6-'СЕТ СН'!$F$23</f>
        <v>740.52032427999995</v>
      </c>
      <c r="U23" s="36">
        <f>SUMIFS(СВЦЭМ!$D$39:$D$782,СВЦЭМ!$A$39:$A$782,$A23,СВЦЭМ!$B$39:$B$782,U$11)+'СЕТ СН'!$F$11+СВЦЭМ!$D$10+'СЕТ СН'!$F$6-'СЕТ СН'!$F$23</f>
        <v>741.66804674000002</v>
      </c>
      <c r="V23" s="36">
        <f>SUMIFS(СВЦЭМ!$D$39:$D$782,СВЦЭМ!$A$39:$A$782,$A23,СВЦЭМ!$B$39:$B$782,V$11)+'СЕТ СН'!$F$11+СВЦЭМ!$D$10+'СЕТ СН'!$F$6-'СЕТ СН'!$F$23</f>
        <v>747.19815329999994</v>
      </c>
      <c r="W23" s="36">
        <f>SUMIFS(СВЦЭМ!$D$39:$D$782,СВЦЭМ!$A$39:$A$782,$A23,СВЦЭМ!$B$39:$B$782,W$11)+'СЕТ СН'!$F$11+СВЦЭМ!$D$10+'СЕТ СН'!$F$6-'СЕТ СН'!$F$23</f>
        <v>701.26630104000003</v>
      </c>
      <c r="X23" s="36">
        <f>SUMIFS(СВЦЭМ!$D$39:$D$782,СВЦЭМ!$A$39:$A$782,$A23,СВЦЭМ!$B$39:$B$782,X$11)+'СЕТ СН'!$F$11+СВЦЭМ!$D$10+'СЕТ СН'!$F$6-'СЕТ СН'!$F$23</f>
        <v>703.50737073999994</v>
      </c>
      <c r="Y23" s="36">
        <f>SUMIFS(СВЦЭМ!$D$39:$D$782,СВЦЭМ!$A$39:$A$782,$A23,СВЦЭМ!$B$39:$B$782,Y$11)+'СЕТ СН'!$F$11+СВЦЭМ!$D$10+'СЕТ СН'!$F$6-'СЕТ СН'!$F$23</f>
        <v>733.18812462999995</v>
      </c>
    </row>
    <row r="24" spans="1:25" ht="15.75" x14ac:dyDescent="0.2">
      <c r="A24" s="35">
        <f t="shared" si="0"/>
        <v>44360</v>
      </c>
      <c r="B24" s="36">
        <f>SUMIFS(СВЦЭМ!$D$39:$D$782,СВЦЭМ!$A$39:$A$782,$A24,СВЦЭМ!$B$39:$B$782,B$11)+'СЕТ СН'!$F$11+СВЦЭМ!$D$10+'СЕТ СН'!$F$6-'СЕТ СН'!$F$23</f>
        <v>751.98891291999996</v>
      </c>
      <c r="C24" s="36">
        <f>SUMIFS(СВЦЭМ!$D$39:$D$782,СВЦЭМ!$A$39:$A$782,$A24,СВЦЭМ!$B$39:$B$782,C$11)+'СЕТ СН'!$F$11+СВЦЭМ!$D$10+'СЕТ СН'!$F$6-'СЕТ СН'!$F$23</f>
        <v>802.18195089999995</v>
      </c>
      <c r="D24" s="36">
        <f>SUMIFS(СВЦЭМ!$D$39:$D$782,СВЦЭМ!$A$39:$A$782,$A24,СВЦЭМ!$B$39:$B$782,D$11)+'СЕТ СН'!$F$11+СВЦЭМ!$D$10+'СЕТ СН'!$F$6-'СЕТ СН'!$F$23</f>
        <v>885.77009784999996</v>
      </c>
      <c r="E24" s="36">
        <f>SUMIFS(СВЦЭМ!$D$39:$D$782,СВЦЭМ!$A$39:$A$782,$A24,СВЦЭМ!$B$39:$B$782,E$11)+'СЕТ СН'!$F$11+СВЦЭМ!$D$10+'СЕТ СН'!$F$6-'СЕТ СН'!$F$23</f>
        <v>880.91623848999996</v>
      </c>
      <c r="F24" s="36">
        <f>SUMIFS(СВЦЭМ!$D$39:$D$782,СВЦЭМ!$A$39:$A$782,$A24,СВЦЭМ!$B$39:$B$782,F$11)+'СЕТ СН'!$F$11+СВЦЭМ!$D$10+'СЕТ СН'!$F$6-'СЕТ СН'!$F$23</f>
        <v>870.36866935</v>
      </c>
      <c r="G24" s="36">
        <f>SUMIFS(СВЦЭМ!$D$39:$D$782,СВЦЭМ!$A$39:$A$782,$A24,СВЦЭМ!$B$39:$B$782,G$11)+'СЕТ СН'!$F$11+СВЦЭМ!$D$10+'СЕТ СН'!$F$6-'СЕТ СН'!$F$23</f>
        <v>870.79928952</v>
      </c>
      <c r="H24" s="36">
        <f>SUMIFS(СВЦЭМ!$D$39:$D$782,СВЦЭМ!$A$39:$A$782,$A24,СВЦЭМ!$B$39:$B$782,H$11)+'СЕТ СН'!$F$11+СВЦЭМ!$D$10+'СЕТ СН'!$F$6-'СЕТ СН'!$F$23</f>
        <v>876.30136572000004</v>
      </c>
      <c r="I24" s="36">
        <f>SUMIFS(СВЦЭМ!$D$39:$D$782,СВЦЭМ!$A$39:$A$782,$A24,СВЦЭМ!$B$39:$B$782,I$11)+'СЕТ СН'!$F$11+СВЦЭМ!$D$10+'СЕТ СН'!$F$6-'СЕТ СН'!$F$23</f>
        <v>807.32050726</v>
      </c>
      <c r="J24" s="36">
        <f>SUMIFS(СВЦЭМ!$D$39:$D$782,СВЦЭМ!$A$39:$A$782,$A24,СВЦЭМ!$B$39:$B$782,J$11)+'СЕТ СН'!$F$11+СВЦЭМ!$D$10+'СЕТ СН'!$F$6-'СЕТ СН'!$F$23</f>
        <v>755.14486318000002</v>
      </c>
      <c r="K24" s="36">
        <f>SUMIFS(СВЦЭМ!$D$39:$D$782,СВЦЭМ!$A$39:$A$782,$A24,СВЦЭМ!$B$39:$B$782,K$11)+'СЕТ СН'!$F$11+СВЦЭМ!$D$10+'СЕТ СН'!$F$6-'СЕТ СН'!$F$23</f>
        <v>744.83843143000001</v>
      </c>
      <c r="L24" s="36">
        <f>SUMIFS(СВЦЭМ!$D$39:$D$782,СВЦЭМ!$A$39:$A$782,$A24,СВЦЭМ!$B$39:$B$782,L$11)+'СЕТ СН'!$F$11+СВЦЭМ!$D$10+'СЕТ СН'!$F$6-'СЕТ СН'!$F$23</f>
        <v>764.76854050999998</v>
      </c>
      <c r="M24" s="36">
        <f>SUMIFS(СВЦЭМ!$D$39:$D$782,СВЦЭМ!$A$39:$A$782,$A24,СВЦЭМ!$B$39:$B$782,M$11)+'СЕТ СН'!$F$11+СВЦЭМ!$D$10+'СЕТ СН'!$F$6-'СЕТ СН'!$F$23</f>
        <v>769.90607690000002</v>
      </c>
      <c r="N24" s="36">
        <f>SUMIFS(СВЦЭМ!$D$39:$D$782,СВЦЭМ!$A$39:$A$782,$A24,СВЦЭМ!$B$39:$B$782,N$11)+'СЕТ СН'!$F$11+СВЦЭМ!$D$10+'СЕТ СН'!$F$6-'СЕТ СН'!$F$23</f>
        <v>853.99705825000001</v>
      </c>
      <c r="O24" s="36">
        <f>SUMIFS(СВЦЭМ!$D$39:$D$782,СВЦЭМ!$A$39:$A$782,$A24,СВЦЭМ!$B$39:$B$782,O$11)+'СЕТ СН'!$F$11+СВЦЭМ!$D$10+'СЕТ СН'!$F$6-'СЕТ СН'!$F$23</f>
        <v>874.62994108999999</v>
      </c>
      <c r="P24" s="36">
        <f>SUMIFS(СВЦЭМ!$D$39:$D$782,СВЦЭМ!$A$39:$A$782,$A24,СВЦЭМ!$B$39:$B$782,P$11)+'СЕТ СН'!$F$11+СВЦЭМ!$D$10+'СЕТ СН'!$F$6-'СЕТ СН'!$F$23</f>
        <v>872.65593390000004</v>
      </c>
      <c r="Q24" s="36">
        <f>SUMIFS(СВЦЭМ!$D$39:$D$782,СВЦЭМ!$A$39:$A$782,$A24,СВЦЭМ!$B$39:$B$782,Q$11)+'СЕТ СН'!$F$11+СВЦЭМ!$D$10+'СЕТ СН'!$F$6-'СЕТ СН'!$F$23</f>
        <v>864.69700451999995</v>
      </c>
      <c r="R24" s="36">
        <f>SUMIFS(СВЦЭМ!$D$39:$D$782,СВЦЭМ!$A$39:$A$782,$A24,СВЦЭМ!$B$39:$B$782,R$11)+'СЕТ СН'!$F$11+СВЦЭМ!$D$10+'СЕТ СН'!$F$6-'СЕТ СН'!$F$23</f>
        <v>825.62465356999996</v>
      </c>
      <c r="S24" s="36">
        <f>SUMIFS(СВЦЭМ!$D$39:$D$782,СВЦЭМ!$A$39:$A$782,$A24,СВЦЭМ!$B$39:$B$782,S$11)+'СЕТ СН'!$F$11+СВЦЭМ!$D$10+'СЕТ СН'!$F$6-'СЕТ СН'!$F$23</f>
        <v>748.34938385999999</v>
      </c>
      <c r="T24" s="36">
        <f>SUMIFS(СВЦЭМ!$D$39:$D$782,СВЦЭМ!$A$39:$A$782,$A24,СВЦЭМ!$B$39:$B$782,T$11)+'СЕТ СН'!$F$11+СВЦЭМ!$D$10+'СЕТ СН'!$F$6-'СЕТ СН'!$F$23</f>
        <v>752.90551562999997</v>
      </c>
      <c r="U24" s="36">
        <f>SUMIFS(СВЦЭМ!$D$39:$D$782,СВЦЭМ!$A$39:$A$782,$A24,СВЦЭМ!$B$39:$B$782,U$11)+'СЕТ СН'!$F$11+СВЦЭМ!$D$10+'СЕТ СН'!$F$6-'СЕТ СН'!$F$23</f>
        <v>757.16184873999998</v>
      </c>
      <c r="V24" s="36">
        <f>SUMIFS(СВЦЭМ!$D$39:$D$782,СВЦЭМ!$A$39:$A$782,$A24,СВЦЭМ!$B$39:$B$782,V$11)+'СЕТ СН'!$F$11+СВЦЭМ!$D$10+'СЕТ СН'!$F$6-'СЕТ СН'!$F$23</f>
        <v>717.99320592000004</v>
      </c>
      <c r="W24" s="36">
        <f>SUMIFS(СВЦЭМ!$D$39:$D$782,СВЦЭМ!$A$39:$A$782,$A24,СВЦЭМ!$B$39:$B$782,W$11)+'СЕТ СН'!$F$11+СВЦЭМ!$D$10+'СЕТ СН'!$F$6-'СЕТ СН'!$F$23</f>
        <v>704.96158002999994</v>
      </c>
      <c r="X24" s="36">
        <f>SUMIFS(СВЦЭМ!$D$39:$D$782,СВЦЭМ!$A$39:$A$782,$A24,СВЦЭМ!$B$39:$B$782,X$11)+'СЕТ СН'!$F$11+СВЦЭМ!$D$10+'СЕТ СН'!$F$6-'СЕТ СН'!$F$23</f>
        <v>703.22189843000001</v>
      </c>
      <c r="Y24" s="36">
        <f>SUMIFS(СВЦЭМ!$D$39:$D$782,СВЦЭМ!$A$39:$A$782,$A24,СВЦЭМ!$B$39:$B$782,Y$11)+'СЕТ СН'!$F$11+СВЦЭМ!$D$10+'СЕТ СН'!$F$6-'СЕТ СН'!$F$23</f>
        <v>706.91097088999993</v>
      </c>
    </row>
    <row r="25" spans="1:25" ht="15.75" x14ac:dyDescent="0.2">
      <c r="A25" s="35">
        <f t="shared" si="0"/>
        <v>44361</v>
      </c>
      <c r="B25" s="36">
        <f>SUMIFS(СВЦЭМ!$D$39:$D$782,СВЦЭМ!$A$39:$A$782,$A25,СВЦЭМ!$B$39:$B$782,B$11)+'СЕТ СН'!$F$11+СВЦЭМ!$D$10+'СЕТ СН'!$F$6-'СЕТ СН'!$F$23</f>
        <v>739.10681856999997</v>
      </c>
      <c r="C25" s="36">
        <f>SUMIFS(СВЦЭМ!$D$39:$D$782,СВЦЭМ!$A$39:$A$782,$A25,СВЦЭМ!$B$39:$B$782,C$11)+'СЕТ СН'!$F$11+СВЦЭМ!$D$10+'СЕТ СН'!$F$6-'СЕТ СН'!$F$23</f>
        <v>829.91585774999999</v>
      </c>
      <c r="D25" s="36">
        <f>SUMIFS(СВЦЭМ!$D$39:$D$782,СВЦЭМ!$A$39:$A$782,$A25,СВЦЭМ!$B$39:$B$782,D$11)+'СЕТ СН'!$F$11+СВЦЭМ!$D$10+'СЕТ СН'!$F$6-'СЕТ СН'!$F$23</f>
        <v>871.94681840999999</v>
      </c>
      <c r="E25" s="36">
        <f>SUMIFS(СВЦЭМ!$D$39:$D$782,СВЦЭМ!$A$39:$A$782,$A25,СВЦЭМ!$B$39:$B$782,E$11)+'СЕТ СН'!$F$11+СВЦЭМ!$D$10+'СЕТ СН'!$F$6-'СЕТ СН'!$F$23</f>
        <v>892.58175051000001</v>
      </c>
      <c r="F25" s="36">
        <f>SUMIFS(СВЦЭМ!$D$39:$D$782,СВЦЭМ!$A$39:$A$782,$A25,СВЦЭМ!$B$39:$B$782,F$11)+'СЕТ СН'!$F$11+СВЦЭМ!$D$10+'СЕТ СН'!$F$6-'СЕТ СН'!$F$23</f>
        <v>887.42684147</v>
      </c>
      <c r="G25" s="36">
        <f>SUMIFS(СВЦЭМ!$D$39:$D$782,СВЦЭМ!$A$39:$A$782,$A25,СВЦЭМ!$B$39:$B$782,G$11)+'СЕТ СН'!$F$11+СВЦЭМ!$D$10+'СЕТ СН'!$F$6-'СЕТ СН'!$F$23</f>
        <v>889.82184074999998</v>
      </c>
      <c r="H25" s="36">
        <f>SUMIFS(СВЦЭМ!$D$39:$D$782,СВЦЭМ!$A$39:$A$782,$A25,СВЦЭМ!$B$39:$B$782,H$11)+'СЕТ СН'!$F$11+СВЦЭМ!$D$10+'СЕТ СН'!$F$6-'СЕТ СН'!$F$23</f>
        <v>884.54798321999999</v>
      </c>
      <c r="I25" s="36">
        <f>SUMIFS(СВЦЭМ!$D$39:$D$782,СВЦЭМ!$A$39:$A$782,$A25,СВЦЭМ!$B$39:$B$782,I$11)+'СЕТ СН'!$F$11+СВЦЭМ!$D$10+'СЕТ СН'!$F$6-'СЕТ СН'!$F$23</f>
        <v>831.52526202000001</v>
      </c>
      <c r="J25" s="36">
        <f>SUMIFS(СВЦЭМ!$D$39:$D$782,СВЦЭМ!$A$39:$A$782,$A25,СВЦЭМ!$B$39:$B$782,J$11)+'СЕТ СН'!$F$11+СВЦЭМ!$D$10+'СЕТ СН'!$F$6-'СЕТ СН'!$F$23</f>
        <v>763.80195846000004</v>
      </c>
      <c r="K25" s="36">
        <f>SUMIFS(СВЦЭМ!$D$39:$D$782,СВЦЭМ!$A$39:$A$782,$A25,СВЦЭМ!$B$39:$B$782,K$11)+'СЕТ СН'!$F$11+СВЦЭМ!$D$10+'СЕТ СН'!$F$6-'СЕТ СН'!$F$23</f>
        <v>752.83110119000003</v>
      </c>
      <c r="L25" s="36">
        <f>SUMIFS(СВЦЭМ!$D$39:$D$782,СВЦЭМ!$A$39:$A$782,$A25,СВЦЭМ!$B$39:$B$782,L$11)+'СЕТ СН'!$F$11+СВЦЭМ!$D$10+'СЕТ СН'!$F$6-'СЕТ СН'!$F$23</f>
        <v>770.99522757</v>
      </c>
      <c r="M25" s="36">
        <f>SUMIFS(СВЦЭМ!$D$39:$D$782,СВЦЭМ!$A$39:$A$782,$A25,СВЦЭМ!$B$39:$B$782,M$11)+'СЕТ СН'!$F$11+СВЦЭМ!$D$10+'СЕТ СН'!$F$6-'СЕТ СН'!$F$23</f>
        <v>768.07056726999997</v>
      </c>
      <c r="N25" s="36">
        <f>SUMIFS(СВЦЭМ!$D$39:$D$782,СВЦЭМ!$A$39:$A$782,$A25,СВЦЭМ!$B$39:$B$782,N$11)+'СЕТ СН'!$F$11+СВЦЭМ!$D$10+'СЕТ СН'!$F$6-'СЕТ СН'!$F$23</f>
        <v>848.14069047999999</v>
      </c>
      <c r="O25" s="36">
        <f>SUMIFS(СВЦЭМ!$D$39:$D$782,СВЦЭМ!$A$39:$A$782,$A25,СВЦЭМ!$B$39:$B$782,O$11)+'СЕТ СН'!$F$11+СВЦЭМ!$D$10+'СЕТ СН'!$F$6-'СЕТ СН'!$F$23</f>
        <v>871.76189639999996</v>
      </c>
      <c r="P25" s="36">
        <f>SUMIFS(СВЦЭМ!$D$39:$D$782,СВЦЭМ!$A$39:$A$782,$A25,СВЦЭМ!$B$39:$B$782,P$11)+'СЕТ СН'!$F$11+СВЦЭМ!$D$10+'СЕТ СН'!$F$6-'СЕТ СН'!$F$23</f>
        <v>861.97936018999997</v>
      </c>
      <c r="Q25" s="36">
        <f>SUMIFS(СВЦЭМ!$D$39:$D$782,СВЦЭМ!$A$39:$A$782,$A25,СВЦЭМ!$B$39:$B$782,Q$11)+'СЕТ СН'!$F$11+СВЦЭМ!$D$10+'СЕТ СН'!$F$6-'СЕТ СН'!$F$23</f>
        <v>855.08490082000003</v>
      </c>
      <c r="R25" s="36">
        <f>SUMIFS(СВЦЭМ!$D$39:$D$782,СВЦЭМ!$A$39:$A$782,$A25,СВЦЭМ!$B$39:$B$782,R$11)+'СЕТ СН'!$F$11+СВЦЭМ!$D$10+'СЕТ СН'!$F$6-'СЕТ СН'!$F$23</f>
        <v>824.12424520000002</v>
      </c>
      <c r="S25" s="36">
        <f>SUMIFS(СВЦЭМ!$D$39:$D$782,СВЦЭМ!$A$39:$A$782,$A25,СВЦЭМ!$B$39:$B$782,S$11)+'СЕТ СН'!$F$11+СВЦЭМ!$D$10+'СЕТ СН'!$F$6-'СЕТ СН'!$F$23</f>
        <v>742.49164343999996</v>
      </c>
      <c r="T25" s="36">
        <f>SUMIFS(СВЦЭМ!$D$39:$D$782,СВЦЭМ!$A$39:$A$782,$A25,СВЦЭМ!$B$39:$B$782,T$11)+'СЕТ СН'!$F$11+СВЦЭМ!$D$10+'СЕТ СН'!$F$6-'СЕТ СН'!$F$23</f>
        <v>772.13552203999996</v>
      </c>
      <c r="U25" s="36">
        <f>SUMIFS(СВЦЭМ!$D$39:$D$782,СВЦЭМ!$A$39:$A$782,$A25,СВЦЭМ!$B$39:$B$782,U$11)+'СЕТ СН'!$F$11+СВЦЭМ!$D$10+'СЕТ СН'!$F$6-'СЕТ СН'!$F$23</f>
        <v>780.68934693999995</v>
      </c>
      <c r="V25" s="36">
        <f>SUMIFS(СВЦЭМ!$D$39:$D$782,СВЦЭМ!$A$39:$A$782,$A25,СВЦЭМ!$B$39:$B$782,V$11)+'СЕТ СН'!$F$11+СВЦЭМ!$D$10+'СЕТ СН'!$F$6-'СЕТ СН'!$F$23</f>
        <v>743.86938195999994</v>
      </c>
      <c r="W25" s="36">
        <f>SUMIFS(СВЦЭМ!$D$39:$D$782,СВЦЭМ!$A$39:$A$782,$A25,СВЦЭМ!$B$39:$B$782,W$11)+'СЕТ СН'!$F$11+СВЦЭМ!$D$10+'СЕТ СН'!$F$6-'СЕТ СН'!$F$23</f>
        <v>700.26662727999997</v>
      </c>
      <c r="X25" s="36">
        <f>SUMIFS(СВЦЭМ!$D$39:$D$782,СВЦЭМ!$A$39:$A$782,$A25,СВЦЭМ!$B$39:$B$782,X$11)+'СЕТ СН'!$F$11+СВЦЭМ!$D$10+'СЕТ СН'!$F$6-'СЕТ СН'!$F$23</f>
        <v>723.63040201000001</v>
      </c>
      <c r="Y25" s="36">
        <f>SUMIFS(СВЦЭМ!$D$39:$D$782,СВЦЭМ!$A$39:$A$782,$A25,СВЦЭМ!$B$39:$B$782,Y$11)+'СЕТ СН'!$F$11+СВЦЭМ!$D$10+'СЕТ СН'!$F$6-'СЕТ СН'!$F$23</f>
        <v>747.83874435999996</v>
      </c>
    </row>
    <row r="26" spans="1:25" ht="15.75" x14ac:dyDescent="0.2">
      <c r="A26" s="35">
        <f t="shared" si="0"/>
        <v>44362</v>
      </c>
      <c r="B26" s="36">
        <f>SUMIFS(СВЦЭМ!$D$39:$D$782,СВЦЭМ!$A$39:$A$782,$A26,СВЦЭМ!$B$39:$B$782,B$11)+'СЕТ СН'!$F$11+СВЦЭМ!$D$10+'СЕТ СН'!$F$6-'СЕТ СН'!$F$23</f>
        <v>758.43311677999998</v>
      </c>
      <c r="C26" s="36">
        <f>SUMIFS(СВЦЭМ!$D$39:$D$782,СВЦЭМ!$A$39:$A$782,$A26,СВЦЭМ!$B$39:$B$782,C$11)+'СЕТ СН'!$F$11+СВЦЭМ!$D$10+'СЕТ СН'!$F$6-'СЕТ СН'!$F$23</f>
        <v>850.30409132</v>
      </c>
      <c r="D26" s="36">
        <f>SUMIFS(СВЦЭМ!$D$39:$D$782,СВЦЭМ!$A$39:$A$782,$A26,СВЦЭМ!$B$39:$B$782,D$11)+'СЕТ СН'!$F$11+СВЦЭМ!$D$10+'СЕТ СН'!$F$6-'СЕТ СН'!$F$23</f>
        <v>881.82651277000002</v>
      </c>
      <c r="E26" s="36">
        <f>SUMIFS(СВЦЭМ!$D$39:$D$782,СВЦЭМ!$A$39:$A$782,$A26,СВЦЭМ!$B$39:$B$782,E$11)+'СЕТ СН'!$F$11+СВЦЭМ!$D$10+'СЕТ СН'!$F$6-'СЕТ СН'!$F$23</f>
        <v>892.65185475999999</v>
      </c>
      <c r="F26" s="36">
        <f>SUMIFS(СВЦЭМ!$D$39:$D$782,СВЦЭМ!$A$39:$A$782,$A26,СВЦЭМ!$B$39:$B$782,F$11)+'СЕТ СН'!$F$11+СВЦЭМ!$D$10+'СЕТ СН'!$F$6-'СЕТ СН'!$F$23</f>
        <v>875.27351788999999</v>
      </c>
      <c r="G26" s="36">
        <f>SUMIFS(СВЦЭМ!$D$39:$D$782,СВЦЭМ!$A$39:$A$782,$A26,СВЦЭМ!$B$39:$B$782,G$11)+'СЕТ СН'!$F$11+СВЦЭМ!$D$10+'СЕТ СН'!$F$6-'СЕТ СН'!$F$23</f>
        <v>872.24845782</v>
      </c>
      <c r="H26" s="36">
        <f>SUMIFS(СВЦЭМ!$D$39:$D$782,СВЦЭМ!$A$39:$A$782,$A26,СВЦЭМ!$B$39:$B$782,H$11)+'СЕТ СН'!$F$11+СВЦЭМ!$D$10+'СЕТ СН'!$F$6-'СЕТ СН'!$F$23</f>
        <v>881.52672925000002</v>
      </c>
      <c r="I26" s="36">
        <f>SUMIFS(СВЦЭМ!$D$39:$D$782,СВЦЭМ!$A$39:$A$782,$A26,СВЦЭМ!$B$39:$B$782,I$11)+'СЕТ СН'!$F$11+СВЦЭМ!$D$10+'СЕТ СН'!$F$6-'СЕТ СН'!$F$23</f>
        <v>785.30048572999999</v>
      </c>
      <c r="J26" s="36">
        <f>SUMIFS(СВЦЭМ!$D$39:$D$782,СВЦЭМ!$A$39:$A$782,$A26,СВЦЭМ!$B$39:$B$782,J$11)+'СЕТ СН'!$F$11+СВЦЭМ!$D$10+'СЕТ СН'!$F$6-'СЕТ СН'!$F$23</f>
        <v>747.10412610000003</v>
      </c>
      <c r="K26" s="36">
        <f>SUMIFS(СВЦЭМ!$D$39:$D$782,СВЦЭМ!$A$39:$A$782,$A26,СВЦЭМ!$B$39:$B$782,K$11)+'СЕТ СН'!$F$11+СВЦЭМ!$D$10+'СЕТ СН'!$F$6-'СЕТ СН'!$F$23</f>
        <v>728.17378425000004</v>
      </c>
      <c r="L26" s="36">
        <f>SUMIFS(СВЦЭМ!$D$39:$D$782,СВЦЭМ!$A$39:$A$782,$A26,СВЦЭМ!$B$39:$B$782,L$11)+'СЕТ СН'!$F$11+СВЦЭМ!$D$10+'СЕТ СН'!$F$6-'СЕТ СН'!$F$23</f>
        <v>716.91137914000001</v>
      </c>
      <c r="M26" s="36">
        <f>SUMIFS(СВЦЭМ!$D$39:$D$782,СВЦЭМ!$A$39:$A$782,$A26,СВЦЭМ!$B$39:$B$782,M$11)+'СЕТ СН'!$F$11+СВЦЭМ!$D$10+'СЕТ СН'!$F$6-'СЕТ СН'!$F$23</f>
        <v>782.25442498999996</v>
      </c>
      <c r="N26" s="36">
        <f>SUMIFS(СВЦЭМ!$D$39:$D$782,СВЦЭМ!$A$39:$A$782,$A26,СВЦЭМ!$B$39:$B$782,N$11)+'СЕТ СН'!$F$11+СВЦЭМ!$D$10+'СЕТ СН'!$F$6-'СЕТ СН'!$F$23</f>
        <v>832.08322399999997</v>
      </c>
      <c r="O26" s="36">
        <f>SUMIFS(СВЦЭМ!$D$39:$D$782,СВЦЭМ!$A$39:$A$782,$A26,СВЦЭМ!$B$39:$B$782,O$11)+'СЕТ СН'!$F$11+СВЦЭМ!$D$10+'СЕТ СН'!$F$6-'СЕТ СН'!$F$23</f>
        <v>882.42937307</v>
      </c>
      <c r="P26" s="36">
        <f>SUMIFS(СВЦЭМ!$D$39:$D$782,СВЦЭМ!$A$39:$A$782,$A26,СВЦЭМ!$B$39:$B$782,P$11)+'СЕТ СН'!$F$11+СВЦЭМ!$D$10+'СЕТ СН'!$F$6-'СЕТ СН'!$F$23</f>
        <v>884.34390026999995</v>
      </c>
      <c r="Q26" s="36">
        <f>SUMIFS(СВЦЭМ!$D$39:$D$782,СВЦЭМ!$A$39:$A$782,$A26,СВЦЭМ!$B$39:$B$782,Q$11)+'СЕТ СН'!$F$11+СВЦЭМ!$D$10+'СЕТ СН'!$F$6-'СЕТ СН'!$F$23</f>
        <v>893.63611375999994</v>
      </c>
      <c r="R26" s="36">
        <f>SUMIFS(СВЦЭМ!$D$39:$D$782,СВЦЭМ!$A$39:$A$782,$A26,СВЦЭМ!$B$39:$B$782,R$11)+'СЕТ СН'!$F$11+СВЦЭМ!$D$10+'СЕТ СН'!$F$6-'СЕТ СН'!$F$23</f>
        <v>856.18297382000003</v>
      </c>
      <c r="S26" s="36">
        <f>SUMIFS(СВЦЭМ!$D$39:$D$782,СВЦЭМ!$A$39:$A$782,$A26,СВЦЭМ!$B$39:$B$782,S$11)+'СЕТ СН'!$F$11+СВЦЭМ!$D$10+'СЕТ СН'!$F$6-'СЕТ СН'!$F$23</f>
        <v>789.54097949000004</v>
      </c>
      <c r="T26" s="36">
        <f>SUMIFS(СВЦЭМ!$D$39:$D$782,СВЦЭМ!$A$39:$A$782,$A26,СВЦЭМ!$B$39:$B$782,T$11)+'СЕТ СН'!$F$11+СВЦЭМ!$D$10+'СЕТ СН'!$F$6-'СЕТ СН'!$F$23</f>
        <v>731.01116316000002</v>
      </c>
      <c r="U26" s="36">
        <f>SUMIFS(СВЦЭМ!$D$39:$D$782,СВЦЭМ!$A$39:$A$782,$A26,СВЦЭМ!$B$39:$B$782,U$11)+'СЕТ СН'!$F$11+СВЦЭМ!$D$10+'СЕТ СН'!$F$6-'СЕТ СН'!$F$23</f>
        <v>724.63189953999995</v>
      </c>
      <c r="V26" s="36">
        <f>SUMIFS(СВЦЭМ!$D$39:$D$782,СВЦЭМ!$A$39:$A$782,$A26,СВЦЭМ!$B$39:$B$782,V$11)+'СЕТ СН'!$F$11+СВЦЭМ!$D$10+'СЕТ СН'!$F$6-'СЕТ СН'!$F$23</f>
        <v>682.03016689000003</v>
      </c>
      <c r="W26" s="36">
        <f>SUMIFS(СВЦЭМ!$D$39:$D$782,СВЦЭМ!$A$39:$A$782,$A26,СВЦЭМ!$B$39:$B$782,W$11)+'СЕТ СН'!$F$11+СВЦЭМ!$D$10+'СЕТ СН'!$F$6-'СЕТ СН'!$F$23</f>
        <v>670.33236269999998</v>
      </c>
      <c r="X26" s="36">
        <f>SUMIFS(СВЦЭМ!$D$39:$D$782,СВЦЭМ!$A$39:$A$782,$A26,СВЦЭМ!$B$39:$B$782,X$11)+'СЕТ СН'!$F$11+СВЦЭМ!$D$10+'СЕТ СН'!$F$6-'СЕТ СН'!$F$23</f>
        <v>691.25097268000002</v>
      </c>
      <c r="Y26" s="36">
        <f>SUMIFS(СВЦЭМ!$D$39:$D$782,СВЦЭМ!$A$39:$A$782,$A26,СВЦЭМ!$B$39:$B$782,Y$11)+'СЕТ СН'!$F$11+СВЦЭМ!$D$10+'СЕТ СН'!$F$6-'СЕТ СН'!$F$23</f>
        <v>708.92695610999999</v>
      </c>
    </row>
    <row r="27" spans="1:25" ht="15.75" x14ac:dyDescent="0.2">
      <c r="A27" s="35">
        <f t="shared" si="0"/>
        <v>44363</v>
      </c>
      <c r="B27" s="36">
        <f>SUMIFS(СВЦЭМ!$D$39:$D$782,СВЦЭМ!$A$39:$A$782,$A27,СВЦЭМ!$B$39:$B$782,B$11)+'СЕТ СН'!$F$11+СВЦЭМ!$D$10+'СЕТ СН'!$F$6-'СЕТ СН'!$F$23</f>
        <v>737.64358971000001</v>
      </c>
      <c r="C27" s="36">
        <f>SUMIFS(СВЦЭМ!$D$39:$D$782,СВЦЭМ!$A$39:$A$782,$A27,СВЦЭМ!$B$39:$B$782,C$11)+'СЕТ СН'!$F$11+СВЦЭМ!$D$10+'СЕТ СН'!$F$6-'СЕТ СН'!$F$23</f>
        <v>838.47299638000004</v>
      </c>
      <c r="D27" s="36">
        <f>SUMIFS(СВЦЭМ!$D$39:$D$782,СВЦЭМ!$A$39:$A$782,$A27,СВЦЭМ!$B$39:$B$782,D$11)+'СЕТ СН'!$F$11+СВЦЭМ!$D$10+'СЕТ СН'!$F$6-'СЕТ СН'!$F$23</f>
        <v>869.89675657999999</v>
      </c>
      <c r="E27" s="36">
        <f>SUMIFS(СВЦЭМ!$D$39:$D$782,СВЦЭМ!$A$39:$A$782,$A27,СВЦЭМ!$B$39:$B$782,E$11)+'СЕТ СН'!$F$11+СВЦЭМ!$D$10+'СЕТ СН'!$F$6-'СЕТ СН'!$F$23</f>
        <v>863.46913806999999</v>
      </c>
      <c r="F27" s="36">
        <f>SUMIFS(СВЦЭМ!$D$39:$D$782,СВЦЭМ!$A$39:$A$782,$A27,СВЦЭМ!$B$39:$B$782,F$11)+'СЕТ СН'!$F$11+СВЦЭМ!$D$10+'СЕТ СН'!$F$6-'СЕТ СН'!$F$23</f>
        <v>856.29789200999994</v>
      </c>
      <c r="G27" s="36">
        <f>SUMIFS(СВЦЭМ!$D$39:$D$782,СВЦЭМ!$A$39:$A$782,$A27,СВЦЭМ!$B$39:$B$782,G$11)+'СЕТ СН'!$F$11+СВЦЭМ!$D$10+'СЕТ СН'!$F$6-'СЕТ СН'!$F$23</f>
        <v>870.65039892999994</v>
      </c>
      <c r="H27" s="36">
        <f>SUMIFS(СВЦЭМ!$D$39:$D$782,СВЦЭМ!$A$39:$A$782,$A27,СВЦЭМ!$B$39:$B$782,H$11)+'СЕТ СН'!$F$11+СВЦЭМ!$D$10+'СЕТ СН'!$F$6-'СЕТ СН'!$F$23</f>
        <v>860.72962898000003</v>
      </c>
      <c r="I27" s="36">
        <f>SUMIFS(СВЦЭМ!$D$39:$D$782,СВЦЭМ!$A$39:$A$782,$A27,СВЦЭМ!$B$39:$B$782,I$11)+'СЕТ СН'!$F$11+СВЦЭМ!$D$10+'СЕТ СН'!$F$6-'СЕТ СН'!$F$23</f>
        <v>795.70314584999994</v>
      </c>
      <c r="J27" s="36">
        <f>SUMIFS(СВЦЭМ!$D$39:$D$782,СВЦЭМ!$A$39:$A$782,$A27,СВЦЭМ!$B$39:$B$782,J$11)+'СЕТ СН'!$F$11+СВЦЭМ!$D$10+'СЕТ СН'!$F$6-'СЕТ СН'!$F$23</f>
        <v>741.05698653000002</v>
      </c>
      <c r="K27" s="36">
        <f>SUMIFS(СВЦЭМ!$D$39:$D$782,СВЦЭМ!$A$39:$A$782,$A27,СВЦЭМ!$B$39:$B$782,K$11)+'СЕТ СН'!$F$11+СВЦЭМ!$D$10+'СЕТ СН'!$F$6-'СЕТ СН'!$F$23</f>
        <v>710.39765509999995</v>
      </c>
      <c r="L27" s="36">
        <f>SUMIFS(СВЦЭМ!$D$39:$D$782,СВЦЭМ!$A$39:$A$782,$A27,СВЦЭМ!$B$39:$B$782,L$11)+'СЕТ СН'!$F$11+СВЦЭМ!$D$10+'СЕТ СН'!$F$6-'СЕТ СН'!$F$23</f>
        <v>733.61574031999999</v>
      </c>
      <c r="M27" s="36">
        <f>SUMIFS(СВЦЭМ!$D$39:$D$782,СВЦЭМ!$A$39:$A$782,$A27,СВЦЭМ!$B$39:$B$782,M$11)+'СЕТ СН'!$F$11+СВЦЭМ!$D$10+'СЕТ СН'!$F$6-'СЕТ СН'!$F$23</f>
        <v>775.04035643999998</v>
      </c>
      <c r="N27" s="36">
        <f>SUMIFS(СВЦЭМ!$D$39:$D$782,СВЦЭМ!$A$39:$A$782,$A27,СВЦЭМ!$B$39:$B$782,N$11)+'СЕТ СН'!$F$11+СВЦЭМ!$D$10+'СЕТ СН'!$F$6-'СЕТ СН'!$F$23</f>
        <v>845.52960191</v>
      </c>
      <c r="O27" s="36">
        <f>SUMIFS(СВЦЭМ!$D$39:$D$782,СВЦЭМ!$A$39:$A$782,$A27,СВЦЭМ!$B$39:$B$782,O$11)+'СЕТ СН'!$F$11+СВЦЭМ!$D$10+'СЕТ СН'!$F$6-'СЕТ СН'!$F$23</f>
        <v>872.40299145999995</v>
      </c>
      <c r="P27" s="36">
        <f>SUMIFS(СВЦЭМ!$D$39:$D$782,СВЦЭМ!$A$39:$A$782,$A27,СВЦЭМ!$B$39:$B$782,P$11)+'СЕТ СН'!$F$11+СВЦЭМ!$D$10+'СЕТ СН'!$F$6-'СЕТ СН'!$F$23</f>
        <v>875.60927948999995</v>
      </c>
      <c r="Q27" s="36">
        <f>SUMIFS(СВЦЭМ!$D$39:$D$782,СВЦЭМ!$A$39:$A$782,$A27,СВЦЭМ!$B$39:$B$782,Q$11)+'СЕТ СН'!$F$11+СВЦЭМ!$D$10+'СЕТ СН'!$F$6-'СЕТ СН'!$F$23</f>
        <v>876.95683675999999</v>
      </c>
      <c r="R27" s="36">
        <f>SUMIFS(СВЦЭМ!$D$39:$D$782,СВЦЭМ!$A$39:$A$782,$A27,СВЦЭМ!$B$39:$B$782,R$11)+'СЕТ СН'!$F$11+СВЦЭМ!$D$10+'СЕТ СН'!$F$6-'СЕТ СН'!$F$23</f>
        <v>854.35161286999994</v>
      </c>
      <c r="S27" s="36">
        <f>SUMIFS(СВЦЭМ!$D$39:$D$782,СВЦЭМ!$A$39:$A$782,$A27,СВЦЭМ!$B$39:$B$782,S$11)+'СЕТ СН'!$F$11+СВЦЭМ!$D$10+'СЕТ СН'!$F$6-'СЕТ СН'!$F$23</f>
        <v>788.26408863999995</v>
      </c>
      <c r="T27" s="36">
        <f>SUMIFS(СВЦЭМ!$D$39:$D$782,СВЦЭМ!$A$39:$A$782,$A27,СВЦЭМ!$B$39:$B$782,T$11)+'СЕТ СН'!$F$11+СВЦЭМ!$D$10+'СЕТ СН'!$F$6-'СЕТ СН'!$F$23</f>
        <v>728.71836474999998</v>
      </c>
      <c r="U27" s="36">
        <f>SUMIFS(СВЦЭМ!$D$39:$D$782,СВЦЭМ!$A$39:$A$782,$A27,СВЦЭМ!$B$39:$B$782,U$11)+'СЕТ СН'!$F$11+СВЦЭМ!$D$10+'СЕТ СН'!$F$6-'СЕТ СН'!$F$23</f>
        <v>705.72528436999994</v>
      </c>
      <c r="V27" s="36">
        <f>SUMIFS(СВЦЭМ!$D$39:$D$782,СВЦЭМ!$A$39:$A$782,$A27,СВЦЭМ!$B$39:$B$782,V$11)+'СЕТ СН'!$F$11+СВЦЭМ!$D$10+'СЕТ СН'!$F$6-'СЕТ СН'!$F$23</f>
        <v>681.07767185</v>
      </c>
      <c r="W27" s="36">
        <f>SUMIFS(СВЦЭМ!$D$39:$D$782,СВЦЭМ!$A$39:$A$782,$A27,СВЦЭМ!$B$39:$B$782,W$11)+'СЕТ СН'!$F$11+СВЦЭМ!$D$10+'СЕТ СН'!$F$6-'СЕТ СН'!$F$23</f>
        <v>660.63472514</v>
      </c>
      <c r="X27" s="36">
        <f>SUMIFS(СВЦЭМ!$D$39:$D$782,СВЦЭМ!$A$39:$A$782,$A27,СВЦЭМ!$B$39:$B$782,X$11)+'СЕТ СН'!$F$11+СВЦЭМ!$D$10+'СЕТ СН'!$F$6-'СЕТ СН'!$F$23</f>
        <v>670.63859331000003</v>
      </c>
      <c r="Y27" s="36">
        <f>SUMIFS(СВЦЭМ!$D$39:$D$782,СВЦЭМ!$A$39:$A$782,$A27,СВЦЭМ!$B$39:$B$782,Y$11)+'СЕТ СН'!$F$11+СВЦЭМ!$D$10+'СЕТ СН'!$F$6-'СЕТ СН'!$F$23</f>
        <v>695.28376919999994</v>
      </c>
    </row>
    <row r="28" spans="1:25" ht="15.75" x14ac:dyDescent="0.2">
      <c r="A28" s="35">
        <f t="shared" si="0"/>
        <v>44364</v>
      </c>
      <c r="B28" s="36">
        <f>SUMIFS(СВЦЭМ!$D$39:$D$782,СВЦЭМ!$A$39:$A$782,$A28,СВЦЭМ!$B$39:$B$782,B$11)+'СЕТ СН'!$F$11+СВЦЭМ!$D$10+'СЕТ СН'!$F$6-'СЕТ СН'!$F$23</f>
        <v>775.42140769000002</v>
      </c>
      <c r="C28" s="36">
        <f>SUMIFS(СВЦЭМ!$D$39:$D$782,СВЦЭМ!$A$39:$A$782,$A28,СВЦЭМ!$B$39:$B$782,C$11)+'СЕТ СН'!$F$11+СВЦЭМ!$D$10+'СЕТ СН'!$F$6-'СЕТ СН'!$F$23</f>
        <v>880.48867462999999</v>
      </c>
      <c r="D28" s="36">
        <f>SUMIFS(СВЦЭМ!$D$39:$D$782,СВЦЭМ!$A$39:$A$782,$A28,СВЦЭМ!$B$39:$B$782,D$11)+'СЕТ СН'!$F$11+СВЦЭМ!$D$10+'СЕТ СН'!$F$6-'СЕТ СН'!$F$23</f>
        <v>896.90155601999993</v>
      </c>
      <c r="E28" s="36">
        <f>SUMIFS(СВЦЭМ!$D$39:$D$782,СВЦЭМ!$A$39:$A$782,$A28,СВЦЭМ!$B$39:$B$782,E$11)+'СЕТ СН'!$F$11+СВЦЭМ!$D$10+'СЕТ СН'!$F$6-'СЕТ СН'!$F$23</f>
        <v>890.67385133999994</v>
      </c>
      <c r="F28" s="36">
        <f>SUMIFS(СВЦЭМ!$D$39:$D$782,СВЦЭМ!$A$39:$A$782,$A28,СВЦЭМ!$B$39:$B$782,F$11)+'СЕТ СН'!$F$11+СВЦЭМ!$D$10+'СЕТ СН'!$F$6-'СЕТ СН'!$F$23</f>
        <v>881.50381622999998</v>
      </c>
      <c r="G28" s="36">
        <f>SUMIFS(СВЦЭМ!$D$39:$D$782,СВЦЭМ!$A$39:$A$782,$A28,СВЦЭМ!$B$39:$B$782,G$11)+'СЕТ СН'!$F$11+СВЦЭМ!$D$10+'СЕТ СН'!$F$6-'СЕТ СН'!$F$23</f>
        <v>894.03290917999993</v>
      </c>
      <c r="H28" s="36">
        <f>SUMIFS(СВЦЭМ!$D$39:$D$782,СВЦЭМ!$A$39:$A$782,$A28,СВЦЭМ!$B$39:$B$782,H$11)+'СЕТ СН'!$F$11+СВЦЭМ!$D$10+'СЕТ СН'!$F$6-'СЕТ СН'!$F$23</f>
        <v>926.08760977999998</v>
      </c>
      <c r="I28" s="36">
        <f>SUMIFS(СВЦЭМ!$D$39:$D$782,СВЦЭМ!$A$39:$A$782,$A28,СВЦЭМ!$B$39:$B$782,I$11)+'СЕТ СН'!$F$11+СВЦЭМ!$D$10+'СЕТ СН'!$F$6-'СЕТ СН'!$F$23</f>
        <v>826.38518307000004</v>
      </c>
      <c r="J28" s="36">
        <f>SUMIFS(СВЦЭМ!$D$39:$D$782,СВЦЭМ!$A$39:$A$782,$A28,СВЦЭМ!$B$39:$B$782,J$11)+'СЕТ СН'!$F$11+СВЦЭМ!$D$10+'СЕТ СН'!$F$6-'СЕТ СН'!$F$23</f>
        <v>795.73103750999996</v>
      </c>
      <c r="K28" s="36">
        <f>SUMIFS(СВЦЭМ!$D$39:$D$782,СВЦЭМ!$A$39:$A$782,$A28,СВЦЭМ!$B$39:$B$782,K$11)+'СЕТ СН'!$F$11+СВЦЭМ!$D$10+'СЕТ СН'!$F$6-'СЕТ СН'!$F$23</f>
        <v>779.36207402000002</v>
      </c>
      <c r="L28" s="36">
        <f>SUMIFS(СВЦЭМ!$D$39:$D$782,СВЦЭМ!$A$39:$A$782,$A28,СВЦЭМ!$B$39:$B$782,L$11)+'СЕТ СН'!$F$11+СВЦЭМ!$D$10+'СЕТ СН'!$F$6-'СЕТ СН'!$F$23</f>
        <v>772.51583444999994</v>
      </c>
      <c r="M28" s="36">
        <f>SUMIFS(СВЦЭМ!$D$39:$D$782,СВЦЭМ!$A$39:$A$782,$A28,СВЦЭМ!$B$39:$B$782,M$11)+'СЕТ СН'!$F$11+СВЦЭМ!$D$10+'СЕТ СН'!$F$6-'СЕТ СН'!$F$23</f>
        <v>823.07897045999994</v>
      </c>
      <c r="N28" s="36">
        <f>SUMIFS(СВЦЭМ!$D$39:$D$782,СВЦЭМ!$A$39:$A$782,$A28,СВЦЭМ!$B$39:$B$782,N$11)+'СЕТ СН'!$F$11+СВЦЭМ!$D$10+'СЕТ СН'!$F$6-'СЕТ СН'!$F$23</f>
        <v>883.73101026999996</v>
      </c>
      <c r="O28" s="36">
        <f>SUMIFS(СВЦЭМ!$D$39:$D$782,СВЦЭМ!$A$39:$A$782,$A28,СВЦЭМ!$B$39:$B$782,O$11)+'СЕТ СН'!$F$11+СВЦЭМ!$D$10+'СЕТ СН'!$F$6-'СЕТ СН'!$F$23</f>
        <v>885.87473455999998</v>
      </c>
      <c r="P28" s="36">
        <f>SUMIFS(СВЦЭМ!$D$39:$D$782,СВЦЭМ!$A$39:$A$782,$A28,СВЦЭМ!$B$39:$B$782,P$11)+'СЕТ СН'!$F$11+СВЦЭМ!$D$10+'СЕТ СН'!$F$6-'СЕТ СН'!$F$23</f>
        <v>917.27876144000004</v>
      </c>
      <c r="Q28" s="36">
        <f>SUMIFS(СВЦЭМ!$D$39:$D$782,СВЦЭМ!$A$39:$A$782,$A28,СВЦЭМ!$B$39:$B$782,Q$11)+'СЕТ СН'!$F$11+СВЦЭМ!$D$10+'СЕТ СН'!$F$6-'СЕТ СН'!$F$23</f>
        <v>909.92695094999999</v>
      </c>
      <c r="R28" s="36">
        <f>SUMIFS(СВЦЭМ!$D$39:$D$782,СВЦЭМ!$A$39:$A$782,$A28,СВЦЭМ!$B$39:$B$782,R$11)+'СЕТ СН'!$F$11+СВЦЭМ!$D$10+'СЕТ СН'!$F$6-'СЕТ СН'!$F$23</f>
        <v>899.43957062999993</v>
      </c>
      <c r="S28" s="36">
        <f>SUMIFS(СВЦЭМ!$D$39:$D$782,СВЦЭМ!$A$39:$A$782,$A28,СВЦЭМ!$B$39:$B$782,S$11)+'СЕТ СН'!$F$11+СВЦЭМ!$D$10+'СЕТ СН'!$F$6-'СЕТ СН'!$F$23</f>
        <v>841.43479613</v>
      </c>
      <c r="T28" s="36">
        <f>SUMIFS(СВЦЭМ!$D$39:$D$782,СВЦЭМ!$A$39:$A$782,$A28,СВЦЭМ!$B$39:$B$782,T$11)+'СЕТ СН'!$F$11+СВЦЭМ!$D$10+'СЕТ СН'!$F$6-'СЕТ СН'!$F$23</f>
        <v>779.53221925000003</v>
      </c>
      <c r="U28" s="36">
        <f>SUMIFS(СВЦЭМ!$D$39:$D$782,СВЦЭМ!$A$39:$A$782,$A28,СВЦЭМ!$B$39:$B$782,U$11)+'СЕТ СН'!$F$11+СВЦЭМ!$D$10+'СЕТ СН'!$F$6-'СЕТ СН'!$F$23</f>
        <v>774.59948945999997</v>
      </c>
      <c r="V28" s="36">
        <f>SUMIFS(СВЦЭМ!$D$39:$D$782,СВЦЭМ!$A$39:$A$782,$A28,СВЦЭМ!$B$39:$B$782,V$11)+'СЕТ СН'!$F$11+СВЦЭМ!$D$10+'СЕТ СН'!$F$6-'СЕТ СН'!$F$23</f>
        <v>734.40105560999996</v>
      </c>
      <c r="W28" s="36">
        <f>SUMIFS(СВЦЭМ!$D$39:$D$782,СВЦЭМ!$A$39:$A$782,$A28,СВЦЭМ!$B$39:$B$782,W$11)+'СЕТ СН'!$F$11+СВЦЭМ!$D$10+'СЕТ СН'!$F$6-'СЕТ СН'!$F$23</f>
        <v>694.57118877999994</v>
      </c>
      <c r="X28" s="36">
        <f>SUMIFS(СВЦЭМ!$D$39:$D$782,СВЦЭМ!$A$39:$A$782,$A28,СВЦЭМ!$B$39:$B$782,X$11)+'СЕТ СН'!$F$11+СВЦЭМ!$D$10+'СЕТ СН'!$F$6-'СЕТ СН'!$F$23</f>
        <v>728.59049319999997</v>
      </c>
      <c r="Y28" s="36">
        <f>SUMIFS(СВЦЭМ!$D$39:$D$782,СВЦЭМ!$A$39:$A$782,$A28,СВЦЭМ!$B$39:$B$782,Y$11)+'СЕТ СН'!$F$11+СВЦЭМ!$D$10+'СЕТ СН'!$F$6-'СЕТ СН'!$F$23</f>
        <v>734.58147893</v>
      </c>
    </row>
    <row r="29" spans="1:25" ht="15.75" x14ac:dyDescent="0.2">
      <c r="A29" s="35">
        <f t="shared" si="0"/>
        <v>44365</v>
      </c>
      <c r="B29" s="36">
        <f>SUMIFS(СВЦЭМ!$D$39:$D$782,СВЦЭМ!$A$39:$A$782,$A29,СВЦЭМ!$B$39:$B$782,B$11)+'СЕТ СН'!$F$11+СВЦЭМ!$D$10+'СЕТ СН'!$F$6-'СЕТ СН'!$F$23</f>
        <v>784.39551287999996</v>
      </c>
      <c r="C29" s="36">
        <f>SUMIFS(СВЦЭМ!$D$39:$D$782,СВЦЭМ!$A$39:$A$782,$A29,СВЦЭМ!$B$39:$B$782,C$11)+'СЕТ СН'!$F$11+СВЦЭМ!$D$10+'СЕТ СН'!$F$6-'СЕТ СН'!$F$23</f>
        <v>868.14763886000003</v>
      </c>
      <c r="D29" s="36">
        <f>SUMIFS(СВЦЭМ!$D$39:$D$782,СВЦЭМ!$A$39:$A$782,$A29,СВЦЭМ!$B$39:$B$782,D$11)+'СЕТ СН'!$F$11+СВЦЭМ!$D$10+'СЕТ СН'!$F$6-'СЕТ СН'!$F$23</f>
        <v>886.58842889999994</v>
      </c>
      <c r="E29" s="36">
        <f>SUMIFS(СВЦЭМ!$D$39:$D$782,СВЦЭМ!$A$39:$A$782,$A29,СВЦЭМ!$B$39:$B$782,E$11)+'СЕТ СН'!$F$11+СВЦЭМ!$D$10+'СЕТ СН'!$F$6-'СЕТ СН'!$F$23</f>
        <v>874.16749688999994</v>
      </c>
      <c r="F29" s="36">
        <f>SUMIFS(СВЦЭМ!$D$39:$D$782,СВЦЭМ!$A$39:$A$782,$A29,СВЦЭМ!$B$39:$B$782,F$11)+'СЕТ СН'!$F$11+СВЦЭМ!$D$10+'СЕТ СН'!$F$6-'СЕТ СН'!$F$23</f>
        <v>871.92148452999993</v>
      </c>
      <c r="G29" s="36">
        <f>SUMIFS(СВЦЭМ!$D$39:$D$782,СВЦЭМ!$A$39:$A$782,$A29,СВЦЭМ!$B$39:$B$782,G$11)+'СЕТ СН'!$F$11+СВЦЭМ!$D$10+'СЕТ СН'!$F$6-'СЕТ СН'!$F$23</f>
        <v>885.88038946999995</v>
      </c>
      <c r="H29" s="36">
        <f>SUMIFS(СВЦЭМ!$D$39:$D$782,СВЦЭМ!$A$39:$A$782,$A29,СВЦЭМ!$B$39:$B$782,H$11)+'СЕТ СН'!$F$11+СВЦЭМ!$D$10+'СЕТ СН'!$F$6-'СЕТ СН'!$F$23</f>
        <v>927.74549303000003</v>
      </c>
      <c r="I29" s="36">
        <f>SUMIFS(СВЦЭМ!$D$39:$D$782,СВЦЭМ!$A$39:$A$782,$A29,СВЦЭМ!$B$39:$B$782,I$11)+'СЕТ СН'!$F$11+СВЦЭМ!$D$10+'СЕТ СН'!$F$6-'СЕТ СН'!$F$23</f>
        <v>834.16672017999997</v>
      </c>
      <c r="J29" s="36">
        <f>SUMIFS(СВЦЭМ!$D$39:$D$782,СВЦЭМ!$A$39:$A$782,$A29,СВЦЭМ!$B$39:$B$782,J$11)+'СЕТ СН'!$F$11+СВЦЭМ!$D$10+'СЕТ СН'!$F$6-'СЕТ СН'!$F$23</f>
        <v>750.83572134999997</v>
      </c>
      <c r="K29" s="36">
        <f>SUMIFS(СВЦЭМ!$D$39:$D$782,СВЦЭМ!$A$39:$A$782,$A29,СВЦЭМ!$B$39:$B$782,K$11)+'СЕТ СН'!$F$11+СВЦЭМ!$D$10+'СЕТ СН'!$F$6-'СЕТ СН'!$F$23</f>
        <v>759.00747319999994</v>
      </c>
      <c r="L29" s="36">
        <f>SUMIFS(СВЦЭМ!$D$39:$D$782,СВЦЭМ!$A$39:$A$782,$A29,СВЦЭМ!$B$39:$B$782,L$11)+'СЕТ СН'!$F$11+СВЦЭМ!$D$10+'СЕТ СН'!$F$6-'СЕТ СН'!$F$23</f>
        <v>743.07471203</v>
      </c>
      <c r="M29" s="36">
        <f>SUMIFS(СВЦЭМ!$D$39:$D$782,СВЦЭМ!$A$39:$A$782,$A29,СВЦЭМ!$B$39:$B$782,M$11)+'СЕТ СН'!$F$11+СВЦЭМ!$D$10+'СЕТ СН'!$F$6-'СЕТ СН'!$F$23</f>
        <v>778.75302682999995</v>
      </c>
      <c r="N29" s="36">
        <f>SUMIFS(СВЦЭМ!$D$39:$D$782,СВЦЭМ!$A$39:$A$782,$A29,СВЦЭМ!$B$39:$B$782,N$11)+'СЕТ СН'!$F$11+СВЦЭМ!$D$10+'СЕТ СН'!$F$6-'СЕТ СН'!$F$23</f>
        <v>834.72700362</v>
      </c>
      <c r="O29" s="36">
        <f>SUMIFS(СВЦЭМ!$D$39:$D$782,СВЦЭМ!$A$39:$A$782,$A29,СВЦЭМ!$B$39:$B$782,O$11)+'СЕТ СН'!$F$11+СВЦЭМ!$D$10+'СЕТ СН'!$F$6-'СЕТ СН'!$F$23</f>
        <v>904.22646855999994</v>
      </c>
      <c r="P29" s="36">
        <f>SUMIFS(СВЦЭМ!$D$39:$D$782,СВЦЭМ!$A$39:$A$782,$A29,СВЦЭМ!$B$39:$B$782,P$11)+'СЕТ СН'!$F$11+СВЦЭМ!$D$10+'СЕТ СН'!$F$6-'СЕТ СН'!$F$23</f>
        <v>925.51628944999993</v>
      </c>
      <c r="Q29" s="36">
        <f>SUMIFS(СВЦЭМ!$D$39:$D$782,СВЦЭМ!$A$39:$A$782,$A29,СВЦЭМ!$B$39:$B$782,Q$11)+'СЕТ СН'!$F$11+СВЦЭМ!$D$10+'СЕТ СН'!$F$6-'СЕТ СН'!$F$23</f>
        <v>921.26216688</v>
      </c>
      <c r="R29" s="36">
        <f>SUMIFS(СВЦЭМ!$D$39:$D$782,СВЦЭМ!$A$39:$A$782,$A29,СВЦЭМ!$B$39:$B$782,R$11)+'СЕТ СН'!$F$11+СВЦЭМ!$D$10+'СЕТ СН'!$F$6-'СЕТ СН'!$F$23</f>
        <v>862.42247495999993</v>
      </c>
      <c r="S29" s="36">
        <f>SUMIFS(СВЦЭМ!$D$39:$D$782,СВЦЭМ!$A$39:$A$782,$A29,СВЦЭМ!$B$39:$B$782,S$11)+'СЕТ СН'!$F$11+СВЦЭМ!$D$10+'СЕТ СН'!$F$6-'СЕТ СН'!$F$23</f>
        <v>791.02645063</v>
      </c>
      <c r="T29" s="36">
        <f>SUMIFS(СВЦЭМ!$D$39:$D$782,СВЦЭМ!$A$39:$A$782,$A29,СВЦЭМ!$B$39:$B$782,T$11)+'СЕТ СН'!$F$11+СВЦЭМ!$D$10+'СЕТ СН'!$F$6-'СЕТ СН'!$F$23</f>
        <v>748.03898732999994</v>
      </c>
      <c r="U29" s="36">
        <f>SUMIFS(СВЦЭМ!$D$39:$D$782,СВЦЭМ!$A$39:$A$782,$A29,СВЦЭМ!$B$39:$B$782,U$11)+'СЕТ СН'!$F$11+СВЦЭМ!$D$10+'СЕТ СН'!$F$6-'СЕТ СН'!$F$23</f>
        <v>747.89820495000004</v>
      </c>
      <c r="V29" s="36">
        <f>SUMIFS(СВЦЭМ!$D$39:$D$782,СВЦЭМ!$A$39:$A$782,$A29,СВЦЭМ!$B$39:$B$782,V$11)+'СЕТ СН'!$F$11+СВЦЭМ!$D$10+'СЕТ СН'!$F$6-'СЕТ СН'!$F$23</f>
        <v>747.33679467000002</v>
      </c>
      <c r="W29" s="36">
        <f>SUMIFS(СВЦЭМ!$D$39:$D$782,СВЦЭМ!$A$39:$A$782,$A29,СВЦЭМ!$B$39:$B$782,W$11)+'СЕТ СН'!$F$11+СВЦЭМ!$D$10+'СЕТ СН'!$F$6-'СЕТ СН'!$F$23</f>
        <v>755.49118151999994</v>
      </c>
      <c r="X29" s="36">
        <f>SUMIFS(СВЦЭМ!$D$39:$D$782,СВЦЭМ!$A$39:$A$782,$A29,СВЦЭМ!$B$39:$B$782,X$11)+'СЕТ СН'!$F$11+СВЦЭМ!$D$10+'СЕТ СН'!$F$6-'СЕТ СН'!$F$23</f>
        <v>747.57505906999995</v>
      </c>
      <c r="Y29" s="36">
        <f>SUMIFS(СВЦЭМ!$D$39:$D$782,СВЦЭМ!$A$39:$A$782,$A29,СВЦЭМ!$B$39:$B$782,Y$11)+'СЕТ СН'!$F$11+СВЦЭМ!$D$10+'СЕТ СН'!$F$6-'СЕТ СН'!$F$23</f>
        <v>756.5279951</v>
      </c>
    </row>
    <row r="30" spans="1:25" ht="15.75" x14ac:dyDescent="0.2">
      <c r="A30" s="35">
        <f t="shared" si="0"/>
        <v>44366</v>
      </c>
      <c r="B30" s="36">
        <f>SUMIFS(СВЦЭМ!$D$39:$D$782,СВЦЭМ!$A$39:$A$782,$A30,СВЦЭМ!$B$39:$B$782,B$11)+'СЕТ СН'!$F$11+СВЦЭМ!$D$10+'СЕТ СН'!$F$6-'СЕТ СН'!$F$23</f>
        <v>634.00465750000001</v>
      </c>
      <c r="C30" s="36">
        <f>SUMIFS(СВЦЭМ!$D$39:$D$782,СВЦЭМ!$A$39:$A$782,$A30,СВЦЭМ!$B$39:$B$782,C$11)+'СЕТ СН'!$F$11+СВЦЭМ!$D$10+'СЕТ СН'!$F$6-'СЕТ СН'!$F$23</f>
        <v>709.57942385000001</v>
      </c>
      <c r="D30" s="36">
        <f>SUMIFS(СВЦЭМ!$D$39:$D$782,СВЦЭМ!$A$39:$A$782,$A30,СВЦЭМ!$B$39:$B$782,D$11)+'СЕТ СН'!$F$11+СВЦЭМ!$D$10+'СЕТ СН'!$F$6-'СЕТ СН'!$F$23</f>
        <v>781.57106506000002</v>
      </c>
      <c r="E30" s="36">
        <f>SUMIFS(СВЦЭМ!$D$39:$D$782,СВЦЭМ!$A$39:$A$782,$A30,СВЦЭМ!$B$39:$B$782,E$11)+'СЕТ СН'!$F$11+СВЦЭМ!$D$10+'СЕТ СН'!$F$6-'СЕТ СН'!$F$23</f>
        <v>795.29489696999997</v>
      </c>
      <c r="F30" s="36">
        <f>SUMIFS(СВЦЭМ!$D$39:$D$782,СВЦЭМ!$A$39:$A$782,$A30,СВЦЭМ!$B$39:$B$782,F$11)+'СЕТ СН'!$F$11+СВЦЭМ!$D$10+'СЕТ СН'!$F$6-'СЕТ СН'!$F$23</f>
        <v>798.33534221000002</v>
      </c>
      <c r="G30" s="36">
        <f>SUMIFS(СВЦЭМ!$D$39:$D$782,СВЦЭМ!$A$39:$A$782,$A30,СВЦЭМ!$B$39:$B$782,G$11)+'СЕТ СН'!$F$11+СВЦЭМ!$D$10+'СЕТ СН'!$F$6-'СЕТ СН'!$F$23</f>
        <v>791.04318570999999</v>
      </c>
      <c r="H30" s="36">
        <f>SUMIFS(СВЦЭМ!$D$39:$D$782,СВЦЭМ!$A$39:$A$782,$A30,СВЦЭМ!$B$39:$B$782,H$11)+'СЕТ СН'!$F$11+СВЦЭМ!$D$10+'СЕТ СН'!$F$6-'СЕТ СН'!$F$23</f>
        <v>769.28668530999994</v>
      </c>
      <c r="I30" s="36">
        <f>SUMIFS(СВЦЭМ!$D$39:$D$782,СВЦЭМ!$A$39:$A$782,$A30,СВЦЭМ!$B$39:$B$782,I$11)+'СЕТ СН'!$F$11+СВЦЭМ!$D$10+'СЕТ СН'!$F$6-'СЕТ СН'!$F$23</f>
        <v>689.10966883000003</v>
      </c>
      <c r="J30" s="36">
        <f>SUMIFS(СВЦЭМ!$D$39:$D$782,СВЦЭМ!$A$39:$A$782,$A30,СВЦЭМ!$B$39:$B$782,J$11)+'СЕТ СН'!$F$11+СВЦЭМ!$D$10+'СЕТ СН'!$F$6-'СЕТ СН'!$F$23</f>
        <v>609.2136026899999</v>
      </c>
      <c r="K30" s="36">
        <f>SUMIFS(СВЦЭМ!$D$39:$D$782,СВЦЭМ!$A$39:$A$782,$A30,СВЦЭМ!$B$39:$B$782,K$11)+'СЕТ СН'!$F$11+СВЦЭМ!$D$10+'СЕТ СН'!$F$6-'СЕТ СН'!$F$23</f>
        <v>614.30183370999998</v>
      </c>
      <c r="L30" s="36">
        <f>SUMIFS(СВЦЭМ!$D$39:$D$782,СВЦЭМ!$A$39:$A$782,$A30,СВЦЭМ!$B$39:$B$782,L$11)+'СЕТ СН'!$F$11+СВЦЭМ!$D$10+'СЕТ СН'!$F$6-'СЕТ СН'!$F$23</f>
        <v>643.69139060999998</v>
      </c>
      <c r="M30" s="36">
        <f>SUMIFS(СВЦЭМ!$D$39:$D$782,СВЦЭМ!$A$39:$A$782,$A30,СВЦЭМ!$B$39:$B$782,M$11)+'СЕТ СН'!$F$11+СВЦЭМ!$D$10+'СЕТ СН'!$F$6-'СЕТ СН'!$F$23</f>
        <v>638.74498669999991</v>
      </c>
      <c r="N30" s="36">
        <f>SUMIFS(СВЦЭМ!$D$39:$D$782,СВЦЭМ!$A$39:$A$782,$A30,СВЦЭМ!$B$39:$B$782,N$11)+'СЕТ СН'!$F$11+СВЦЭМ!$D$10+'СЕТ СН'!$F$6-'СЕТ СН'!$F$23</f>
        <v>685.43968528999994</v>
      </c>
      <c r="O30" s="36">
        <f>SUMIFS(СВЦЭМ!$D$39:$D$782,СВЦЭМ!$A$39:$A$782,$A30,СВЦЭМ!$B$39:$B$782,O$11)+'СЕТ СН'!$F$11+СВЦЭМ!$D$10+'СЕТ СН'!$F$6-'СЕТ СН'!$F$23</f>
        <v>735.73126965999995</v>
      </c>
      <c r="P30" s="36">
        <f>SUMIFS(СВЦЭМ!$D$39:$D$782,СВЦЭМ!$A$39:$A$782,$A30,СВЦЭМ!$B$39:$B$782,P$11)+'СЕТ СН'!$F$11+СВЦЭМ!$D$10+'СЕТ СН'!$F$6-'СЕТ СН'!$F$23</f>
        <v>748.15675225999996</v>
      </c>
      <c r="Q30" s="36">
        <f>SUMIFS(СВЦЭМ!$D$39:$D$782,СВЦЭМ!$A$39:$A$782,$A30,СВЦЭМ!$B$39:$B$782,Q$11)+'СЕТ СН'!$F$11+СВЦЭМ!$D$10+'СЕТ СН'!$F$6-'СЕТ СН'!$F$23</f>
        <v>750.56319274999998</v>
      </c>
      <c r="R30" s="36">
        <f>SUMIFS(СВЦЭМ!$D$39:$D$782,СВЦЭМ!$A$39:$A$782,$A30,СВЦЭМ!$B$39:$B$782,R$11)+'СЕТ СН'!$F$11+СВЦЭМ!$D$10+'СЕТ СН'!$F$6-'СЕТ СН'!$F$23</f>
        <v>706.85724302999995</v>
      </c>
      <c r="S30" s="36">
        <f>SUMIFS(СВЦЭМ!$D$39:$D$782,СВЦЭМ!$A$39:$A$782,$A30,СВЦЭМ!$B$39:$B$782,S$11)+'СЕТ СН'!$F$11+СВЦЭМ!$D$10+'СЕТ СН'!$F$6-'СЕТ СН'!$F$23</f>
        <v>651.87869792999993</v>
      </c>
      <c r="T30" s="36">
        <f>SUMIFS(СВЦЭМ!$D$39:$D$782,СВЦЭМ!$A$39:$A$782,$A30,СВЦЭМ!$B$39:$B$782,T$11)+'СЕТ СН'!$F$11+СВЦЭМ!$D$10+'СЕТ СН'!$F$6-'СЕТ СН'!$F$23</f>
        <v>615.29081377</v>
      </c>
      <c r="U30" s="36">
        <f>SUMIFS(СВЦЭМ!$D$39:$D$782,СВЦЭМ!$A$39:$A$782,$A30,СВЦЭМ!$B$39:$B$782,U$11)+'СЕТ СН'!$F$11+СВЦЭМ!$D$10+'СЕТ СН'!$F$6-'СЕТ СН'!$F$23</f>
        <v>604.30252512000004</v>
      </c>
      <c r="V30" s="36">
        <f>SUMIFS(СВЦЭМ!$D$39:$D$782,СВЦЭМ!$A$39:$A$782,$A30,СВЦЭМ!$B$39:$B$782,V$11)+'СЕТ СН'!$F$11+СВЦЭМ!$D$10+'СЕТ СН'!$F$6-'СЕТ СН'!$F$23</f>
        <v>603.03963708000003</v>
      </c>
      <c r="W30" s="36">
        <f>SUMIFS(СВЦЭМ!$D$39:$D$782,СВЦЭМ!$A$39:$A$782,$A30,СВЦЭМ!$B$39:$B$782,W$11)+'СЕТ СН'!$F$11+СВЦЭМ!$D$10+'СЕТ СН'!$F$6-'СЕТ СН'!$F$23</f>
        <v>610.37670494999998</v>
      </c>
      <c r="X30" s="36">
        <f>SUMIFS(СВЦЭМ!$D$39:$D$782,СВЦЭМ!$A$39:$A$782,$A30,СВЦЭМ!$B$39:$B$782,X$11)+'СЕТ СН'!$F$11+СВЦЭМ!$D$10+'СЕТ СН'!$F$6-'СЕТ СН'!$F$23</f>
        <v>604.00188178999997</v>
      </c>
      <c r="Y30" s="36">
        <f>SUMIFS(СВЦЭМ!$D$39:$D$782,СВЦЭМ!$A$39:$A$782,$A30,СВЦЭМ!$B$39:$B$782,Y$11)+'СЕТ СН'!$F$11+СВЦЭМ!$D$10+'СЕТ СН'!$F$6-'СЕТ СН'!$F$23</f>
        <v>622.93856055999993</v>
      </c>
    </row>
    <row r="31" spans="1:25" ht="15.75" x14ac:dyDescent="0.2">
      <c r="A31" s="35">
        <f t="shared" si="0"/>
        <v>44367</v>
      </c>
      <c r="B31" s="36">
        <f>SUMIFS(СВЦЭМ!$D$39:$D$782,СВЦЭМ!$A$39:$A$782,$A31,СВЦЭМ!$B$39:$B$782,B$11)+'СЕТ СН'!$F$11+СВЦЭМ!$D$10+'СЕТ СН'!$F$6-'СЕТ СН'!$F$23</f>
        <v>688.00870138999994</v>
      </c>
      <c r="C31" s="36">
        <f>SUMIFS(СВЦЭМ!$D$39:$D$782,СВЦЭМ!$A$39:$A$782,$A31,СВЦЭМ!$B$39:$B$782,C$11)+'СЕТ СН'!$F$11+СВЦЭМ!$D$10+'СЕТ СН'!$F$6-'СЕТ СН'!$F$23</f>
        <v>777.50187461999997</v>
      </c>
      <c r="D31" s="36">
        <f>SUMIFS(СВЦЭМ!$D$39:$D$782,СВЦЭМ!$A$39:$A$782,$A31,СВЦЭМ!$B$39:$B$782,D$11)+'СЕТ СН'!$F$11+СВЦЭМ!$D$10+'СЕТ СН'!$F$6-'СЕТ СН'!$F$23</f>
        <v>863.73717631</v>
      </c>
      <c r="E31" s="36">
        <f>SUMIFS(СВЦЭМ!$D$39:$D$782,СВЦЭМ!$A$39:$A$782,$A31,СВЦЭМ!$B$39:$B$782,E$11)+'СЕТ СН'!$F$11+СВЦЭМ!$D$10+'СЕТ СН'!$F$6-'СЕТ СН'!$F$23</f>
        <v>881.59768697000004</v>
      </c>
      <c r="F31" s="36">
        <f>SUMIFS(СВЦЭМ!$D$39:$D$782,СВЦЭМ!$A$39:$A$782,$A31,СВЦЭМ!$B$39:$B$782,F$11)+'СЕТ СН'!$F$11+СВЦЭМ!$D$10+'СЕТ СН'!$F$6-'СЕТ СН'!$F$23</f>
        <v>886.44971967000004</v>
      </c>
      <c r="G31" s="36">
        <f>SUMIFS(СВЦЭМ!$D$39:$D$782,СВЦЭМ!$A$39:$A$782,$A31,СВЦЭМ!$B$39:$B$782,G$11)+'СЕТ СН'!$F$11+СВЦЭМ!$D$10+'СЕТ СН'!$F$6-'СЕТ СН'!$F$23</f>
        <v>883.16615433000004</v>
      </c>
      <c r="H31" s="36">
        <f>SUMIFS(СВЦЭМ!$D$39:$D$782,СВЦЭМ!$A$39:$A$782,$A31,СВЦЭМ!$B$39:$B$782,H$11)+'СЕТ СН'!$F$11+СВЦЭМ!$D$10+'СЕТ СН'!$F$6-'СЕТ СН'!$F$23</f>
        <v>856.08489424000004</v>
      </c>
      <c r="I31" s="36">
        <f>SUMIFS(СВЦЭМ!$D$39:$D$782,СВЦЭМ!$A$39:$A$782,$A31,СВЦЭМ!$B$39:$B$782,I$11)+'СЕТ СН'!$F$11+СВЦЭМ!$D$10+'СЕТ СН'!$F$6-'СЕТ СН'!$F$23</f>
        <v>754.08584490999999</v>
      </c>
      <c r="J31" s="36">
        <f>SUMIFS(СВЦЭМ!$D$39:$D$782,СВЦЭМ!$A$39:$A$782,$A31,СВЦЭМ!$B$39:$B$782,J$11)+'СЕТ СН'!$F$11+СВЦЭМ!$D$10+'СЕТ СН'!$F$6-'СЕТ СН'!$F$23</f>
        <v>670.89789665000001</v>
      </c>
      <c r="K31" s="36">
        <f>SUMIFS(СВЦЭМ!$D$39:$D$782,СВЦЭМ!$A$39:$A$782,$A31,СВЦЭМ!$B$39:$B$782,K$11)+'СЕТ СН'!$F$11+СВЦЭМ!$D$10+'СЕТ СН'!$F$6-'СЕТ СН'!$F$23</f>
        <v>639.39572592999991</v>
      </c>
      <c r="L31" s="36">
        <f>SUMIFS(СВЦЭМ!$D$39:$D$782,СВЦЭМ!$A$39:$A$782,$A31,СВЦЭМ!$B$39:$B$782,L$11)+'СЕТ СН'!$F$11+СВЦЭМ!$D$10+'СЕТ СН'!$F$6-'СЕТ СН'!$F$23</f>
        <v>658.04132987000003</v>
      </c>
      <c r="M31" s="36">
        <f>SUMIFS(СВЦЭМ!$D$39:$D$782,СВЦЭМ!$A$39:$A$782,$A31,СВЦЭМ!$B$39:$B$782,M$11)+'СЕТ СН'!$F$11+СВЦЭМ!$D$10+'СЕТ СН'!$F$6-'СЕТ СН'!$F$23</f>
        <v>649.29572352000002</v>
      </c>
      <c r="N31" s="36">
        <f>SUMIFS(СВЦЭМ!$D$39:$D$782,СВЦЭМ!$A$39:$A$782,$A31,СВЦЭМ!$B$39:$B$782,N$11)+'СЕТ СН'!$F$11+СВЦЭМ!$D$10+'СЕТ СН'!$F$6-'СЕТ СН'!$F$23</f>
        <v>693.90692869999998</v>
      </c>
      <c r="O31" s="36">
        <f>SUMIFS(СВЦЭМ!$D$39:$D$782,СВЦЭМ!$A$39:$A$782,$A31,СВЦЭМ!$B$39:$B$782,O$11)+'СЕТ СН'!$F$11+СВЦЭМ!$D$10+'СЕТ СН'!$F$6-'СЕТ СН'!$F$23</f>
        <v>733.13321812000004</v>
      </c>
      <c r="P31" s="36">
        <f>SUMIFS(СВЦЭМ!$D$39:$D$782,СВЦЭМ!$A$39:$A$782,$A31,СВЦЭМ!$B$39:$B$782,P$11)+'СЕТ СН'!$F$11+СВЦЭМ!$D$10+'СЕТ СН'!$F$6-'СЕТ СН'!$F$23</f>
        <v>745.09163498999999</v>
      </c>
      <c r="Q31" s="36">
        <f>SUMIFS(СВЦЭМ!$D$39:$D$782,СВЦЭМ!$A$39:$A$782,$A31,СВЦЭМ!$B$39:$B$782,Q$11)+'СЕТ СН'!$F$11+СВЦЭМ!$D$10+'СЕТ СН'!$F$6-'СЕТ СН'!$F$23</f>
        <v>749.72422641000003</v>
      </c>
      <c r="R31" s="36">
        <f>SUMIFS(СВЦЭМ!$D$39:$D$782,СВЦЭМ!$A$39:$A$782,$A31,СВЦЭМ!$B$39:$B$782,R$11)+'СЕТ СН'!$F$11+СВЦЭМ!$D$10+'СЕТ СН'!$F$6-'СЕТ СН'!$F$23</f>
        <v>722.81846054999994</v>
      </c>
      <c r="S31" s="36">
        <f>SUMIFS(СВЦЭМ!$D$39:$D$782,СВЦЭМ!$A$39:$A$782,$A31,СВЦЭМ!$B$39:$B$782,S$11)+'СЕТ СН'!$F$11+СВЦЭМ!$D$10+'СЕТ СН'!$F$6-'СЕТ СН'!$F$23</f>
        <v>669.30501079999999</v>
      </c>
      <c r="T31" s="36">
        <f>SUMIFS(СВЦЭМ!$D$39:$D$782,СВЦЭМ!$A$39:$A$782,$A31,СВЦЭМ!$B$39:$B$782,T$11)+'СЕТ СН'!$F$11+СВЦЭМ!$D$10+'СЕТ СН'!$F$6-'СЕТ СН'!$F$23</f>
        <v>644.77235032999999</v>
      </c>
      <c r="U31" s="36">
        <f>SUMIFS(СВЦЭМ!$D$39:$D$782,СВЦЭМ!$A$39:$A$782,$A31,СВЦЭМ!$B$39:$B$782,U$11)+'СЕТ СН'!$F$11+СВЦЭМ!$D$10+'СЕТ СН'!$F$6-'СЕТ СН'!$F$23</f>
        <v>610.46833198999991</v>
      </c>
      <c r="V31" s="36">
        <f>SUMIFS(СВЦЭМ!$D$39:$D$782,СВЦЭМ!$A$39:$A$782,$A31,СВЦЭМ!$B$39:$B$782,V$11)+'СЕТ СН'!$F$11+СВЦЭМ!$D$10+'СЕТ СН'!$F$6-'СЕТ СН'!$F$23</f>
        <v>598.08390298000006</v>
      </c>
      <c r="W31" s="36">
        <f>SUMIFS(СВЦЭМ!$D$39:$D$782,СВЦЭМ!$A$39:$A$782,$A31,СВЦЭМ!$B$39:$B$782,W$11)+'СЕТ СН'!$F$11+СВЦЭМ!$D$10+'СЕТ СН'!$F$6-'СЕТ СН'!$F$23</f>
        <v>617.48539061999998</v>
      </c>
      <c r="X31" s="36">
        <f>SUMIFS(СВЦЭМ!$D$39:$D$782,СВЦЭМ!$A$39:$A$782,$A31,СВЦЭМ!$B$39:$B$782,X$11)+'СЕТ СН'!$F$11+СВЦЭМ!$D$10+'СЕТ СН'!$F$6-'СЕТ СН'!$F$23</f>
        <v>598.26332444000002</v>
      </c>
      <c r="Y31" s="36">
        <f>SUMIFS(СВЦЭМ!$D$39:$D$782,СВЦЭМ!$A$39:$A$782,$A31,СВЦЭМ!$B$39:$B$782,Y$11)+'СЕТ СН'!$F$11+СВЦЭМ!$D$10+'СЕТ СН'!$F$6-'СЕТ СН'!$F$23</f>
        <v>605.73295766000001</v>
      </c>
    </row>
    <row r="32" spans="1:25" ht="15.75" x14ac:dyDescent="0.2">
      <c r="A32" s="35">
        <f t="shared" si="0"/>
        <v>44368</v>
      </c>
      <c r="B32" s="36">
        <f>SUMIFS(СВЦЭМ!$D$39:$D$782,СВЦЭМ!$A$39:$A$782,$A32,СВЦЭМ!$B$39:$B$782,B$11)+'СЕТ СН'!$F$11+СВЦЭМ!$D$10+'СЕТ СН'!$F$6-'СЕТ СН'!$F$23</f>
        <v>717.93666982000002</v>
      </c>
      <c r="C32" s="36">
        <f>SUMIFS(СВЦЭМ!$D$39:$D$782,СВЦЭМ!$A$39:$A$782,$A32,СВЦЭМ!$B$39:$B$782,C$11)+'СЕТ СН'!$F$11+СВЦЭМ!$D$10+'СЕТ СН'!$F$6-'СЕТ СН'!$F$23</f>
        <v>803.58776234999993</v>
      </c>
      <c r="D32" s="36">
        <f>SUMIFS(СВЦЭМ!$D$39:$D$782,СВЦЭМ!$A$39:$A$782,$A32,СВЦЭМ!$B$39:$B$782,D$11)+'СЕТ СН'!$F$11+СВЦЭМ!$D$10+'СЕТ СН'!$F$6-'СЕТ СН'!$F$23</f>
        <v>863.76709897000001</v>
      </c>
      <c r="E32" s="36">
        <f>SUMIFS(СВЦЭМ!$D$39:$D$782,СВЦЭМ!$A$39:$A$782,$A32,СВЦЭМ!$B$39:$B$782,E$11)+'СЕТ СН'!$F$11+СВЦЭМ!$D$10+'СЕТ СН'!$F$6-'СЕТ СН'!$F$23</f>
        <v>878.62101081000003</v>
      </c>
      <c r="F32" s="36">
        <f>SUMIFS(СВЦЭМ!$D$39:$D$782,СВЦЭМ!$A$39:$A$782,$A32,СВЦЭМ!$B$39:$B$782,F$11)+'СЕТ СН'!$F$11+СВЦЭМ!$D$10+'СЕТ СН'!$F$6-'СЕТ СН'!$F$23</f>
        <v>880.31360695000001</v>
      </c>
      <c r="G32" s="36">
        <f>SUMIFS(СВЦЭМ!$D$39:$D$782,СВЦЭМ!$A$39:$A$782,$A32,СВЦЭМ!$B$39:$B$782,G$11)+'СЕТ СН'!$F$11+СВЦЭМ!$D$10+'СЕТ СН'!$F$6-'СЕТ СН'!$F$23</f>
        <v>879.81630067000003</v>
      </c>
      <c r="H32" s="36">
        <f>SUMIFS(СВЦЭМ!$D$39:$D$782,СВЦЭМ!$A$39:$A$782,$A32,СВЦЭМ!$B$39:$B$782,H$11)+'СЕТ СН'!$F$11+СВЦЭМ!$D$10+'СЕТ СН'!$F$6-'СЕТ СН'!$F$23</f>
        <v>825.30623718999993</v>
      </c>
      <c r="I32" s="36">
        <f>SUMIFS(СВЦЭМ!$D$39:$D$782,СВЦЭМ!$A$39:$A$782,$A32,СВЦЭМ!$B$39:$B$782,I$11)+'СЕТ СН'!$F$11+СВЦЭМ!$D$10+'СЕТ СН'!$F$6-'СЕТ СН'!$F$23</f>
        <v>745.65021740999998</v>
      </c>
      <c r="J32" s="36">
        <f>SUMIFS(СВЦЭМ!$D$39:$D$782,СВЦЭМ!$A$39:$A$782,$A32,СВЦЭМ!$B$39:$B$782,J$11)+'СЕТ СН'!$F$11+СВЦЭМ!$D$10+'СЕТ СН'!$F$6-'СЕТ СН'!$F$23</f>
        <v>666.59430090000001</v>
      </c>
      <c r="K32" s="36">
        <f>SUMIFS(СВЦЭМ!$D$39:$D$782,СВЦЭМ!$A$39:$A$782,$A32,СВЦЭМ!$B$39:$B$782,K$11)+'СЕТ СН'!$F$11+СВЦЭМ!$D$10+'СЕТ СН'!$F$6-'СЕТ СН'!$F$23</f>
        <v>653.66719509999996</v>
      </c>
      <c r="L32" s="36">
        <f>SUMIFS(СВЦЭМ!$D$39:$D$782,СВЦЭМ!$A$39:$A$782,$A32,СВЦЭМ!$B$39:$B$782,L$11)+'СЕТ СН'!$F$11+СВЦЭМ!$D$10+'СЕТ СН'!$F$6-'СЕТ СН'!$F$23</f>
        <v>666.53877465999994</v>
      </c>
      <c r="M32" s="36">
        <f>SUMIFS(СВЦЭМ!$D$39:$D$782,СВЦЭМ!$A$39:$A$782,$A32,СВЦЭМ!$B$39:$B$782,M$11)+'СЕТ СН'!$F$11+СВЦЭМ!$D$10+'СЕТ СН'!$F$6-'СЕТ СН'!$F$23</f>
        <v>661.44063008000001</v>
      </c>
      <c r="N32" s="36">
        <f>SUMIFS(СВЦЭМ!$D$39:$D$782,СВЦЭМ!$A$39:$A$782,$A32,СВЦЭМ!$B$39:$B$782,N$11)+'СЕТ СН'!$F$11+СВЦЭМ!$D$10+'СЕТ СН'!$F$6-'СЕТ СН'!$F$23</f>
        <v>715.95254707000004</v>
      </c>
      <c r="O32" s="36">
        <f>SUMIFS(СВЦЭМ!$D$39:$D$782,СВЦЭМ!$A$39:$A$782,$A32,СВЦЭМ!$B$39:$B$782,O$11)+'СЕТ СН'!$F$11+СВЦЭМ!$D$10+'СЕТ СН'!$F$6-'СЕТ СН'!$F$23</f>
        <v>746.45028963999994</v>
      </c>
      <c r="P32" s="36">
        <f>SUMIFS(СВЦЭМ!$D$39:$D$782,СВЦЭМ!$A$39:$A$782,$A32,СВЦЭМ!$B$39:$B$782,P$11)+'СЕТ СН'!$F$11+СВЦЭМ!$D$10+'СЕТ СН'!$F$6-'СЕТ СН'!$F$23</f>
        <v>754.88884726000003</v>
      </c>
      <c r="Q32" s="36">
        <f>SUMIFS(СВЦЭМ!$D$39:$D$782,СВЦЭМ!$A$39:$A$782,$A32,СВЦЭМ!$B$39:$B$782,Q$11)+'СЕТ СН'!$F$11+СВЦЭМ!$D$10+'СЕТ СН'!$F$6-'СЕТ СН'!$F$23</f>
        <v>759.96912973999997</v>
      </c>
      <c r="R32" s="36">
        <f>SUMIFS(СВЦЭМ!$D$39:$D$782,СВЦЭМ!$A$39:$A$782,$A32,СВЦЭМ!$B$39:$B$782,R$11)+'СЕТ СН'!$F$11+СВЦЭМ!$D$10+'СЕТ СН'!$F$6-'СЕТ СН'!$F$23</f>
        <v>731.05493202000002</v>
      </c>
      <c r="S32" s="36">
        <f>SUMIFS(СВЦЭМ!$D$39:$D$782,СВЦЭМ!$A$39:$A$782,$A32,СВЦЭМ!$B$39:$B$782,S$11)+'СЕТ СН'!$F$11+СВЦЭМ!$D$10+'СЕТ СН'!$F$6-'СЕТ СН'!$F$23</f>
        <v>728.29164337999998</v>
      </c>
      <c r="T32" s="36">
        <f>SUMIFS(СВЦЭМ!$D$39:$D$782,СВЦЭМ!$A$39:$A$782,$A32,СВЦЭМ!$B$39:$B$782,T$11)+'СЕТ СН'!$F$11+СВЦЭМ!$D$10+'СЕТ СН'!$F$6-'СЕТ СН'!$F$23</f>
        <v>765.79896876999999</v>
      </c>
      <c r="U32" s="36">
        <f>SUMIFS(СВЦЭМ!$D$39:$D$782,СВЦЭМ!$A$39:$A$782,$A32,СВЦЭМ!$B$39:$B$782,U$11)+'СЕТ СН'!$F$11+СВЦЭМ!$D$10+'СЕТ СН'!$F$6-'СЕТ СН'!$F$23</f>
        <v>727.11950908999995</v>
      </c>
      <c r="V32" s="36">
        <f>SUMIFS(СВЦЭМ!$D$39:$D$782,СВЦЭМ!$A$39:$A$782,$A32,СВЦЭМ!$B$39:$B$782,V$11)+'СЕТ СН'!$F$11+СВЦЭМ!$D$10+'СЕТ СН'!$F$6-'СЕТ СН'!$F$23</f>
        <v>687.07321120999995</v>
      </c>
      <c r="W32" s="36">
        <f>SUMIFS(СВЦЭМ!$D$39:$D$782,СВЦЭМ!$A$39:$A$782,$A32,СВЦЭМ!$B$39:$B$782,W$11)+'СЕТ СН'!$F$11+СВЦЭМ!$D$10+'СЕТ СН'!$F$6-'СЕТ СН'!$F$23</f>
        <v>698.28096775999995</v>
      </c>
      <c r="X32" s="36">
        <f>SUMIFS(СВЦЭМ!$D$39:$D$782,СВЦЭМ!$A$39:$A$782,$A32,СВЦЭМ!$B$39:$B$782,X$11)+'СЕТ СН'!$F$11+СВЦЭМ!$D$10+'СЕТ СН'!$F$6-'СЕТ СН'!$F$23</f>
        <v>671.57767744</v>
      </c>
      <c r="Y32" s="36">
        <f>SUMIFS(СВЦЭМ!$D$39:$D$782,СВЦЭМ!$A$39:$A$782,$A32,СВЦЭМ!$B$39:$B$782,Y$11)+'СЕТ СН'!$F$11+СВЦЭМ!$D$10+'СЕТ СН'!$F$6-'СЕТ СН'!$F$23</f>
        <v>638.65620200000001</v>
      </c>
    </row>
    <row r="33" spans="1:27" ht="15.75" x14ac:dyDescent="0.2">
      <c r="A33" s="35">
        <f t="shared" si="0"/>
        <v>44369</v>
      </c>
      <c r="B33" s="36">
        <f>SUMIFS(СВЦЭМ!$D$39:$D$782,СВЦЭМ!$A$39:$A$782,$A33,СВЦЭМ!$B$39:$B$782,B$11)+'СЕТ СН'!$F$11+СВЦЭМ!$D$10+'СЕТ СН'!$F$6-'СЕТ СН'!$F$23</f>
        <v>758.96002681999994</v>
      </c>
      <c r="C33" s="36">
        <f>SUMIFS(СВЦЭМ!$D$39:$D$782,СВЦЭМ!$A$39:$A$782,$A33,СВЦЭМ!$B$39:$B$782,C$11)+'СЕТ СН'!$F$11+СВЦЭМ!$D$10+'СЕТ СН'!$F$6-'СЕТ СН'!$F$23</f>
        <v>850.86654171999999</v>
      </c>
      <c r="D33" s="36">
        <f>SUMIFS(СВЦЭМ!$D$39:$D$782,СВЦЭМ!$A$39:$A$782,$A33,СВЦЭМ!$B$39:$B$782,D$11)+'СЕТ СН'!$F$11+СВЦЭМ!$D$10+'СЕТ СН'!$F$6-'СЕТ СН'!$F$23</f>
        <v>922.65697533000002</v>
      </c>
      <c r="E33" s="36">
        <f>SUMIFS(СВЦЭМ!$D$39:$D$782,СВЦЭМ!$A$39:$A$782,$A33,СВЦЭМ!$B$39:$B$782,E$11)+'СЕТ СН'!$F$11+СВЦЭМ!$D$10+'СЕТ СН'!$F$6-'СЕТ СН'!$F$23</f>
        <v>916.38017069</v>
      </c>
      <c r="F33" s="36">
        <f>SUMIFS(СВЦЭМ!$D$39:$D$782,СВЦЭМ!$A$39:$A$782,$A33,СВЦЭМ!$B$39:$B$782,F$11)+'СЕТ СН'!$F$11+СВЦЭМ!$D$10+'СЕТ СН'!$F$6-'СЕТ СН'!$F$23</f>
        <v>911.73439925000002</v>
      </c>
      <c r="G33" s="36">
        <f>SUMIFS(СВЦЭМ!$D$39:$D$782,СВЦЭМ!$A$39:$A$782,$A33,СВЦЭМ!$B$39:$B$782,G$11)+'СЕТ СН'!$F$11+СВЦЭМ!$D$10+'СЕТ СН'!$F$6-'СЕТ СН'!$F$23</f>
        <v>914.2609506</v>
      </c>
      <c r="H33" s="36">
        <f>SUMIFS(СВЦЭМ!$D$39:$D$782,СВЦЭМ!$A$39:$A$782,$A33,СВЦЭМ!$B$39:$B$782,H$11)+'СЕТ СН'!$F$11+СВЦЭМ!$D$10+'СЕТ СН'!$F$6-'СЕТ СН'!$F$23</f>
        <v>883.95717680999996</v>
      </c>
      <c r="I33" s="36">
        <f>SUMIFS(СВЦЭМ!$D$39:$D$782,СВЦЭМ!$A$39:$A$782,$A33,СВЦЭМ!$B$39:$B$782,I$11)+'СЕТ СН'!$F$11+СВЦЭМ!$D$10+'СЕТ СН'!$F$6-'СЕТ СН'!$F$23</f>
        <v>765.66927186999999</v>
      </c>
      <c r="J33" s="36">
        <f>SUMIFS(СВЦЭМ!$D$39:$D$782,СВЦЭМ!$A$39:$A$782,$A33,СВЦЭМ!$B$39:$B$782,J$11)+'СЕТ СН'!$F$11+СВЦЭМ!$D$10+'СЕТ СН'!$F$6-'СЕТ СН'!$F$23</f>
        <v>676.71712120999996</v>
      </c>
      <c r="K33" s="36">
        <f>SUMIFS(СВЦЭМ!$D$39:$D$782,СВЦЭМ!$A$39:$A$782,$A33,СВЦЭМ!$B$39:$B$782,K$11)+'СЕТ СН'!$F$11+СВЦЭМ!$D$10+'СЕТ СН'!$F$6-'СЕТ СН'!$F$23</f>
        <v>706.28239142999996</v>
      </c>
      <c r="L33" s="36">
        <f>SUMIFS(СВЦЭМ!$D$39:$D$782,СВЦЭМ!$A$39:$A$782,$A33,СВЦЭМ!$B$39:$B$782,L$11)+'СЕТ СН'!$F$11+СВЦЭМ!$D$10+'СЕТ СН'!$F$6-'СЕТ СН'!$F$23</f>
        <v>715.73336857000004</v>
      </c>
      <c r="M33" s="36">
        <f>SUMIFS(СВЦЭМ!$D$39:$D$782,СВЦЭМ!$A$39:$A$782,$A33,СВЦЭМ!$B$39:$B$782,M$11)+'СЕТ СН'!$F$11+СВЦЭМ!$D$10+'СЕТ СН'!$F$6-'СЕТ СН'!$F$23</f>
        <v>715.74081354999998</v>
      </c>
      <c r="N33" s="36">
        <f>SUMIFS(СВЦЭМ!$D$39:$D$782,СВЦЭМ!$A$39:$A$782,$A33,СВЦЭМ!$B$39:$B$782,N$11)+'СЕТ СН'!$F$11+СВЦЭМ!$D$10+'СЕТ СН'!$F$6-'СЕТ СН'!$F$23</f>
        <v>765.94394155999998</v>
      </c>
      <c r="O33" s="36">
        <f>SUMIFS(СВЦЭМ!$D$39:$D$782,СВЦЭМ!$A$39:$A$782,$A33,СВЦЭМ!$B$39:$B$782,O$11)+'СЕТ СН'!$F$11+СВЦЭМ!$D$10+'СЕТ СН'!$F$6-'СЕТ СН'!$F$23</f>
        <v>807.43005635999998</v>
      </c>
      <c r="P33" s="36">
        <f>SUMIFS(СВЦЭМ!$D$39:$D$782,СВЦЭМ!$A$39:$A$782,$A33,СВЦЭМ!$B$39:$B$782,P$11)+'СЕТ СН'!$F$11+СВЦЭМ!$D$10+'СЕТ СН'!$F$6-'СЕТ СН'!$F$23</f>
        <v>816.28082986000004</v>
      </c>
      <c r="Q33" s="36">
        <f>SUMIFS(СВЦЭМ!$D$39:$D$782,СВЦЭМ!$A$39:$A$782,$A33,СВЦЭМ!$B$39:$B$782,Q$11)+'СЕТ СН'!$F$11+СВЦЭМ!$D$10+'СЕТ СН'!$F$6-'СЕТ СН'!$F$23</f>
        <v>823.65488964999997</v>
      </c>
      <c r="R33" s="36">
        <f>SUMIFS(СВЦЭМ!$D$39:$D$782,СВЦЭМ!$A$39:$A$782,$A33,СВЦЭМ!$B$39:$B$782,R$11)+'СЕТ СН'!$F$11+СВЦЭМ!$D$10+'СЕТ СН'!$F$6-'СЕТ СН'!$F$23</f>
        <v>791.24695180000003</v>
      </c>
      <c r="S33" s="36">
        <f>SUMIFS(СВЦЭМ!$D$39:$D$782,СВЦЭМ!$A$39:$A$782,$A33,СВЦЭМ!$B$39:$B$782,S$11)+'СЕТ СН'!$F$11+СВЦЭМ!$D$10+'СЕТ СН'!$F$6-'СЕТ СН'!$F$23</f>
        <v>739.92129905000002</v>
      </c>
      <c r="T33" s="36">
        <f>SUMIFS(СВЦЭМ!$D$39:$D$782,СВЦЭМ!$A$39:$A$782,$A33,СВЦЭМ!$B$39:$B$782,T$11)+'СЕТ СН'!$F$11+СВЦЭМ!$D$10+'СЕТ СН'!$F$6-'СЕТ СН'!$F$23</f>
        <v>729.54570841999998</v>
      </c>
      <c r="U33" s="36">
        <f>SUMIFS(СВЦЭМ!$D$39:$D$782,СВЦЭМ!$A$39:$A$782,$A33,СВЦЭМ!$B$39:$B$782,U$11)+'СЕТ СН'!$F$11+СВЦЭМ!$D$10+'СЕТ СН'!$F$6-'СЕТ СН'!$F$23</f>
        <v>733.58381892</v>
      </c>
      <c r="V33" s="36">
        <f>SUMIFS(СВЦЭМ!$D$39:$D$782,СВЦЭМ!$A$39:$A$782,$A33,СВЦЭМ!$B$39:$B$782,V$11)+'СЕТ СН'!$F$11+СВЦЭМ!$D$10+'СЕТ СН'!$F$6-'СЕТ СН'!$F$23</f>
        <v>753.94589302999998</v>
      </c>
      <c r="W33" s="36">
        <f>SUMIFS(СВЦЭМ!$D$39:$D$782,СВЦЭМ!$A$39:$A$782,$A33,СВЦЭМ!$B$39:$B$782,W$11)+'СЕТ СН'!$F$11+СВЦЭМ!$D$10+'СЕТ СН'!$F$6-'СЕТ СН'!$F$23</f>
        <v>766.59354578</v>
      </c>
      <c r="X33" s="36">
        <f>SUMIFS(СВЦЭМ!$D$39:$D$782,СВЦЭМ!$A$39:$A$782,$A33,СВЦЭМ!$B$39:$B$782,X$11)+'СЕТ СН'!$F$11+СВЦЭМ!$D$10+'СЕТ СН'!$F$6-'СЕТ СН'!$F$23</f>
        <v>743.17281154</v>
      </c>
      <c r="Y33" s="36">
        <f>SUMIFS(СВЦЭМ!$D$39:$D$782,СВЦЭМ!$A$39:$A$782,$A33,СВЦЭМ!$B$39:$B$782,Y$11)+'СЕТ СН'!$F$11+СВЦЭМ!$D$10+'СЕТ СН'!$F$6-'СЕТ СН'!$F$23</f>
        <v>725.35906163000004</v>
      </c>
    </row>
    <row r="34" spans="1:27" ht="15.75" x14ac:dyDescent="0.2">
      <c r="A34" s="35">
        <f t="shared" si="0"/>
        <v>44370</v>
      </c>
      <c r="B34" s="36">
        <f>SUMIFS(СВЦЭМ!$D$39:$D$782,СВЦЭМ!$A$39:$A$782,$A34,СВЦЭМ!$B$39:$B$782,B$11)+'СЕТ СН'!$F$11+СВЦЭМ!$D$10+'СЕТ СН'!$F$6-'СЕТ СН'!$F$23</f>
        <v>834.87539468</v>
      </c>
      <c r="C34" s="36">
        <f>SUMIFS(СВЦЭМ!$D$39:$D$782,СВЦЭМ!$A$39:$A$782,$A34,СВЦЭМ!$B$39:$B$782,C$11)+'СЕТ СН'!$F$11+СВЦЭМ!$D$10+'СЕТ СН'!$F$6-'СЕТ СН'!$F$23</f>
        <v>951.69563176999998</v>
      </c>
      <c r="D34" s="36">
        <f>SUMIFS(СВЦЭМ!$D$39:$D$782,СВЦЭМ!$A$39:$A$782,$A34,СВЦЭМ!$B$39:$B$782,D$11)+'СЕТ СН'!$F$11+СВЦЭМ!$D$10+'СЕТ СН'!$F$6-'СЕТ СН'!$F$23</f>
        <v>996.17069757000002</v>
      </c>
      <c r="E34" s="36">
        <f>SUMIFS(СВЦЭМ!$D$39:$D$782,СВЦЭМ!$A$39:$A$782,$A34,СВЦЭМ!$B$39:$B$782,E$11)+'СЕТ СН'!$F$11+СВЦЭМ!$D$10+'СЕТ СН'!$F$6-'СЕТ СН'!$F$23</f>
        <v>990.25086628999998</v>
      </c>
      <c r="F34" s="36">
        <f>SUMIFS(СВЦЭМ!$D$39:$D$782,СВЦЭМ!$A$39:$A$782,$A34,СВЦЭМ!$B$39:$B$782,F$11)+'СЕТ СН'!$F$11+СВЦЭМ!$D$10+'СЕТ СН'!$F$6-'СЕТ СН'!$F$23</f>
        <v>988.01795890999995</v>
      </c>
      <c r="G34" s="36">
        <f>SUMIFS(СВЦЭМ!$D$39:$D$782,СВЦЭМ!$A$39:$A$782,$A34,СВЦЭМ!$B$39:$B$782,G$11)+'СЕТ СН'!$F$11+СВЦЭМ!$D$10+'СЕТ СН'!$F$6-'СЕТ СН'!$F$23</f>
        <v>991.34022877999996</v>
      </c>
      <c r="H34" s="36">
        <f>SUMIFS(СВЦЭМ!$D$39:$D$782,СВЦЭМ!$A$39:$A$782,$A34,СВЦЭМ!$B$39:$B$782,H$11)+'СЕТ СН'!$F$11+СВЦЭМ!$D$10+'СЕТ СН'!$F$6-'СЕТ СН'!$F$23</f>
        <v>998.41949492000003</v>
      </c>
      <c r="I34" s="36">
        <f>SUMIFS(СВЦЭМ!$D$39:$D$782,СВЦЭМ!$A$39:$A$782,$A34,СВЦЭМ!$B$39:$B$782,I$11)+'СЕТ СН'!$F$11+СВЦЭМ!$D$10+'СЕТ СН'!$F$6-'СЕТ СН'!$F$23</f>
        <v>905.61811136999995</v>
      </c>
      <c r="J34" s="36">
        <f>SUMIFS(СВЦЭМ!$D$39:$D$782,СВЦЭМ!$A$39:$A$782,$A34,СВЦЭМ!$B$39:$B$782,J$11)+'СЕТ СН'!$F$11+СВЦЭМ!$D$10+'СЕТ СН'!$F$6-'СЕТ СН'!$F$23</f>
        <v>800.97330995999994</v>
      </c>
      <c r="K34" s="36">
        <f>SUMIFS(СВЦЭМ!$D$39:$D$782,СВЦЭМ!$A$39:$A$782,$A34,СВЦЭМ!$B$39:$B$782,K$11)+'СЕТ СН'!$F$11+СВЦЭМ!$D$10+'СЕТ СН'!$F$6-'СЕТ СН'!$F$23</f>
        <v>771.65568408000001</v>
      </c>
      <c r="L34" s="36">
        <f>SUMIFS(СВЦЭМ!$D$39:$D$782,СВЦЭМ!$A$39:$A$782,$A34,СВЦЭМ!$B$39:$B$782,L$11)+'СЕТ СН'!$F$11+СВЦЭМ!$D$10+'СЕТ СН'!$F$6-'СЕТ СН'!$F$23</f>
        <v>790.93873751000001</v>
      </c>
      <c r="M34" s="36">
        <f>SUMIFS(СВЦЭМ!$D$39:$D$782,СВЦЭМ!$A$39:$A$782,$A34,СВЦЭМ!$B$39:$B$782,M$11)+'СЕТ СН'!$F$11+СВЦЭМ!$D$10+'СЕТ СН'!$F$6-'СЕТ СН'!$F$23</f>
        <v>786.29585214999997</v>
      </c>
      <c r="N34" s="36">
        <f>SUMIFS(СВЦЭМ!$D$39:$D$782,СВЦЭМ!$A$39:$A$782,$A34,СВЦЭМ!$B$39:$B$782,N$11)+'СЕТ СН'!$F$11+СВЦЭМ!$D$10+'СЕТ СН'!$F$6-'СЕТ СН'!$F$23</f>
        <v>852.13011624000001</v>
      </c>
      <c r="O34" s="36">
        <f>SUMIFS(СВЦЭМ!$D$39:$D$782,СВЦЭМ!$A$39:$A$782,$A34,СВЦЭМ!$B$39:$B$782,O$11)+'СЕТ СН'!$F$11+СВЦЭМ!$D$10+'СЕТ СН'!$F$6-'СЕТ СН'!$F$23</f>
        <v>901.82410535999998</v>
      </c>
      <c r="P34" s="36">
        <f>SUMIFS(СВЦЭМ!$D$39:$D$782,СВЦЭМ!$A$39:$A$782,$A34,СВЦЭМ!$B$39:$B$782,P$11)+'СЕТ СН'!$F$11+СВЦЭМ!$D$10+'СЕТ СН'!$F$6-'СЕТ СН'!$F$23</f>
        <v>911.84724372999995</v>
      </c>
      <c r="Q34" s="36">
        <f>SUMIFS(СВЦЭМ!$D$39:$D$782,СВЦЭМ!$A$39:$A$782,$A34,СВЦЭМ!$B$39:$B$782,Q$11)+'СЕТ СН'!$F$11+СВЦЭМ!$D$10+'СЕТ СН'!$F$6-'СЕТ СН'!$F$23</f>
        <v>925.69965146999994</v>
      </c>
      <c r="R34" s="36">
        <f>SUMIFS(СВЦЭМ!$D$39:$D$782,СВЦЭМ!$A$39:$A$782,$A34,СВЦЭМ!$B$39:$B$782,R$11)+'СЕТ СН'!$F$11+СВЦЭМ!$D$10+'СЕТ СН'!$F$6-'СЕТ СН'!$F$23</f>
        <v>876.09851861999994</v>
      </c>
      <c r="S34" s="36">
        <f>SUMIFS(СВЦЭМ!$D$39:$D$782,СВЦЭМ!$A$39:$A$782,$A34,СВЦЭМ!$B$39:$B$782,S$11)+'СЕТ СН'!$F$11+СВЦЭМ!$D$10+'СЕТ СН'!$F$6-'СЕТ СН'!$F$23</f>
        <v>813.58807069</v>
      </c>
      <c r="T34" s="36">
        <f>SUMIFS(СВЦЭМ!$D$39:$D$782,СВЦЭМ!$A$39:$A$782,$A34,СВЦЭМ!$B$39:$B$782,T$11)+'СЕТ СН'!$F$11+СВЦЭМ!$D$10+'СЕТ СН'!$F$6-'СЕТ СН'!$F$23</f>
        <v>776.51646492999998</v>
      </c>
      <c r="U34" s="36">
        <f>SUMIFS(СВЦЭМ!$D$39:$D$782,СВЦЭМ!$A$39:$A$782,$A34,СВЦЭМ!$B$39:$B$782,U$11)+'СЕТ СН'!$F$11+СВЦЭМ!$D$10+'СЕТ СН'!$F$6-'СЕТ СН'!$F$23</f>
        <v>779.62323335999997</v>
      </c>
      <c r="V34" s="36">
        <f>SUMIFS(СВЦЭМ!$D$39:$D$782,СВЦЭМ!$A$39:$A$782,$A34,СВЦЭМ!$B$39:$B$782,V$11)+'СЕТ СН'!$F$11+СВЦЭМ!$D$10+'СЕТ СН'!$F$6-'СЕТ СН'!$F$23</f>
        <v>797.91822518000004</v>
      </c>
      <c r="W34" s="36">
        <f>SUMIFS(СВЦЭМ!$D$39:$D$782,СВЦЭМ!$A$39:$A$782,$A34,СВЦЭМ!$B$39:$B$782,W$11)+'СЕТ СН'!$F$11+СВЦЭМ!$D$10+'СЕТ СН'!$F$6-'СЕТ СН'!$F$23</f>
        <v>809.27326177999998</v>
      </c>
      <c r="X34" s="36">
        <f>SUMIFS(СВЦЭМ!$D$39:$D$782,СВЦЭМ!$A$39:$A$782,$A34,СВЦЭМ!$B$39:$B$782,X$11)+'СЕТ СН'!$F$11+СВЦЭМ!$D$10+'СЕТ СН'!$F$6-'СЕТ СН'!$F$23</f>
        <v>786.74840414999994</v>
      </c>
      <c r="Y34" s="36">
        <f>SUMIFS(СВЦЭМ!$D$39:$D$782,СВЦЭМ!$A$39:$A$782,$A34,СВЦЭМ!$B$39:$B$782,Y$11)+'СЕТ СН'!$F$11+СВЦЭМ!$D$10+'СЕТ СН'!$F$6-'СЕТ СН'!$F$23</f>
        <v>744.09335241999997</v>
      </c>
    </row>
    <row r="35" spans="1:27" ht="15.75" x14ac:dyDescent="0.2">
      <c r="A35" s="35">
        <f t="shared" si="0"/>
        <v>44371</v>
      </c>
      <c r="B35" s="36">
        <f>SUMIFS(СВЦЭМ!$D$39:$D$782,СВЦЭМ!$A$39:$A$782,$A35,СВЦЭМ!$B$39:$B$782,B$11)+'СЕТ СН'!$F$11+СВЦЭМ!$D$10+'СЕТ СН'!$F$6-'СЕТ СН'!$F$23</f>
        <v>822.32868183999994</v>
      </c>
      <c r="C35" s="36">
        <f>SUMIFS(СВЦЭМ!$D$39:$D$782,СВЦЭМ!$A$39:$A$782,$A35,СВЦЭМ!$B$39:$B$782,C$11)+'СЕТ СН'!$F$11+СВЦЭМ!$D$10+'СЕТ СН'!$F$6-'СЕТ СН'!$F$23</f>
        <v>940.92150996999999</v>
      </c>
      <c r="D35" s="36">
        <f>SUMIFS(СВЦЭМ!$D$39:$D$782,СВЦЭМ!$A$39:$A$782,$A35,СВЦЭМ!$B$39:$B$782,D$11)+'СЕТ СН'!$F$11+СВЦЭМ!$D$10+'СЕТ СН'!$F$6-'СЕТ СН'!$F$23</f>
        <v>974.71939665000002</v>
      </c>
      <c r="E35" s="36">
        <f>SUMIFS(СВЦЭМ!$D$39:$D$782,СВЦЭМ!$A$39:$A$782,$A35,СВЦЭМ!$B$39:$B$782,E$11)+'СЕТ СН'!$F$11+СВЦЭМ!$D$10+'СЕТ СН'!$F$6-'СЕТ СН'!$F$23</f>
        <v>972.21459608999999</v>
      </c>
      <c r="F35" s="36">
        <f>SUMIFS(СВЦЭМ!$D$39:$D$782,СВЦЭМ!$A$39:$A$782,$A35,СВЦЭМ!$B$39:$B$782,F$11)+'СЕТ СН'!$F$11+СВЦЭМ!$D$10+'СЕТ СН'!$F$6-'СЕТ СН'!$F$23</f>
        <v>967.87088577999998</v>
      </c>
      <c r="G35" s="36">
        <f>SUMIFS(СВЦЭМ!$D$39:$D$782,СВЦЭМ!$A$39:$A$782,$A35,СВЦЭМ!$B$39:$B$782,G$11)+'СЕТ СН'!$F$11+СВЦЭМ!$D$10+'СЕТ СН'!$F$6-'СЕТ СН'!$F$23</f>
        <v>978.19424481999999</v>
      </c>
      <c r="H35" s="36">
        <f>SUMIFS(СВЦЭМ!$D$39:$D$782,СВЦЭМ!$A$39:$A$782,$A35,СВЦЭМ!$B$39:$B$782,H$11)+'СЕТ СН'!$F$11+СВЦЭМ!$D$10+'СЕТ СН'!$F$6-'СЕТ СН'!$F$23</f>
        <v>979.05453398999998</v>
      </c>
      <c r="I35" s="36">
        <f>SUMIFS(СВЦЭМ!$D$39:$D$782,СВЦЭМ!$A$39:$A$782,$A35,СВЦЭМ!$B$39:$B$782,I$11)+'СЕТ СН'!$F$11+СВЦЭМ!$D$10+'СЕТ СН'!$F$6-'СЕТ СН'!$F$23</f>
        <v>878.22938668999996</v>
      </c>
      <c r="J35" s="36">
        <f>SUMIFS(СВЦЭМ!$D$39:$D$782,СВЦЭМ!$A$39:$A$782,$A35,СВЦЭМ!$B$39:$B$782,J$11)+'СЕТ СН'!$F$11+СВЦЭМ!$D$10+'СЕТ СН'!$F$6-'СЕТ СН'!$F$23</f>
        <v>806.81467467999994</v>
      </c>
      <c r="K35" s="36">
        <f>SUMIFS(СВЦЭМ!$D$39:$D$782,СВЦЭМ!$A$39:$A$782,$A35,СВЦЭМ!$B$39:$B$782,K$11)+'СЕТ СН'!$F$11+СВЦЭМ!$D$10+'СЕТ СН'!$F$6-'СЕТ СН'!$F$23</f>
        <v>818.20576245999996</v>
      </c>
      <c r="L35" s="36">
        <f>SUMIFS(СВЦЭМ!$D$39:$D$782,СВЦЭМ!$A$39:$A$782,$A35,СВЦЭМ!$B$39:$B$782,L$11)+'СЕТ СН'!$F$11+СВЦЭМ!$D$10+'СЕТ СН'!$F$6-'СЕТ СН'!$F$23</f>
        <v>813.34119150999993</v>
      </c>
      <c r="M35" s="36">
        <f>SUMIFS(СВЦЭМ!$D$39:$D$782,СВЦЭМ!$A$39:$A$782,$A35,СВЦЭМ!$B$39:$B$782,M$11)+'СЕТ СН'!$F$11+СВЦЭМ!$D$10+'СЕТ СН'!$F$6-'СЕТ СН'!$F$23</f>
        <v>819.47561814999995</v>
      </c>
      <c r="N35" s="36">
        <f>SUMIFS(СВЦЭМ!$D$39:$D$782,СВЦЭМ!$A$39:$A$782,$A35,СВЦЭМ!$B$39:$B$782,N$11)+'СЕТ СН'!$F$11+СВЦЭМ!$D$10+'СЕТ СН'!$F$6-'СЕТ СН'!$F$23</f>
        <v>862.04699714000003</v>
      </c>
      <c r="O35" s="36">
        <f>SUMIFS(СВЦЭМ!$D$39:$D$782,СВЦЭМ!$A$39:$A$782,$A35,СВЦЭМ!$B$39:$B$782,O$11)+'СЕТ СН'!$F$11+СВЦЭМ!$D$10+'СЕТ СН'!$F$6-'СЕТ СН'!$F$23</f>
        <v>933.76991487999999</v>
      </c>
      <c r="P35" s="36">
        <f>SUMIFS(СВЦЭМ!$D$39:$D$782,СВЦЭМ!$A$39:$A$782,$A35,СВЦЭМ!$B$39:$B$782,P$11)+'СЕТ СН'!$F$11+СВЦЭМ!$D$10+'СЕТ СН'!$F$6-'СЕТ СН'!$F$23</f>
        <v>941.28734266000004</v>
      </c>
      <c r="Q35" s="36">
        <f>SUMIFS(СВЦЭМ!$D$39:$D$782,СВЦЭМ!$A$39:$A$782,$A35,СВЦЭМ!$B$39:$B$782,Q$11)+'СЕТ СН'!$F$11+СВЦЭМ!$D$10+'СЕТ СН'!$F$6-'СЕТ СН'!$F$23</f>
        <v>936.56774978999999</v>
      </c>
      <c r="R35" s="36">
        <f>SUMIFS(СВЦЭМ!$D$39:$D$782,СВЦЭМ!$A$39:$A$782,$A35,СВЦЭМ!$B$39:$B$782,R$11)+'СЕТ СН'!$F$11+СВЦЭМ!$D$10+'СЕТ СН'!$F$6-'СЕТ СН'!$F$23</f>
        <v>872.03657290000001</v>
      </c>
      <c r="S35" s="36">
        <f>SUMIFS(СВЦЭМ!$D$39:$D$782,СВЦЭМ!$A$39:$A$782,$A35,СВЦЭМ!$B$39:$B$782,S$11)+'СЕТ СН'!$F$11+СВЦЭМ!$D$10+'СЕТ СН'!$F$6-'СЕТ СН'!$F$23</f>
        <v>819.04655417000004</v>
      </c>
      <c r="T35" s="36">
        <f>SUMIFS(СВЦЭМ!$D$39:$D$782,СВЦЭМ!$A$39:$A$782,$A35,СВЦЭМ!$B$39:$B$782,T$11)+'СЕТ СН'!$F$11+СВЦЭМ!$D$10+'СЕТ СН'!$F$6-'СЕТ СН'!$F$23</f>
        <v>804.61644554999998</v>
      </c>
      <c r="U35" s="36">
        <f>SUMIFS(СВЦЭМ!$D$39:$D$782,СВЦЭМ!$A$39:$A$782,$A35,СВЦЭМ!$B$39:$B$782,U$11)+'СЕТ СН'!$F$11+СВЦЭМ!$D$10+'СЕТ СН'!$F$6-'СЕТ СН'!$F$23</f>
        <v>813.78761979000001</v>
      </c>
      <c r="V35" s="36">
        <f>SUMIFS(СВЦЭМ!$D$39:$D$782,СВЦЭМ!$A$39:$A$782,$A35,СВЦЭМ!$B$39:$B$782,V$11)+'СЕТ СН'!$F$11+СВЦЭМ!$D$10+'СЕТ СН'!$F$6-'СЕТ СН'!$F$23</f>
        <v>819.88897440999995</v>
      </c>
      <c r="W35" s="36">
        <f>SUMIFS(СВЦЭМ!$D$39:$D$782,СВЦЭМ!$A$39:$A$782,$A35,СВЦЭМ!$B$39:$B$782,W$11)+'СЕТ СН'!$F$11+СВЦЭМ!$D$10+'СЕТ СН'!$F$6-'СЕТ СН'!$F$23</f>
        <v>819.80780679999998</v>
      </c>
      <c r="X35" s="36">
        <f>SUMIFS(СВЦЭМ!$D$39:$D$782,СВЦЭМ!$A$39:$A$782,$A35,СВЦЭМ!$B$39:$B$782,X$11)+'СЕТ СН'!$F$11+СВЦЭМ!$D$10+'СЕТ СН'!$F$6-'СЕТ СН'!$F$23</f>
        <v>811.43565137999997</v>
      </c>
      <c r="Y35" s="36">
        <f>SUMIFS(СВЦЭМ!$D$39:$D$782,СВЦЭМ!$A$39:$A$782,$A35,СВЦЭМ!$B$39:$B$782,Y$11)+'СЕТ СН'!$F$11+СВЦЭМ!$D$10+'СЕТ СН'!$F$6-'СЕТ СН'!$F$23</f>
        <v>770.62117522999995</v>
      </c>
    </row>
    <row r="36" spans="1:27" ht="15.75" x14ac:dyDescent="0.2">
      <c r="A36" s="35">
        <f t="shared" si="0"/>
        <v>44372</v>
      </c>
      <c r="B36" s="36">
        <f>SUMIFS(СВЦЭМ!$D$39:$D$782,СВЦЭМ!$A$39:$A$782,$A36,СВЦЭМ!$B$39:$B$782,B$11)+'СЕТ СН'!$F$11+СВЦЭМ!$D$10+'СЕТ СН'!$F$6-'СЕТ СН'!$F$23</f>
        <v>835.62211074999993</v>
      </c>
      <c r="C36" s="36">
        <f>SUMIFS(СВЦЭМ!$D$39:$D$782,СВЦЭМ!$A$39:$A$782,$A36,СВЦЭМ!$B$39:$B$782,C$11)+'СЕТ СН'!$F$11+СВЦЭМ!$D$10+'СЕТ СН'!$F$6-'СЕТ СН'!$F$23</f>
        <v>942.98911760999999</v>
      </c>
      <c r="D36" s="36">
        <f>SUMIFS(СВЦЭМ!$D$39:$D$782,СВЦЭМ!$A$39:$A$782,$A36,СВЦЭМ!$B$39:$B$782,D$11)+'СЕТ СН'!$F$11+СВЦЭМ!$D$10+'СЕТ СН'!$F$6-'СЕТ СН'!$F$23</f>
        <v>985.49027010999998</v>
      </c>
      <c r="E36" s="36">
        <f>SUMIFS(СВЦЭМ!$D$39:$D$782,СВЦЭМ!$A$39:$A$782,$A36,СВЦЭМ!$B$39:$B$782,E$11)+'СЕТ СН'!$F$11+СВЦЭМ!$D$10+'СЕТ СН'!$F$6-'СЕТ СН'!$F$23</f>
        <v>982.16645055000004</v>
      </c>
      <c r="F36" s="36">
        <f>SUMIFS(СВЦЭМ!$D$39:$D$782,СВЦЭМ!$A$39:$A$782,$A36,СВЦЭМ!$B$39:$B$782,F$11)+'СЕТ СН'!$F$11+СВЦЭМ!$D$10+'СЕТ СН'!$F$6-'СЕТ СН'!$F$23</f>
        <v>983.69499426999994</v>
      </c>
      <c r="G36" s="36">
        <f>SUMIFS(СВЦЭМ!$D$39:$D$782,СВЦЭМ!$A$39:$A$782,$A36,СВЦЭМ!$B$39:$B$782,G$11)+'СЕТ СН'!$F$11+СВЦЭМ!$D$10+'СЕТ СН'!$F$6-'СЕТ СН'!$F$23</f>
        <v>985.96074128999999</v>
      </c>
      <c r="H36" s="36">
        <f>SUMIFS(СВЦЭМ!$D$39:$D$782,СВЦЭМ!$A$39:$A$782,$A36,СВЦЭМ!$B$39:$B$782,H$11)+'СЕТ СН'!$F$11+СВЦЭМ!$D$10+'СЕТ СН'!$F$6-'СЕТ СН'!$F$23</f>
        <v>985.10363730999995</v>
      </c>
      <c r="I36" s="36">
        <f>SUMIFS(СВЦЭМ!$D$39:$D$782,СВЦЭМ!$A$39:$A$782,$A36,СВЦЭМ!$B$39:$B$782,I$11)+'СЕТ СН'!$F$11+СВЦЭМ!$D$10+'СЕТ СН'!$F$6-'СЕТ СН'!$F$23</f>
        <v>864.19549210000002</v>
      </c>
      <c r="J36" s="36">
        <f>SUMIFS(СВЦЭМ!$D$39:$D$782,СВЦЭМ!$A$39:$A$782,$A36,СВЦЭМ!$B$39:$B$782,J$11)+'СЕТ СН'!$F$11+СВЦЭМ!$D$10+'СЕТ СН'!$F$6-'СЕТ СН'!$F$23</f>
        <v>797.13389546999997</v>
      </c>
      <c r="K36" s="36">
        <f>SUMIFS(СВЦЭМ!$D$39:$D$782,СВЦЭМ!$A$39:$A$782,$A36,СВЦЭМ!$B$39:$B$782,K$11)+'СЕТ СН'!$F$11+СВЦЭМ!$D$10+'СЕТ СН'!$F$6-'СЕТ СН'!$F$23</f>
        <v>816.5725463</v>
      </c>
      <c r="L36" s="36">
        <f>SUMIFS(СВЦЭМ!$D$39:$D$782,СВЦЭМ!$A$39:$A$782,$A36,СВЦЭМ!$B$39:$B$782,L$11)+'СЕТ СН'!$F$11+СВЦЭМ!$D$10+'СЕТ СН'!$F$6-'СЕТ СН'!$F$23</f>
        <v>808.89066822999996</v>
      </c>
      <c r="M36" s="36">
        <f>SUMIFS(СВЦЭМ!$D$39:$D$782,СВЦЭМ!$A$39:$A$782,$A36,СВЦЭМ!$B$39:$B$782,M$11)+'СЕТ СН'!$F$11+СВЦЭМ!$D$10+'СЕТ СН'!$F$6-'СЕТ СН'!$F$23</f>
        <v>808.70632942999998</v>
      </c>
      <c r="N36" s="36">
        <f>SUMIFS(СВЦЭМ!$D$39:$D$782,СВЦЭМ!$A$39:$A$782,$A36,СВЦЭМ!$B$39:$B$782,N$11)+'СЕТ СН'!$F$11+СВЦЭМ!$D$10+'СЕТ СН'!$F$6-'СЕТ СН'!$F$23</f>
        <v>866.11464268999998</v>
      </c>
      <c r="O36" s="36">
        <f>SUMIFS(СВЦЭМ!$D$39:$D$782,СВЦЭМ!$A$39:$A$782,$A36,СВЦЭМ!$B$39:$B$782,O$11)+'СЕТ СН'!$F$11+СВЦЭМ!$D$10+'СЕТ СН'!$F$6-'СЕТ СН'!$F$23</f>
        <v>918.79823965000003</v>
      </c>
      <c r="P36" s="36">
        <f>SUMIFS(СВЦЭМ!$D$39:$D$782,СВЦЭМ!$A$39:$A$782,$A36,СВЦЭМ!$B$39:$B$782,P$11)+'СЕТ СН'!$F$11+СВЦЭМ!$D$10+'СЕТ СН'!$F$6-'СЕТ СН'!$F$23</f>
        <v>927.49366395000004</v>
      </c>
      <c r="Q36" s="36">
        <f>SUMIFS(СВЦЭМ!$D$39:$D$782,СВЦЭМ!$A$39:$A$782,$A36,СВЦЭМ!$B$39:$B$782,Q$11)+'СЕТ СН'!$F$11+СВЦЭМ!$D$10+'СЕТ СН'!$F$6-'СЕТ СН'!$F$23</f>
        <v>936.87679099000002</v>
      </c>
      <c r="R36" s="36">
        <f>SUMIFS(СВЦЭМ!$D$39:$D$782,СВЦЭМ!$A$39:$A$782,$A36,СВЦЭМ!$B$39:$B$782,R$11)+'СЕТ СН'!$F$11+СВЦЭМ!$D$10+'СЕТ СН'!$F$6-'СЕТ СН'!$F$23</f>
        <v>898.40935250999996</v>
      </c>
      <c r="S36" s="36">
        <f>SUMIFS(СВЦЭМ!$D$39:$D$782,СВЦЭМ!$A$39:$A$782,$A36,СВЦЭМ!$B$39:$B$782,S$11)+'СЕТ СН'!$F$11+СВЦЭМ!$D$10+'СЕТ СН'!$F$6-'СЕТ СН'!$F$23</f>
        <v>821.12049506999995</v>
      </c>
      <c r="T36" s="36">
        <f>SUMIFS(СВЦЭМ!$D$39:$D$782,СВЦЭМ!$A$39:$A$782,$A36,СВЦЭМ!$B$39:$B$782,T$11)+'СЕТ СН'!$F$11+СВЦЭМ!$D$10+'СЕТ СН'!$F$6-'СЕТ СН'!$F$23</f>
        <v>802.89610299000003</v>
      </c>
      <c r="U36" s="36">
        <f>SUMIFS(СВЦЭМ!$D$39:$D$782,СВЦЭМ!$A$39:$A$782,$A36,СВЦЭМ!$B$39:$B$782,U$11)+'СЕТ СН'!$F$11+СВЦЭМ!$D$10+'СЕТ СН'!$F$6-'СЕТ СН'!$F$23</f>
        <v>810.46921636000002</v>
      </c>
      <c r="V36" s="36">
        <f>SUMIFS(СВЦЭМ!$D$39:$D$782,СВЦЭМ!$A$39:$A$782,$A36,СВЦЭМ!$B$39:$B$782,V$11)+'СЕТ СН'!$F$11+СВЦЭМ!$D$10+'СЕТ СН'!$F$6-'СЕТ СН'!$F$23</f>
        <v>811.40003822999995</v>
      </c>
      <c r="W36" s="36">
        <f>SUMIFS(СВЦЭМ!$D$39:$D$782,СВЦЭМ!$A$39:$A$782,$A36,СВЦЭМ!$B$39:$B$782,W$11)+'СЕТ СН'!$F$11+СВЦЭМ!$D$10+'СЕТ СН'!$F$6-'СЕТ СН'!$F$23</f>
        <v>821.42876253999998</v>
      </c>
      <c r="X36" s="36">
        <f>SUMIFS(СВЦЭМ!$D$39:$D$782,СВЦЭМ!$A$39:$A$782,$A36,СВЦЭМ!$B$39:$B$782,X$11)+'СЕТ СН'!$F$11+СВЦЭМ!$D$10+'СЕТ СН'!$F$6-'СЕТ СН'!$F$23</f>
        <v>803.71431351000001</v>
      </c>
      <c r="Y36" s="36">
        <f>SUMIFS(СВЦЭМ!$D$39:$D$782,СВЦЭМ!$A$39:$A$782,$A36,СВЦЭМ!$B$39:$B$782,Y$11)+'СЕТ СН'!$F$11+СВЦЭМ!$D$10+'СЕТ СН'!$F$6-'СЕТ СН'!$F$23</f>
        <v>752.99096304</v>
      </c>
    </row>
    <row r="37" spans="1:27" ht="15.75" x14ac:dyDescent="0.2">
      <c r="A37" s="35">
        <f t="shared" si="0"/>
        <v>44373</v>
      </c>
      <c r="B37" s="36">
        <f>SUMIFS(СВЦЭМ!$D$39:$D$782,СВЦЭМ!$A$39:$A$782,$A37,СВЦЭМ!$B$39:$B$782,B$11)+'СЕТ СН'!$F$11+СВЦЭМ!$D$10+'СЕТ СН'!$F$6-'СЕТ СН'!$F$23</f>
        <v>793.34597273999998</v>
      </c>
      <c r="C37" s="36">
        <f>SUMIFS(СВЦЭМ!$D$39:$D$782,СВЦЭМ!$A$39:$A$782,$A37,СВЦЭМ!$B$39:$B$782,C$11)+'СЕТ СН'!$F$11+СВЦЭМ!$D$10+'СЕТ СН'!$F$6-'СЕТ СН'!$F$23</f>
        <v>898.71217001000002</v>
      </c>
      <c r="D37" s="36">
        <f>SUMIFS(СВЦЭМ!$D$39:$D$782,СВЦЭМ!$A$39:$A$782,$A37,СВЦЭМ!$B$39:$B$782,D$11)+'СЕТ СН'!$F$11+СВЦЭМ!$D$10+'СЕТ СН'!$F$6-'СЕТ СН'!$F$23</f>
        <v>918.16242156999999</v>
      </c>
      <c r="E37" s="36">
        <f>SUMIFS(СВЦЭМ!$D$39:$D$782,СВЦЭМ!$A$39:$A$782,$A37,СВЦЭМ!$B$39:$B$782,E$11)+'СЕТ СН'!$F$11+СВЦЭМ!$D$10+'СЕТ СН'!$F$6-'СЕТ СН'!$F$23</f>
        <v>918.21393515</v>
      </c>
      <c r="F37" s="36">
        <f>SUMIFS(СВЦЭМ!$D$39:$D$782,СВЦЭМ!$A$39:$A$782,$A37,СВЦЭМ!$B$39:$B$782,F$11)+'СЕТ СН'!$F$11+СВЦЭМ!$D$10+'СЕТ СН'!$F$6-'СЕТ СН'!$F$23</f>
        <v>926.58215570999994</v>
      </c>
      <c r="G37" s="36">
        <f>SUMIFS(СВЦЭМ!$D$39:$D$782,СВЦЭМ!$A$39:$A$782,$A37,СВЦЭМ!$B$39:$B$782,G$11)+'СЕТ СН'!$F$11+СВЦЭМ!$D$10+'СЕТ СН'!$F$6-'СЕТ СН'!$F$23</f>
        <v>915.57593236000002</v>
      </c>
      <c r="H37" s="36">
        <f>SUMIFS(СВЦЭМ!$D$39:$D$782,СВЦЭМ!$A$39:$A$782,$A37,СВЦЭМ!$B$39:$B$782,H$11)+'СЕТ СН'!$F$11+СВЦЭМ!$D$10+'СЕТ СН'!$F$6-'СЕТ СН'!$F$23</f>
        <v>915.98644085000001</v>
      </c>
      <c r="I37" s="36">
        <f>SUMIFS(СВЦЭМ!$D$39:$D$782,СВЦЭМ!$A$39:$A$782,$A37,СВЦЭМ!$B$39:$B$782,I$11)+'СЕТ СН'!$F$11+СВЦЭМ!$D$10+'СЕТ СН'!$F$6-'СЕТ СН'!$F$23</f>
        <v>888.59011979000002</v>
      </c>
      <c r="J37" s="36">
        <f>SUMIFS(СВЦЭМ!$D$39:$D$782,СВЦЭМ!$A$39:$A$782,$A37,СВЦЭМ!$B$39:$B$782,J$11)+'СЕТ СН'!$F$11+СВЦЭМ!$D$10+'СЕТ СН'!$F$6-'СЕТ СН'!$F$23</f>
        <v>814.48878968999998</v>
      </c>
      <c r="K37" s="36">
        <f>SUMIFS(СВЦЭМ!$D$39:$D$782,СВЦЭМ!$A$39:$A$782,$A37,СВЦЭМ!$B$39:$B$782,K$11)+'СЕТ СН'!$F$11+СВЦЭМ!$D$10+'СЕТ СН'!$F$6-'СЕТ СН'!$F$23</f>
        <v>773.54255897999997</v>
      </c>
      <c r="L37" s="36">
        <f>SUMIFS(СВЦЭМ!$D$39:$D$782,СВЦЭМ!$A$39:$A$782,$A37,СВЦЭМ!$B$39:$B$782,L$11)+'СЕТ СН'!$F$11+СВЦЭМ!$D$10+'СЕТ СН'!$F$6-'СЕТ СН'!$F$23</f>
        <v>779.87343176000002</v>
      </c>
      <c r="M37" s="36">
        <f>SUMIFS(СВЦЭМ!$D$39:$D$782,СВЦЭМ!$A$39:$A$782,$A37,СВЦЭМ!$B$39:$B$782,M$11)+'СЕТ СН'!$F$11+СВЦЭМ!$D$10+'СЕТ СН'!$F$6-'СЕТ СН'!$F$23</f>
        <v>800.09089267000002</v>
      </c>
      <c r="N37" s="36">
        <f>SUMIFS(СВЦЭМ!$D$39:$D$782,СВЦЭМ!$A$39:$A$782,$A37,СВЦЭМ!$B$39:$B$782,N$11)+'СЕТ СН'!$F$11+СВЦЭМ!$D$10+'СЕТ СН'!$F$6-'СЕТ СН'!$F$23</f>
        <v>854.03687203999993</v>
      </c>
      <c r="O37" s="36">
        <f>SUMIFS(СВЦЭМ!$D$39:$D$782,СВЦЭМ!$A$39:$A$782,$A37,СВЦЭМ!$B$39:$B$782,O$11)+'СЕТ СН'!$F$11+СВЦЭМ!$D$10+'СЕТ СН'!$F$6-'СЕТ СН'!$F$23</f>
        <v>863.34247887999993</v>
      </c>
      <c r="P37" s="36">
        <f>SUMIFS(СВЦЭМ!$D$39:$D$782,СВЦЭМ!$A$39:$A$782,$A37,СВЦЭМ!$B$39:$B$782,P$11)+'СЕТ СН'!$F$11+СВЦЭМ!$D$10+'СЕТ СН'!$F$6-'СЕТ СН'!$F$23</f>
        <v>865.81069712999999</v>
      </c>
      <c r="Q37" s="36">
        <f>SUMIFS(СВЦЭМ!$D$39:$D$782,СВЦЭМ!$A$39:$A$782,$A37,СВЦЭМ!$B$39:$B$782,Q$11)+'СЕТ СН'!$F$11+СВЦЭМ!$D$10+'СЕТ СН'!$F$6-'СЕТ СН'!$F$23</f>
        <v>865.23235677000002</v>
      </c>
      <c r="R37" s="36">
        <f>SUMIFS(СВЦЭМ!$D$39:$D$782,СВЦЭМ!$A$39:$A$782,$A37,СВЦЭМ!$B$39:$B$782,R$11)+'СЕТ СН'!$F$11+СВЦЭМ!$D$10+'СЕТ СН'!$F$6-'СЕТ СН'!$F$23</f>
        <v>817.50396638999996</v>
      </c>
      <c r="S37" s="36">
        <f>SUMIFS(СВЦЭМ!$D$39:$D$782,СВЦЭМ!$A$39:$A$782,$A37,СВЦЭМ!$B$39:$B$782,S$11)+'СЕТ СН'!$F$11+СВЦЭМ!$D$10+'СЕТ СН'!$F$6-'СЕТ СН'!$F$23</f>
        <v>782.53319137999995</v>
      </c>
      <c r="T37" s="36">
        <f>SUMIFS(СВЦЭМ!$D$39:$D$782,СВЦЭМ!$A$39:$A$782,$A37,СВЦЭМ!$B$39:$B$782,T$11)+'СЕТ СН'!$F$11+СВЦЭМ!$D$10+'СЕТ СН'!$F$6-'СЕТ СН'!$F$23</f>
        <v>770.24963735999995</v>
      </c>
      <c r="U37" s="36">
        <f>SUMIFS(СВЦЭМ!$D$39:$D$782,СВЦЭМ!$A$39:$A$782,$A37,СВЦЭМ!$B$39:$B$782,U$11)+'СЕТ СН'!$F$11+СВЦЭМ!$D$10+'СЕТ СН'!$F$6-'СЕТ СН'!$F$23</f>
        <v>772.24405234999995</v>
      </c>
      <c r="V37" s="36">
        <f>SUMIFS(СВЦЭМ!$D$39:$D$782,СВЦЭМ!$A$39:$A$782,$A37,СВЦЭМ!$B$39:$B$782,V$11)+'СЕТ СН'!$F$11+СВЦЭМ!$D$10+'СЕТ СН'!$F$6-'СЕТ СН'!$F$23</f>
        <v>769.43580953000003</v>
      </c>
      <c r="W37" s="36">
        <f>SUMIFS(СВЦЭМ!$D$39:$D$782,СВЦЭМ!$A$39:$A$782,$A37,СВЦЭМ!$B$39:$B$782,W$11)+'СЕТ СН'!$F$11+СВЦЭМ!$D$10+'СЕТ СН'!$F$6-'СЕТ СН'!$F$23</f>
        <v>784.59692398999994</v>
      </c>
      <c r="X37" s="36">
        <f>SUMIFS(СВЦЭМ!$D$39:$D$782,СВЦЭМ!$A$39:$A$782,$A37,СВЦЭМ!$B$39:$B$782,X$11)+'СЕТ СН'!$F$11+СВЦЭМ!$D$10+'СЕТ СН'!$F$6-'СЕТ СН'!$F$23</f>
        <v>772.71909658000004</v>
      </c>
      <c r="Y37" s="36">
        <f>SUMIFS(СВЦЭМ!$D$39:$D$782,СВЦЭМ!$A$39:$A$782,$A37,СВЦЭМ!$B$39:$B$782,Y$11)+'СЕТ СН'!$F$11+СВЦЭМ!$D$10+'СЕТ СН'!$F$6-'СЕТ СН'!$F$23</f>
        <v>725.63186603999998</v>
      </c>
    </row>
    <row r="38" spans="1:27" ht="15.75" x14ac:dyDescent="0.2">
      <c r="A38" s="35">
        <f t="shared" si="0"/>
        <v>44374</v>
      </c>
      <c r="B38" s="36">
        <f>SUMIFS(СВЦЭМ!$D$39:$D$782,СВЦЭМ!$A$39:$A$782,$A38,СВЦЭМ!$B$39:$B$782,B$11)+'СЕТ СН'!$F$11+СВЦЭМ!$D$10+'СЕТ СН'!$F$6-'СЕТ СН'!$F$23</f>
        <v>749.47308629999998</v>
      </c>
      <c r="C38" s="36">
        <f>SUMIFS(СВЦЭМ!$D$39:$D$782,СВЦЭМ!$A$39:$A$782,$A38,СВЦЭМ!$B$39:$B$782,C$11)+'СЕТ СН'!$F$11+СВЦЭМ!$D$10+'СЕТ СН'!$F$6-'СЕТ СН'!$F$23</f>
        <v>811.21455635999996</v>
      </c>
      <c r="D38" s="36">
        <f>SUMIFS(СВЦЭМ!$D$39:$D$782,СВЦЭМ!$A$39:$A$782,$A38,СВЦЭМ!$B$39:$B$782,D$11)+'СЕТ СН'!$F$11+СВЦЭМ!$D$10+'СЕТ СН'!$F$6-'СЕТ СН'!$F$23</f>
        <v>890.74419325999997</v>
      </c>
      <c r="E38" s="36">
        <f>SUMIFS(СВЦЭМ!$D$39:$D$782,СВЦЭМ!$A$39:$A$782,$A38,СВЦЭМ!$B$39:$B$782,E$11)+'СЕТ СН'!$F$11+СВЦЭМ!$D$10+'СЕТ СН'!$F$6-'СЕТ СН'!$F$23</f>
        <v>912.62328342000001</v>
      </c>
      <c r="F38" s="36">
        <f>SUMIFS(СВЦЭМ!$D$39:$D$782,СВЦЭМ!$A$39:$A$782,$A38,СВЦЭМ!$B$39:$B$782,F$11)+'СЕТ СН'!$F$11+СВЦЭМ!$D$10+'СЕТ СН'!$F$6-'СЕТ СН'!$F$23</f>
        <v>918.15877119000004</v>
      </c>
      <c r="G38" s="36">
        <f>SUMIFS(СВЦЭМ!$D$39:$D$782,СВЦЭМ!$A$39:$A$782,$A38,СВЦЭМ!$B$39:$B$782,G$11)+'СЕТ СН'!$F$11+СВЦЭМ!$D$10+'СЕТ СН'!$F$6-'СЕТ СН'!$F$23</f>
        <v>916.35910661000003</v>
      </c>
      <c r="H38" s="36">
        <f>SUMIFS(СВЦЭМ!$D$39:$D$782,СВЦЭМ!$A$39:$A$782,$A38,СВЦЭМ!$B$39:$B$782,H$11)+'СЕТ СН'!$F$11+СВЦЭМ!$D$10+'СЕТ СН'!$F$6-'СЕТ СН'!$F$23</f>
        <v>895.33103564999999</v>
      </c>
      <c r="I38" s="36">
        <f>SUMIFS(СВЦЭМ!$D$39:$D$782,СВЦЭМ!$A$39:$A$782,$A38,СВЦЭМ!$B$39:$B$782,I$11)+'СЕТ СН'!$F$11+СВЦЭМ!$D$10+'СЕТ СН'!$F$6-'СЕТ СН'!$F$23</f>
        <v>804.19874308999999</v>
      </c>
      <c r="J38" s="36">
        <f>SUMIFS(СВЦЭМ!$D$39:$D$782,СВЦЭМ!$A$39:$A$782,$A38,СВЦЭМ!$B$39:$B$782,J$11)+'СЕТ СН'!$F$11+СВЦЭМ!$D$10+'СЕТ СН'!$F$6-'СЕТ СН'!$F$23</f>
        <v>750.06227911999997</v>
      </c>
      <c r="K38" s="36">
        <f>SUMIFS(СВЦЭМ!$D$39:$D$782,СВЦЭМ!$A$39:$A$782,$A38,СВЦЭМ!$B$39:$B$782,K$11)+'СЕТ СН'!$F$11+СВЦЭМ!$D$10+'СЕТ СН'!$F$6-'СЕТ СН'!$F$23</f>
        <v>746.76029216999996</v>
      </c>
      <c r="L38" s="36">
        <f>SUMIFS(СВЦЭМ!$D$39:$D$782,СВЦЭМ!$A$39:$A$782,$A38,СВЦЭМ!$B$39:$B$782,L$11)+'СЕТ СН'!$F$11+СВЦЭМ!$D$10+'СЕТ СН'!$F$6-'СЕТ СН'!$F$23</f>
        <v>734.97636451999995</v>
      </c>
      <c r="M38" s="36">
        <f>SUMIFS(СВЦЭМ!$D$39:$D$782,СВЦЭМ!$A$39:$A$782,$A38,СВЦЭМ!$B$39:$B$782,M$11)+'СЕТ СН'!$F$11+СВЦЭМ!$D$10+'СЕТ СН'!$F$6-'СЕТ СН'!$F$23</f>
        <v>760.21680692999996</v>
      </c>
      <c r="N38" s="36">
        <f>SUMIFS(СВЦЭМ!$D$39:$D$782,СВЦЭМ!$A$39:$A$782,$A38,СВЦЭМ!$B$39:$B$782,N$11)+'СЕТ СН'!$F$11+СВЦЭМ!$D$10+'СЕТ СН'!$F$6-'СЕТ СН'!$F$23</f>
        <v>831.57542795999996</v>
      </c>
      <c r="O38" s="36">
        <f>SUMIFS(СВЦЭМ!$D$39:$D$782,СВЦЭМ!$A$39:$A$782,$A38,СВЦЭМ!$B$39:$B$782,O$11)+'СЕТ СН'!$F$11+СВЦЭМ!$D$10+'СЕТ СН'!$F$6-'СЕТ СН'!$F$23</f>
        <v>892.08791037000003</v>
      </c>
      <c r="P38" s="36">
        <f>SUMIFS(СВЦЭМ!$D$39:$D$782,СВЦЭМ!$A$39:$A$782,$A38,СВЦЭМ!$B$39:$B$782,P$11)+'СЕТ СН'!$F$11+СВЦЭМ!$D$10+'СЕТ СН'!$F$6-'СЕТ СН'!$F$23</f>
        <v>900.48783997999999</v>
      </c>
      <c r="Q38" s="36">
        <f>SUMIFS(СВЦЭМ!$D$39:$D$782,СВЦЭМ!$A$39:$A$782,$A38,СВЦЭМ!$B$39:$B$782,Q$11)+'СЕТ СН'!$F$11+СВЦЭМ!$D$10+'СЕТ СН'!$F$6-'СЕТ СН'!$F$23</f>
        <v>902.06404424999994</v>
      </c>
      <c r="R38" s="36">
        <f>SUMIFS(СВЦЭМ!$D$39:$D$782,СВЦЭМ!$A$39:$A$782,$A38,СВЦЭМ!$B$39:$B$782,R$11)+'СЕТ СН'!$F$11+СВЦЭМ!$D$10+'СЕТ СН'!$F$6-'СЕТ СН'!$F$23</f>
        <v>857.75153131000002</v>
      </c>
      <c r="S38" s="36">
        <f>SUMIFS(СВЦЭМ!$D$39:$D$782,СВЦЭМ!$A$39:$A$782,$A38,СВЦЭМ!$B$39:$B$782,S$11)+'СЕТ СН'!$F$11+СВЦЭМ!$D$10+'СЕТ СН'!$F$6-'СЕТ СН'!$F$23</f>
        <v>789.87578340999994</v>
      </c>
      <c r="T38" s="36">
        <f>SUMIFS(СВЦЭМ!$D$39:$D$782,СВЦЭМ!$A$39:$A$782,$A38,СВЦЭМ!$B$39:$B$782,T$11)+'СЕТ СН'!$F$11+СВЦЭМ!$D$10+'СЕТ СН'!$F$6-'СЕТ СН'!$F$23</f>
        <v>747.12083058999997</v>
      </c>
      <c r="U38" s="36">
        <f>SUMIFS(СВЦЭМ!$D$39:$D$782,СВЦЭМ!$A$39:$A$782,$A38,СВЦЭМ!$B$39:$B$782,U$11)+'СЕТ СН'!$F$11+СВЦЭМ!$D$10+'СЕТ СН'!$F$6-'СЕТ СН'!$F$23</f>
        <v>738.70432702999994</v>
      </c>
      <c r="V38" s="36">
        <f>SUMIFS(СВЦЭМ!$D$39:$D$782,СВЦЭМ!$A$39:$A$782,$A38,СВЦЭМ!$B$39:$B$782,V$11)+'СЕТ СН'!$F$11+СВЦЭМ!$D$10+'СЕТ СН'!$F$6-'СЕТ СН'!$F$23</f>
        <v>720.33548501999996</v>
      </c>
      <c r="W38" s="36">
        <f>SUMIFS(СВЦЭМ!$D$39:$D$782,СВЦЭМ!$A$39:$A$782,$A38,СВЦЭМ!$B$39:$B$782,W$11)+'СЕТ СН'!$F$11+СВЦЭМ!$D$10+'СЕТ СН'!$F$6-'СЕТ СН'!$F$23</f>
        <v>721.28311684999994</v>
      </c>
      <c r="X38" s="36">
        <f>SUMIFS(СВЦЭМ!$D$39:$D$782,СВЦЭМ!$A$39:$A$782,$A38,СВЦЭМ!$B$39:$B$782,X$11)+'СЕТ СН'!$F$11+СВЦЭМ!$D$10+'СЕТ СН'!$F$6-'СЕТ СН'!$F$23</f>
        <v>718.53684161000001</v>
      </c>
      <c r="Y38" s="36">
        <f>SUMIFS(СВЦЭМ!$D$39:$D$782,СВЦЭМ!$A$39:$A$782,$A38,СВЦЭМ!$B$39:$B$782,Y$11)+'СЕТ СН'!$F$11+СВЦЭМ!$D$10+'СЕТ СН'!$F$6-'СЕТ СН'!$F$23</f>
        <v>721.70831826999995</v>
      </c>
    </row>
    <row r="39" spans="1:27" ht="15.75" x14ac:dyDescent="0.2">
      <c r="A39" s="35">
        <f t="shared" si="0"/>
        <v>44375</v>
      </c>
      <c r="B39" s="36">
        <f>SUMIFS(СВЦЭМ!$D$39:$D$782,СВЦЭМ!$A$39:$A$782,$A39,СВЦЭМ!$B$39:$B$782,B$11)+'СЕТ СН'!$F$11+СВЦЭМ!$D$10+'СЕТ СН'!$F$6-'СЕТ СН'!$F$23</f>
        <v>774.38395808999996</v>
      </c>
      <c r="C39" s="36">
        <f>SUMIFS(СВЦЭМ!$D$39:$D$782,СВЦЭМ!$A$39:$A$782,$A39,СВЦЭМ!$B$39:$B$782,C$11)+'СЕТ СН'!$F$11+СВЦЭМ!$D$10+'СЕТ СН'!$F$6-'СЕТ СН'!$F$23</f>
        <v>863.86774362999995</v>
      </c>
      <c r="D39" s="36">
        <f>SUMIFS(СВЦЭМ!$D$39:$D$782,СВЦЭМ!$A$39:$A$782,$A39,СВЦЭМ!$B$39:$B$782,D$11)+'СЕТ СН'!$F$11+СВЦЭМ!$D$10+'СЕТ СН'!$F$6-'СЕТ СН'!$F$23</f>
        <v>877.35646456999996</v>
      </c>
      <c r="E39" s="36">
        <f>SUMIFS(СВЦЭМ!$D$39:$D$782,СВЦЭМ!$A$39:$A$782,$A39,СВЦЭМ!$B$39:$B$782,E$11)+'СЕТ СН'!$F$11+СВЦЭМ!$D$10+'СЕТ СН'!$F$6-'СЕТ СН'!$F$23</f>
        <v>891.14489677999995</v>
      </c>
      <c r="F39" s="36">
        <f>SUMIFS(СВЦЭМ!$D$39:$D$782,СВЦЭМ!$A$39:$A$782,$A39,СВЦЭМ!$B$39:$B$782,F$11)+'СЕТ СН'!$F$11+СВЦЭМ!$D$10+'СЕТ СН'!$F$6-'СЕТ СН'!$F$23</f>
        <v>889.44694063999998</v>
      </c>
      <c r="G39" s="36">
        <f>SUMIFS(СВЦЭМ!$D$39:$D$782,СВЦЭМ!$A$39:$A$782,$A39,СВЦЭМ!$B$39:$B$782,G$11)+'СЕТ СН'!$F$11+СВЦЭМ!$D$10+'СЕТ СН'!$F$6-'СЕТ СН'!$F$23</f>
        <v>874.37353744999996</v>
      </c>
      <c r="H39" s="36">
        <f>SUMIFS(СВЦЭМ!$D$39:$D$782,СВЦЭМ!$A$39:$A$782,$A39,СВЦЭМ!$B$39:$B$782,H$11)+'СЕТ СН'!$F$11+СВЦЭМ!$D$10+'СЕТ СН'!$F$6-'СЕТ СН'!$F$23</f>
        <v>877.14305322999996</v>
      </c>
      <c r="I39" s="36">
        <f>SUMIFS(СВЦЭМ!$D$39:$D$782,СВЦЭМ!$A$39:$A$782,$A39,СВЦЭМ!$B$39:$B$782,I$11)+'СЕТ СН'!$F$11+СВЦЭМ!$D$10+'СЕТ СН'!$F$6-'СЕТ СН'!$F$23</f>
        <v>930.12760348999996</v>
      </c>
      <c r="J39" s="36">
        <f>SUMIFS(СВЦЭМ!$D$39:$D$782,СВЦЭМ!$A$39:$A$782,$A39,СВЦЭМ!$B$39:$B$782,J$11)+'СЕТ СН'!$F$11+СВЦЭМ!$D$10+'СЕТ СН'!$F$6-'СЕТ СН'!$F$23</f>
        <v>853.97882643000003</v>
      </c>
      <c r="K39" s="36">
        <f>SUMIFS(СВЦЭМ!$D$39:$D$782,СВЦЭМ!$A$39:$A$782,$A39,СВЦЭМ!$B$39:$B$782,K$11)+'СЕТ СН'!$F$11+СВЦЭМ!$D$10+'СЕТ СН'!$F$6-'СЕТ СН'!$F$23</f>
        <v>806.27617767000004</v>
      </c>
      <c r="L39" s="36">
        <f>SUMIFS(СВЦЭМ!$D$39:$D$782,СВЦЭМ!$A$39:$A$782,$A39,СВЦЭМ!$B$39:$B$782,L$11)+'СЕТ СН'!$F$11+СВЦЭМ!$D$10+'СЕТ СН'!$F$6-'СЕТ СН'!$F$23</f>
        <v>771.29733205000002</v>
      </c>
      <c r="M39" s="36">
        <f>SUMIFS(СВЦЭМ!$D$39:$D$782,СВЦЭМ!$A$39:$A$782,$A39,СВЦЭМ!$B$39:$B$782,M$11)+'СЕТ СН'!$F$11+СВЦЭМ!$D$10+'СЕТ СН'!$F$6-'СЕТ СН'!$F$23</f>
        <v>810.03643478000004</v>
      </c>
      <c r="N39" s="36">
        <f>SUMIFS(СВЦЭМ!$D$39:$D$782,СВЦЭМ!$A$39:$A$782,$A39,СВЦЭМ!$B$39:$B$782,N$11)+'СЕТ СН'!$F$11+СВЦЭМ!$D$10+'СЕТ СН'!$F$6-'СЕТ СН'!$F$23</f>
        <v>889.23170529000004</v>
      </c>
      <c r="O39" s="36">
        <f>SUMIFS(СВЦЭМ!$D$39:$D$782,СВЦЭМ!$A$39:$A$782,$A39,СВЦЭМ!$B$39:$B$782,O$11)+'СЕТ СН'!$F$11+СВЦЭМ!$D$10+'СЕТ СН'!$F$6-'СЕТ СН'!$F$23</f>
        <v>924.55940780000003</v>
      </c>
      <c r="P39" s="36">
        <f>SUMIFS(СВЦЭМ!$D$39:$D$782,СВЦЭМ!$A$39:$A$782,$A39,СВЦЭМ!$B$39:$B$782,P$11)+'СЕТ СН'!$F$11+СВЦЭМ!$D$10+'СЕТ СН'!$F$6-'СЕТ СН'!$F$23</f>
        <v>929.45200373</v>
      </c>
      <c r="Q39" s="36">
        <f>SUMIFS(СВЦЭМ!$D$39:$D$782,СВЦЭМ!$A$39:$A$782,$A39,СВЦЭМ!$B$39:$B$782,Q$11)+'СЕТ СН'!$F$11+СВЦЭМ!$D$10+'СЕТ СН'!$F$6-'СЕТ СН'!$F$23</f>
        <v>921.49268368000003</v>
      </c>
      <c r="R39" s="36">
        <f>SUMIFS(СВЦЭМ!$D$39:$D$782,СВЦЭМ!$A$39:$A$782,$A39,СВЦЭМ!$B$39:$B$782,R$11)+'СЕТ СН'!$F$11+СВЦЭМ!$D$10+'СЕТ СН'!$F$6-'СЕТ СН'!$F$23</f>
        <v>881.34781782999994</v>
      </c>
      <c r="S39" s="36">
        <f>SUMIFS(СВЦЭМ!$D$39:$D$782,СВЦЭМ!$A$39:$A$782,$A39,СВЦЭМ!$B$39:$B$782,S$11)+'СЕТ СН'!$F$11+СВЦЭМ!$D$10+'СЕТ СН'!$F$6-'СЕТ СН'!$F$23</f>
        <v>834.63734281999996</v>
      </c>
      <c r="T39" s="36">
        <f>SUMIFS(СВЦЭМ!$D$39:$D$782,СВЦЭМ!$A$39:$A$782,$A39,СВЦЭМ!$B$39:$B$782,T$11)+'СЕТ СН'!$F$11+СВЦЭМ!$D$10+'СЕТ СН'!$F$6-'СЕТ СН'!$F$23</f>
        <v>767.67051699000001</v>
      </c>
      <c r="U39" s="36">
        <f>SUMIFS(СВЦЭМ!$D$39:$D$782,СВЦЭМ!$A$39:$A$782,$A39,СВЦЭМ!$B$39:$B$782,U$11)+'СЕТ СН'!$F$11+СВЦЭМ!$D$10+'СЕТ СН'!$F$6-'СЕТ СН'!$F$23</f>
        <v>775.16169061999994</v>
      </c>
      <c r="V39" s="36">
        <f>SUMIFS(СВЦЭМ!$D$39:$D$782,СВЦЭМ!$A$39:$A$782,$A39,СВЦЭМ!$B$39:$B$782,V$11)+'СЕТ СН'!$F$11+СВЦЭМ!$D$10+'СЕТ СН'!$F$6-'СЕТ СН'!$F$23</f>
        <v>748.10249102</v>
      </c>
      <c r="W39" s="36">
        <f>SUMIFS(СВЦЭМ!$D$39:$D$782,СВЦЭМ!$A$39:$A$782,$A39,СВЦЭМ!$B$39:$B$782,W$11)+'СЕТ СН'!$F$11+СВЦЭМ!$D$10+'СЕТ СН'!$F$6-'СЕТ СН'!$F$23</f>
        <v>758.98468076999995</v>
      </c>
      <c r="X39" s="36">
        <f>SUMIFS(СВЦЭМ!$D$39:$D$782,СВЦЭМ!$A$39:$A$782,$A39,СВЦЭМ!$B$39:$B$782,X$11)+'СЕТ СН'!$F$11+СВЦЭМ!$D$10+'СЕТ СН'!$F$6-'СЕТ СН'!$F$23</f>
        <v>772.63772176999998</v>
      </c>
      <c r="Y39" s="36">
        <f>SUMIFS(СВЦЭМ!$D$39:$D$782,СВЦЭМ!$A$39:$A$782,$A39,СВЦЭМ!$B$39:$B$782,Y$11)+'СЕТ СН'!$F$11+СВЦЭМ!$D$10+'СЕТ СН'!$F$6-'СЕТ СН'!$F$23</f>
        <v>821.48972016999994</v>
      </c>
    </row>
    <row r="40" spans="1:27" ht="15.75" x14ac:dyDescent="0.2">
      <c r="A40" s="35">
        <f t="shared" si="0"/>
        <v>44376</v>
      </c>
      <c r="B40" s="36">
        <f>SUMIFS(СВЦЭМ!$D$39:$D$782,СВЦЭМ!$A$39:$A$782,$A40,СВЦЭМ!$B$39:$B$782,B$11)+'СЕТ СН'!$F$11+СВЦЭМ!$D$10+'СЕТ СН'!$F$6-'СЕТ СН'!$F$23</f>
        <v>813.81442956000001</v>
      </c>
      <c r="C40" s="36">
        <f>SUMIFS(СВЦЭМ!$D$39:$D$782,СВЦЭМ!$A$39:$A$782,$A40,СВЦЭМ!$B$39:$B$782,C$11)+'СЕТ СН'!$F$11+СВЦЭМ!$D$10+'СЕТ СН'!$F$6-'СЕТ СН'!$F$23</f>
        <v>855.44991130999995</v>
      </c>
      <c r="D40" s="36">
        <f>SUMIFS(СВЦЭМ!$D$39:$D$782,СВЦЭМ!$A$39:$A$782,$A40,СВЦЭМ!$B$39:$B$782,D$11)+'СЕТ СН'!$F$11+СВЦЭМ!$D$10+'СЕТ СН'!$F$6-'СЕТ СН'!$F$23</f>
        <v>870.47068704000003</v>
      </c>
      <c r="E40" s="36">
        <f>SUMIFS(СВЦЭМ!$D$39:$D$782,СВЦЭМ!$A$39:$A$782,$A40,СВЦЭМ!$B$39:$B$782,E$11)+'СЕТ СН'!$F$11+СВЦЭМ!$D$10+'СЕТ СН'!$F$6-'СЕТ СН'!$F$23</f>
        <v>890.01268210000001</v>
      </c>
      <c r="F40" s="36">
        <f>SUMIFS(СВЦЭМ!$D$39:$D$782,СВЦЭМ!$A$39:$A$782,$A40,СВЦЭМ!$B$39:$B$782,F$11)+'СЕТ СН'!$F$11+СВЦЭМ!$D$10+'СЕТ СН'!$F$6-'СЕТ СН'!$F$23</f>
        <v>889.56456328000002</v>
      </c>
      <c r="G40" s="36">
        <f>SUMIFS(СВЦЭМ!$D$39:$D$782,СВЦЭМ!$A$39:$A$782,$A40,СВЦЭМ!$B$39:$B$782,G$11)+'СЕТ СН'!$F$11+СВЦЭМ!$D$10+'СЕТ СН'!$F$6-'СЕТ СН'!$F$23</f>
        <v>880.02627580000001</v>
      </c>
      <c r="H40" s="36">
        <f>SUMIFS(СВЦЭМ!$D$39:$D$782,СВЦЭМ!$A$39:$A$782,$A40,СВЦЭМ!$B$39:$B$782,H$11)+'СЕТ СН'!$F$11+СВЦЭМ!$D$10+'СЕТ СН'!$F$6-'СЕТ СН'!$F$23</f>
        <v>871.14389567000001</v>
      </c>
      <c r="I40" s="36">
        <f>SUMIFS(СВЦЭМ!$D$39:$D$782,СВЦЭМ!$A$39:$A$782,$A40,СВЦЭМ!$B$39:$B$782,I$11)+'СЕТ СН'!$F$11+СВЦЭМ!$D$10+'СЕТ СН'!$F$6-'СЕТ СН'!$F$23</f>
        <v>911.68734737</v>
      </c>
      <c r="J40" s="36">
        <f>SUMIFS(СВЦЭМ!$D$39:$D$782,СВЦЭМ!$A$39:$A$782,$A40,СВЦЭМ!$B$39:$B$782,J$11)+'СЕТ СН'!$F$11+СВЦЭМ!$D$10+'СЕТ СН'!$F$6-'СЕТ СН'!$F$23</f>
        <v>845.32639971000003</v>
      </c>
      <c r="K40" s="36">
        <f>SUMIFS(СВЦЭМ!$D$39:$D$782,СВЦЭМ!$A$39:$A$782,$A40,СВЦЭМ!$B$39:$B$782,K$11)+'СЕТ СН'!$F$11+СВЦЭМ!$D$10+'СЕТ СН'!$F$6-'СЕТ СН'!$F$23</f>
        <v>803.39987840000003</v>
      </c>
      <c r="L40" s="36">
        <f>SUMIFS(СВЦЭМ!$D$39:$D$782,СВЦЭМ!$A$39:$A$782,$A40,СВЦЭМ!$B$39:$B$782,L$11)+'СЕТ СН'!$F$11+СВЦЭМ!$D$10+'СЕТ СН'!$F$6-'СЕТ СН'!$F$23</f>
        <v>769.91142201000002</v>
      </c>
      <c r="M40" s="36">
        <f>SUMIFS(СВЦЭМ!$D$39:$D$782,СВЦЭМ!$A$39:$A$782,$A40,СВЦЭМ!$B$39:$B$782,M$11)+'СЕТ СН'!$F$11+СВЦЭМ!$D$10+'СЕТ СН'!$F$6-'СЕТ СН'!$F$23</f>
        <v>801.07773032</v>
      </c>
      <c r="N40" s="36">
        <f>SUMIFS(СВЦЭМ!$D$39:$D$782,СВЦЭМ!$A$39:$A$782,$A40,СВЦЭМ!$B$39:$B$782,N$11)+'СЕТ СН'!$F$11+СВЦЭМ!$D$10+'СЕТ СН'!$F$6-'СЕТ СН'!$F$23</f>
        <v>882.26399514000002</v>
      </c>
      <c r="O40" s="36">
        <f>SUMIFS(СВЦЭМ!$D$39:$D$782,СВЦЭМ!$A$39:$A$782,$A40,СВЦЭМ!$B$39:$B$782,O$11)+'СЕТ СН'!$F$11+СВЦЭМ!$D$10+'СЕТ СН'!$F$6-'СЕТ СН'!$F$23</f>
        <v>927.67340539999998</v>
      </c>
      <c r="P40" s="36">
        <f>SUMIFS(СВЦЭМ!$D$39:$D$782,СВЦЭМ!$A$39:$A$782,$A40,СВЦЭМ!$B$39:$B$782,P$11)+'СЕТ СН'!$F$11+СВЦЭМ!$D$10+'СЕТ СН'!$F$6-'СЕТ СН'!$F$23</f>
        <v>935.15861275999998</v>
      </c>
      <c r="Q40" s="36">
        <f>SUMIFS(СВЦЭМ!$D$39:$D$782,СВЦЭМ!$A$39:$A$782,$A40,СВЦЭМ!$B$39:$B$782,Q$11)+'СЕТ СН'!$F$11+СВЦЭМ!$D$10+'СЕТ СН'!$F$6-'СЕТ СН'!$F$23</f>
        <v>925.29204315000004</v>
      </c>
      <c r="R40" s="36">
        <f>SUMIFS(СВЦЭМ!$D$39:$D$782,СВЦЭМ!$A$39:$A$782,$A40,СВЦЭМ!$B$39:$B$782,R$11)+'СЕТ СН'!$F$11+СВЦЭМ!$D$10+'СЕТ СН'!$F$6-'СЕТ СН'!$F$23</f>
        <v>891.93073719999995</v>
      </c>
      <c r="S40" s="36">
        <f>SUMIFS(СВЦЭМ!$D$39:$D$782,СВЦЭМ!$A$39:$A$782,$A40,СВЦЭМ!$B$39:$B$782,S$11)+'СЕТ СН'!$F$11+СВЦЭМ!$D$10+'СЕТ СН'!$F$6-'СЕТ СН'!$F$23</f>
        <v>839.25387876000002</v>
      </c>
      <c r="T40" s="36">
        <f>SUMIFS(СВЦЭМ!$D$39:$D$782,СВЦЭМ!$A$39:$A$782,$A40,СВЦЭМ!$B$39:$B$782,T$11)+'СЕТ СН'!$F$11+СВЦЭМ!$D$10+'СЕТ СН'!$F$6-'СЕТ СН'!$F$23</f>
        <v>781.83606409999993</v>
      </c>
      <c r="U40" s="36">
        <f>SUMIFS(СВЦЭМ!$D$39:$D$782,СВЦЭМ!$A$39:$A$782,$A40,СВЦЭМ!$B$39:$B$782,U$11)+'СЕТ СН'!$F$11+СВЦЭМ!$D$10+'СЕТ СН'!$F$6-'СЕТ СН'!$F$23</f>
        <v>778.97212205999995</v>
      </c>
      <c r="V40" s="36">
        <f>SUMIFS(СВЦЭМ!$D$39:$D$782,СВЦЭМ!$A$39:$A$782,$A40,СВЦЭМ!$B$39:$B$782,V$11)+'СЕТ СН'!$F$11+СВЦЭМ!$D$10+'СЕТ СН'!$F$6-'СЕТ СН'!$F$23</f>
        <v>748.81743004999998</v>
      </c>
      <c r="W40" s="36">
        <f>SUMIFS(СВЦЭМ!$D$39:$D$782,СВЦЭМ!$A$39:$A$782,$A40,СВЦЭМ!$B$39:$B$782,W$11)+'СЕТ СН'!$F$11+СВЦЭМ!$D$10+'СЕТ СН'!$F$6-'СЕТ СН'!$F$23</f>
        <v>759.75084764999997</v>
      </c>
      <c r="X40" s="36">
        <f>SUMIFS(СВЦЭМ!$D$39:$D$782,СВЦЭМ!$A$39:$A$782,$A40,СВЦЭМ!$B$39:$B$782,X$11)+'СЕТ СН'!$F$11+СВЦЭМ!$D$10+'СЕТ СН'!$F$6-'СЕТ СН'!$F$23</f>
        <v>774.72185558000001</v>
      </c>
      <c r="Y40" s="36">
        <f>SUMIFS(СВЦЭМ!$D$39:$D$782,СВЦЭМ!$A$39:$A$782,$A40,СВЦЭМ!$B$39:$B$782,Y$11)+'СЕТ СН'!$F$11+СВЦЭМ!$D$10+'СЕТ СН'!$F$6-'СЕТ СН'!$F$23</f>
        <v>815.07774725000002</v>
      </c>
    </row>
    <row r="41" spans="1:27" ht="15.75" x14ac:dyDescent="0.2">
      <c r="A41" s="35">
        <f t="shared" si="0"/>
        <v>44377</v>
      </c>
      <c r="B41" s="36">
        <f>SUMIFS(СВЦЭМ!$D$39:$D$782,СВЦЭМ!$A$39:$A$782,$A41,СВЦЭМ!$B$39:$B$782,B$11)+'СЕТ СН'!$F$11+СВЦЭМ!$D$10+'СЕТ СН'!$F$6-'СЕТ СН'!$F$23</f>
        <v>817.64655530999994</v>
      </c>
      <c r="C41" s="36">
        <f>SUMIFS(СВЦЭМ!$D$39:$D$782,СВЦЭМ!$A$39:$A$782,$A41,СВЦЭМ!$B$39:$B$782,C$11)+'СЕТ СН'!$F$11+СВЦЭМ!$D$10+'СЕТ СН'!$F$6-'СЕТ СН'!$F$23</f>
        <v>924.66563217999999</v>
      </c>
      <c r="D41" s="36">
        <f>SUMIFS(СВЦЭМ!$D$39:$D$782,СВЦЭМ!$A$39:$A$782,$A41,СВЦЭМ!$B$39:$B$782,D$11)+'СЕТ СН'!$F$11+СВЦЭМ!$D$10+'СЕТ СН'!$F$6-'СЕТ СН'!$F$23</f>
        <v>1010.78861083</v>
      </c>
      <c r="E41" s="36">
        <f>SUMIFS(СВЦЭМ!$D$39:$D$782,СВЦЭМ!$A$39:$A$782,$A41,СВЦЭМ!$B$39:$B$782,E$11)+'СЕТ СН'!$F$11+СВЦЭМ!$D$10+'СЕТ СН'!$F$6-'СЕТ СН'!$F$23</f>
        <v>1007.93432892</v>
      </c>
      <c r="F41" s="36">
        <f>SUMIFS(СВЦЭМ!$D$39:$D$782,СВЦЭМ!$A$39:$A$782,$A41,СВЦЭМ!$B$39:$B$782,F$11)+'СЕТ СН'!$F$11+СВЦЭМ!$D$10+'СЕТ СН'!$F$6-'СЕТ СН'!$F$23</f>
        <v>1005.45808312</v>
      </c>
      <c r="G41" s="36">
        <f>SUMIFS(СВЦЭМ!$D$39:$D$782,СВЦЭМ!$A$39:$A$782,$A41,СВЦЭМ!$B$39:$B$782,G$11)+'СЕТ СН'!$F$11+СВЦЭМ!$D$10+'СЕТ СН'!$F$6-'СЕТ СН'!$F$23</f>
        <v>1005.74942197</v>
      </c>
      <c r="H41" s="36">
        <f>SUMIFS(СВЦЭМ!$D$39:$D$782,СВЦЭМ!$A$39:$A$782,$A41,СВЦЭМ!$B$39:$B$782,H$11)+'СЕТ СН'!$F$11+СВЦЭМ!$D$10+'СЕТ СН'!$F$6-'СЕТ СН'!$F$23</f>
        <v>976.91431851999994</v>
      </c>
      <c r="I41" s="36">
        <f>SUMIFS(СВЦЭМ!$D$39:$D$782,СВЦЭМ!$A$39:$A$782,$A41,СВЦЭМ!$B$39:$B$782,I$11)+'СЕТ СН'!$F$11+СВЦЭМ!$D$10+'СЕТ СН'!$F$6-'СЕТ СН'!$F$23</f>
        <v>872.92812713000001</v>
      </c>
      <c r="J41" s="36">
        <f>SUMIFS(СВЦЭМ!$D$39:$D$782,СВЦЭМ!$A$39:$A$782,$A41,СВЦЭМ!$B$39:$B$782,J$11)+'СЕТ СН'!$F$11+СВЦЭМ!$D$10+'СЕТ СН'!$F$6-'СЕТ СН'!$F$23</f>
        <v>790.28697717</v>
      </c>
      <c r="K41" s="36">
        <f>SUMIFS(СВЦЭМ!$D$39:$D$782,СВЦЭМ!$A$39:$A$782,$A41,СВЦЭМ!$B$39:$B$782,K$11)+'СЕТ СН'!$F$11+СВЦЭМ!$D$10+'СЕТ СН'!$F$6-'СЕТ СН'!$F$23</f>
        <v>741.83898606000002</v>
      </c>
      <c r="L41" s="36">
        <f>SUMIFS(СВЦЭМ!$D$39:$D$782,СВЦЭМ!$A$39:$A$782,$A41,СВЦЭМ!$B$39:$B$782,L$11)+'СЕТ СН'!$F$11+СВЦЭМ!$D$10+'СЕТ СН'!$F$6-'СЕТ СН'!$F$23</f>
        <v>717.67239644999995</v>
      </c>
      <c r="M41" s="36">
        <f>SUMIFS(СВЦЭМ!$D$39:$D$782,СВЦЭМ!$A$39:$A$782,$A41,СВЦЭМ!$B$39:$B$782,M$11)+'СЕТ СН'!$F$11+СВЦЭМ!$D$10+'СЕТ СН'!$F$6-'СЕТ СН'!$F$23</f>
        <v>752.59687606</v>
      </c>
      <c r="N41" s="36">
        <f>SUMIFS(СВЦЭМ!$D$39:$D$782,СВЦЭМ!$A$39:$A$782,$A41,СВЦЭМ!$B$39:$B$782,N$11)+'СЕТ СН'!$F$11+СВЦЭМ!$D$10+'СЕТ СН'!$F$6-'СЕТ СН'!$F$23</f>
        <v>819.84402691000003</v>
      </c>
      <c r="O41" s="36">
        <f>SUMIFS(СВЦЭМ!$D$39:$D$782,СВЦЭМ!$A$39:$A$782,$A41,СВЦЭМ!$B$39:$B$782,O$11)+'СЕТ СН'!$F$11+СВЦЭМ!$D$10+'СЕТ СН'!$F$6-'СЕТ СН'!$F$23</f>
        <v>870.05524444000002</v>
      </c>
      <c r="P41" s="36">
        <f>SUMIFS(СВЦЭМ!$D$39:$D$782,СВЦЭМ!$A$39:$A$782,$A41,СВЦЭМ!$B$39:$B$782,P$11)+'СЕТ СН'!$F$11+СВЦЭМ!$D$10+'СЕТ СН'!$F$6-'СЕТ СН'!$F$23</f>
        <v>895.07799402000001</v>
      </c>
      <c r="Q41" s="36">
        <f>SUMIFS(СВЦЭМ!$D$39:$D$782,СВЦЭМ!$A$39:$A$782,$A41,СВЦЭМ!$B$39:$B$782,Q$11)+'СЕТ СН'!$F$11+СВЦЭМ!$D$10+'СЕТ СН'!$F$6-'СЕТ СН'!$F$23</f>
        <v>877.26171677000002</v>
      </c>
      <c r="R41" s="36">
        <f>SUMIFS(СВЦЭМ!$D$39:$D$782,СВЦЭМ!$A$39:$A$782,$A41,СВЦЭМ!$B$39:$B$782,R$11)+'СЕТ СН'!$F$11+СВЦЭМ!$D$10+'СЕТ СН'!$F$6-'СЕТ СН'!$F$23</f>
        <v>830.30952998999999</v>
      </c>
      <c r="S41" s="36">
        <f>SUMIFS(СВЦЭМ!$D$39:$D$782,СВЦЭМ!$A$39:$A$782,$A41,СВЦЭМ!$B$39:$B$782,S$11)+'СЕТ СН'!$F$11+СВЦЭМ!$D$10+'СЕТ СН'!$F$6-'СЕТ СН'!$F$23</f>
        <v>769.41506946000004</v>
      </c>
      <c r="T41" s="36">
        <f>SUMIFS(СВЦЭМ!$D$39:$D$782,СВЦЭМ!$A$39:$A$782,$A41,СВЦЭМ!$B$39:$B$782,T$11)+'СЕТ СН'!$F$11+СВЦЭМ!$D$10+'СЕТ СН'!$F$6-'СЕТ СН'!$F$23</f>
        <v>730.37194421999993</v>
      </c>
      <c r="U41" s="36">
        <f>SUMIFS(СВЦЭМ!$D$39:$D$782,СВЦЭМ!$A$39:$A$782,$A41,СВЦЭМ!$B$39:$B$782,U$11)+'СЕТ СН'!$F$11+СВЦЭМ!$D$10+'СЕТ СН'!$F$6-'СЕТ СН'!$F$23</f>
        <v>732.51803123000002</v>
      </c>
      <c r="V41" s="36">
        <f>SUMIFS(СВЦЭМ!$D$39:$D$782,СВЦЭМ!$A$39:$A$782,$A41,СВЦЭМ!$B$39:$B$782,V$11)+'СЕТ СН'!$F$11+СВЦЭМ!$D$10+'СЕТ СН'!$F$6-'СЕТ СН'!$F$23</f>
        <v>714.86198873000001</v>
      </c>
      <c r="W41" s="36">
        <f>SUMIFS(СВЦЭМ!$D$39:$D$782,СВЦЭМ!$A$39:$A$782,$A41,СВЦЭМ!$B$39:$B$782,W$11)+'СЕТ СН'!$F$11+СВЦЭМ!$D$10+'СЕТ СН'!$F$6-'СЕТ СН'!$F$23</f>
        <v>716.31832797999994</v>
      </c>
      <c r="X41" s="36">
        <f>SUMIFS(СВЦЭМ!$D$39:$D$782,СВЦЭМ!$A$39:$A$782,$A41,СВЦЭМ!$B$39:$B$782,X$11)+'СЕТ СН'!$F$11+СВЦЭМ!$D$10+'СЕТ СН'!$F$6-'СЕТ СН'!$F$23</f>
        <v>726.40681732999997</v>
      </c>
      <c r="Y41" s="36">
        <f>SUMIFS(СВЦЭМ!$D$39:$D$782,СВЦЭМ!$A$39:$A$782,$A41,СВЦЭМ!$B$39:$B$782,Y$11)+'СЕТ СН'!$F$11+СВЦЭМ!$D$10+'СЕТ СН'!$F$6-'СЕТ СН'!$F$23</f>
        <v>733.57041455000001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01.06.2021</v>
      </c>
      <c r="B48" s="36">
        <f>SUMIFS(СВЦЭМ!$D$39:$D$782,СВЦЭМ!$A$39:$A$782,$A48,СВЦЭМ!$B$39:$B$782,B$47)+'СЕТ СН'!$G$11+СВЦЭМ!$D$10+'СЕТ СН'!$G$6-'СЕТ СН'!$G$23</f>
        <v>1387.56745574</v>
      </c>
      <c r="C48" s="36">
        <f>SUMIFS(СВЦЭМ!$D$39:$D$782,СВЦЭМ!$A$39:$A$782,$A48,СВЦЭМ!$B$39:$B$782,C$47)+'СЕТ СН'!$G$11+СВЦЭМ!$D$10+'СЕТ СН'!$G$6-'СЕТ СН'!$G$23</f>
        <v>1457.18187786</v>
      </c>
      <c r="D48" s="36">
        <f>SUMIFS(СВЦЭМ!$D$39:$D$782,СВЦЭМ!$A$39:$A$782,$A48,СВЦЭМ!$B$39:$B$782,D$47)+'СЕТ СН'!$G$11+СВЦЭМ!$D$10+'СЕТ СН'!$G$6-'СЕТ СН'!$G$23</f>
        <v>1482.2626742499999</v>
      </c>
      <c r="E48" s="36">
        <f>SUMIFS(СВЦЭМ!$D$39:$D$782,СВЦЭМ!$A$39:$A$782,$A48,СВЦЭМ!$B$39:$B$782,E$47)+'СЕТ СН'!$G$11+СВЦЭМ!$D$10+'СЕТ СН'!$G$6-'СЕТ СН'!$G$23</f>
        <v>1492.17818483</v>
      </c>
      <c r="F48" s="36">
        <f>SUMIFS(СВЦЭМ!$D$39:$D$782,СВЦЭМ!$A$39:$A$782,$A48,СВЦЭМ!$B$39:$B$782,F$47)+'СЕТ СН'!$G$11+СВЦЭМ!$D$10+'СЕТ СН'!$G$6-'СЕТ СН'!$G$23</f>
        <v>1495.0501912899999</v>
      </c>
      <c r="G48" s="36">
        <f>SUMIFS(СВЦЭМ!$D$39:$D$782,СВЦЭМ!$A$39:$A$782,$A48,СВЦЭМ!$B$39:$B$782,G$47)+'СЕТ СН'!$G$11+СВЦЭМ!$D$10+'СЕТ СН'!$G$6-'СЕТ СН'!$G$23</f>
        <v>1474.3285337100001</v>
      </c>
      <c r="H48" s="36">
        <f>SUMIFS(СВЦЭМ!$D$39:$D$782,СВЦЭМ!$A$39:$A$782,$A48,СВЦЭМ!$B$39:$B$782,H$47)+'СЕТ СН'!$G$11+СВЦЭМ!$D$10+'СЕТ СН'!$G$6-'СЕТ СН'!$G$23</f>
        <v>1427.9442623999998</v>
      </c>
      <c r="I48" s="36">
        <f>SUMIFS(СВЦЭМ!$D$39:$D$782,СВЦЭМ!$A$39:$A$782,$A48,СВЦЭМ!$B$39:$B$782,I$47)+'СЕТ СН'!$G$11+СВЦЭМ!$D$10+'СЕТ СН'!$G$6-'СЕТ СН'!$G$23</f>
        <v>1324.1898342899999</v>
      </c>
      <c r="J48" s="36">
        <f>SUMIFS(СВЦЭМ!$D$39:$D$782,СВЦЭМ!$A$39:$A$782,$A48,СВЦЭМ!$B$39:$B$782,J$47)+'СЕТ СН'!$G$11+СВЦЭМ!$D$10+'СЕТ СН'!$G$6-'СЕТ СН'!$G$23</f>
        <v>1273.0043727100001</v>
      </c>
      <c r="K48" s="36">
        <f>SUMIFS(СВЦЭМ!$D$39:$D$782,СВЦЭМ!$A$39:$A$782,$A48,СВЦЭМ!$B$39:$B$782,K$47)+'СЕТ СН'!$G$11+СВЦЭМ!$D$10+'СЕТ СН'!$G$6-'СЕТ СН'!$G$23</f>
        <v>1387.1973772900001</v>
      </c>
      <c r="L48" s="36">
        <f>SUMIFS(СВЦЭМ!$D$39:$D$782,СВЦЭМ!$A$39:$A$782,$A48,СВЦЭМ!$B$39:$B$782,L$47)+'СЕТ СН'!$G$11+СВЦЭМ!$D$10+'СЕТ СН'!$G$6-'СЕТ СН'!$G$23</f>
        <v>1366.9383648600001</v>
      </c>
      <c r="M48" s="36">
        <f>SUMIFS(СВЦЭМ!$D$39:$D$782,СВЦЭМ!$A$39:$A$782,$A48,СВЦЭМ!$B$39:$B$782,M$47)+'СЕТ СН'!$G$11+СВЦЭМ!$D$10+'СЕТ СН'!$G$6-'СЕТ СН'!$G$23</f>
        <v>1353.1067434500001</v>
      </c>
      <c r="N48" s="36">
        <f>SUMIFS(СВЦЭМ!$D$39:$D$782,СВЦЭМ!$A$39:$A$782,$A48,СВЦЭМ!$B$39:$B$782,N$47)+'СЕТ СН'!$G$11+СВЦЭМ!$D$10+'СЕТ СН'!$G$6-'СЕТ СН'!$G$23</f>
        <v>1364.7463117799998</v>
      </c>
      <c r="O48" s="36">
        <f>SUMIFS(СВЦЭМ!$D$39:$D$782,СВЦЭМ!$A$39:$A$782,$A48,СВЦЭМ!$B$39:$B$782,O$47)+'СЕТ СН'!$G$11+СВЦЭМ!$D$10+'СЕТ СН'!$G$6-'СЕТ СН'!$G$23</f>
        <v>1411.60755952</v>
      </c>
      <c r="P48" s="36">
        <f>SUMIFS(СВЦЭМ!$D$39:$D$782,СВЦЭМ!$A$39:$A$782,$A48,СВЦЭМ!$B$39:$B$782,P$47)+'СЕТ СН'!$G$11+СВЦЭМ!$D$10+'СЕТ СН'!$G$6-'СЕТ СН'!$G$23</f>
        <v>1423.92346359</v>
      </c>
      <c r="Q48" s="36">
        <f>SUMIFS(СВЦЭМ!$D$39:$D$782,СВЦЭМ!$A$39:$A$782,$A48,СВЦЭМ!$B$39:$B$782,Q$47)+'СЕТ СН'!$G$11+СВЦЭМ!$D$10+'СЕТ СН'!$G$6-'СЕТ СН'!$G$23</f>
        <v>1422.34759474</v>
      </c>
      <c r="R48" s="36">
        <f>SUMIFS(СВЦЭМ!$D$39:$D$782,СВЦЭМ!$A$39:$A$782,$A48,СВЦЭМ!$B$39:$B$782,R$47)+'СЕТ СН'!$G$11+СВЦЭМ!$D$10+'СЕТ СН'!$G$6-'СЕТ СН'!$G$23</f>
        <v>1369.89104752</v>
      </c>
      <c r="S48" s="36">
        <f>SUMIFS(СВЦЭМ!$D$39:$D$782,СВЦЭМ!$A$39:$A$782,$A48,СВЦЭМ!$B$39:$B$782,S$47)+'СЕТ СН'!$G$11+СВЦЭМ!$D$10+'СЕТ СН'!$G$6-'СЕТ СН'!$G$23</f>
        <v>1374.2224949599999</v>
      </c>
      <c r="T48" s="36">
        <f>SUMIFS(СВЦЭМ!$D$39:$D$782,СВЦЭМ!$A$39:$A$782,$A48,СВЦЭМ!$B$39:$B$782,T$47)+'СЕТ СН'!$G$11+СВЦЭМ!$D$10+'СЕТ СН'!$G$6-'СЕТ СН'!$G$23</f>
        <v>1388.2463607899999</v>
      </c>
      <c r="U48" s="36">
        <f>SUMIFS(СВЦЭМ!$D$39:$D$782,СВЦЭМ!$A$39:$A$782,$A48,СВЦЭМ!$B$39:$B$782,U$47)+'СЕТ СН'!$G$11+СВЦЭМ!$D$10+'СЕТ СН'!$G$6-'СЕТ СН'!$G$23</f>
        <v>1377.90682821</v>
      </c>
      <c r="V48" s="36">
        <f>SUMIFS(СВЦЭМ!$D$39:$D$782,СВЦЭМ!$A$39:$A$782,$A48,СВЦЭМ!$B$39:$B$782,V$47)+'СЕТ СН'!$G$11+СВЦЭМ!$D$10+'СЕТ СН'!$G$6-'СЕТ СН'!$G$23</f>
        <v>1387.5909273699999</v>
      </c>
      <c r="W48" s="36">
        <f>SUMIFS(СВЦЭМ!$D$39:$D$782,СВЦЭМ!$A$39:$A$782,$A48,СВЦЭМ!$B$39:$B$782,W$47)+'СЕТ СН'!$G$11+СВЦЭМ!$D$10+'СЕТ СН'!$G$6-'СЕТ СН'!$G$23</f>
        <v>1406.3660233099999</v>
      </c>
      <c r="X48" s="36">
        <f>SUMIFS(СВЦЭМ!$D$39:$D$782,СВЦЭМ!$A$39:$A$782,$A48,СВЦЭМ!$B$39:$B$782,X$47)+'СЕТ СН'!$G$11+СВЦЭМ!$D$10+'СЕТ СН'!$G$6-'СЕТ СН'!$G$23</f>
        <v>1407.2657373900001</v>
      </c>
      <c r="Y48" s="36">
        <f>SUMIFS(СВЦЭМ!$D$39:$D$782,СВЦЭМ!$A$39:$A$782,$A48,СВЦЭМ!$B$39:$B$782,Y$47)+'СЕТ СН'!$G$11+СВЦЭМ!$D$10+'СЕТ СН'!$G$6-'СЕТ СН'!$G$23</f>
        <v>1354.0183969700001</v>
      </c>
      <c r="AA48" s="45"/>
    </row>
    <row r="49" spans="1:25" ht="15.75" x14ac:dyDescent="0.2">
      <c r="A49" s="35">
        <f>A48+1</f>
        <v>44349</v>
      </c>
      <c r="B49" s="36">
        <f>SUMIFS(СВЦЭМ!$D$39:$D$782,СВЦЭМ!$A$39:$A$782,$A49,СВЦЭМ!$B$39:$B$782,B$47)+'СЕТ СН'!$G$11+СВЦЭМ!$D$10+'СЕТ СН'!$G$6-'СЕТ СН'!$G$23</f>
        <v>1322.54766303</v>
      </c>
      <c r="C49" s="36">
        <f>SUMIFS(СВЦЭМ!$D$39:$D$782,СВЦЭМ!$A$39:$A$782,$A49,СВЦЭМ!$B$39:$B$782,C$47)+'СЕТ СН'!$G$11+СВЦЭМ!$D$10+'СЕТ СН'!$G$6-'СЕТ СН'!$G$23</f>
        <v>1388.9645806799999</v>
      </c>
      <c r="D49" s="36">
        <f>SUMIFS(СВЦЭМ!$D$39:$D$782,СВЦЭМ!$A$39:$A$782,$A49,СВЦЭМ!$B$39:$B$782,D$47)+'СЕТ СН'!$G$11+СВЦЭМ!$D$10+'СЕТ СН'!$G$6-'СЕТ СН'!$G$23</f>
        <v>1470.5026614600001</v>
      </c>
      <c r="E49" s="36">
        <f>SUMIFS(СВЦЭМ!$D$39:$D$782,СВЦЭМ!$A$39:$A$782,$A49,СВЦЭМ!$B$39:$B$782,E$47)+'СЕТ СН'!$G$11+СВЦЭМ!$D$10+'СЕТ СН'!$G$6-'СЕТ СН'!$G$23</f>
        <v>1477.34076615</v>
      </c>
      <c r="F49" s="36">
        <f>SUMIFS(СВЦЭМ!$D$39:$D$782,СВЦЭМ!$A$39:$A$782,$A49,СВЦЭМ!$B$39:$B$782,F$47)+'СЕТ СН'!$G$11+СВЦЭМ!$D$10+'СЕТ СН'!$G$6-'СЕТ СН'!$G$23</f>
        <v>1486.3900314799998</v>
      </c>
      <c r="G49" s="36">
        <f>SUMIFS(СВЦЭМ!$D$39:$D$782,СВЦЭМ!$A$39:$A$782,$A49,СВЦЭМ!$B$39:$B$782,G$47)+'СЕТ СН'!$G$11+СВЦЭМ!$D$10+'СЕТ СН'!$G$6-'СЕТ СН'!$G$23</f>
        <v>1463.4765470100001</v>
      </c>
      <c r="H49" s="36">
        <f>SUMIFS(СВЦЭМ!$D$39:$D$782,СВЦЭМ!$A$39:$A$782,$A49,СВЦЭМ!$B$39:$B$782,H$47)+'СЕТ СН'!$G$11+СВЦЭМ!$D$10+'СЕТ СН'!$G$6-'СЕТ СН'!$G$23</f>
        <v>1433.48941257</v>
      </c>
      <c r="I49" s="36">
        <f>SUMIFS(СВЦЭМ!$D$39:$D$782,СВЦЭМ!$A$39:$A$782,$A49,СВЦЭМ!$B$39:$B$782,I$47)+'СЕТ СН'!$G$11+СВЦЭМ!$D$10+'СЕТ СН'!$G$6-'СЕТ СН'!$G$23</f>
        <v>1360.4643578800001</v>
      </c>
      <c r="J49" s="36">
        <f>SUMIFS(СВЦЭМ!$D$39:$D$782,СВЦЭМ!$A$39:$A$782,$A49,СВЦЭМ!$B$39:$B$782,J$47)+'СЕТ СН'!$G$11+СВЦЭМ!$D$10+'СЕТ СН'!$G$6-'СЕТ СН'!$G$23</f>
        <v>1321.22376379</v>
      </c>
      <c r="K49" s="36">
        <f>SUMIFS(СВЦЭМ!$D$39:$D$782,СВЦЭМ!$A$39:$A$782,$A49,СВЦЭМ!$B$39:$B$782,K$47)+'СЕТ СН'!$G$11+СВЦЭМ!$D$10+'СЕТ СН'!$G$6-'СЕТ СН'!$G$23</f>
        <v>1345.1220083600001</v>
      </c>
      <c r="L49" s="36">
        <f>SUMIFS(СВЦЭМ!$D$39:$D$782,СВЦЭМ!$A$39:$A$782,$A49,СВЦЭМ!$B$39:$B$782,L$47)+'СЕТ СН'!$G$11+СВЦЭМ!$D$10+'СЕТ СН'!$G$6-'СЕТ СН'!$G$23</f>
        <v>1342.2377534799998</v>
      </c>
      <c r="M49" s="36">
        <f>SUMIFS(СВЦЭМ!$D$39:$D$782,СВЦЭМ!$A$39:$A$782,$A49,СВЦЭМ!$B$39:$B$782,M$47)+'СЕТ СН'!$G$11+СВЦЭМ!$D$10+'СЕТ СН'!$G$6-'СЕТ СН'!$G$23</f>
        <v>1346.59103992</v>
      </c>
      <c r="N49" s="36">
        <f>SUMIFS(СВЦЭМ!$D$39:$D$782,СВЦЭМ!$A$39:$A$782,$A49,СВЦЭМ!$B$39:$B$782,N$47)+'СЕТ СН'!$G$11+СВЦЭМ!$D$10+'СЕТ СН'!$G$6-'СЕТ СН'!$G$23</f>
        <v>1406.99409365</v>
      </c>
      <c r="O49" s="36">
        <f>SUMIFS(СВЦЭМ!$D$39:$D$782,СВЦЭМ!$A$39:$A$782,$A49,СВЦЭМ!$B$39:$B$782,O$47)+'СЕТ СН'!$G$11+СВЦЭМ!$D$10+'СЕТ СН'!$G$6-'СЕТ СН'!$G$23</f>
        <v>1451.8718107999998</v>
      </c>
      <c r="P49" s="36">
        <f>SUMIFS(СВЦЭМ!$D$39:$D$782,СВЦЭМ!$A$39:$A$782,$A49,СВЦЭМ!$B$39:$B$782,P$47)+'СЕТ СН'!$G$11+СВЦЭМ!$D$10+'СЕТ СН'!$G$6-'СЕТ СН'!$G$23</f>
        <v>1458.9421546399999</v>
      </c>
      <c r="Q49" s="36">
        <f>SUMIFS(СВЦЭМ!$D$39:$D$782,СВЦЭМ!$A$39:$A$782,$A49,СВЦЭМ!$B$39:$B$782,Q$47)+'СЕТ СН'!$G$11+СВЦЭМ!$D$10+'СЕТ СН'!$G$6-'СЕТ СН'!$G$23</f>
        <v>1460.8065446099999</v>
      </c>
      <c r="R49" s="36">
        <f>SUMIFS(СВЦЭМ!$D$39:$D$782,СВЦЭМ!$A$39:$A$782,$A49,СВЦЭМ!$B$39:$B$782,R$47)+'СЕТ СН'!$G$11+СВЦЭМ!$D$10+'СЕТ СН'!$G$6-'СЕТ СН'!$G$23</f>
        <v>1416.29006119</v>
      </c>
      <c r="S49" s="36">
        <f>SUMIFS(СВЦЭМ!$D$39:$D$782,СВЦЭМ!$A$39:$A$782,$A49,СВЦЭМ!$B$39:$B$782,S$47)+'СЕТ СН'!$G$11+СВЦЭМ!$D$10+'СЕТ СН'!$G$6-'СЕТ СН'!$G$23</f>
        <v>1412.7552890299999</v>
      </c>
      <c r="T49" s="36">
        <f>SUMIFS(СВЦЭМ!$D$39:$D$782,СВЦЭМ!$A$39:$A$782,$A49,СВЦЭМ!$B$39:$B$782,T$47)+'СЕТ СН'!$G$11+СВЦЭМ!$D$10+'СЕТ СН'!$G$6-'СЕТ СН'!$G$23</f>
        <v>1388.3492659200001</v>
      </c>
      <c r="U49" s="36">
        <f>SUMIFS(СВЦЭМ!$D$39:$D$782,СВЦЭМ!$A$39:$A$782,$A49,СВЦЭМ!$B$39:$B$782,U$47)+'СЕТ СН'!$G$11+СВЦЭМ!$D$10+'СЕТ СН'!$G$6-'СЕТ СН'!$G$23</f>
        <v>1351.4253724999999</v>
      </c>
      <c r="V49" s="36">
        <f>SUMIFS(СВЦЭМ!$D$39:$D$782,СВЦЭМ!$A$39:$A$782,$A49,СВЦЭМ!$B$39:$B$782,V$47)+'СЕТ СН'!$G$11+СВЦЭМ!$D$10+'СЕТ СН'!$G$6-'СЕТ СН'!$G$23</f>
        <v>1337.8050604999999</v>
      </c>
      <c r="W49" s="36">
        <f>SUMIFS(СВЦЭМ!$D$39:$D$782,СВЦЭМ!$A$39:$A$782,$A49,СВЦЭМ!$B$39:$B$782,W$47)+'СЕТ СН'!$G$11+СВЦЭМ!$D$10+'СЕТ СН'!$G$6-'СЕТ СН'!$G$23</f>
        <v>1350.4238928899999</v>
      </c>
      <c r="X49" s="36">
        <f>SUMIFS(СВЦЭМ!$D$39:$D$782,СВЦЭМ!$A$39:$A$782,$A49,СВЦЭМ!$B$39:$B$782,X$47)+'СЕТ СН'!$G$11+СВЦЭМ!$D$10+'СЕТ СН'!$G$6-'СЕТ СН'!$G$23</f>
        <v>1425.49627212</v>
      </c>
      <c r="Y49" s="36">
        <f>SUMIFS(СВЦЭМ!$D$39:$D$782,СВЦЭМ!$A$39:$A$782,$A49,СВЦЭМ!$B$39:$B$782,Y$47)+'СЕТ СН'!$G$11+СВЦЭМ!$D$10+'СЕТ СН'!$G$6-'СЕТ СН'!$G$23</f>
        <v>1377.9242181</v>
      </c>
    </row>
    <row r="50" spans="1:25" ht="15.75" x14ac:dyDescent="0.2">
      <c r="A50" s="35">
        <f t="shared" ref="A50:A77" si="1">A49+1</f>
        <v>44350</v>
      </c>
      <c r="B50" s="36">
        <f>SUMIFS(СВЦЭМ!$D$39:$D$782,СВЦЭМ!$A$39:$A$782,$A50,СВЦЭМ!$B$39:$B$782,B$47)+'СЕТ СН'!$G$11+СВЦЭМ!$D$10+'СЕТ СН'!$G$6-'СЕТ СН'!$G$23</f>
        <v>1292.4583364</v>
      </c>
      <c r="C50" s="36">
        <f>SUMIFS(СВЦЭМ!$D$39:$D$782,СВЦЭМ!$A$39:$A$782,$A50,СВЦЭМ!$B$39:$B$782,C$47)+'СЕТ СН'!$G$11+СВЦЭМ!$D$10+'СЕТ СН'!$G$6-'СЕТ СН'!$G$23</f>
        <v>1367.80453197</v>
      </c>
      <c r="D50" s="36">
        <f>SUMIFS(СВЦЭМ!$D$39:$D$782,СВЦЭМ!$A$39:$A$782,$A50,СВЦЭМ!$B$39:$B$782,D$47)+'СЕТ СН'!$G$11+СВЦЭМ!$D$10+'СЕТ СН'!$G$6-'СЕТ СН'!$G$23</f>
        <v>1447.7388780000001</v>
      </c>
      <c r="E50" s="36">
        <f>SUMIFS(СВЦЭМ!$D$39:$D$782,СВЦЭМ!$A$39:$A$782,$A50,СВЦЭМ!$B$39:$B$782,E$47)+'СЕТ СН'!$G$11+СВЦЭМ!$D$10+'СЕТ СН'!$G$6-'СЕТ СН'!$G$23</f>
        <v>1466.1325705700001</v>
      </c>
      <c r="F50" s="36">
        <f>SUMIFS(СВЦЭМ!$D$39:$D$782,СВЦЭМ!$A$39:$A$782,$A50,СВЦЭМ!$B$39:$B$782,F$47)+'СЕТ СН'!$G$11+СВЦЭМ!$D$10+'СЕТ СН'!$G$6-'СЕТ СН'!$G$23</f>
        <v>1473.2784067499999</v>
      </c>
      <c r="G50" s="36">
        <f>SUMIFS(СВЦЭМ!$D$39:$D$782,СВЦЭМ!$A$39:$A$782,$A50,СВЦЭМ!$B$39:$B$782,G$47)+'СЕТ СН'!$G$11+СВЦЭМ!$D$10+'СЕТ СН'!$G$6-'СЕТ СН'!$G$23</f>
        <v>1451.06863531</v>
      </c>
      <c r="H50" s="36">
        <f>SUMIFS(СВЦЭМ!$D$39:$D$782,СВЦЭМ!$A$39:$A$782,$A50,СВЦЭМ!$B$39:$B$782,H$47)+'СЕТ СН'!$G$11+СВЦЭМ!$D$10+'СЕТ СН'!$G$6-'СЕТ СН'!$G$23</f>
        <v>1405.2774405</v>
      </c>
      <c r="I50" s="36">
        <f>SUMIFS(СВЦЭМ!$D$39:$D$782,СВЦЭМ!$A$39:$A$782,$A50,СВЦЭМ!$B$39:$B$782,I$47)+'СЕТ СН'!$G$11+СВЦЭМ!$D$10+'СЕТ СН'!$G$6-'СЕТ СН'!$G$23</f>
        <v>1380.4242809799998</v>
      </c>
      <c r="J50" s="36">
        <f>SUMIFS(СВЦЭМ!$D$39:$D$782,СВЦЭМ!$A$39:$A$782,$A50,СВЦЭМ!$B$39:$B$782,J$47)+'СЕТ СН'!$G$11+СВЦЭМ!$D$10+'СЕТ СН'!$G$6-'СЕТ СН'!$G$23</f>
        <v>1424.99591487</v>
      </c>
      <c r="K50" s="36">
        <f>SUMIFS(СВЦЭМ!$D$39:$D$782,СВЦЭМ!$A$39:$A$782,$A50,СВЦЭМ!$B$39:$B$782,K$47)+'СЕТ СН'!$G$11+СВЦЭМ!$D$10+'СЕТ СН'!$G$6-'СЕТ СН'!$G$23</f>
        <v>1450.3167587299999</v>
      </c>
      <c r="L50" s="36">
        <f>SUMIFS(СВЦЭМ!$D$39:$D$782,СВЦЭМ!$A$39:$A$782,$A50,СВЦЭМ!$B$39:$B$782,L$47)+'СЕТ СН'!$G$11+СВЦЭМ!$D$10+'СЕТ СН'!$G$6-'СЕТ СН'!$G$23</f>
        <v>1458.7472085700001</v>
      </c>
      <c r="M50" s="36">
        <f>SUMIFS(СВЦЭМ!$D$39:$D$782,СВЦЭМ!$A$39:$A$782,$A50,СВЦЭМ!$B$39:$B$782,M$47)+'СЕТ СН'!$G$11+СВЦЭМ!$D$10+'СЕТ СН'!$G$6-'СЕТ СН'!$G$23</f>
        <v>1440.794003</v>
      </c>
      <c r="N50" s="36">
        <f>SUMIFS(СВЦЭМ!$D$39:$D$782,СВЦЭМ!$A$39:$A$782,$A50,СВЦЭМ!$B$39:$B$782,N$47)+'СЕТ СН'!$G$11+СВЦЭМ!$D$10+'СЕТ СН'!$G$6-'СЕТ СН'!$G$23</f>
        <v>1429.1642866899999</v>
      </c>
      <c r="O50" s="36">
        <f>SUMIFS(СВЦЭМ!$D$39:$D$782,СВЦЭМ!$A$39:$A$782,$A50,СВЦЭМ!$B$39:$B$782,O$47)+'СЕТ СН'!$G$11+СВЦЭМ!$D$10+'СЕТ СН'!$G$6-'СЕТ СН'!$G$23</f>
        <v>1457.2144985599998</v>
      </c>
      <c r="P50" s="36">
        <f>SUMIFS(СВЦЭМ!$D$39:$D$782,СВЦЭМ!$A$39:$A$782,$A50,СВЦЭМ!$B$39:$B$782,P$47)+'СЕТ СН'!$G$11+СВЦЭМ!$D$10+'СЕТ СН'!$G$6-'СЕТ СН'!$G$23</f>
        <v>1469.2025529799998</v>
      </c>
      <c r="Q50" s="36">
        <f>SUMIFS(СВЦЭМ!$D$39:$D$782,СВЦЭМ!$A$39:$A$782,$A50,СВЦЭМ!$B$39:$B$782,Q$47)+'СЕТ СН'!$G$11+СВЦЭМ!$D$10+'СЕТ СН'!$G$6-'СЕТ СН'!$G$23</f>
        <v>1462.3967601099998</v>
      </c>
      <c r="R50" s="36">
        <f>SUMIFS(СВЦЭМ!$D$39:$D$782,СВЦЭМ!$A$39:$A$782,$A50,СВЦЭМ!$B$39:$B$782,R$47)+'СЕТ СН'!$G$11+СВЦЭМ!$D$10+'СЕТ СН'!$G$6-'СЕТ СН'!$G$23</f>
        <v>1423.9722093400001</v>
      </c>
      <c r="S50" s="36">
        <f>SUMIFS(СВЦЭМ!$D$39:$D$782,СВЦЭМ!$A$39:$A$782,$A50,СВЦЭМ!$B$39:$B$782,S$47)+'СЕТ СН'!$G$11+СВЦЭМ!$D$10+'СЕТ СН'!$G$6-'СЕТ СН'!$G$23</f>
        <v>1449.6903483999999</v>
      </c>
      <c r="T50" s="36">
        <f>SUMIFS(СВЦЭМ!$D$39:$D$782,СВЦЭМ!$A$39:$A$782,$A50,СВЦЭМ!$B$39:$B$782,T$47)+'СЕТ СН'!$G$11+СВЦЭМ!$D$10+'СЕТ СН'!$G$6-'СЕТ СН'!$G$23</f>
        <v>1418.9133776499998</v>
      </c>
      <c r="U50" s="36">
        <f>SUMIFS(СВЦЭМ!$D$39:$D$782,СВЦЭМ!$A$39:$A$782,$A50,СВЦЭМ!$B$39:$B$782,U$47)+'СЕТ СН'!$G$11+СВЦЭМ!$D$10+'СЕТ СН'!$G$6-'СЕТ СН'!$G$23</f>
        <v>1375.0056826</v>
      </c>
      <c r="V50" s="36">
        <f>SUMIFS(СВЦЭМ!$D$39:$D$782,СВЦЭМ!$A$39:$A$782,$A50,СВЦЭМ!$B$39:$B$782,V$47)+'СЕТ СН'!$G$11+СВЦЭМ!$D$10+'СЕТ СН'!$G$6-'СЕТ СН'!$G$23</f>
        <v>1391.1146341200001</v>
      </c>
      <c r="W50" s="36">
        <f>SUMIFS(СВЦЭМ!$D$39:$D$782,СВЦЭМ!$A$39:$A$782,$A50,СВЦЭМ!$B$39:$B$782,W$47)+'СЕТ СН'!$G$11+СВЦЭМ!$D$10+'СЕТ СН'!$G$6-'СЕТ СН'!$G$23</f>
        <v>1402.80290928</v>
      </c>
      <c r="X50" s="36">
        <f>SUMIFS(СВЦЭМ!$D$39:$D$782,СВЦЭМ!$A$39:$A$782,$A50,СВЦЭМ!$B$39:$B$782,X$47)+'СЕТ СН'!$G$11+СВЦЭМ!$D$10+'СЕТ СН'!$G$6-'СЕТ СН'!$G$23</f>
        <v>1381.8207952299999</v>
      </c>
      <c r="Y50" s="36">
        <f>SUMIFS(СВЦЭМ!$D$39:$D$782,СВЦЭМ!$A$39:$A$782,$A50,СВЦЭМ!$B$39:$B$782,Y$47)+'СЕТ СН'!$G$11+СВЦЭМ!$D$10+'СЕТ СН'!$G$6-'СЕТ СН'!$G$23</f>
        <v>1321.37855388</v>
      </c>
    </row>
    <row r="51" spans="1:25" ht="15.75" x14ac:dyDescent="0.2">
      <c r="A51" s="35">
        <f t="shared" si="1"/>
        <v>44351</v>
      </c>
      <c r="B51" s="36">
        <f>SUMIFS(СВЦЭМ!$D$39:$D$782,СВЦЭМ!$A$39:$A$782,$A51,СВЦЭМ!$B$39:$B$782,B$47)+'СЕТ СН'!$G$11+СВЦЭМ!$D$10+'СЕТ СН'!$G$6-'СЕТ СН'!$G$23</f>
        <v>1294.99605346</v>
      </c>
      <c r="C51" s="36">
        <f>SUMIFS(СВЦЭМ!$D$39:$D$782,СВЦЭМ!$A$39:$A$782,$A51,СВЦЭМ!$B$39:$B$782,C$47)+'СЕТ СН'!$G$11+СВЦЭМ!$D$10+'СЕТ СН'!$G$6-'СЕТ СН'!$G$23</f>
        <v>1375.8382528699999</v>
      </c>
      <c r="D51" s="36">
        <f>SUMIFS(СВЦЭМ!$D$39:$D$782,СВЦЭМ!$A$39:$A$782,$A51,СВЦЭМ!$B$39:$B$782,D$47)+'СЕТ СН'!$G$11+СВЦЭМ!$D$10+'СЕТ СН'!$G$6-'СЕТ СН'!$G$23</f>
        <v>1453.5481327799998</v>
      </c>
      <c r="E51" s="36">
        <f>SUMIFS(СВЦЭМ!$D$39:$D$782,СВЦЭМ!$A$39:$A$782,$A51,СВЦЭМ!$B$39:$B$782,E$47)+'СЕТ СН'!$G$11+СВЦЭМ!$D$10+'СЕТ СН'!$G$6-'СЕТ СН'!$G$23</f>
        <v>1464.4222381300001</v>
      </c>
      <c r="F51" s="36">
        <f>SUMIFS(СВЦЭМ!$D$39:$D$782,СВЦЭМ!$A$39:$A$782,$A51,СВЦЭМ!$B$39:$B$782,F$47)+'СЕТ СН'!$G$11+СВЦЭМ!$D$10+'СЕТ СН'!$G$6-'СЕТ СН'!$G$23</f>
        <v>1462.00773673</v>
      </c>
      <c r="G51" s="36">
        <f>SUMIFS(СВЦЭМ!$D$39:$D$782,СВЦЭМ!$A$39:$A$782,$A51,СВЦЭМ!$B$39:$B$782,G$47)+'СЕТ СН'!$G$11+СВЦЭМ!$D$10+'СЕТ СН'!$G$6-'СЕТ СН'!$G$23</f>
        <v>1452.0196558100001</v>
      </c>
      <c r="H51" s="36">
        <f>SUMIFS(СВЦЭМ!$D$39:$D$782,СВЦЭМ!$A$39:$A$782,$A51,СВЦЭМ!$B$39:$B$782,H$47)+'СЕТ СН'!$G$11+СВЦЭМ!$D$10+'СЕТ СН'!$G$6-'СЕТ СН'!$G$23</f>
        <v>1407.5998399</v>
      </c>
      <c r="I51" s="36">
        <f>SUMIFS(СВЦЭМ!$D$39:$D$782,СВЦЭМ!$A$39:$A$782,$A51,СВЦЭМ!$B$39:$B$782,I$47)+'СЕТ СН'!$G$11+СВЦЭМ!$D$10+'СЕТ СН'!$G$6-'СЕТ СН'!$G$23</f>
        <v>1370.5158467599999</v>
      </c>
      <c r="J51" s="36">
        <f>SUMIFS(СВЦЭМ!$D$39:$D$782,СВЦЭМ!$A$39:$A$782,$A51,СВЦЭМ!$B$39:$B$782,J$47)+'СЕТ СН'!$G$11+СВЦЭМ!$D$10+'СЕТ СН'!$G$6-'СЕТ СН'!$G$23</f>
        <v>1429.8554675</v>
      </c>
      <c r="K51" s="36">
        <f>SUMIFS(СВЦЭМ!$D$39:$D$782,СВЦЭМ!$A$39:$A$782,$A51,СВЦЭМ!$B$39:$B$782,K$47)+'СЕТ СН'!$G$11+СВЦЭМ!$D$10+'СЕТ СН'!$G$6-'СЕТ СН'!$G$23</f>
        <v>1449.9527592099998</v>
      </c>
      <c r="L51" s="36">
        <f>SUMIFS(СВЦЭМ!$D$39:$D$782,СВЦЭМ!$A$39:$A$782,$A51,СВЦЭМ!$B$39:$B$782,L$47)+'СЕТ СН'!$G$11+СВЦЭМ!$D$10+'СЕТ СН'!$G$6-'СЕТ СН'!$G$23</f>
        <v>1448.47439717</v>
      </c>
      <c r="M51" s="36">
        <f>SUMIFS(СВЦЭМ!$D$39:$D$782,СВЦЭМ!$A$39:$A$782,$A51,СВЦЭМ!$B$39:$B$782,M$47)+'СЕТ СН'!$G$11+СВЦЭМ!$D$10+'СЕТ СН'!$G$6-'СЕТ СН'!$G$23</f>
        <v>1447.49749187</v>
      </c>
      <c r="N51" s="36">
        <f>SUMIFS(СВЦЭМ!$D$39:$D$782,СВЦЭМ!$A$39:$A$782,$A51,СВЦЭМ!$B$39:$B$782,N$47)+'СЕТ СН'!$G$11+СВЦЭМ!$D$10+'СЕТ СН'!$G$6-'СЕТ СН'!$G$23</f>
        <v>1436.1909195200001</v>
      </c>
      <c r="O51" s="36">
        <f>SUMIFS(СВЦЭМ!$D$39:$D$782,СВЦЭМ!$A$39:$A$782,$A51,СВЦЭМ!$B$39:$B$782,O$47)+'СЕТ СН'!$G$11+СВЦЭМ!$D$10+'СЕТ СН'!$G$6-'СЕТ СН'!$G$23</f>
        <v>1492.11031232</v>
      </c>
      <c r="P51" s="36">
        <f>SUMIFS(СВЦЭМ!$D$39:$D$782,СВЦЭМ!$A$39:$A$782,$A51,СВЦЭМ!$B$39:$B$782,P$47)+'СЕТ СН'!$G$11+СВЦЭМ!$D$10+'СЕТ СН'!$G$6-'СЕТ СН'!$G$23</f>
        <v>1496.0796716999998</v>
      </c>
      <c r="Q51" s="36">
        <f>SUMIFS(СВЦЭМ!$D$39:$D$782,СВЦЭМ!$A$39:$A$782,$A51,СВЦЭМ!$B$39:$B$782,Q$47)+'СЕТ СН'!$G$11+СВЦЭМ!$D$10+'СЕТ СН'!$G$6-'СЕТ СН'!$G$23</f>
        <v>1490.9138766599999</v>
      </c>
      <c r="R51" s="36">
        <f>SUMIFS(СВЦЭМ!$D$39:$D$782,СВЦЭМ!$A$39:$A$782,$A51,СВЦЭМ!$B$39:$B$782,R$47)+'СЕТ СН'!$G$11+СВЦЭМ!$D$10+'СЕТ СН'!$G$6-'СЕТ СН'!$G$23</f>
        <v>1426.85767732</v>
      </c>
      <c r="S51" s="36">
        <f>SUMIFS(СВЦЭМ!$D$39:$D$782,СВЦЭМ!$A$39:$A$782,$A51,СВЦЭМ!$B$39:$B$782,S$47)+'СЕТ СН'!$G$11+СВЦЭМ!$D$10+'СЕТ СН'!$G$6-'СЕТ СН'!$G$23</f>
        <v>1433.77996407</v>
      </c>
      <c r="T51" s="36">
        <f>SUMIFS(СВЦЭМ!$D$39:$D$782,СВЦЭМ!$A$39:$A$782,$A51,СВЦЭМ!$B$39:$B$782,T$47)+'СЕТ СН'!$G$11+СВЦЭМ!$D$10+'СЕТ СН'!$G$6-'СЕТ СН'!$G$23</f>
        <v>1400.7771867699998</v>
      </c>
      <c r="U51" s="36">
        <f>SUMIFS(СВЦЭМ!$D$39:$D$782,СВЦЭМ!$A$39:$A$782,$A51,СВЦЭМ!$B$39:$B$782,U$47)+'СЕТ СН'!$G$11+СВЦЭМ!$D$10+'СЕТ СН'!$G$6-'СЕТ СН'!$G$23</f>
        <v>1364.64708677</v>
      </c>
      <c r="V51" s="36">
        <f>SUMIFS(СВЦЭМ!$D$39:$D$782,СВЦЭМ!$A$39:$A$782,$A51,СВЦЭМ!$B$39:$B$782,V$47)+'СЕТ СН'!$G$11+СВЦЭМ!$D$10+'СЕТ СН'!$G$6-'СЕТ СН'!$G$23</f>
        <v>1371.35750601</v>
      </c>
      <c r="W51" s="36">
        <f>SUMIFS(СВЦЭМ!$D$39:$D$782,СВЦЭМ!$A$39:$A$782,$A51,СВЦЭМ!$B$39:$B$782,W$47)+'СЕТ СН'!$G$11+СВЦЭМ!$D$10+'СЕТ СН'!$G$6-'СЕТ СН'!$G$23</f>
        <v>1375.81854896</v>
      </c>
      <c r="X51" s="36">
        <f>SUMIFS(СВЦЭМ!$D$39:$D$782,СВЦЭМ!$A$39:$A$782,$A51,СВЦЭМ!$B$39:$B$782,X$47)+'СЕТ СН'!$G$11+СВЦЭМ!$D$10+'СЕТ СН'!$G$6-'СЕТ СН'!$G$23</f>
        <v>1346.8252718899998</v>
      </c>
      <c r="Y51" s="36">
        <f>SUMIFS(СВЦЭМ!$D$39:$D$782,СВЦЭМ!$A$39:$A$782,$A51,СВЦЭМ!$B$39:$B$782,Y$47)+'СЕТ СН'!$G$11+СВЦЭМ!$D$10+'СЕТ СН'!$G$6-'СЕТ СН'!$G$23</f>
        <v>1308.60224206</v>
      </c>
    </row>
    <row r="52" spans="1:25" ht="15.75" x14ac:dyDescent="0.2">
      <c r="A52" s="35">
        <f t="shared" si="1"/>
        <v>44352</v>
      </c>
      <c r="B52" s="36">
        <f>SUMIFS(СВЦЭМ!$D$39:$D$782,СВЦЭМ!$A$39:$A$782,$A52,СВЦЭМ!$B$39:$B$782,B$47)+'СЕТ СН'!$G$11+СВЦЭМ!$D$10+'СЕТ СН'!$G$6-'СЕТ СН'!$G$23</f>
        <v>1289.79078981</v>
      </c>
      <c r="C52" s="36">
        <f>SUMIFS(СВЦЭМ!$D$39:$D$782,СВЦЭМ!$A$39:$A$782,$A52,СВЦЭМ!$B$39:$B$782,C$47)+'СЕТ СН'!$G$11+СВЦЭМ!$D$10+'СЕТ СН'!$G$6-'СЕТ СН'!$G$23</f>
        <v>1343.0663189299999</v>
      </c>
      <c r="D52" s="36">
        <f>SUMIFS(СВЦЭМ!$D$39:$D$782,СВЦЭМ!$A$39:$A$782,$A52,СВЦЭМ!$B$39:$B$782,D$47)+'СЕТ СН'!$G$11+СВЦЭМ!$D$10+'СЕТ СН'!$G$6-'СЕТ СН'!$G$23</f>
        <v>1423.6024045199999</v>
      </c>
      <c r="E52" s="36">
        <f>SUMIFS(СВЦЭМ!$D$39:$D$782,СВЦЭМ!$A$39:$A$782,$A52,СВЦЭМ!$B$39:$B$782,E$47)+'СЕТ СН'!$G$11+СВЦЭМ!$D$10+'СЕТ СН'!$G$6-'СЕТ СН'!$G$23</f>
        <v>1438.5496267399999</v>
      </c>
      <c r="F52" s="36">
        <f>SUMIFS(СВЦЭМ!$D$39:$D$782,СВЦЭМ!$A$39:$A$782,$A52,СВЦЭМ!$B$39:$B$782,F$47)+'СЕТ СН'!$G$11+СВЦЭМ!$D$10+'СЕТ СН'!$G$6-'СЕТ СН'!$G$23</f>
        <v>1442.0645681699998</v>
      </c>
      <c r="G52" s="36">
        <f>SUMIFS(СВЦЭМ!$D$39:$D$782,СВЦЭМ!$A$39:$A$782,$A52,СВЦЭМ!$B$39:$B$782,G$47)+'СЕТ СН'!$G$11+СВЦЭМ!$D$10+'СЕТ СН'!$G$6-'СЕТ СН'!$G$23</f>
        <v>1431.9711431999999</v>
      </c>
      <c r="H52" s="36">
        <f>SUMIFS(СВЦЭМ!$D$39:$D$782,СВЦЭМ!$A$39:$A$782,$A52,СВЦЭМ!$B$39:$B$782,H$47)+'СЕТ СН'!$G$11+СВЦЭМ!$D$10+'СЕТ СН'!$G$6-'СЕТ СН'!$G$23</f>
        <v>1403.85184912</v>
      </c>
      <c r="I52" s="36">
        <f>SUMIFS(СВЦЭМ!$D$39:$D$782,СВЦЭМ!$A$39:$A$782,$A52,СВЦЭМ!$B$39:$B$782,I$47)+'СЕТ СН'!$G$11+СВЦЭМ!$D$10+'СЕТ СН'!$G$6-'СЕТ СН'!$G$23</f>
        <v>1316.4578941899999</v>
      </c>
      <c r="J52" s="36">
        <f>SUMIFS(СВЦЭМ!$D$39:$D$782,СВЦЭМ!$A$39:$A$782,$A52,СВЦЭМ!$B$39:$B$782,J$47)+'СЕТ СН'!$G$11+СВЦЭМ!$D$10+'СЕТ СН'!$G$6-'СЕТ СН'!$G$23</f>
        <v>1323.1626741599998</v>
      </c>
      <c r="K52" s="36">
        <f>SUMIFS(СВЦЭМ!$D$39:$D$782,СВЦЭМ!$A$39:$A$782,$A52,СВЦЭМ!$B$39:$B$782,K$47)+'СЕТ СН'!$G$11+СВЦЭМ!$D$10+'СЕТ СН'!$G$6-'СЕТ СН'!$G$23</f>
        <v>1412.399588</v>
      </c>
      <c r="L52" s="36">
        <f>SUMIFS(СВЦЭМ!$D$39:$D$782,СВЦЭМ!$A$39:$A$782,$A52,СВЦЭМ!$B$39:$B$782,L$47)+'СЕТ СН'!$G$11+СВЦЭМ!$D$10+'СЕТ СН'!$G$6-'СЕТ СН'!$G$23</f>
        <v>1418.35111248</v>
      </c>
      <c r="M52" s="36">
        <f>SUMIFS(СВЦЭМ!$D$39:$D$782,СВЦЭМ!$A$39:$A$782,$A52,СВЦЭМ!$B$39:$B$782,M$47)+'СЕТ СН'!$G$11+СВЦЭМ!$D$10+'СЕТ СН'!$G$6-'СЕТ СН'!$G$23</f>
        <v>1417.7438071000001</v>
      </c>
      <c r="N52" s="36">
        <f>SUMIFS(СВЦЭМ!$D$39:$D$782,СВЦЭМ!$A$39:$A$782,$A52,СВЦЭМ!$B$39:$B$782,N$47)+'СЕТ СН'!$G$11+СВЦЭМ!$D$10+'СЕТ СН'!$G$6-'СЕТ СН'!$G$23</f>
        <v>1412.3266068600001</v>
      </c>
      <c r="O52" s="36">
        <f>SUMIFS(СВЦЭМ!$D$39:$D$782,СВЦЭМ!$A$39:$A$782,$A52,СВЦЭМ!$B$39:$B$782,O$47)+'СЕТ СН'!$G$11+СВЦЭМ!$D$10+'СЕТ СН'!$G$6-'СЕТ СН'!$G$23</f>
        <v>1449.1694803299999</v>
      </c>
      <c r="P52" s="36">
        <f>SUMIFS(СВЦЭМ!$D$39:$D$782,СВЦЭМ!$A$39:$A$782,$A52,СВЦЭМ!$B$39:$B$782,P$47)+'СЕТ СН'!$G$11+СВЦЭМ!$D$10+'СЕТ СН'!$G$6-'СЕТ СН'!$G$23</f>
        <v>1451.16722792</v>
      </c>
      <c r="Q52" s="36">
        <f>SUMIFS(СВЦЭМ!$D$39:$D$782,СВЦЭМ!$A$39:$A$782,$A52,СВЦЭМ!$B$39:$B$782,Q$47)+'СЕТ СН'!$G$11+СВЦЭМ!$D$10+'СЕТ СН'!$G$6-'СЕТ СН'!$G$23</f>
        <v>1442.70878965</v>
      </c>
      <c r="R52" s="36">
        <f>SUMIFS(СВЦЭМ!$D$39:$D$782,СВЦЭМ!$A$39:$A$782,$A52,СВЦЭМ!$B$39:$B$782,R$47)+'СЕТ СН'!$G$11+СВЦЭМ!$D$10+'СЕТ СН'!$G$6-'СЕТ СН'!$G$23</f>
        <v>1377.31995502</v>
      </c>
      <c r="S52" s="36">
        <f>SUMIFS(СВЦЭМ!$D$39:$D$782,СВЦЭМ!$A$39:$A$782,$A52,СВЦЭМ!$B$39:$B$782,S$47)+'СЕТ СН'!$G$11+СВЦЭМ!$D$10+'СЕТ СН'!$G$6-'СЕТ СН'!$G$23</f>
        <v>1374.7009247000001</v>
      </c>
      <c r="T52" s="36">
        <f>SUMIFS(СВЦЭМ!$D$39:$D$782,СВЦЭМ!$A$39:$A$782,$A52,СВЦЭМ!$B$39:$B$782,T$47)+'СЕТ СН'!$G$11+СВЦЭМ!$D$10+'СЕТ СН'!$G$6-'СЕТ СН'!$G$23</f>
        <v>1360.3269430099999</v>
      </c>
      <c r="U52" s="36">
        <f>SUMIFS(СВЦЭМ!$D$39:$D$782,СВЦЭМ!$A$39:$A$782,$A52,СВЦЭМ!$B$39:$B$782,U$47)+'СЕТ СН'!$G$11+СВЦЭМ!$D$10+'СЕТ СН'!$G$6-'СЕТ СН'!$G$23</f>
        <v>1325.5738108400001</v>
      </c>
      <c r="V52" s="36">
        <f>SUMIFS(СВЦЭМ!$D$39:$D$782,СВЦЭМ!$A$39:$A$782,$A52,СВЦЭМ!$B$39:$B$782,V$47)+'СЕТ СН'!$G$11+СВЦЭМ!$D$10+'СЕТ СН'!$G$6-'СЕТ СН'!$G$23</f>
        <v>1300.13038259</v>
      </c>
      <c r="W52" s="36">
        <f>SUMIFS(СВЦЭМ!$D$39:$D$782,СВЦЭМ!$A$39:$A$782,$A52,СВЦЭМ!$B$39:$B$782,W$47)+'СЕТ СН'!$G$11+СВЦЭМ!$D$10+'СЕТ СН'!$G$6-'СЕТ СН'!$G$23</f>
        <v>1304.90740461</v>
      </c>
      <c r="X52" s="36">
        <f>SUMIFS(СВЦЭМ!$D$39:$D$782,СВЦЭМ!$A$39:$A$782,$A52,СВЦЭМ!$B$39:$B$782,X$47)+'СЕТ СН'!$G$11+СВЦЭМ!$D$10+'СЕТ СН'!$G$6-'СЕТ СН'!$G$23</f>
        <v>1303.3368091</v>
      </c>
      <c r="Y52" s="36">
        <f>SUMIFS(СВЦЭМ!$D$39:$D$782,СВЦЭМ!$A$39:$A$782,$A52,СВЦЭМ!$B$39:$B$782,Y$47)+'СЕТ СН'!$G$11+СВЦЭМ!$D$10+'СЕТ СН'!$G$6-'СЕТ СН'!$G$23</f>
        <v>1288.3008660800001</v>
      </c>
    </row>
    <row r="53" spans="1:25" ht="15.75" x14ac:dyDescent="0.2">
      <c r="A53" s="35">
        <f t="shared" si="1"/>
        <v>44353</v>
      </c>
      <c r="B53" s="36">
        <f>SUMIFS(СВЦЭМ!$D$39:$D$782,СВЦЭМ!$A$39:$A$782,$A53,СВЦЭМ!$B$39:$B$782,B$47)+'СЕТ СН'!$G$11+СВЦЭМ!$D$10+'СЕТ СН'!$G$6-'СЕТ СН'!$G$23</f>
        <v>1322.91518875</v>
      </c>
      <c r="C53" s="36">
        <f>SUMIFS(СВЦЭМ!$D$39:$D$782,СВЦЭМ!$A$39:$A$782,$A53,СВЦЭМ!$B$39:$B$782,C$47)+'СЕТ СН'!$G$11+СВЦЭМ!$D$10+'СЕТ СН'!$G$6-'СЕТ СН'!$G$23</f>
        <v>1350.6986296300001</v>
      </c>
      <c r="D53" s="36">
        <f>SUMIFS(СВЦЭМ!$D$39:$D$782,СВЦЭМ!$A$39:$A$782,$A53,СВЦЭМ!$B$39:$B$782,D$47)+'СЕТ СН'!$G$11+СВЦЭМ!$D$10+'СЕТ СН'!$G$6-'СЕТ СН'!$G$23</f>
        <v>1432.95442022</v>
      </c>
      <c r="E53" s="36">
        <f>SUMIFS(СВЦЭМ!$D$39:$D$782,СВЦЭМ!$A$39:$A$782,$A53,СВЦЭМ!$B$39:$B$782,E$47)+'СЕТ СН'!$G$11+СВЦЭМ!$D$10+'СЕТ СН'!$G$6-'СЕТ СН'!$G$23</f>
        <v>1448.9788931799999</v>
      </c>
      <c r="F53" s="36">
        <f>SUMIFS(СВЦЭМ!$D$39:$D$782,СВЦЭМ!$A$39:$A$782,$A53,СВЦЭМ!$B$39:$B$782,F$47)+'СЕТ СН'!$G$11+СВЦЭМ!$D$10+'СЕТ СН'!$G$6-'СЕТ СН'!$G$23</f>
        <v>1450.5074895299999</v>
      </c>
      <c r="G53" s="36">
        <f>SUMIFS(СВЦЭМ!$D$39:$D$782,СВЦЭМ!$A$39:$A$782,$A53,СВЦЭМ!$B$39:$B$782,G$47)+'СЕТ СН'!$G$11+СВЦЭМ!$D$10+'СЕТ СН'!$G$6-'СЕТ СН'!$G$23</f>
        <v>1449.66421197</v>
      </c>
      <c r="H53" s="36">
        <f>SUMIFS(СВЦЭМ!$D$39:$D$782,СВЦЭМ!$A$39:$A$782,$A53,СВЦЭМ!$B$39:$B$782,H$47)+'СЕТ СН'!$G$11+СВЦЭМ!$D$10+'СЕТ СН'!$G$6-'СЕТ СН'!$G$23</f>
        <v>1438.42053212</v>
      </c>
      <c r="I53" s="36">
        <f>SUMIFS(СВЦЭМ!$D$39:$D$782,СВЦЭМ!$A$39:$A$782,$A53,СВЦЭМ!$B$39:$B$782,I$47)+'СЕТ СН'!$G$11+СВЦЭМ!$D$10+'СЕТ СН'!$G$6-'СЕТ СН'!$G$23</f>
        <v>1334.0182321</v>
      </c>
      <c r="J53" s="36">
        <f>SUMIFS(СВЦЭМ!$D$39:$D$782,СВЦЭМ!$A$39:$A$782,$A53,СВЦЭМ!$B$39:$B$782,J$47)+'СЕТ СН'!$G$11+СВЦЭМ!$D$10+'СЕТ СН'!$G$6-'СЕТ СН'!$G$23</f>
        <v>1297.67927356</v>
      </c>
      <c r="K53" s="36">
        <f>SUMIFS(СВЦЭМ!$D$39:$D$782,СВЦЭМ!$A$39:$A$782,$A53,СВЦЭМ!$B$39:$B$782,K$47)+'СЕТ СН'!$G$11+СВЦЭМ!$D$10+'СЕТ СН'!$G$6-'СЕТ СН'!$G$23</f>
        <v>1323.2101118800001</v>
      </c>
      <c r="L53" s="36">
        <f>SUMIFS(СВЦЭМ!$D$39:$D$782,СВЦЭМ!$A$39:$A$782,$A53,СВЦЭМ!$B$39:$B$782,L$47)+'СЕТ СН'!$G$11+СВЦЭМ!$D$10+'СЕТ СН'!$G$6-'СЕТ СН'!$G$23</f>
        <v>1338.3556870699999</v>
      </c>
      <c r="M53" s="36">
        <f>SUMIFS(СВЦЭМ!$D$39:$D$782,СВЦЭМ!$A$39:$A$782,$A53,СВЦЭМ!$B$39:$B$782,M$47)+'СЕТ СН'!$G$11+СВЦЭМ!$D$10+'СЕТ СН'!$G$6-'СЕТ СН'!$G$23</f>
        <v>1356.9236079500001</v>
      </c>
      <c r="N53" s="36">
        <f>SUMIFS(СВЦЭМ!$D$39:$D$782,СВЦЭМ!$A$39:$A$782,$A53,СВЦЭМ!$B$39:$B$782,N$47)+'СЕТ СН'!$G$11+СВЦЭМ!$D$10+'СЕТ СН'!$G$6-'СЕТ СН'!$G$23</f>
        <v>1395.1899062299999</v>
      </c>
      <c r="O53" s="36">
        <f>SUMIFS(СВЦЭМ!$D$39:$D$782,СВЦЭМ!$A$39:$A$782,$A53,СВЦЭМ!$B$39:$B$782,O$47)+'СЕТ СН'!$G$11+СВЦЭМ!$D$10+'СЕТ СН'!$G$6-'СЕТ СН'!$G$23</f>
        <v>1424.6557917299999</v>
      </c>
      <c r="P53" s="36">
        <f>SUMIFS(СВЦЭМ!$D$39:$D$782,СВЦЭМ!$A$39:$A$782,$A53,СВЦЭМ!$B$39:$B$782,P$47)+'СЕТ СН'!$G$11+СВЦЭМ!$D$10+'СЕТ СН'!$G$6-'СЕТ СН'!$G$23</f>
        <v>1426.7717287299999</v>
      </c>
      <c r="Q53" s="36">
        <f>SUMIFS(СВЦЭМ!$D$39:$D$782,СВЦЭМ!$A$39:$A$782,$A53,СВЦЭМ!$B$39:$B$782,Q$47)+'СЕТ СН'!$G$11+СВЦЭМ!$D$10+'СЕТ СН'!$G$6-'СЕТ СН'!$G$23</f>
        <v>1427.4705557699999</v>
      </c>
      <c r="R53" s="36">
        <f>SUMIFS(СВЦЭМ!$D$39:$D$782,СВЦЭМ!$A$39:$A$782,$A53,СВЦЭМ!$B$39:$B$782,R$47)+'СЕТ СН'!$G$11+СВЦЭМ!$D$10+'СЕТ СН'!$G$6-'СЕТ СН'!$G$23</f>
        <v>1374.4631733799999</v>
      </c>
      <c r="S53" s="36">
        <f>SUMIFS(СВЦЭМ!$D$39:$D$782,СВЦЭМ!$A$39:$A$782,$A53,СВЦЭМ!$B$39:$B$782,S$47)+'СЕТ СН'!$G$11+СВЦЭМ!$D$10+'СЕТ СН'!$G$6-'СЕТ СН'!$G$23</f>
        <v>1340.5282449399999</v>
      </c>
      <c r="T53" s="36">
        <f>SUMIFS(СВЦЭМ!$D$39:$D$782,СВЦЭМ!$A$39:$A$782,$A53,СВЦЭМ!$B$39:$B$782,T$47)+'СЕТ СН'!$G$11+СВЦЭМ!$D$10+'СЕТ СН'!$G$6-'СЕТ СН'!$G$23</f>
        <v>1320.2227724700001</v>
      </c>
      <c r="U53" s="36">
        <f>SUMIFS(СВЦЭМ!$D$39:$D$782,СВЦЭМ!$A$39:$A$782,$A53,СВЦЭМ!$B$39:$B$782,U$47)+'СЕТ СН'!$G$11+СВЦЭМ!$D$10+'СЕТ СН'!$G$6-'СЕТ СН'!$G$23</f>
        <v>1318.1683647499999</v>
      </c>
      <c r="V53" s="36">
        <f>SUMIFS(СВЦЭМ!$D$39:$D$782,СВЦЭМ!$A$39:$A$782,$A53,СВЦЭМ!$B$39:$B$782,V$47)+'СЕТ СН'!$G$11+СВЦЭМ!$D$10+'СЕТ СН'!$G$6-'СЕТ СН'!$G$23</f>
        <v>1320.5241785399999</v>
      </c>
      <c r="W53" s="36">
        <f>SUMIFS(СВЦЭМ!$D$39:$D$782,СВЦЭМ!$A$39:$A$782,$A53,СВЦЭМ!$B$39:$B$782,W$47)+'СЕТ СН'!$G$11+СВЦЭМ!$D$10+'СЕТ СН'!$G$6-'СЕТ СН'!$G$23</f>
        <v>1343.94169044</v>
      </c>
      <c r="X53" s="36">
        <f>SUMIFS(СВЦЭМ!$D$39:$D$782,СВЦЭМ!$A$39:$A$782,$A53,СВЦЭМ!$B$39:$B$782,X$47)+'СЕТ СН'!$G$11+СВЦЭМ!$D$10+'СЕТ СН'!$G$6-'СЕТ СН'!$G$23</f>
        <v>1336.61525194</v>
      </c>
      <c r="Y53" s="36">
        <f>SUMIFS(СВЦЭМ!$D$39:$D$782,СВЦЭМ!$A$39:$A$782,$A53,СВЦЭМ!$B$39:$B$782,Y$47)+'СЕТ СН'!$G$11+СВЦЭМ!$D$10+'СЕТ СН'!$G$6-'СЕТ СН'!$G$23</f>
        <v>1303.2343393599999</v>
      </c>
    </row>
    <row r="54" spans="1:25" ht="15.75" x14ac:dyDescent="0.2">
      <c r="A54" s="35">
        <f t="shared" si="1"/>
        <v>44354</v>
      </c>
      <c r="B54" s="36">
        <f>SUMIFS(СВЦЭМ!$D$39:$D$782,СВЦЭМ!$A$39:$A$782,$A54,СВЦЭМ!$B$39:$B$782,B$47)+'СЕТ СН'!$G$11+СВЦЭМ!$D$10+'СЕТ СН'!$G$6-'СЕТ СН'!$G$23</f>
        <v>1281.98180121</v>
      </c>
      <c r="C54" s="36">
        <f>SUMIFS(СВЦЭМ!$D$39:$D$782,СВЦЭМ!$A$39:$A$782,$A54,СВЦЭМ!$B$39:$B$782,C$47)+'СЕТ СН'!$G$11+СВЦЭМ!$D$10+'СЕТ СН'!$G$6-'СЕТ СН'!$G$23</f>
        <v>1356.8171148000001</v>
      </c>
      <c r="D54" s="36">
        <f>SUMIFS(СВЦЭМ!$D$39:$D$782,СВЦЭМ!$A$39:$A$782,$A54,СВЦЭМ!$B$39:$B$782,D$47)+'СЕТ СН'!$G$11+СВЦЭМ!$D$10+'СЕТ СН'!$G$6-'СЕТ СН'!$G$23</f>
        <v>1440.04895683</v>
      </c>
      <c r="E54" s="36">
        <f>SUMIFS(СВЦЭМ!$D$39:$D$782,СВЦЭМ!$A$39:$A$782,$A54,СВЦЭМ!$B$39:$B$782,E$47)+'СЕТ СН'!$G$11+СВЦЭМ!$D$10+'СЕТ СН'!$G$6-'СЕТ СН'!$G$23</f>
        <v>1462.19669479</v>
      </c>
      <c r="F54" s="36">
        <f>SUMIFS(СВЦЭМ!$D$39:$D$782,СВЦЭМ!$A$39:$A$782,$A54,СВЦЭМ!$B$39:$B$782,F$47)+'СЕТ СН'!$G$11+СВЦЭМ!$D$10+'СЕТ СН'!$G$6-'СЕТ СН'!$G$23</f>
        <v>1461.5982261700001</v>
      </c>
      <c r="G54" s="36">
        <f>SUMIFS(СВЦЭМ!$D$39:$D$782,СВЦЭМ!$A$39:$A$782,$A54,СВЦЭМ!$B$39:$B$782,G$47)+'СЕТ СН'!$G$11+СВЦЭМ!$D$10+'СЕТ СН'!$G$6-'СЕТ СН'!$G$23</f>
        <v>1447.64272145</v>
      </c>
      <c r="H54" s="36">
        <f>SUMIFS(СВЦЭМ!$D$39:$D$782,СВЦЭМ!$A$39:$A$782,$A54,СВЦЭМ!$B$39:$B$782,H$47)+'СЕТ СН'!$G$11+СВЦЭМ!$D$10+'СЕТ СН'!$G$6-'СЕТ СН'!$G$23</f>
        <v>1416.3019428100001</v>
      </c>
      <c r="I54" s="36">
        <f>SUMIFS(СВЦЭМ!$D$39:$D$782,СВЦЭМ!$A$39:$A$782,$A54,СВЦЭМ!$B$39:$B$782,I$47)+'СЕТ СН'!$G$11+СВЦЭМ!$D$10+'СЕТ СН'!$G$6-'СЕТ СН'!$G$23</f>
        <v>1323.08373134</v>
      </c>
      <c r="J54" s="36">
        <f>SUMIFS(СВЦЭМ!$D$39:$D$782,СВЦЭМ!$A$39:$A$782,$A54,СВЦЭМ!$B$39:$B$782,J$47)+'СЕТ СН'!$G$11+СВЦЭМ!$D$10+'СЕТ СН'!$G$6-'СЕТ СН'!$G$23</f>
        <v>1322.8845785399999</v>
      </c>
      <c r="K54" s="36">
        <f>SUMIFS(СВЦЭМ!$D$39:$D$782,СВЦЭМ!$A$39:$A$782,$A54,СВЦЭМ!$B$39:$B$782,K$47)+'СЕТ СН'!$G$11+СВЦЭМ!$D$10+'СЕТ СН'!$G$6-'СЕТ СН'!$G$23</f>
        <v>1352.5409228899998</v>
      </c>
      <c r="L54" s="36">
        <f>SUMIFS(СВЦЭМ!$D$39:$D$782,СВЦЭМ!$A$39:$A$782,$A54,СВЦЭМ!$B$39:$B$782,L$47)+'СЕТ СН'!$G$11+СВЦЭМ!$D$10+'СЕТ СН'!$G$6-'СЕТ СН'!$G$23</f>
        <v>1366.4690313999999</v>
      </c>
      <c r="M54" s="36">
        <f>SUMIFS(СВЦЭМ!$D$39:$D$782,СВЦЭМ!$A$39:$A$782,$A54,СВЦЭМ!$B$39:$B$782,M$47)+'СЕТ СН'!$G$11+СВЦЭМ!$D$10+'СЕТ СН'!$G$6-'СЕТ СН'!$G$23</f>
        <v>1351.3539587299999</v>
      </c>
      <c r="N54" s="36">
        <f>SUMIFS(СВЦЭМ!$D$39:$D$782,СВЦЭМ!$A$39:$A$782,$A54,СВЦЭМ!$B$39:$B$782,N$47)+'СЕТ СН'!$G$11+СВЦЭМ!$D$10+'СЕТ СН'!$G$6-'СЕТ СН'!$G$23</f>
        <v>1379.7418757800001</v>
      </c>
      <c r="O54" s="36">
        <f>SUMIFS(СВЦЭМ!$D$39:$D$782,СВЦЭМ!$A$39:$A$782,$A54,СВЦЭМ!$B$39:$B$782,O$47)+'СЕТ СН'!$G$11+СВЦЭМ!$D$10+'СЕТ СН'!$G$6-'СЕТ СН'!$G$23</f>
        <v>1423.71116957</v>
      </c>
      <c r="P54" s="36">
        <f>SUMIFS(СВЦЭМ!$D$39:$D$782,СВЦЭМ!$A$39:$A$782,$A54,СВЦЭМ!$B$39:$B$782,P$47)+'СЕТ СН'!$G$11+СВЦЭМ!$D$10+'СЕТ СН'!$G$6-'СЕТ СН'!$G$23</f>
        <v>1435.07802126</v>
      </c>
      <c r="Q54" s="36">
        <f>SUMIFS(СВЦЭМ!$D$39:$D$782,СВЦЭМ!$A$39:$A$782,$A54,СВЦЭМ!$B$39:$B$782,Q$47)+'СЕТ СН'!$G$11+СВЦЭМ!$D$10+'СЕТ СН'!$G$6-'СЕТ СН'!$G$23</f>
        <v>1440.3599933400001</v>
      </c>
      <c r="R54" s="36">
        <f>SUMIFS(СВЦЭМ!$D$39:$D$782,СВЦЭМ!$A$39:$A$782,$A54,СВЦЭМ!$B$39:$B$782,R$47)+'СЕТ СН'!$G$11+СВЦЭМ!$D$10+'СЕТ СН'!$G$6-'СЕТ СН'!$G$23</f>
        <v>1375.2481377399999</v>
      </c>
      <c r="S54" s="36">
        <f>SUMIFS(СВЦЭМ!$D$39:$D$782,СВЦЭМ!$A$39:$A$782,$A54,СВЦЭМ!$B$39:$B$782,S$47)+'СЕТ СН'!$G$11+СВЦЭМ!$D$10+'СЕТ СН'!$G$6-'СЕТ СН'!$G$23</f>
        <v>1323.9324094999999</v>
      </c>
      <c r="T54" s="36">
        <f>SUMIFS(СВЦЭМ!$D$39:$D$782,СВЦЭМ!$A$39:$A$782,$A54,СВЦЭМ!$B$39:$B$782,T$47)+'СЕТ СН'!$G$11+СВЦЭМ!$D$10+'СЕТ СН'!$G$6-'СЕТ СН'!$G$23</f>
        <v>1331.1720172599998</v>
      </c>
      <c r="U54" s="36">
        <f>SUMIFS(СВЦЭМ!$D$39:$D$782,СВЦЭМ!$A$39:$A$782,$A54,СВЦЭМ!$B$39:$B$782,U$47)+'СЕТ СН'!$G$11+СВЦЭМ!$D$10+'СЕТ СН'!$G$6-'СЕТ СН'!$G$23</f>
        <v>1345.0300147600001</v>
      </c>
      <c r="V54" s="36">
        <f>SUMIFS(СВЦЭМ!$D$39:$D$782,СВЦЭМ!$A$39:$A$782,$A54,СВЦЭМ!$B$39:$B$782,V$47)+'СЕТ СН'!$G$11+СВЦЭМ!$D$10+'СЕТ СН'!$G$6-'СЕТ СН'!$G$23</f>
        <v>1365.8842722099998</v>
      </c>
      <c r="W54" s="36">
        <f>SUMIFS(СВЦЭМ!$D$39:$D$782,СВЦЭМ!$A$39:$A$782,$A54,СВЦЭМ!$B$39:$B$782,W$47)+'СЕТ СН'!$G$11+СВЦЭМ!$D$10+'СЕТ СН'!$G$6-'СЕТ СН'!$G$23</f>
        <v>1385.67917311</v>
      </c>
      <c r="X54" s="36">
        <f>SUMIFS(СВЦЭМ!$D$39:$D$782,СВЦЭМ!$A$39:$A$782,$A54,СВЦЭМ!$B$39:$B$782,X$47)+'СЕТ СН'!$G$11+СВЦЭМ!$D$10+'СЕТ СН'!$G$6-'СЕТ СН'!$G$23</f>
        <v>1370.0247563299999</v>
      </c>
      <c r="Y54" s="36">
        <f>SUMIFS(СВЦЭМ!$D$39:$D$782,СВЦЭМ!$A$39:$A$782,$A54,СВЦЭМ!$B$39:$B$782,Y$47)+'СЕТ СН'!$G$11+СВЦЭМ!$D$10+'СЕТ СН'!$G$6-'СЕТ СН'!$G$23</f>
        <v>1282.5334482399999</v>
      </c>
    </row>
    <row r="55" spans="1:25" ht="15.75" x14ac:dyDescent="0.2">
      <c r="A55" s="35">
        <f t="shared" si="1"/>
        <v>44355</v>
      </c>
      <c r="B55" s="36">
        <f>SUMIFS(СВЦЭМ!$D$39:$D$782,СВЦЭМ!$A$39:$A$782,$A55,СВЦЭМ!$B$39:$B$782,B$47)+'СЕТ СН'!$G$11+СВЦЭМ!$D$10+'СЕТ СН'!$G$6-'СЕТ СН'!$G$23</f>
        <v>1263.5852119900001</v>
      </c>
      <c r="C55" s="36">
        <f>SUMIFS(СВЦЭМ!$D$39:$D$782,СВЦЭМ!$A$39:$A$782,$A55,СВЦЭМ!$B$39:$B$782,C$47)+'СЕТ СН'!$G$11+СВЦЭМ!$D$10+'СЕТ СН'!$G$6-'СЕТ СН'!$G$23</f>
        <v>1349.46582266</v>
      </c>
      <c r="D55" s="36">
        <f>SUMIFS(СВЦЭМ!$D$39:$D$782,СВЦЭМ!$A$39:$A$782,$A55,СВЦЭМ!$B$39:$B$782,D$47)+'СЕТ СН'!$G$11+СВЦЭМ!$D$10+'СЕТ СН'!$G$6-'СЕТ СН'!$G$23</f>
        <v>1441.0603351099999</v>
      </c>
      <c r="E55" s="36">
        <f>SUMIFS(СВЦЭМ!$D$39:$D$782,СВЦЭМ!$A$39:$A$782,$A55,СВЦЭМ!$B$39:$B$782,E$47)+'СЕТ СН'!$G$11+СВЦЭМ!$D$10+'СЕТ СН'!$G$6-'СЕТ СН'!$G$23</f>
        <v>1459.0894281999999</v>
      </c>
      <c r="F55" s="36">
        <f>SUMIFS(СВЦЭМ!$D$39:$D$782,СВЦЭМ!$A$39:$A$782,$A55,СВЦЭМ!$B$39:$B$782,F$47)+'СЕТ СН'!$G$11+СВЦЭМ!$D$10+'СЕТ СН'!$G$6-'СЕТ СН'!$G$23</f>
        <v>1455.6459614999999</v>
      </c>
      <c r="G55" s="36">
        <f>SUMIFS(СВЦЭМ!$D$39:$D$782,СВЦЭМ!$A$39:$A$782,$A55,СВЦЭМ!$B$39:$B$782,G$47)+'СЕТ СН'!$G$11+СВЦЭМ!$D$10+'СЕТ СН'!$G$6-'СЕТ СН'!$G$23</f>
        <v>1444.4316604199998</v>
      </c>
      <c r="H55" s="36">
        <f>SUMIFS(СВЦЭМ!$D$39:$D$782,СВЦЭМ!$A$39:$A$782,$A55,СВЦЭМ!$B$39:$B$782,H$47)+'СЕТ СН'!$G$11+СВЦЭМ!$D$10+'СЕТ СН'!$G$6-'СЕТ СН'!$G$23</f>
        <v>1391.5464039399999</v>
      </c>
      <c r="I55" s="36">
        <f>SUMIFS(СВЦЭМ!$D$39:$D$782,СВЦЭМ!$A$39:$A$782,$A55,СВЦЭМ!$B$39:$B$782,I$47)+'СЕТ СН'!$G$11+СВЦЭМ!$D$10+'СЕТ СН'!$G$6-'СЕТ СН'!$G$23</f>
        <v>1298.8387453</v>
      </c>
      <c r="J55" s="36">
        <f>SUMIFS(СВЦЭМ!$D$39:$D$782,СВЦЭМ!$A$39:$A$782,$A55,СВЦЭМ!$B$39:$B$782,J$47)+'СЕТ СН'!$G$11+СВЦЭМ!$D$10+'СЕТ СН'!$G$6-'СЕТ СН'!$G$23</f>
        <v>1275.24405376</v>
      </c>
      <c r="K55" s="36">
        <f>SUMIFS(СВЦЭМ!$D$39:$D$782,СВЦЭМ!$A$39:$A$782,$A55,СВЦЭМ!$B$39:$B$782,K$47)+'СЕТ СН'!$G$11+СВЦЭМ!$D$10+'СЕТ СН'!$G$6-'СЕТ СН'!$G$23</f>
        <v>1277.7620795799999</v>
      </c>
      <c r="L55" s="36">
        <f>SUMIFS(СВЦЭМ!$D$39:$D$782,СВЦЭМ!$A$39:$A$782,$A55,СВЦЭМ!$B$39:$B$782,L$47)+'СЕТ СН'!$G$11+СВЦЭМ!$D$10+'СЕТ СН'!$G$6-'СЕТ СН'!$G$23</f>
        <v>1277.4709147899998</v>
      </c>
      <c r="M55" s="36">
        <f>SUMIFS(СВЦЭМ!$D$39:$D$782,СВЦЭМ!$A$39:$A$782,$A55,СВЦЭМ!$B$39:$B$782,M$47)+'СЕТ СН'!$G$11+СВЦЭМ!$D$10+'СЕТ СН'!$G$6-'СЕТ СН'!$G$23</f>
        <v>1289.31462377</v>
      </c>
      <c r="N55" s="36">
        <f>SUMIFS(СВЦЭМ!$D$39:$D$782,СВЦЭМ!$A$39:$A$782,$A55,СВЦЭМ!$B$39:$B$782,N$47)+'СЕТ СН'!$G$11+СВЦЭМ!$D$10+'СЕТ СН'!$G$6-'СЕТ СН'!$G$23</f>
        <v>1339.9077599299999</v>
      </c>
      <c r="O55" s="36">
        <f>SUMIFS(СВЦЭМ!$D$39:$D$782,СВЦЭМ!$A$39:$A$782,$A55,СВЦЭМ!$B$39:$B$782,O$47)+'СЕТ СН'!$G$11+СВЦЭМ!$D$10+'СЕТ СН'!$G$6-'СЕТ СН'!$G$23</f>
        <v>1391.86408254</v>
      </c>
      <c r="P55" s="36">
        <f>SUMIFS(СВЦЭМ!$D$39:$D$782,СВЦЭМ!$A$39:$A$782,$A55,СВЦЭМ!$B$39:$B$782,P$47)+'СЕТ СН'!$G$11+СВЦЭМ!$D$10+'СЕТ СН'!$G$6-'СЕТ СН'!$G$23</f>
        <v>1397.3440273799999</v>
      </c>
      <c r="Q55" s="36">
        <f>SUMIFS(СВЦЭМ!$D$39:$D$782,СВЦЭМ!$A$39:$A$782,$A55,СВЦЭМ!$B$39:$B$782,Q$47)+'СЕТ СН'!$G$11+СВЦЭМ!$D$10+'СЕТ СН'!$G$6-'СЕТ СН'!$G$23</f>
        <v>1398.9373980400001</v>
      </c>
      <c r="R55" s="36">
        <f>SUMIFS(СВЦЭМ!$D$39:$D$782,СВЦЭМ!$A$39:$A$782,$A55,СВЦЭМ!$B$39:$B$782,R$47)+'СЕТ СН'!$G$11+СВЦЭМ!$D$10+'СЕТ СН'!$G$6-'СЕТ СН'!$G$23</f>
        <v>1340.1170799299998</v>
      </c>
      <c r="S55" s="36">
        <f>SUMIFS(СВЦЭМ!$D$39:$D$782,СВЦЭМ!$A$39:$A$782,$A55,СВЦЭМ!$B$39:$B$782,S$47)+'СЕТ СН'!$G$11+СВЦЭМ!$D$10+'СЕТ СН'!$G$6-'СЕТ СН'!$G$23</f>
        <v>1278.07424829</v>
      </c>
      <c r="T55" s="36">
        <f>SUMIFS(СВЦЭМ!$D$39:$D$782,СВЦЭМ!$A$39:$A$782,$A55,СВЦЭМ!$B$39:$B$782,T$47)+'СЕТ СН'!$G$11+СВЦЭМ!$D$10+'СЕТ СН'!$G$6-'СЕТ СН'!$G$23</f>
        <v>1256.8557873699999</v>
      </c>
      <c r="U55" s="36">
        <f>SUMIFS(СВЦЭМ!$D$39:$D$782,СВЦЭМ!$A$39:$A$782,$A55,СВЦЭМ!$B$39:$B$782,U$47)+'СЕТ СН'!$G$11+СВЦЭМ!$D$10+'СЕТ СН'!$G$6-'СЕТ СН'!$G$23</f>
        <v>1248.7075943499999</v>
      </c>
      <c r="V55" s="36">
        <f>SUMIFS(СВЦЭМ!$D$39:$D$782,СВЦЭМ!$A$39:$A$782,$A55,СВЦЭМ!$B$39:$B$782,V$47)+'СЕТ СН'!$G$11+СВЦЭМ!$D$10+'СЕТ СН'!$G$6-'СЕТ СН'!$G$23</f>
        <v>1247.1542354600001</v>
      </c>
      <c r="W55" s="36">
        <f>SUMIFS(СВЦЭМ!$D$39:$D$782,СВЦЭМ!$A$39:$A$782,$A55,СВЦЭМ!$B$39:$B$782,W$47)+'СЕТ СН'!$G$11+СВЦЭМ!$D$10+'СЕТ СН'!$G$6-'СЕТ СН'!$G$23</f>
        <v>1267.4503258499999</v>
      </c>
      <c r="X55" s="36">
        <f>SUMIFS(СВЦЭМ!$D$39:$D$782,СВЦЭМ!$A$39:$A$782,$A55,СВЦЭМ!$B$39:$B$782,X$47)+'СЕТ СН'!$G$11+СВЦЭМ!$D$10+'СЕТ СН'!$G$6-'СЕТ СН'!$G$23</f>
        <v>1250.5307252</v>
      </c>
      <c r="Y55" s="36">
        <f>SUMIFS(СВЦЭМ!$D$39:$D$782,СВЦЭМ!$A$39:$A$782,$A55,СВЦЭМ!$B$39:$B$782,Y$47)+'СЕТ СН'!$G$11+СВЦЭМ!$D$10+'СЕТ СН'!$G$6-'СЕТ СН'!$G$23</f>
        <v>1233.89255243</v>
      </c>
    </row>
    <row r="56" spans="1:25" ht="15.75" x14ac:dyDescent="0.2">
      <c r="A56" s="35">
        <f t="shared" si="1"/>
        <v>44356</v>
      </c>
      <c r="B56" s="36">
        <f>SUMIFS(СВЦЭМ!$D$39:$D$782,СВЦЭМ!$A$39:$A$782,$A56,СВЦЭМ!$B$39:$B$782,B$47)+'СЕТ СН'!$G$11+СВЦЭМ!$D$10+'СЕТ СН'!$G$6-'СЕТ СН'!$G$23</f>
        <v>1280.6084049199999</v>
      </c>
      <c r="C56" s="36">
        <f>SUMIFS(СВЦЭМ!$D$39:$D$782,СВЦЭМ!$A$39:$A$782,$A56,СВЦЭМ!$B$39:$B$782,C$47)+'СЕТ СН'!$G$11+СВЦЭМ!$D$10+'СЕТ СН'!$G$6-'СЕТ СН'!$G$23</f>
        <v>1359.89673533</v>
      </c>
      <c r="D56" s="36">
        <f>SUMIFS(СВЦЭМ!$D$39:$D$782,СВЦЭМ!$A$39:$A$782,$A56,СВЦЭМ!$B$39:$B$782,D$47)+'СЕТ СН'!$G$11+СВЦЭМ!$D$10+'СЕТ СН'!$G$6-'СЕТ СН'!$G$23</f>
        <v>1437.3668270600001</v>
      </c>
      <c r="E56" s="36">
        <f>SUMIFS(СВЦЭМ!$D$39:$D$782,СВЦЭМ!$A$39:$A$782,$A56,СВЦЭМ!$B$39:$B$782,E$47)+'СЕТ СН'!$G$11+СВЦЭМ!$D$10+'СЕТ СН'!$G$6-'СЕТ СН'!$G$23</f>
        <v>1448.4915443</v>
      </c>
      <c r="F56" s="36">
        <f>SUMIFS(СВЦЭМ!$D$39:$D$782,СВЦЭМ!$A$39:$A$782,$A56,СВЦЭМ!$B$39:$B$782,F$47)+'СЕТ СН'!$G$11+СВЦЭМ!$D$10+'СЕТ СН'!$G$6-'СЕТ СН'!$G$23</f>
        <v>1448.5735502699999</v>
      </c>
      <c r="G56" s="36">
        <f>SUMIFS(СВЦЭМ!$D$39:$D$782,СВЦЭМ!$A$39:$A$782,$A56,СВЦЭМ!$B$39:$B$782,G$47)+'СЕТ СН'!$G$11+СВЦЭМ!$D$10+'СЕТ СН'!$G$6-'СЕТ СН'!$G$23</f>
        <v>1431.9165099900001</v>
      </c>
      <c r="H56" s="36">
        <f>SUMIFS(СВЦЭМ!$D$39:$D$782,СВЦЭМ!$A$39:$A$782,$A56,СВЦЭМ!$B$39:$B$782,H$47)+'СЕТ СН'!$G$11+СВЦЭМ!$D$10+'СЕТ СН'!$G$6-'СЕТ СН'!$G$23</f>
        <v>1388.81579928</v>
      </c>
      <c r="I56" s="36">
        <f>SUMIFS(СВЦЭМ!$D$39:$D$782,СВЦЭМ!$A$39:$A$782,$A56,СВЦЭМ!$B$39:$B$782,I$47)+'СЕТ СН'!$G$11+СВЦЭМ!$D$10+'СЕТ СН'!$G$6-'СЕТ СН'!$G$23</f>
        <v>1298.7755682699999</v>
      </c>
      <c r="J56" s="36">
        <f>SUMIFS(СВЦЭМ!$D$39:$D$782,СВЦЭМ!$A$39:$A$782,$A56,СВЦЭМ!$B$39:$B$782,J$47)+'СЕТ СН'!$G$11+СВЦЭМ!$D$10+'СЕТ СН'!$G$6-'СЕТ СН'!$G$23</f>
        <v>1280.5933795999999</v>
      </c>
      <c r="K56" s="36">
        <f>SUMIFS(СВЦЭМ!$D$39:$D$782,СВЦЭМ!$A$39:$A$782,$A56,СВЦЭМ!$B$39:$B$782,K$47)+'СЕТ СН'!$G$11+СВЦЭМ!$D$10+'СЕТ СН'!$G$6-'СЕТ СН'!$G$23</f>
        <v>1288.6608084300001</v>
      </c>
      <c r="L56" s="36">
        <f>SUMIFS(СВЦЭМ!$D$39:$D$782,СВЦЭМ!$A$39:$A$782,$A56,СВЦЭМ!$B$39:$B$782,L$47)+'СЕТ СН'!$G$11+СВЦЭМ!$D$10+'СЕТ СН'!$G$6-'СЕТ СН'!$G$23</f>
        <v>1294.28346904</v>
      </c>
      <c r="M56" s="36">
        <f>SUMIFS(СВЦЭМ!$D$39:$D$782,СВЦЭМ!$A$39:$A$782,$A56,СВЦЭМ!$B$39:$B$782,M$47)+'СЕТ СН'!$G$11+СВЦЭМ!$D$10+'СЕТ СН'!$G$6-'СЕТ СН'!$G$23</f>
        <v>1305.6663036599998</v>
      </c>
      <c r="N56" s="36">
        <f>SUMIFS(СВЦЭМ!$D$39:$D$782,СВЦЭМ!$A$39:$A$782,$A56,СВЦЭМ!$B$39:$B$782,N$47)+'СЕТ СН'!$G$11+СВЦЭМ!$D$10+'СЕТ СН'!$G$6-'СЕТ СН'!$G$23</f>
        <v>1352.5012247899999</v>
      </c>
      <c r="O56" s="36">
        <f>SUMIFS(СВЦЭМ!$D$39:$D$782,СВЦЭМ!$A$39:$A$782,$A56,СВЦЭМ!$B$39:$B$782,O$47)+'СЕТ СН'!$G$11+СВЦЭМ!$D$10+'СЕТ СН'!$G$6-'СЕТ СН'!$G$23</f>
        <v>1416.8765482599999</v>
      </c>
      <c r="P56" s="36">
        <f>SUMIFS(СВЦЭМ!$D$39:$D$782,СВЦЭМ!$A$39:$A$782,$A56,СВЦЭМ!$B$39:$B$782,P$47)+'СЕТ СН'!$G$11+СВЦЭМ!$D$10+'СЕТ СН'!$G$6-'СЕТ СН'!$G$23</f>
        <v>1415.30547731</v>
      </c>
      <c r="Q56" s="36">
        <f>SUMIFS(СВЦЭМ!$D$39:$D$782,СВЦЭМ!$A$39:$A$782,$A56,СВЦЭМ!$B$39:$B$782,Q$47)+'СЕТ СН'!$G$11+СВЦЭМ!$D$10+'СЕТ СН'!$G$6-'СЕТ СН'!$G$23</f>
        <v>1406.0686908100001</v>
      </c>
      <c r="R56" s="36">
        <f>SUMIFS(СВЦЭМ!$D$39:$D$782,СВЦЭМ!$A$39:$A$782,$A56,СВЦЭМ!$B$39:$B$782,R$47)+'СЕТ СН'!$G$11+СВЦЭМ!$D$10+'СЕТ СН'!$G$6-'СЕТ СН'!$G$23</f>
        <v>1344.3706156600001</v>
      </c>
      <c r="S56" s="36">
        <f>SUMIFS(СВЦЭМ!$D$39:$D$782,СВЦЭМ!$A$39:$A$782,$A56,СВЦЭМ!$B$39:$B$782,S$47)+'СЕТ СН'!$G$11+СВЦЭМ!$D$10+'СЕТ СН'!$G$6-'СЕТ СН'!$G$23</f>
        <v>1278.18513676</v>
      </c>
      <c r="T56" s="36">
        <f>SUMIFS(СВЦЭМ!$D$39:$D$782,СВЦЭМ!$A$39:$A$782,$A56,СВЦЭМ!$B$39:$B$782,T$47)+'СЕТ СН'!$G$11+СВЦЭМ!$D$10+'СЕТ СН'!$G$6-'СЕТ СН'!$G$23</f>
        <v>1257.47291066</v>
      </c>
      <c r="U56" s="36">
        <f>SUMIFS(СВЦЭМ!$D$39:$D$782,СВЦЭМ!$A$39:$A$782,$A56,СВЦЭМ!$B$39:$B$782,U$47)+'СЕТ СН'!$G$11+СВЦЭМ!$D$10+'СЕТ СН'!$G$6-'СЕТ СН'!$G$23</f>
        <v>1238.87412374</v>
      </c>
      <c r="V56" s="36">
        <f>SUMIFS(СВЦЭМ!$D$39:$D$782,СВЦЭМ!$A$39:$A$782,$A56,СВЦЭМ!$B$39:$B$782,V$47)+'СЕТ СН'!$G$11+СВЦЭМ!$D$10+'СЕТ СН'!$G$6-'СЕТ СН'!$G$23</f>
        <v>1243.3332523099998</v>
      </c>
      <c r="W56" s="36">
        <f>SUMIFS(СВЦЭМ!$D$39:$D$782,СВЦЭМ!$A$39:$A$782,$A56,СВЦЭМ!$B$39:$B$782,W$47)+'СЕТ СН'!$G$11+СВЦЭМ!$D$10+'СЕТ СН'!$G$6-'СЕТ СН'!$G$23</f>
        <v>1260.5319127299999</v>
      </c>
      <c r="X56" s="36">
        <f>SUMIFS(СВЦЭМ!$D$39:$D$782,СВЦЭМ!$A$39:$A$782,$A56,СВЦЭМ!$B$39:$B$782,X$47)+'СЕТ СН'!$G$11+СВЦЭМ!$D$10+'СЕТ СН'!$G$6-'СЕТ СН'!$G$23</f>
        <v>1250.6807363799999</v>
      </c>
      <c r="Y56" s="36">
        <f>SUMIFS(СВЦЭМ!$D$39:$D$782,СВЦЭМ!$A$39:$A$782,$A56,СВЦЭМ!$B$39:$B$782,Y$47)+'СЕТ СН'!$G$11+СВЦЭМ!$D$10+'СЕТ СН'!$G$6-'СЕТ СН'!$G$23</f>
        <v>1225.45525516</v>
      </c>
    </row>
    <row r="57" spans="1:25" ht="15.75" x14ac:dyDescent="0.2">
      <c r="A57" s="35">
        <f t="shared" si="1"/>
        <v>44357</v>
      </c>
      <c r="B57" s="36">
        <f>SUMIFS(СВЦЭМ!$D$39:$D$782,СВЦЭМ!$A$39:$A$782,$A57,СВЦЭМ!$B$39:$B$782,B$47)+'СЕТ СН'!$G$11+СВЦЭМ!$D$10+'СЕТ СН'!$G$6-'СЕТ СН'!$G$23</f>
        <v>1229.96675394</v>
      </c>
      <c r="C57" s="36">
        <f>SUMIFS(СВЦЭМ!$D$39:$D$782,СВЦЭМ!$A$39:$A$782,$A57,СВЦЭМ!$B$39:$B$782,C$47)+'СЕТ СН'!$G$11+СВЦЭМ!$D$10+'СЕТ СН'!$G$6-'СЕТ СН'!$G$23</f>
        <v>1291.4913268299999</v>
      </c>
      <c r="D57" s="36">
        <f>SUMIFS(СВЦЭМ!$D$39:$D$782,СВЦЭМ!$A$39:$A$782,$A57,СВЦЭМ!$B$39:$B$782,D$47)+'СЕТ СН'!$G$11+СВЦЭМ!$D$10+'СЕТ СН'!$G$6-'СЕТ СН'!$G$23</f>
        <v>1361.45289794</v>
      </c>
      <c r="E57" s="36">
        <f>SUMIFS(СВЦЭМ!$D$39:$D$782,СВЦЭМ!$A$39:$A$782,$A57,СВЦЭМ!$B$39:$B$782,E$47)+'СЕТ СН'!$G$11+СВЦЭМ!$D$10+'СЕТ СН'!$G$6-'СЕТ СН'!$G$23</f>
        <v>1380.9660466599998</v>
      </c>
      <c r="F57" s="36">
        <f>SUMIFS(СВЦЭМ!$D$39:$D$782,СВЦЭМ!$A$39:$A$782,$A57,СВЦЭМ!$B$39:$B$782,F$47)+'СЕТ СН'!$G$11+СВЦЭМ!$D$10+'СЕТ СН'!$G$6-'СЕТ СН'!$G$23</f>
        <v>1376.72425724</v>
      </c>
      <c r="G57" s="36">
        <f>SUMIFS(СВЦЭМ!$D$39:$D$782,СВЦЭМ!$A$39:$A$782,$A57,СВЦЭМ!$B$39:$B$782,G$47)+'СЕТ СН'!$G$11+СВЦЭМ!$D$10+'СЕТ СН'!$G$6-'СЕТ СН'!$G$23</f>
        <v>1364.54944327</v>
      </c>
      <c r="H57" s="36">
        <f>SUMIFS(СВЦЭМ!$D$39:$D$782,СВЦЭМ!$A$39:$A$782,$A57,СВЦЭМ!$B$39:$B$782,H$47)+'СЕТ СН'!$G$11+СВЦЭМ!$D$10+'СЕТ СН'!$G$6-'СЕТ СН'!$G$23</f>
        <v>1343.40332698</v>
      </c>
      <c r="I57" s="36">
        <f>SUMIFS(СВЦЭМ!$D$39:$D$782,СВЦЭМ!$A$39:$A$782,$A57,СВЦЭМ!$B$39:$B$782,I$47)+'СЕТ СН'!$G$11+СВЦЭМ!$D$10+'СЕТ СН'!$G$6-'СЕТ СН'!$G$23</f>
        <v>1296.60253865</v>
      </c>
      <c r="J57" s="36">
        <f>SUMIFS(СВЦЭМ!$D$39:$D$782,СВЦЭМ!$A$39:$A$782,$A57,СВЦЭМ!$B$39:$B$782,J$47)+'СЕТ СН'!$G$11+СВЦЭМ!$D$10+'СЕТ СН'!$G$6-'СЕТ СН'!$G$23</f>
        <v>1296.8442687299998</v>
      </c>
      <c r="K57" s="36">
        <f>SUMIFS(СВЦЭМ!$D$39:$D$782,СВЦЭМ!$A$39:$A$782,$A57,СВЦЭМ!$B$39:$B$782,K$47)+'СЕТ СН'!$G$11+СВЦЭМ!$D$10+'СЕТ СН'!$G$6-'СЕТ СН'!$G$23</f>
        <v>1301.65480953</v>
      </c>
      <c r="L57" s="36">
        <f>SUMIFS(СВЦЭМ!$D$39:$D$782,СВЦЭМ!$A$39:$A$782,$A57,СВЦЭМ!$B$39:$B$782,L$47)+'СЕТ СН'!$G$11+СВЦЭМ!$D$10+'СЕТ СН'!$G$6-'СЕТ СН'!$G$23</f>
        <v>1305.08291532</v>
      </c>
      <c r="M57" s="36">
        <f>SUMIFS(СВЦЭМ!$D$39:$D$782,СВЦЭМ!$A$39:$A$782,$A57,СВЦЭМ!$B$39:$B$782,M$47)+'СЕТ СН'!$G$11+СВЦЭМ!$D$10+'СЕТ СН'!$G$6-'СЕТ СН'!$G$23</f>
        <v>1310.2257910600001</v>
      </c>
      <c r="N57" s="36">
        <f>SUMIFS(СВЦЭМ!$D$39:$D$782,СВЦЭМ!$A$39:$A$782,$A57,СВЦЭМ!$B$39:$B$782,N$47)+'СЕТ СН'!$G$11+СВЦЭМ!$D$10+'СЕТ СН'!$G$6-'СЕТ СН'!$G$23</f>
        <v>1368.27873993</v>
      </c>
      <c r="O57" s="36">
        <f>SUMIFS(СВЦЭМ!$D$39:$D$782,СВЦЭМ!$A$39:$A$782,$A57,СВЦЭМ!$B$39:$B$782,O$47)+'СЕТ СН'!$G$11+СВЦЭМ!$D$10+'СЕТ СН'!$G$6-'СЕТ СН'!$G$23</f>
        <v>1419.5826777</v>
      </c>
      <c r="P57" s="36">
        <f>SUMIFS(СВЦЭМ!$D$39:$D$782,СВЦЭМ!$A$39:$A$782,$A57,СВЦЭМ!$B$39:$B$782,P$47)+'СЕТ СН'!$G$11+СВЦЭМ!$D$10+'СЕТ СН'!$G$6-'СЕТ СН'!$G$23</f>
        <v>1425.6833727200001</v>
      </c>
      <c r="Q57" s="36">
        <f>SUMIFS(СВЦЭМ!$D$39:$D$782,СВЦЭМ!$A$39:$A$782,$A57,СВЦЭМ!$B$39:$B$782,Q$47)+'СЕТ СН'!$G$11+СВЦЭМ!$D$10+'СЕТ СН'!$G$6-'СЕТ СН'!$G$23</f>
        <v>1427.3014153899999</v>
      </c>
      <c r="R57" s="36">
        <f>SUMIFS(СВЦЭМ!$D$39:$D$782,СВЦЭМ!$A$39:$A$782,$A57,СВЦЭМ!$B$39:$B$782,R$47)+'СЕТ СН'!$G$11+СВЦЭМ!$D$10+'СЕТ СН'!$G$6-'СЕТ СН'!$G$23</f>
        <v>1373.71657938</v>
      </c>
      <c r="S57" s="36">
        <f>SUMIFS(СВЦЭМ!$D$39:$D$782,СВЦЭМ!$A$39:$A$782,$A57,СВЦЭМ!$B$39:$B$782,S$47)+'СЕТ СН'!$G$11+СВЦЭМ!$D$10+'СЕТ СН'!$G$6-'СЕТ СН'!$G$23</f>
        <v>1305.9225264900001</v>
      </c>
      <c r="T57" s="36">
        <f>SUMIFS(СВЦЭМ!$D$39:$D$782,СВЦЭМ!$A$39:$A$782,$A57,СВЦЭМ!$B$39:$B$782,T$47)+'СЕТ СН'!$G$11+СВЦЭМ!$D$10+'СЕТ СН'!$G$6-'СЕТ СН'!$G$23</f>
        <v>1297.8722045499999</v>
      </c>
      <c r="U57" s="36">
        <f>SUMIFS(СВЦЭМ!$D$39:$D$782,СВЦЭМ!$A$39:$A$782,$A57,СВЦЭМ!$B$39:$B$782,U$47)+'СЕТ СН'!$G$11+СВЦЭМ!$D$10+'СЕТ СН'!$G$6-'СЕТ СН'!$G$23</f>
        <v>1279.1928568399999</v>
      </c>
      <c r="V57" s="36">
        <f>SUMIFS(СВЦЭМ!$D$39:$D$782,СВЦЭМ!$A$39:$A$782,$A57,СВЦЭМ!$B$39:$B$782,V$47)+'СЕТ СН'!$G$11+СВЦЭМ!$D$10+'СЕТ СН'!$G$6-'СЕТ СН'!$G$23</f>
        <v>1276.19672016</v>
      </c>
      <c r="W57" s="36">
        <f>SUMIFS(СВЦЭМ!$D$39:$D$782,СВЦЭМ!$A$39:$A$782,$A57,СВЦЭМ!$B$39:$B$782,W$47)+'СЕТ СН'!$G$11+СВЦЭМ!$D$10+'СЕТ СН'!$G$6-'СЕТ СН'!$G$23</f>
        <v>1287.9414294399999</v>
      </c>
      <c r="X57" s="36">
        <f>SUMIFS(СВЦЭМ!$D$39:$D$782,СВЦЭМ!$A$39:$A$782,$A57,СВЦЭМ!$B$39:$B$782,X$47)+'СЕТ СН'!$G$11+СВЦЭМ!$D$10+'СЕТ СН'!$G$6-'СЕТ СН'!$G$23</f>
        <v>1273.4848517599999</v>
      </c>
      <c r="Y57" s="36">
        <f>SUMIFS(СВЦЭМ!$D$39:$D$782,СВЦЭМ!$A$39:$A$782,$A57,СВЦЭМ!$B$39:$B$782,Y$47)+'СЕТ СН'!$G$11+СВЦЭМ!$D$10+'СЕТ СН'!$G$6-'СЕТ СН'!$G$23</f>
        <v>1254.2264145099998</v>
      </c>
    </row>
    <row r="58" spans="1:25" ht="15.75" x14ac:dyDescent="0.2">
      <c r="A58" s="35">
        <f t="shared" si="1"/>
        <v>44358</v>
      </c>
      <c r="B58" s="36">
        <f>SUMIFS(СВЦЭМ!$D$39:$D$782,СВЦЭМ!$A$39:$A$782,$A58,СВЦЭМ!$B$39:$B$782,B$47)+'СЕТ СН'!$G$11+СВЦЭМ!$D$10+'СЕТ СН'!$G$6-'СЕТ СН'!$G$23</f>
        <v>1283.6150147399999</v>
      </c>
      <c r="C58" s="36">
        <f>SUMIFS(СВЦЭМ!$D$39:$D$782,СВЦЭМ!$A$39:$A$782,$A58,СВЦЭМ!$B$39:$B$782,C$47)+'СЕТ СН'!$G$11+СВЦЭМ!$D$10+'СЕТ СН'!$G$6-'СЕТ СН'!$G$23</f>
        <v>1342.8204739299999</v>
      </c>
      <c r="D58" s="36">
        <f>SUMIFS(СВЦЭМ!$D$39:$D$782,СВЦЭМ!$A$39:$A$782,$A58,СВЦЭМ!$B$39:$B$782,D$47)+'СЕТ СН'!$G$11+СВЦЭМ!$D$10+'СЕТ СН'!$G$6-'СЕТ СН'!$G$23</f>
        <v>1408.9638891499999</v>
      </c>
      <c r="E58" s="36">
        <f>SUMIFS(СВЦЭМ!$D$39:$D$782,СВЦЭМ!$A$39:$A$782,$A58,СВЦЭМ!$B$39:$B$782,E$47)+'СЕТ СН'!$G$11+СВЦЭМ!$D$10+'СЕТ СН'!$G$6-'СЕТ СН'!$G$23</f>
        <v>1417.1591253500001</v>
      </c>
      <c r="F58" s="36">
        <f>SUMIFS(СВЦЭМ!$D$39:$D$782,СВЦЭМ!$A$39:$A$782,$A58,СВЦЭМ!$B$39:$B$782,F$47)+'СЕТ СН'!$G$11+СВЦЭМ!$D$10+'СЕТ СН'!$G$6-'СЕТ СН'!$G$23</f>
        <v>1413.38740865</v>
      </c>
      <c r="G58" s="36">
        <f>SUMIFS(СВЦЭМ!$D$39:$D$782,СВЦЭМ!$A$39:$A$782,$A58,СВЦЭМ!$B$39:$B$782,G$47)+'СЕТ СН'!$G$11+СВЦЭМ!$D$10+'СЕТ СН'!$G$6-'СЕТ СН'!$G$23</f>
        <v>1417.8283985099999</v>
      </c>
      <c r="H58" s="36">
        <f>SUMIFS(СВЦЭМ!$D$39:$D$782,СВЦЭМ!$A$39:$A$782,$A58,СВЦЭМ!$B$39:$B$782,H$47)+'СЕТ СН'!$G$11+СВЦЭМ!$D$10+'СЕТ СН'!$G$6-'СЕТ СН'!$G$23</f>
        <v>1379.29056876</v>
      </c>
      <c r="I58" s="36">
        <f>SUMIFS(СВЦЭМ!$D$39:$D$782,СВЦЭМ!$A$39:$A$782,$A58,СВЦЭМ!$B$39:$B$782,I$47)+'СЕТ СН'!$G$11+СВЦЭМ!$D$10+'СЕТ СН'!$G$6-'СЕТ СН'!$G$23</f>
        <v>1340.5758326599998</v>
      </c>
      <c r="J58" s="36">
        <f>SUMIFS(СВЦЭМ!$D$39:$D$782,СВЦЭМ!$A$39:$A$782,$A58,СВЦЭМ!$B$39:$B$782,J$47)+'СЕТ СН'!$G$11+СВЦЭМ!$D$10+'СЕТ СН'!$G$6-'СЕТ СН'!$G$23</f>
        <v>1329.7729604900001</v>
      </c>
      <c r="K58" s="36">
        <f>SUMIFS(СВЦЭМ!$D$39:$D$782,СВЦЭМ!$A$39:$A$782,$A58,СВЦЭМ!$B$39:$B$782,K$47)+'СЕТ СН'!$G$11+СВЦЭМ!$D$10+'СЕТ СН'!$G$6-'СЕТ СН'!$G$23</f>
        <v>1320.6926335399999</v>
      </c>
      <c r="L58" s="36">
        <f>SUMIFS(СВЦЭМ!$D$39:$D$782,СВЦЭМ!$A$39:$A$782,$A58,СВЦЭМ!$B$39:$B$782,L$47)+'СЕТ СН'!$G$11+СВЦЭМ!$D$10+'СЕТ СН'!$G$6-'СЕТ СН'!$G$23</f>
        <v>1320.7955514099999</v>
      </c>
      <c r="M58" s="36">
        <f>SUMIFS(СВЦЭМ!$D$39:$D$782,СВЦЭМ!$A$39:$A$782,$A58,СВЦЭМ!$B$39:$B$782,M$47)+'СЕТ СН'!$G$11+СВЦЭМ!$D$10+'СЕТ СН'!$G$6-'СЕТ СН'!$G$23</f>
        <v>1341.9851050100001</v>
      </c>
      <c r="N58" s="36">
        <f>SUMIFS(СВЦЭМ!$D$39:$D$782,СВЦЭМ!$A$39:$A$782,$A58,СВЦЭМ!$B$39:$B$782,N$47)+'СЕТ СН'!$G$11+СВЦЭМ!$D$10+'СЕТ СН'!$G$6-'СЕТ СН'!$G$23</f>
        <v>1391.8930911799998</v>
      </c>
      <c r="O58" s="36">
        <f>SUMIFS(СВЦЭМ!$D$39:$D$782,СВЦЭМ!$A$39:$A$782,$A58,СВЦЭМ!$B$39:$B$782,O$47)+'СЕТ СН'!$G$11+СВЦЭМ!$D$10+'СЕТ СН'!$G$6-'СЕТ СН'!$G$23</f>
        <v>1405.2572164600001</v>
      </c>
      <c r="P58" s="36">
        <f>SUMIFS(СВЦЭМ!$D$39:$D$782,СВЦЭМ!$A$39:$A$782,$A58,СВЦЭМ!$B$39:$B$782,P$47)+'СЕТ СН'!$G$11+СВЦЭМ!$D$10+'СЕТ СН'!$G$6-'СЕТ СН'!$G$23</f>
        <v>1400.8659688499999</v>
      </c>
      <c r="Q58" s="36">
        <f>SUMIFS(СВЦЭМ!$D$39:$D$782,СВЦЭМ!$A$39:$A$782,$A58,СВЦЭМ!$B$39:$B$782,Q$47)+'СЕТ СН'!$G$11+СВЦЭМ!$D$10+'СЕТ СН'!$G$6-'СЕТ СН'!$G$23</f>
        <v>1416.4837062900001</v>
      </c>
      <c r="R58" s="36">
        <f>SUMIFS(СВЦЭМ!$D$39:$D$782,СВЦЭМ!$A$39:$A$782,$A58,СВЦЭМ!$B$39:$B$782,R$47)+'СЕТ СН'!$G$11+СВЦЭМ!$D$10+'СЕТ СН'!$G$6-'СЕТ СН'!$G$23</f>
        <v>1378.4761926599999</v>
      </c>
      <c r="S58" s="36">
        <f>SUMIFS(СВЦЭМ!$D$39:$D$782,СВЦЭМ!$A$39:$A$782,$A58,СВЦЭМ!$B$39:$B$782,S$47)+'СЕТ СН'!$G$11+СВЦЭМ!$D$10+'СЕТ СН'!$G$6-'СЕТ СН'!$G$23</f>
        <v>1305.23836796</v>
      </c>
      <c r="T58" s="36">
        <f>SUMIFS(СВЦЭМ!$D$39:$D$782,СВЦЭМ!$A$39:$A$782,$A58,СВЦЭМ!$B$39:$B$782,T$47)+'СЕТ СН'!$G$11+СВЦЭМ!$D$10+'СЕТ СН'!$G$6-'СЕТ СН'!$G$23</f>
        <v>1235.80666849</v>
      </c>
      <c r="U58" s="36">
        <f>SUMIFS(СВЦЭМ!$D$39:$D$782,СВЦЭМ!$A$39:$A$782,$A58,СВЦЭМ!$B$39:$B$782,U$47)+'СЕТ СН'!$G$11+СВЦЭМ!$D$10+'СЕТ СН'!$G$6-'СЕТ СН'!$G$23</f>
        <v>1214.70569202</v>
      </c>
      <c r="V58" s="36">
        <f>SUMIFS(СВЦЭМ!$D$39:$D$782,СВЦЭМ!$A$39:$A$782,$A58,СВЦЭМ!$B$39:$B$782,V$47)+'СЕТ СН'!$G$11+СВЦЭМ!$D$10+'СЕТ СН'!$G$6-'СЕТ СН'!$G$23</f>
        <v>1230.3604893699999</v>
      </c>
      <c r="W58" s="36">
        <f>SUMIFS(СВЦЭМ!$D$39:$D$782,СВЦЭМ!$A$39:$A$782,$A58,СВЦЭМ!$B$39:$B$782,W$47)+'СЕТ СН'!$G$11+СВЦЭМ!$D$10+'СЕТ СН'!$G$6-'СЕТ СН'!$G$23</f>
        <v>1237.0621593800001</v>
      </c>
      <c r="X58" s="36">
        <f>SUMIFS(СВЦЭМ!$D$39:$D$782,СВЦЭМ!$A$39:$A$782,$A58,СВЦЭМ!$B$39:$B$782,X$47)+'СЕТ СН'!$G$11+СВЦЭМ!$D$10+'СЕТ СН'!$G$6-'СЕТ СН'!$G$23</f>
        <v>1257.00958769</v>
      </c>
      <c r="Y58" s="36">
        <f>SUMIFS(СВЦЭМ!$D$39:$D$782,СВЦЭМ!$A$39:$A$782,$A58,СВЦЭМ!$B$39:$B$782,Y$47)+'СЕТ СН'!$G$11+СВЦЭМ!$D$10+'СЕТ СН'!$G$6-'СЕТ СН'!$G$23</f>
        <v>1281.1712434199999</v>
      </c>
    </row>
    <row r="59" spans="1:25" ht="15.75" x14ac:dyDescent="0.2">
      <c r="A59" s="35">
        <f t="shared" si="1"/>
        <v>44359</v>
      </c>
      <c r="B59" s="36">
        <f>SUMIFS(СВЦЭМ!$D$39:$D$782,СВЦЭМ!$A$39:$A$782,$A59,СВЦЭМ!$B$39:$B$782,B$47)+'СЕТ СН'!$G$11+СВЦЭМ!$D$10+'СЕТ СН'!$G$6-'СЕТ СН'!$G$23</f>
        <v>1303.6907481200001</v>
      </c>
      <c r="C59" s="36">
        <f>SUMIFS(СВЦЭМ!$D$39:$D$782,СВЦЭМ!$A$39:$A$782,$A59,СВЦЭМ!$B$39:$B$782,C$47)+'СЕТ СН'!$G$11+СВЦЭМ!$D$10+'СЕТ СН'!$G$6-'СЕТ СН'!$G$23</f>
        <v>1344.32212467</v>
      </c>
      <c r="D59" s="36">
        <f>SUMIFS(СВЦЭМ!$D$39:$D$782,СВЦЭМ!$A$39:$A$782,$A59,СВЦЭМ!$B$39:$B$782,D$47)+'СЕТ СН'!$G$11+СВЦЭМ!$D$10+'СЕТ СН'!$G$6-'СЕТ СН'!$G$23</f>
        <v>1420.80004684</v>
      </c>
      <c r="E59" s="36">
        <f>SUMIFS(СВЦЭМ!$D$39:$D$782,СВЦЭМ!$A$39:$A$782,$A59,СВЦЭМ!$B$39:$B$782,E$47)+'СЕТ СН'!$G$11+СВЦЭМ!$D$10+'СЕТ СН'!$G$6-'СЕТ СН'!$G$23</f>
        <v>1422.5566592800001</v>
      </c>
      <c r="F59" s="36">
        <f>SUMIFS(СВЦЭМ!$D$39:$D$782,СВЦЭМ!$A$39:$A$782,$A59,СВЦЭМ!$B$39:$B$782,F$47)+'СЕТ СН'!$G$11+СВЦЭМ!$D$10+'СЕТ СН'!$G$6-'СЕТ СН'!$G$23</f>
        <v>1417.78795788</v>
      </c>
      <c r="G59" s="36">
        <f>SUMIFS(СВЦЭМ!$D$39:$D$782,СВЦЭМ!$A$39:$A$782,$A59,СВЦЭМ!$B$39:$B$782,G$47)+'СЕТ СН'!$G$11+СВЦЭМ!$D$10+'СЕТ СН'!$G$6-'СЕТ СН'!$G$23</f>
        <v>1419.15755498</v>
      </c>
      <c r="H59" s="36">
        <f>SUMIFS(СВЦЭМ!$D$39:$D$782,СВЦЭМ!$A$39:$A$782,$A59,СВЦЭМ!$B$39:$B$782,H$47)+'СЕТ СН'!$G$11+СВЦЭМ!$D$10+'СЕТ СН'!$G$6-'СЕТ СН'!$G$23</f>
        <v>1401.0837104</v>
      </c>
      <c r="I59" s="36">
        <f>SUMIFS(СВЦЭМ!$D$39:$D$782,СВЦЭМ!$A$39:$A$782,$A59,СВЦЭМ!$B$39:$B$782,I$47)+'СЕТ СН'!$G$11+СВЦЭМ!$D$10+'СЕТ СН'!$G$6-'СЕТ СН'!$G$23</f>
        <v>1342.0069489799998</v>
      </c>
      <c r="J59" s="36">
        <f>SUMIFS(СВЦЭМ!$D$39:$D$782,СВЦЭМ!$A$39:$A$782,$A59,СВЦЭМ!$B$39:$B$782,J$47)+'СЕТ СН'!$G$11+СВЦЭМ!$D$10+'СЕТ СН'!$G$6-'СЕТ СН'!$G$23</f>
        <v>1302.81761274</v>
      </c>
      <c r="K59" s="36">
        <f>SUMIFS(СВЦЭМ!$D$39:$D$782,СВЦЭМ!$A$39:$A$782,$A59,СВЦЭМ!$B$39:$B$782,K$47)+'СЕТ СН'!$G$11+СВЦЭМ!$D$10+'СЕТ СН'!$G$6-'СЕТ СН'!$G$23</f>
        <v>1273.6266665600001</v>
      </c>
      <c r="L59" s="36">
        <f>SUMIFS(СВЦЭМ!$D$39:$D$782,СВЦЭМ!$A$39:$A$782,$A59,СВЦЭМ!$B$39:$B$782,L$47)+'СЕТ СН'!$G$11+СВЦЭМ!$D$10+'СЕТ СН'!$G$6-'СЕТ СН'!$G$23</f>
        <v>1291.8337797300001</v>
      </c>
      <c r="M59" s="36">
        <f>SUMIFS(СВЦЭМ!$D$39:$D$782,СВЦЭМ!$A$39:$A$782,$A59,СВЦЭМ!$B$39:$B$782,M$47)+'СЕТ СН'!$G$11+СВЦЭМ!$D$10+'СЕТ СН'!$G$6-'СЕТ СН'!$G$23</f>
        <v>1297.1816238199999</v>
      </c>
      <c r="N59" s="36">
        <f>SUMIFS(СВЦЭМ!$D$39:$D$782,СВЦЭМ!$A$39:$A$782,$A59,СВЦЭМ!$B$39:$B$782,N$47)+'СЕТ СН'!$G$11+СВЦЭМ!$D$10+'СЕТ СН'!$G$6-'СЕТ СН'!$G$23</f>
        <v>1369.6909428499998</v>
      </c>
      <c r="O59" s="36">
        <f>SUMIFS(СВЦЭМ!$D$39:$D$782,СВЦЭМ!$A$39:$A$782,$A59,СВЦЭМ!$B$39:$B$782,O$47)+'СЕТ СН'!$G$11+СВЦЭМ!$D$10+'СЕТ СН'!$G$6-'СЕТ СН'!$G$23</f>
        <v>1395.4345227899998</v>
      </c>
      <c r="P59" s="36">
        <f>SUMIFS(СВЦЭМ!$D$39:$D$782,СВЦЭМ!$A$39:$A$782,$A59,СВЦЭМ!$B$39:$B$782,P$47)+'СЕТ СН'!$G$11+СВЦЭМ!$D$10+'СЕТ СН'!$G$6-'СЕТ СН'!$G$23</f>
        <v>1392.5264953000001</v>
      </c>
      <c r="Q59" s="36">
        <f>SUMIFS(СВЦЭМ!$D$39:$D$782,СВЦЭМ!$A$39:$A$782,$A59,СВЦЭМ!$B$39:$B$782,Q$47)+'СЕТ СН'!$G$11+СВЦЭМ!$D$10+'СЕТ СН'!$G$6-'СЕТ СН'!$G$23</f>
        <v>1388.3822552199999</v>
      </c>
      <c r="R59" s="36">
        <f>SUMIFS(СВЦЭМ!$D$39:$D$782,СВЦЭМ!$A$39:$A$782,$A59,СВЦЭМ!$B$39:$B$782,R$47)+'СЕТ СН'!$G$11+СВЦЭМ!$D$10+'СЕТ СН'!$G$6-'СЕТ СН'!$G$23</f>
        <v>1349.8598995500001</v>
      </c>
      <c r="S59" s="36">
        <f>SUMIFS(СВЦЭМ!$D$39:$D$782,СВЦЭМ!$A$39:$A$782,$A59,СВЦЭМ!$B$39:$B$782,S$47)+'СЕТ СН'!$G$11+СВЦЭМ!$D$10+'СЕТ СН'!$G$6-'СЕТ СН'!$G$23</f>
        <v>1304.0341506499999</v>
      </c>
      <c r="T59" s="36">
        <f>SUMIFS(СВЦЭМ!$D$39:$D$782,СВЦЭМ!$A$39:$A$782,$A59,СВЦЭМ!$B$39:$B$782,T$47)+'СЕТ СН'!$G$11+СВЦЭМ!$D$10+'СЕТ СН'!$G$6-'СЕТ СН'!$G$23</f>
        <v>1262.4103242799999</v>
      </c>
      <c r="U59" s="36">
        <f>SUMIFS(СВЦЭМ!$D$39:$D$782,СВЦЭМ!$A$39:$A$782,$A59,СВЦЭМ!$B$39:$B$782,U$47)+'СЕТ СН'!$G$11+СВЦЭМ!$D$10+'СЕТ СН'!$G$6-'СЕТ СН'!$G$23</f>
        <v>1263.55804674</v>
      </c>
      <c r="V59" s="36">
        <f>SUMIFS(СВЦЭМ!$D$39:$D$782,СВЦЭМ!$A$39:$A$782,$A59,СВЦЭМ!$B$39:$B$782,V$47)+'СЕТ СН'!$G$11+СВЦЭМ!$D$10+'СЕТ СН'!$G$6-'СЕТ СН'!$G$23</f>
        <v>1269.0881532999999</v>
      </c>
      <c r="W59" s="36">
        <f>SUMIFS(СВЦЭМ!$D$39:$D$782,СВЦЭМ!$A$39:$A$782,$A59,СВЦЭМ!$B$39:$B$782,W$47)+'СЕТ СН'!$G$11+СВЦЭМ!$D$10+'СЕТ СН'!$G$6-'СЕТ СН'!$G$23</f>
        <v>1223.15630104</v>
      </c>
      <c r="X59" s="36">
        <f>SUMIFS(СВЦЭМ!$D$39:$D$782,СВЦЭМ!$A$39:$A$782,$A59,СВЦЭМ!$B$39:$B$782,X$47)+'СЕТ СН'!$G$11+СВЦЭМ!$D$10+'СЕТ СН'!$G$6-'СЕТ СН'!$G$23</f>
        <v>1225.39737074</v>
      </c>
      <c r="Y59" s="36">
        <f>SUMIFS(СВЦЭМ!$D$39:$D$782,СВЦЭМ!$A$39:$A$782,$A59,СВЦЭМ!$B$39:$B$782,Y$47)+'СЕТ СН'!$G$11+СВЦЭМ!$D$10+'СЕТ СН'!$G$6-'СЕТ СН'!$G$23</f>
        <v>1255.0781246299998</v>
      </c>
    </row>
    <row r="60" spans="1:25" ht="15.75" x14ac:dyDescent="0.2">
      <c r="A60" s="35">
        <f t="shared" si="1"/>
        <v>44360</v>
      </c>
      <c r="B60" s="36">
        <f>SUMIFS(СВЦЭМ!$D$39:$D$782,СВЦЭМ!$A$39:$A$782,$A60,СВЦЭМ!$B$39:$B$782,B$47)+'СЕТ СН'!$G$11+СВЦЭМ!$D$10+'СЕТ СН'!$G$6-'СЕТ СН'!$G$23</f>
        <v>1273.8789129199999</v>
      </c>
      <c r="C60" s="36">
        <f>SUMIFS(СВЦЭМ!$D$39:$D$782,СВЦЭМ!$A$39:$A$782,$A60,СВЦЭМ!$B$39:$B$782,C$47)+'СЕТ СН'!$G$11+СВЦЭМ!$D$10+'СЕТ СН'!$G$6-'СЕТ СН'!$G$23</f>
        <v>1324.0719509</v>
      </c>
      <c r="D60" s="36">
        <f>SUMIFS(СВЦЭМ!$D$39:$D$782,СВЦЭМ!$A$39:$A$782,$A60,СВЦЭМ!$B$39:$B$782,D$47)+'СЕТ СН'!$G$11+СВЦЭМ!$D$10+'СЕТ СН'!$G$6-'СЕТ СН'!$G$23</f>
        <v>1407.6600978500001</v>
      </c>
      <c r="E60" s="36">
        <f>SUMIFS(СВЦЭМ!$D$39:$D$782,СВЦЭМ!$A$39:$A$782,$A60,СВЦЭМ!$B$39:$B$782,E$47)+'СЕТ СН'!$G$11+СВЦЭМ!$D$10+'СЕТ СН'!$G$6-'СЕТ СН'!$G$23</f>
        <v>1402.8062384899999</v>
      </c>
      <c r="F60" s="36">
        <f>SUMIFS(СВЦЭМ!$D$39:$D$782,СВЦЭМ!$A$39:$A$782,$A60,СВЦЭМ!$B$39:$B$782,F$47)+'СЕТ СН'!$G$11+СВЦЭМ!$D$10+'СЕТ СН'!$G$6-'СЕТ СН'!$G$23</f>
        <v>1392.25866935</v>
      </c>
      <c r="G60" s="36">
        <f>SUMIFS(СВЦЭМ!$D$39:$D$782,СВЦЭМ!$A$39:$A$782,$A60,СВЦЭМ!$B$39:$B$782,G$47)+'СЕТ СН'!$G$11+СВЦЭМ!$D$10+'СЕТ СН'!$G$6-'СЕТ СН'!$G$23</f>
        <v>1392.6892895199999</v>
      </c>
      <c r="H60" s="36">
        <f>SUMIFS(СВЦЭМ!$D$39:$D$782,СВЦЭМ!$A$39:$A$782,$A60,СВЦЭМ!$B$39:$B$782,H$47)+'СЕТ СН'!$G$11+СВЦЭМ!$D$10+'СЕТ СН'!$G$6-'СЕТ СН'!$G$23</f>
        <v>1398.19136572</v>
      </c>
      <c r="I60" s="36">
        <f>SUMIFS(СВЦЭМ!$D$39:$D$782,СВЦЭМ!$A$39:$A$782,$A60,СВЦЭМ!$B$39:$B$782,I$47)+'СЕТ СН'!$G$11+СВЦЭМ!$D$10+'СЕТ СН'!$G$6-'СЕТ СН'!$G$23</f>
        <v>1329.21050726</v>
      </c>
      <c r="J60" s="36">
        <f>SUMIFS(СВЦЭМ!$D$39:$D$782,СВЦЭМ!$A$39:$A$782,$A60,СВЦЭМ!$B$39:$B$782,J$47)+'СЕТ СН'!$G$11+СВЦЭМ!$D$10+'СЕТ СН'!$G$6-'СЕТ СН'!$G$23</f>
        <v>1277.03486318</v>
      </c>
      <c r="K60" s="36">
        <f>SUMIFS(СВЦЭМ!$D$39:$D$782,СВЦЭМ!$A$39:$A$782,$A60,СВЦЭМ!$B$39:$B$782,K$47)+'СЕТ СН'!$G$11+СВЦЭМ!$D$10+'СЕТ СН'!$G$6-'СЕТ СН'!$G$23</f>
        <v>1266.72843143</v>
      </c>
      <c r="L60" s="36">
        <f>SUMIFS(СВЦЭМ!$D$39:$D$782,СВЦЭМ!$A$39:$A$782,$A60,СВЦЭМ!$B$39:$B$782,L$47)+'СЕТ СН'!$G$11+СВЦЭМ!$D$10+'СЕТ СН'!$G$6-'СЕТ СН'!$G$23</f>
        <v>1286.65854051</v>
      </c>
      <c r="M60" s="36">
        <f>SUMIFS(СВЦЭМ!$D$39:$D$782,СВЦЭМ!$A$39:$A$782,$A60,СВЦЭМ!$B$39:$B$782,M$47)+'СЕТ СН'!$G$11+СВЦЭМ!$D$10+'СЕТ СН'!$G$6-'СЕТ СН'!$G$23</f>
        <v>1291.7960769000001</v>
      </c>
      <c r="N60" s="36">
        <f>SUMIFS(СВЦЭМ!$D$39:$D$782,СВЦЭМ!$A$39:$A$782,$A60,СВЦЭМ!$B$39:$B$782,N$47)+'СЕТ СН'!$G$11+СВЦЭМ!$D$10+'СЕТ СН'!$G$6-'СЕТ СН'!$G$23</f>
        <v>1375.8870582499999</v>
      </c>
      <c r="O60" s="36">
        <f>SUMIFS(СВЦЭМ!$D$39:$D$782,СВЦЭМ!$A$39:$A$782,$A60,СВЦЭМ!$B$39:$B$782,O$47)+'СЕТ СН'!$G$11+СВЦЭМ!$D$10+'СЕТ СН'!$G$6-'СЕТ СН'!$G$23</f>
        <v>1396.51994109</v>
      </c>
      <c r="P60" s="36">
        <f>SUMIFS(СВЦЭМ!$D$39:$D$782,СВЦЭМ!$A$39:$A$782,$A60,СВЦЭМ!$B$39:$B$782,P$47)+'СЕТ СН'!$G$11+СВЦЭМ!$D$10+'СЕТ СН'!$G$6-'СЕТ СН'!$G$23</f>
        <v>1394.5459338999999</v>
      </c>
      <c r="Q60" s="36">
        <f>SUMIFS(СВЦЭМ!$D$39:$D$782,СВЦЭМ!$A$39:$A$782,$A60,СВЦЭМ!$B$39:$B$782,Q$47)+'СЕТ СН'!$G$11+СВЦЭМ!$D$10+'СЕТ СН'!$G$6-'СЕТ СН'!$G$23</f>
        <v>1386.5870045199999</v>
      </c>
      <c r="R60" s="36">
        <f>SUMIFS(СВЦЭМ!$D$39:$D$782,СВЦЭМ!$A$39:$A$782,$A60,СВЦЭМ!$B$39:$B$782,R$47)+'СЕТ СН'!$G$11+СВЦЭМ!$D$10+'СЕТ СН'!$G$6-'СЕТ СН'!$G$23</f>
        <v>1347.5146535700001</v>
      </c>
      <c r="S60" s="36">
        <f>SUMIFS(СВЦЭМ!$D$39:$D$782,СВЦЭМ!$A$39:$A$782,$A60,СВЦЭМ!$B$39:$B$782,S$47)+'СЕТ СН'!$G$11+СВЦЭМ!$D$10+'СЕТ СН'!$G$6-'СЕТ СН'!$G$23</f>
        <v>1270.2393838600001</v>
      </c>
      <c r="T60" s="36">
        <f>SUMIFS(СВЦЭМ!$D$39:$D$782,СВЦЭМ!$A$39:$A$782,$A60,СВЦЭМ!$B$39:$B$782,T$47)+'СЕТ СН'!$G$11+СВЦЭМ!$D$10+'СЕТ СН'!$G$6-'СЕТ СН'!$G$23</f>
        <v>1274.79551563</v>
      </c>
      <c r="U60" s="36">
        <f>SUMIFS(СВЦЭМ!$D$39:$D$782,СВЦЭМ!$A$39:$A$782,$A60,СВЦЭМ!$B$39:$B$782,U$47)+'СЕТ СН'!$G$11+СВЦЭМ!$D$10+'СЕТ СН'!$G$6-'СЕТ СН'!$G$23</f>
        <v>1279.05184874</v>
      </c>
      <c r="V60" s="36">
        <f>SUMIFS(СВЦЭМ!$D$39:$D$782,СВЦЭМ!$A$39:$A$782,$A60,СВЦЭМ!$B$39:$B$782,V$47)+'СЕТ СН'!$G$11+СВЦЭМ!$D$10+'СЕТ СН'!$G$6-'СЕТ СН'!$G$23</f>
        <v>1239.8832059199999</v>
      </c>
      <c r="W60" s="36">
        <f>SUMIFS(СВЦЭМ!$D$39:$D$782,СВЦЭМ!$A$39:$A$782,$A60,СВЦЭМ!$B$39:$B$782,W$47)+'СЕТ СН'!$G$11+СВЦЭМ!$D$10+'СЕТ СН'!$G$6-'СЕТ СН'!$G$23</f>
        <v>1226.8515800299999</v>
      </c>
      <c r="X60" s="36">
        <f>SUMIFS(СВЦЭМ!$D$39:$D$782,СВЦЭМ!$A$39:$A$782,$A60,СВЦЭМ!$B$39:$B$782,X$47)+'СЕТ СН'!$G$11+СВЦЭМ!$D$10+'СЕТ СН'!$G$6-'СЕТ СН'!$G$23</f>
        <v>1225.1118984300001</v>
      </c>
      <c r="Y60" s="36">
        <f>SUMIFS(СВЦЭМ!$D$39:$D$782,СВЦЭМ!$A$39:$A$782,$A60,СВЦЭМ!$B$39:$B$782,Y$47)+'СЕТ СН'!$G$11+СВЦЭМ!$D$10+'СЕТ СН'!$G$6-'СЕТ СН'!$G$23</f>
        <v>1228.8009708899999</v>
      </c>
    </row>
    <row r="61" spans="1:25" ht="15.75" x14ac:dyDescent="0.2">
      <c r="A61" s="35">
        <f t="shared" si="1"/>
        <v>44361</v>
      </c>
      <c r="B61" s="36">
        <f>SUMIFS(СВЦЭМ!$D$39:$D$782,СВЦЭМ!$A$39:$A$782,$A61,СВЦЭМ!$B$39:$B$782,B$47)+'СЕТ СН'!$G$11+СВЦЭМ!$D$10+'СЕТ СН'!$G$6-'СЕТ СН'!$G$23</f>
        <v>1260.99681857</v>
      </c>
      <c r="C61" s="36">
        <f>SUMIFS(СВЦЭМ!$D$39:$D$782,СВЦЭМ!$A$39:$A$782,$A61,СВЦЭМ!$B$39:$B$782,C$47)+'СЕТ СН'!$G$11+СВЦЭМ!$D$10+'СЕТ СН'!$G$6-'СЕТ СН'!$G$23</f>
        <v>1351.8058577500001</v>
      </c>
      <c r="D61" s="36">
        <f>SUMIFS(СВЦЭМ!$D$39:$D$782,СВЦЭМ!$A$39:$A$782,$A61,СВЦЭМ!$B$39:$B$782,D$47)+'СЕТ СН'!$G$11+СВЦЭМ!$D$10+'СЕТ СН'!$G$6-'СЕТ СН'!$G$23</f>
        <v>1393.83681841</v>
      </c>
      <c r="E61" s="36">
        <f>SUMIFS(СВЦЭМ!$D$39:$D$782,СВЦЭМ!$A$39:$A$782,$A61,СВЦЭМ!$B$39:$B$782,E$47)+'СЕТ СН'!$G$11+СВЦЭМ!$D$10+'СЕТ СН'!$G$6-'СЕТ СН'!$G$23</f>
        <v>1414.47175051</v>
      </c>
      <c r="F61" s="36">
        <f>SUMIFS(СВЦЭМ!$D$39:$D$782,СВЦЭМ!$A$39:$A$782,$A61,СВЦЭМ!$B$39:$B$782,F$47)+'СЕТ СН'!$G$11+СВЦЭМ!$D$10+'СЕТ СН'!$G$6-'СЕТ СН'!$G$23</f>
        <v>1409.3168414699999</v>
      </c>
      <c r="G61" s="36">
        <f>SUMIFS(СВЦЭМ!$D$39:$D$782,СВЦЭМ!$A$39:$A$782,$A61,СВЦЭМ!$B$39:$B$782,G$47)+'СЕТ СН'!$G$11+СВЦЭМ!$D$10+'СЕТ СН'!$G$6-'СЕТ СН'!$G$23</f>
        <v>1411.71184075</v>
      </c>
      <c r="H61" s="36">
        <f>SUMIFS(СВЦЭМ!$D$39:$D$782,СВЦЭМ!$A$39:$A$782,$A61,СВЦЭМ!$B$39:$B$782,H$47)+'СЕТ СН'!$G$11+СВЦЭМ!$D$10+'СЕТ СН'!$G$6-'СЕТ СН'!$G$23</f>
        <v>1406.43798322</v>
      </c>
      <c r="I61" s="36">
        <f>SUMIFS(СВЦЭМ!$D$39:$D$782,СВЦЭМ!$A$39:$A$782,$A61,СВЦЭМ!$B$39:$B$782,I$47)+'СЕТ СН'!$G$11+СВЦЭМ!$D$10+'СЕТ СН'!$G$6-'СЕТ СН'!$G$23</f>
        <v>1353.41526202</v>
      </c>
      <c r="J61" s="36">
        <f>SUMIFS(СВЦЭМ!$D$39:$D$782,СВЦЭМ!$A$39:$A$782,$A61,СВЦЭМ!$B$39:$B$782,J$47)+'СЕТ СН'!$G$11+СВЦЭМ!$D$10+'СЕТ СН'!$G$6-'СЕТ СН'!$G$23</f>
        <v>1285.69195846</v>
      </c>
      <c r="K61" s="36">
        <f>SUMIFS(СВЦЭМ!$D$39:$D$782,СВЦЭМ!$A$39:$A$782,$A61,СВЦЭМ!$B$39:$B$782,K$47)+'СЕТ СН'!$G$11+СВЦЭМ!$D$10+'СЕТ СН'!$G$6-'СЕТ СН'!$G$23</f>
        <v>1274.7211011899999</v>
      </c>
      <c r="L61" s="36">
        <f>SUMIFS(СВЦЭМ!$D$39:$D$782,СВЦЭМ!$A$39:$A$782,$A61,СВЦЭМ!$B$39:$B$782,L$47)+'СЕТ СН'!$G$11+СВЦЭМ!$D$10+'СЕТ СН'!$G$6-'СЕТ СН'!$G$23</f>
        <v>1292.8852275700001</v>
      </c>
      <c r="M61" s="36">
        <f>SUMIFS(СВЦЭМ!$D$39:$D$782,СВЦЭМ!$A$39:$A$782,$A61,СВЦЭМ!$B$39:$B$782,M$47)+'СЕТ СН'!$G$11+СВЦЭМ!$D$10+'СЕТ СН'!$G$6-'СЕТ СН'!$G$23</f>
        <v>1289.96056727</v>
      </c>
      <c r="N61" s="36">
        <f>SUMIFS(СВЦЭМ!$D$39:$D$782,СВЦЭМ!$A$39:$A$782,$A61,СВЦЭМ!$B$39:$B$782,N$47)+'СЕТ СН'!$G$11+СВЦЭМ!$D$10+'СЕТ СН'!$G$6-'СЕТ СН'!$G$23</f>
        <v>1370.03069048</v>
      </c>
      <c r="O61" s="36">
        <f>SUMIFS(СВЦЭМ!$D$39:$D$782,СВЦЭМ!$A$39:$A$782,$A61,СВЦЭМ!$B$39:$B$782,O$47)+'СЕТ СН'!$G$11+СВЦЭМ!$D$10+'СЕТ СН'!$G$6-'СЕТ СН'!$G$23</f>
        <v>1393.6518963999999</v>
      </c>
      <c r="P61" s="36">
        <f>SUMIFS(СВЦЭМ!$D$39:$D$782,СВЦЭМ!$A$39:$A$782,$A61,СВЦЭМ!$B$39:$B$782,P$47)+'СЕТ СН'!$G$11+СВЦЭМ!$D$10+'СЕТ СН'!$G$6-'СЕТ СН'!$G$23</f>
        <v>1383.86936019</v>
      </c>
      <c r="Q61" s="36">
        <f>SUMIFS(СВЦЭМ!$D$39:$D$782,СВЦЭМ!$A$39:$A$782,$A61,СВЦЭМ!$B$39:$B$782,Q$47)+'СЕТ СН'!$G$11+СВЦЭМ!$D$10+'СЕТ СН'!$G$6-'СЕТ СН'!$G$23</f>
        <v>1376.9749008200001</v>
      </c>
      <c r="R61" s="36">
        <f>SUMIFS(СВЦЭМ!$D$39:$D$782,СВЦЭМ!$A$39:$A$782,$A61,СВЦЭМ!$B$39:$B$782,R$47)+'СЕТ СН'!$G$11+СВЦЭМ!$D$10+'СЕТ СН'!$G$6-'СЕТ СН'!$G$23</f>
        <v>1346.0142452</v>
      </c>
      <c r="S61" s="36">
        <f>SUMIFS(СВЦЭМ!$D$39:$D$782,СВЦЭМ!$A$39:$A$782,$A61,СВЦЭМ!$B$39:$B$782,S$47)+'СЕТ СН'!$G$11+СВЦЭМ!$D$10+'СЕТ СН'!$G$6-'СЕТ СН'!$G$23</f>
        <v>1264.3816434400001</v>
      </c>
      <c r="T61" s="36">
        <f>SUMIFS(СВЦЭМ!$D$39:$D$782,СВЦЭМ!$A$39:$A$782,$A61,СВЦЭМ!$B$39:$B$782,T$47)+'СЕТ СН'!$G$11+СВЦЭМ!$D$10+'СЕТ СН'!$G$6-'СЕТ СН'!$G$23</f>
        <v>1294.0255220399999</v>
      </c>
      <c r="U61" s="36">
        <f>SUMIFS(СВЦЭМ!$D$39:$D$782,СВЦЭМ!$A$39:$A$782,$A61,СВЦЭМ!$B$39:$B$782,U$47)+'СЕТ СН'!$G$11+СВЦЭМ!$D$10+'СЕТ СН'!$G$6-'СЕТ СН'!$G$23</f>
        <v>1302.5793469400001</v>
      </c>
      <c r="V61" s="36">
        <f>SUMIFS(СВЦЭМ!$D$39:$D$782,СВЦЭМ!$A$39:$A$782,$A61,СВЦЭМ!$B$39:$B$782,V$47)+'СЕТ СН'!$G$11+СВЦЭМ!$D$10+'СЕТ СН'!$G$6-'СЕТ СН'!$G$23</f>
        <v>1265.7593819599999</v>
      </c>
      <c r="W61" s="36">
        <f>SUMIFS(СВЦЭМ!$D$39:$D$782,СВЦЭМ!$A$39:$A$782,$A61,СВЦЭМ!$B$39:$B$782,W$47)+'СЕТ СН'!$G$11+СВЦЭМ!$D$10+'СЕТ СН'!$G$6-'СЕТ СН'!$G$23</f>
        <v>1222.1566272800001</v>
      </c>
      <c r="X61" s="36">
        <f>SUMIFS(СВЦЭМ!$D$39:$D$782,СВЦЭМ!$A$39:$A$782,$A61,СВЦЭМ!$B$39:$B$782,X$47)+'СЕТ СН'!$G$11+СВЦЭМ!$D$10+'СЕТ СН'!$G$6-'СЕТ СН'!$G$23</f>
        <v>1245.52040201</v>
      </c>
      <c r="Y61" s="36">
        <f>SUMIFS(СВЦЭМ!$D$39:$D$782,СВЦЭМ!$A$39:$A$782,$A61,СВЦЭМ!$B$39:$B$782,Y$47)+'СЕТ СН'!$G$11+СВЦЭМ!$D$10+'СЕТ СН'!$G$6-'СЕТ СН'!$G$23</f>
        <v>1269.7287443599998</v>
      </c>
    </row>
    <row r="62" spans="1:25" ht="15.75" x14ac:dyDescent="0.2">
      <c r="A62" s="35">
        <f t="shared" si="1"/>
        <v>44362</v>
      </c>
      <c r="B62" s="36">
        <f>SUMIFS(СВЦЭМ!$D$39:$D$782,СВЦЭМ!$A$39:$A$782,$A62,СВЦЭМ!$B$39:$B$782,B$47)+'СЕТ СН'!$G$11+СВЦЭМ!$D$10+'СЕТ СН'!$G$6-'СЕТ СН'!$G$23</f>
        <v>1280.32311678</v>
      </c>
      <c r="C62" s="36">
        <f>SUMIFS(СВЦЭМ!$D$39:$D$782,СВЦЭМ!$A$39:$A$782,$A62,СВЦЭМ!$B$39:$B$782,C$47)+'СЕТ СН'!$G$11+СВЦЭМ!$D$10+'СЕТ СН'!$G$6-'СЕТ СН'!$G$23</f>
        <v>1372.1940913200001</v>
      </c>
      <c r="D62" s="36">
        <f>SUMIFS(СВЦЭМ!$D$39:$D$782,СВЦЭМ!$A$39:$A$782,$A62,СВЦЭМ!$B$39:$B$782,D$47)+'СЕТ СН'!$G$11+СВЦЭМ!$D$10+'СЕТ СН'!$G$6-'СЕТ СН'!$G$23</f>
        <v>1403.71651277</v>
      </c>
      <c r="E62" s="36">
        <f>SUMIFS(СВЦЭМ!$D$39:$D$782,СВЦЭМ!$A$39:$A$782,$A62,СВЦЭМ!$B$39:$B$782,E$47)+'СЕТ СН'!$G$11+СВЦЭМ!$D$10+'СЕТ СН'!$G$6-'СЕТ СН'!$G$23</f>
        <v>1414.54185476</v>
      </c>
      <c r="F62" s="36">
        <f>SUMIFS(СВЦЭМ!$D$39:$D$782,СВЦЭМ!$A$39:$A$782,$A62,СВЦЭМ!$B$39:$B$782,F$47)+'СЕТ СН'!$G$11+СВЦЭМ!$D$10+'СЕТ СН'!$G$6-'СЕТ СН'!$G$23</f>
        <v>1397.1635178900001</v>
      </c>
      <c r="G62" s="36">
        <f>SUMIFS(СВЦЭМ!$D$39:$D$782,СВЦЭМ!$A$39:$A$782,$A62,СВЦЭМ!$B$39:$B$782,G$47)+'СЕТ СН'!$G$11+СВЦЭМ!$D$10+'СЕТ СН'!$G$6-'СЕТ СН'!$G$23</f>
        <v>1394.13845782</v>
      </c>
      <c r="H62" s="36">
        <f>SUMIFS(СВЦЭМ!$D$39:$D$782,СВЦЭМ!$A$39:$A$782,$A62,СВЦЭМ!$B$39:$B$782,H$47)+'СЕТ СН'!$G$11+СВЦЭМ!$D$10+'СЕТ СН'!$G$6-'СЕТ СН'!$G$23</f>
        <v>1403.4167292500001</v>
      </c>
      <c r="I62" s="36">
        <f>SUMIFS(СВЦЭМ!$D$39:$D$782,СВЦЭМ!$A$39:$A$782,$A62,СВЦЭМ!$B$39:$B$782,I$47)+'СЕТ СН'!$G$11+СВЦЭМ!$D$10+'СЕТ СН'!$G$6-'СЕТ СН'!$G$23</f>
        <v>1307.1904857300001</v>
      </c>
      <c r="J62" s="36">
        <f>SUMIFS(СВЦЭМ!$D$39:$D$782,СВЦЭМ!$A$39:$A$782,$A62,СВЦЭМ!$B$39:$B$782,J$47)+'СЕТ СН'!$G$11+СВЦЭМ!$D$10+'СЕТ СН'!$G$6-'СЕТ СН'!$G$23</f>
        <v>1268.9941260999999</v>
      </c>
      <c r="K62" s="36">
        <f>SUMIFS(СВЦЭМ!$D$39:$D$782,СВЦЭМ!$A$39:$A$782,$A62,СВЦЭМ!$B$39:$B$782,K$47)+'СЕТ СН'!$G$11+СВЦЭМ!$D$10+'СЕТ СН'!$G$6-'СЕТ СН'!$G$23</f>
        <v>1250.06378425</v>
      </c>
      <c r="L62" s="36">
        <f>SUMIFS(СВЦЭМ!$D$39:$D$782,СВЦЭМ!$A$39:$A$782,$A62,СВЦЭМ!$B$39:$B$782,L$47)+'СЕТ СН'!$G$11+СВЦЭМ!$D$10+'СЕТ СН'!$G$6-'СЕТ СН'!$G$23</f>
        <v>1238.8013791399999</v>
      </c>
      <c r="M62" s="36">
        <f>SUMIFS(СВЦЭМ!$D$39:$D$782,СВЦЭМ!$A$39:$A$782,$A62,СВЦЭМ!$B$39:$B$782,M$47)+'СЕТ СН'!$G$11+СВЦЭМ!$D$10+'СЕТ СН'!$G$6-'СЕТ СН'!$G$23</f>
        <v>1304.1444249900001</v>
      </c>
      <c r="N62" s="36">
        <f>SUMIFS(СВЦЭМ!$D$39:$D$782,СВЦЭМ!$A$39:$A$782,$A62,СВЦЭМ!$B$39:$B$782,N$47)+'СЕТ СН'!$G$11+СВЦЭМ!$D$10+'СЕТ СН'!$G$6-'СЕТ СН'!$G$23</f>
        <v>1353.9732239999998</v>
      </c>
      <c r="O62" s="36">
        <f>SUMIFS(СВЦЭМ!$D$39:$D$782,СВЦЭМ!$A$39:$A$782,$A62,СВЦЭМ!$B$39:$B$782,O$47)+'СЕТ СН'!$G$11+СВЦЭМ!$D$10+'СЕТ СН'!$G$6-'СЕТ СН'!$G$23</f>
        <v>1404.31937307</v>
      </c>
      <c r="P62" s="36">
        <f>SUMIFS(СВЦЭМ!$D$39:$D$782,СВЦЭМ!$A$39:$A$782,$A62,СВЦЭМ!$B$39:$B$782,P$47)+'СЕТ СН'!$G$11+СВЦЭМ!$D$10+'СЕТ СН'!$G$6-'СЕТ СН'!$G$23</f>
        <v>1406.23390027</v>
      </c>
      <c r="Q62" s="36">
        <f>SUMIFS(СВЦЭМ!$D$39:$D$782,СВЦЭМ!$A$39:$A$782,$A62,СВЦЭМ!$B$39:$B$782,Q$47)+'СЕТ СН'!$G$11+СВЦЭМ!$D$10+'СЕТ СН'!$G$6-'СЕТ СН'!$G$23</f>
        <v>1415.52611376</v>
      </c>
      <c r="R62" s="36">
        <f>SUMIFS(СВЦЭМ!$D$39:$D$782,СВЦЭМ!$A$39:$A$782,$A62,СВЦЭМ!$B$39:$B$782,R$47)+'СЕТ СН'!$G$11+СВЦЭМ!$D$10+'СЕТ СН'!$G$6-'СЕТ СН'!$G$23</f>
        <v>1378.07297382</v>
      </c>
      <c r="S62" s="36">
        <f>SUMIFS(СВЦЭМ!$D$39:$D$782,СВЦЭМ!$A$39:$A$782,$A62,СВЦЭМ!$B$39:$B$782,S$47)+'СЕТ СН'!$G$11+СВЦЭМ!$D$10+'СЕТ СН'!$G$6-'СЕТ СН'!$G$23</f>
        <v>1311.43097949</v>
      </c>
      <c r="T62" s="36">
        <f>SUMIFS(СВЦЭМ!$D$39:$D$782,СВЦЭМ!$A$39:$A$782,$A62,СВЦЭМ!$B$39:$B$782,T$47)+'СЕТ СН'!$G$11+СВЦЭМ!$D$10+'СЕТ СН'!$G$6-'СЕТ СН'!$G$23</f>
        <v>1252.9011631600001</v>
      </c>
      <c r="U62" s="36">
        <f>SUMIFS(СВЦЭМ!$D$39:$D$782,СВЦЭМ!$A$39:$A$782,$A62,СВЦЭМ!$B$39:$B$782,U$47)+'СЕТ СН'!$G$11+СВЦЭМ!$D$10+'СЕТ СН'!$G$6-'СЕТ СН'!$G$23</f>
        <v>1246.52189954</v>
      </c>
      <c r="V62" s="36">
        <f>SUMIFS(СВЦЭМ!$D$39:$D$782,СВЦЭМ!$A$39:$A$782,$A62,СВЦЭМ!$B$39:$B$782,V$47)+'СЕТ СН'!$G$11+СВЦЭМ!$D$10+'СЕТ СН'!$G$6-'СЕТ СН'!$G$23</f>
        <v>1203.92016689</v>
      </c>
      <c r="W62" s="36">
        <f>SUMIFS(СВЦЭМ!$D$39:$D$782,СВЦЭМ!$A$39:$A$782,$A62,СВЦЭМ!$B$39:$B$782,W$47)+'СЕТ СН'!$G$11+СВЦЭМ!$D$10+'СЕТ СН'!$G$6-'СЕТ СН'!$G$23</f>
        <v>1192.2223626999998</v>
      </c>
      <c r="X62" s="36">
        <f>SUMIFS(СВЦЭМ!$D$39:$D$782,СВЦЭМ!$A$39:$A$782,$A62,СВЦЭМ!$B$39:$B$782,X$47)+'СЕТ СН'!$G$11+СВЦЭМ!$D$10+'СЕТ СН'!$G$6-'СЕТ СН'!$G$23</f>
        <v>1213.14097268</v>
      </c>
      <c r="Y62" s="36">
        <f>SUMIFS(СВЦЭМ!$D$39:$D$782,СВЦЭМ!$A$39:$A$782,$A62,СВЦЭМ!$B$39:$B$782,Y$47)+'СЕТ СН'!$G$11+СВЦЭМ!$D$10+'СЕТ СН'!$G$6-'СЕТ СН'!$G$23</f>
        <v>1230.8169561099999</v>
      </c>
    </row>
    <row r="63" spans="1:25" ht="15.75" x14ac:dyDescent="0.2">
      <c r="A63" s="35">
        <f t="shared" si="1"/>
        <v>44363</v>
      </c>
      <c r="B63" s="36">
        <f>SUMIFS(СВЦЭМ!$D$39:$D$782,СВЦЭМ!$A$39:$A$782,$A63,СВЦЭМ!$B$39:$B$782,B$47)+'СЕТ СН'!$G$11+СВЦЭМ!$D$10+'СЕТ СН'!$G$6-'СЕТ СН'!$G$23</f>
        <v>1259.5335897099999</v>
      </c>
      <c r="C63" s="36">
        <f>SUMIFS(СВЦЭМ!$D$39:$D$782,СВЦЭМ!$A$39:$A$782,$A63,СВЦЭМ!$B$39:$B$782,C$47)+'СЕТ СН'!$G$11+СВЦЭМ!$D$10+'СЕТ СН'!$G$6-'СЕТ СН'!$G$23</f>
        <v>1360.3629963799999</v>
      </c>
      <c r="D63" s="36">
        <f>SUMIFS(СВЦЭМ!$D$39:$D$782,СВЦЭМ!$A$39:$A$782,$A63,СВЦЭМ!$B$39:$B$782,D$47)+'СЕТ СН'!$G$11+СВЦЭМ!$D$10+'СЕТ СН'!$G$6-'СЕТ СН'!$G$23</f>
        <v>1391.78675658</v>
      </c>
      <c r="E63" s="36">
        <f>SUMIFS(СВЦЭМ!$D$39:$D$782,СВЦЭМ!$A$39:$A$782,$A63,СВЦЭМ!$B$39:$B$782,E$47)+'СЕТ СН'!$G$11+СВЦЭМ!$D$10+'СЕТ СН'!$G$6-'СЕТ СН'!$G$23</f>
        <v>1385.35913807</v>
      </c>
      <c r="F63" s="36">
        <f>SUMIFS(СВЦЭМ!$D$39:$D$782,СВЦЭМ!$A$39:$A$782,$A63,СВЦЭМ!$B$39:$B$782,F$47)+'СЕТ СН'!$G$11+СВЦЭМ!$D$10+'СЕТ СН'!$G$6-'СЕТ СН'!$G$23</f>
        <v>1378.1878920099998</v>
      </c>
      <c r="G63" s="36">
        <f>SUMIFS(СВЦЭМ!$D$39:$D$782,СВЦЭМ!$A$39:$A$782,$A63,СВЦЭМ!$B$39:$B$782,G$47)+'СЕТ СН'!$G$11+СВЦЭМ!$D$10+'СЕТ СН'!$G$6-'СЕТ СН'!$G$23</f>
        <v>1392.5403989299998</v>
      </c>
      <c r="H63" s="36">
        <f>SUMIFS(СВЦЭМ!$D$39:$D$782,СВЦЭМ!$A$39:$A$782,$A63,СВЦЭМ!$B$39:$B$782,H$47)+'СЕТ СН'!$G$11+СВЦЭМ!$D$10+'СЕТ СН'!$G$6-'СЕТ СН'!$G$23</f>
        <v>1382.61962898</v>
      </c>
      <c r="I63" s="36">
        <f>SUMIFS(СВЦЭМ!$D$39:$D$782,СВЦЭМ!$A$39:$A$782,$A63,СВЦЭМ!$B$39:$B$782,I$47)+'СЕТ СН'!$G$11+СВЦЭМ!$D$10+'СЕТ СН'!$G$6-'СЕТ СН'!$G$23</f>
        <v>1317.5931458499999</v>
      </c>
      <c r="J63" s="36">
        <f>SUMIFS(СВЦЭМ!$D$39:$D$782,СВЦЭМ!$A$39:$A$782,$A63,СВЦЭМ!$B$39:$B$782,J$47)+'СЕТ СН'!$G$11+СВЦЭМ!$D$10+'СЕТ СН'!$G$6-'СЕТ СН'!$G$23</f>
        <v>1262.94698653</v>
      </c>
      <c r="K63" s="36">
        <f>SUMIFS(СВЦЭМ!$D$39:$D$782,СВЦЭМ!$A$39:$A$782,$A63,СВЦЭМ!$B$39:$B$782,K$47)+'СЕТ СН'!$G$11+СВЦЭМ!$D$10+'СЕТ СН'!$G$6-'СЕТ СН'!$G$23</f>
        <v>1232.2876550999999</v>
      </c>
      <c r="L63" s="36">
        <f>SUMIFS(СВЦЭМ!$D$39:$D$782,СВЦЭМ!$A$39:$A$782,$A63,СВЦЭМ!$B$39:$B$782,L$47)+'СЕТ СН'!$G$11+СВЦЭМ!$D$10+'СЕТ СН'!$G$6-'СЕТ СН'!$G$23</f>
        <v>1255.5057403199999</v>
      </c>
      <c r="M63" s="36">
        <f>SUMIFS(СВЦЭМ!$D$39:$D$782,СВЦЭМ!$A$39:$A$782,$A63,СВЦЭМ!$B$39:$B$782,M$47)+'СЕТ СН'!$G$11+СВЦЭМ!$D$10+'СЕТ СН'!$G$6-'СЕТ СН'!$G$23</f>
        <v>1296.93035644</v>
      </c>
      <c r="N63" s="36">
        <f>SUMIFS(СВЦЭМ!$D$39:$D$782,СВЦЭМ!$A$39:$A$782,$A63,СВЦЭМ!$B$39:$B$782,N$47)+'СЕТ СН'!$G$11+СВЦЭМ!$D$10+'СЕТ СН'!$G$6-'СЕТ СН'!$G$23</f>
        <v>1367.41960191</v>
      </c>
      <c r="O63" s="36">
        <f>SUMIFS(СВЦЭМ!$D$39:$D$782,СВЦЭМ!$A$39:$A$782,$A63,СВЦЭМ!$B$39:$B$782,O$47)+'СЕТ СН'!$G$11+СВЦЭМ!$D$10+'СЕТ СН'!$G$6-'СЕТ СН'!$G$23</f>
        <v>1394.2929914599999</v>
      </c>
      <c r="P63" s="36">
        <f>SUMIFS(СВЦЭМ!$D$39:$D$782,СВЦЭМ!$A$39:$A$782,$A63,СВЦЭМ!$B$39:$B$782,P$47)+'СЕТ СН'!$G$11+СВЦЭМ!$D$10+'СЕТ СН'!$G$6-'СЕТ СН'!$G$23</f>
        <v>1397.4992794899999</v>
      </c>
      <c r="Q63" s="36">
        <f>SUMIFS(СВЦЭМ!$D$39:$D$782,СВЦЭМ!$A$39:$A$782,$A63,СВЦЭМ!$B$39:$B$782,Q$47)+'СЕТ СН'!$G$11+СВЦЭМ!$D$10+'СЕТ СН'!$G$6-'СЕТ СН'!$G$23</f>
        <v>1398.8468367599999</v>
      </c>
      <c r="R63" s="36">
        <f>SUMIFS(СВЦЭМ!$D$39:$D$782,СВЦЭМ!$A$39:$A$782,$A63,СВЦЭМ!$B$39:$B$782,R$47)+'СЕТ СН'!$G$11+СВЦЭМ!$D$10+'СЕТ СН'!$G$6-'СЕТ СН'!$G$23</f>
        <v>1376.2416128699999</v>
      </c>
      <c r="S63" s="36">
        <f>SUMIFS(СВЦЭМ!$D$39:$D$782,СВЦЭМ!$A$39:$A$782,$A63,СВЦЭМ!$B$39:$B$782,S$47)+'СЕТ СН'!$G$11+СВЦЭМ!$D$10+'СЕТ СН'!$G$6-'СЕТ СН'!$G$23</f>
        <v>1310.1540886399998</v>
      </c>
      <c r="T63" s="36">
        <f>SUMIFS(СВЦЭМ!$D$39:$D$782,СВЦЭМ!$A$39:$A$782,$A63,СВЦЭМ!$B$39:$B$782,T$47)+'СЕТ СН'!$G$11+СВЦЭМ!$D$10+'СЕТ СН'!$G$6-'СЕТ СН'!$G$23</f>
        <v>1250.60836475</v>
      </c>
      <c r="U63" s="36">
        <f>SUMIFS(СВЦЭМ!$D$39:$D$782,СВЦЭМ!$A$39:$A$782,$A63,СВЦЭМ!$B$39:$B$782,U$47)+'СЕТ СН'!$G$11+СВЦЭМ!$D$10+'СЕТ СН'!$G$6-'СЕТ СН'!$G$23</f>
        <v>1227.6152843699999</v>
      </c>
      <c r="V63" s="36">
        <f>SUMIFS(СВЦЭМ!$D$39:$D$782,СВЦЭМ!$A$39:$A$782,$A63,СВЦЭМ!$B$39:$B$782,V$47)+'СЕТ СН'!$G$11+СВЦЭМ!$D$10+'СЕТ СН'!$G$6-'СЕТ СН'!$G$23</f>
        <v>1202.96767185</v>
      </c>
      <c r="W63" s="36">
        <f>SUMIFS(СВЦЭМ!$D$39:$D$782,СВЦЭМ!$A$39:$A$782,$A63,СВЦЭМ!$B$39:$B$782,W$47)+'СЕТ СН'!$G$11+СВЦЭМ!$D$10+'СЕТ СН'!$G$6-'СЕТ СН'!$G$23</f>
        <v>1182.5247251400001</v>
      </c>
      <c r="X63" s="36">
        <f>SUMIFS(СВЦЭМ!$D$39:$D$782,СВЦЭМ!$A$39:$A$782,$A63,СВЦЭМ!$B$39:$B$782,X$47)+'СЕТ СН'!$G$11+СВЦЭМ!$D$10+'СЕТ СН'!$G$6-'СЕТ СН'!$G$23</f>
        <v>1192.5285933099999</v>
      </c>
      <c r="Y63" s="36">
        <f>SUMIFS(СВЦЭМ!$D$39:$D$782,СВЦЭМ!$A$39:$A$782,$A63,СВЦЭМ!$B$39:$B$782,Y$47)+'СЕТ СН'!$G$11+СВЦЭМ!$D$10+'СЕТ СН'!$G$6-'СЕТ СН'!$G$23</f>
        <v>1217.1737691999999</v>
      </c>
    </row>
    <row r="64" spans="1:25" ht="15.75" x14ac:dyDescent="0.2">
      <c r="A64" s="35">
        <f t="shared" si="1"/>
        <v>44364</v>
      </c>
      <c r="B64" s="36">
        <f>SUMIFS(СВЦЭМ!$D$39:$D$782,СВЦЭМ!$A$39:$A$782,$A64,СВЦЭМ!$B$39:$B$782,B$47)+'СЕТ СН'!$G$11+СВЦЭМ!$D$10+'СЕТ СН'!$G$6-'СЕТ СН'!$G$23</f>
        <v>1297.3114076900001</v>
      </c>
      <c r="C64" s="36">
        <f>SUMIFS(СВЦЭМ!$D$39:$D$782,СВЦЭМ!$A$39:$A$782,$A64,СВЦЭМ!$B$39:$B$782,C$47)+'СЕТ СН'!$G$11+СВЦЭМ!$D$10+'СЕТ СН'!$G$6-'СЕТ СН'!$G$23</f>
        <v>1402.37867463</v>
      </c>
      <c r="D64" s="36">
        <f>SUMIFS(СВЦЭМ!$D$39:$D$782,СВЦЭМ!$A$39:$A$782,$A64,СВЦЭМ!$B$39:$B$782,D$47)+'СЕТ СН'!$G$11+СВЦЭМ!$D$10+'СЕТ СН'!$G$6-'СЕТ СН'!$G$23</f>
        <v>1418.7915560199999</v>
      </c>
      <c r="E64" s="36">
        <f>SUMIFS(СВЦЭМ!$D$39:$D$782,СВЦЭМ!$A$39:$A$782,$A64,СВЦЭМ!$B$39:$B$782,E$47)+'СЕТ СН'!$G$11+СВЦЭМ!$D$10+'СЕТ СН'!$G$6-'СЕТ СН'!$G$23</f>
        <v>1412.5638513399999</v>
      </c>
      <c r="F64" s="36">
        <f>SUMIFS(СВЦЭМ!$D$39:$D$782,СВЦЭМ!$A$39:$A$782,$A64,СВЦЭМ!$B$39:$B$782,F$47)+'СЕТ СН'!$G$11+СВЦЭМ!$D$10+'СЕТ СН'!$G$6-'СЕТ СН'!$G$23</f>
        <v>1403.3938162300001</v>
      </c>
      <c r="G64" s="36">
        <f>SUMIFS(СВЦЭМ!$D$39:$D$782,СВЦЭМ!$A$39:$A$782,$A64,СВЦЭМ!$B$39:$B$782,G$47)+'СЕТ СН'!$G$11+СВЦЭМ!$D$10+'СЕТ СН'!$G$6-'СЕТ СН'!$G$23</f>
        <v>1415.9229091799998</v>
      </c>
      <c r="H64" s="36">
        <f>SUMIFS(СВЦЭМ!$D$39:$D$782,СВЦЭМ!$A$39:$A$782,$A64,СВЦЭМ!$B$39:$B$782,H$47)+'СЕТ СН'!$G$11+СВЦЭМ!$D$10+'СЕТ СН'!$G$6-'СЕТ СН'!$G$23</f>
        <v>1447.97760978</v>
      </c>
      <c r="I64" s="36">
        <f>SUMIFS(СВЦЭМ!$D$39:$D$782,СВЦЭМ!$A$39:$A$782,$A64,СВЦЭМ!$B$39:$B$782,I$47)+'СЕТ СН'!$G$11+СВЦЭМ!$D$10+'СЕТ СН'!$G$6-'СЕТ СН'!$G$23</f>
        <v>1348.2751830699999</v>
      </c>
      <c r="J64" s="36">
        <f>SUMIFS(СВЦЭМ!$D$39:$D$782,СВЦЭМ!$A$39:$A$782,$A64,СВЦЭМ!$B$39:$B$782,J$47)+'СЕТ СН'!$G$11+СВЦЭМ!$D$10+'СЕТ СН'!$G$6-'СЕТ СН'!$G$23</f>
        <v>1317.62103751</v>
      </c>
      <c r="K64" s="36">
        <f>SUMIFS(СВЦЭМ!$D$39:$D$782,СВЦЭМ!$A$39:$A$782,$A64,СВЦЭМ!$B$39:$B$782,K$47)+'СЕТ СН'!$G$11+СВЦЭМ!$D$10+'СЕТ СН'!$G$6-'СЕТ СН'!$G$23</f>
        <v>1301.25207402</v>
      </c>
      <c r="L64" s="36">
        <f>SUMIFS(СВЦЭМ!$D$39:$D$782,СВЦЭМ!$A$39:$A$782,$A64,СВЦЭМ!$B$39:$B$782,L$47)+'СЕТ СН'!$G$11+СВЦЭМ!$D$10+'СЕТ СН'!$G$6-'СЕТ СН'!$G$23</f>
        <v>1294.4058344499999</v>
      </c>
      <c r="M64" s="36">
        <f>SUMIFS(СВЦЭМ!$D$39:$D$782,СВЦЭМ!$A$39:$A$782,$A64,СВЦЭМ!$B$39:$B$782,M$47)+'СЕТ СН'!$G$11+СВЦЭМ!$D$10+'СЕТ СН'!$G$6-'СЕТ СН'!$G$23</f>
        <v>1344.96897046</v>
      </c>
      <c r="N64" s="36">
        <f>SUMIFS(СВЦЭМ!$D$39:$D$782,СВЦЭМ!$A$39:$A$782,$A64,СВЦЭМ!$B$39:$B$782,N$47)+'СЕТ СН'!$G$11+СВЦЭМ!$D$10+'СЕТ СН'!$G$6-'СЕТ СН'!$G$23</f>
        <v>1405.6210102699999</v>
      </c>
      <c r="O64" s="36">
        <f>SUMIFS(СВЦЭМ!$D$39:$D$782,СВЦЭМ!$A$39:$A$782,$A64,СВЦЭМ!$B$39:$B$782,O$47)+'СЕТ СН'!$G$11+СВЦЭМ!$D$10+'СЕТ СН'!$G$6-'СЕТ СН'!$G$23</f>
        <v>1407.7647345599999</v>
      </c>
      <c r="P64" s="36">
        <f>SUMIFS(СВЦЭМ!$D$39:$D$782,СВЦЭМ!$A$39:$A$782,$A64,СВЦЭМ!$B$39:$B$782,P$47)+'СЕТ СН'!$G$11+СВЦЭМ!$D$10+'СЕТ СН'!$G$6-'СЕТ СН'!$G$23</f>
        <v>1439.16876144</v>
      </c>
      <c r="Q64" s="36">
        <f>SUMIFS(СВЦЭМ!$D$39:$D$782,СВЦЭМ!$A$39:$A$782,$A64,СВЦЭМ!$B$39:$B$782,Q$47)+'СЕТ СН'!$G$11+СВЦЭМ!$D$10+'СЕТ СН'!$G$6-'СЕТ СН'!$G$23</f>
        <v>1431.8169509499999</v>
      </c>
      <c r="R64" s="36">
        <f>SUMIFS(СВЦЭМ!$D$39:$D$782,СВЦЭМ!$A$39:$A$782,$A64,СВЦЭМ!$B$39:$B$782,R$47)+'СЕТ СН'!$G$11+СВЦЭМ!$D$10+'СЕТ СН'!$G$6-'СЕТ СН'!$G$23</f>
        <v>1421.32957063</v>
      </c>
      <c r="S64" s="36">
        <f>SUMIFS(СВЦЭМ!$D$39:$D$782,СВЦЭМ!$A$39:$A$782,$A64,СВЦЭМ!$B$39:$B$782,S$47)+'СЕТ СН'!$G$11+СВЦЭМ!$D$10+'СЕТ СН'!$G$6-'СЕТ СН'!$G$23</f>
        <v>1363.3247961299999</v>
      </c>
      <c r="T64" s="36">
        <f>SUMIFS(СВЦЭМ!$D$39:$D$782,СВЦЭМ!$A$39:$A$782,$A64,СВЦЭМ!$B$39:$B$782,T$47)+'СЕТ СН'!$G$11+СВЦЭМ!$D$10+'СЕТ СН'!$G$6-'СЕТ СН'!$G$23</f>
        <v>1301.4222192500001</v>
      </c>
      <c r="U64" s="36">
        <f>SUMIFS(СВЦЭМ!$D$39:$D$782,СВЦЭМ!$A$39:$A$782,$A64,СВЦЭМ!$B$39:$B$782,U$47)+'СЕТ СН'!$G$11+СВЦЭМ!$D$10+'СЕТ СН'!$G$6-'СЕТ СН'!$G$23</f>
        <v>1296.48948946</v>
      </c>
      <c r="V64" s="36">
        <f>SUMIFS(СВЦЭМ!$D$39:$D$782,СВЦЭМ!$A$39:$A$782,$A64,СВЦЭМ!$B$39:$B$782,V$47)+'СЕТ СН'!$G$11+СВЦЭМ!$D$10+'СЕТ СН'!$G$6-'СЕТ СН'!$G$23</f>
        <v>1256.2910556100001</v>
      </c>
      <c r="W64" s="36">
        <f>SUMIFS(СВЦЭМ!$D$39:$D$782,СВЦЭМ!$A$39:$A$782,$A64,СВЦЭМ!$B$39:$B$782,W$47)+'СЕТ СН'!$G$11+СВЦЭМ!$D$10+'СЕТ СН'!$G$6-'СЕТ СН'!$G$23</f>
        <v>1216.4611887799999</v>
      </c>
      <c r="X64" s="36">
        <f>SUMIFS(СВЦЭМ!$D$39:$D$782,СВЦЭМ!$A$39:$A$782,$A64,СВЦЭМ!$B$39:$B$782,X$47)+'СЕТ СН'!$G$11+СВЦЭМ!$D$10+'СЕТ СН'!$G$6-'СЕТ СН'!$G$23</f>
        <v>1250.4804932</v>
      </c>
      <c r="Y64" s="36">
        <f>SUMIFS(СВЦЭМ!$D$39:$D$782,СВЦЭМ!$A$39:$A$782,$A64,СВЦЭМ!$B$39:$B$782,Y$47)+'СЕТ СН'!$G$11+СВЦЭМ!$D$10+'СЕТ СН'!$G$6-'СЕТ СН'!$G$23</f>
        <v>1256.4714789300001</v>
      </c>
    </row>
    <row r="65" spans="1:26" ht="15.75" x14ac:dyDescent="0.2">
      <c r="A65" s="35">
        <f t="shared" si="1"/>
        <v>44365</v>
      </c>
      <c r="B65" s="36">
        <f>SUMIFS(СВЦЭМ!$D$39:$D$782,СВЦЭМ!$A$39:$A$782,$A65,СВЦЭМ!$B$39:$B$782,B$47)+'СЕТ СН'!$G$11+СВЦЭМ!$D$10+'СЕТ СН'!$G$6-'СЕТ СН'!$G$23</f>
        <v>1306.2855128799999</v>
      </c>
      <c r="C65" s="36">
        <f>SUMIFS(СВЦЭМ!$D$39:$D$782,СВЦЭМ!$A$39:$A$782,$A65,СВЦЭМ!$B$39:$B$782,C$47)+'СЕТ СН'!$G$11+СВЦЭМ!$D$10+'СЕТ СН'!$G$6-'СЕТ СН'!$G$23</f>
        <v>1390.03763886</v>
      </c>
      <c r="D65" s="36">
        <f>SUMIFS(СВЦЭМ!$D$39:$D$782,СВЦЭМ!$A$39:$A$782,$A65,СВЦЭМ!$B$39:$B$782,D$47)+'СЕТ СН'!$G$11+СВЦЭМ!$D$10+'СЕТ СН'!$G$6-'СЕТ СН'!$G$23</f>
        <v>1408.4784288999999</v>
      </c>
      <c r="E65" s="36">
        <f>SUMIFS(СВЦЭМ!$D$39:$D$782,СВЦЭМ!$A$39:$A$782,$A65,СВЦЭМ!$B$39:$B$782,E$47)+'СЕТ СН'!$G$11+СВЦЭМ!$D$10+'СЕТ СН'!$G$6-'СЕТ СН'!$G$23</f>
        <v>1396.05749689</v>
      </c>
      <c r="F65" s="36">
        <f>SUMIFS(СВЦЭМ!$D$39:$D$782,СВЦЭМ!$A$39:$A$782,$A65,СВЦЭМ!$B$39:$B$782,F$47)+'СЕТ СН'!$G$11+СВЦЭМ!$D$10+'СЕТ СН'!$G$6-'СЕТ СН'!$G$23</f>
        <v>1393.8114845299999</v>
      </c>
      <c r="G65" s="36">
        <f>SUMIFS(СВЦЭМ!$D$39:$D$782,СВЦЭМ!$A$39:$A$782,$A65,СВЦЭМ!$B$39:$B$782,G$47)+'СЕТ СН'!$G$11+СВЦЭМ!$D$10+'СЕТ СН'!$G$6-'СЕТ СН'!$G$23</f>
        <v>1407.7703894699998</v>
      </c>
      <c r="H65" s="36">
        <f>SUMIFS(СВЦЭМ!$D$39:$D$782,СВЦЭМ!$A$39:$A$782,$A65,СВЦЭМ!$B$39:$B$782,H$47)+'СЕТ СН'!$G$11+СВЦЭМ!$D$10+'СЕТ СН'!$G$6-'СЕТ СН'!$G$23</f>
        <v>1449.6354930299999</v>
      </c>
      <c r="I65" s="36">
        <f>SUMIFS(СВЦЭМ!$D$39:$D$782,СВЦЭМ!$A$39:$A$782,$A65,СВЦЭМ!$B$39:$B$782,I$47)+'СЕТ СН'!$G$11+СВЦЭМ!$D$10+'СЕТ СН'!$G$6-'СЕТ СН'!$G$23</f>
        <v>1356.05672018</v>
      </c>
      <c r="J65" s="36">
        <f>SUMIFS(СВЦЭМ!$D$39:$D$782,СВЦЭМ!$A$39:$A$782,$A65,СВЦЭМ!$B$39:$B$782,J$47)+'СЕТ СН'!$G$11+СВЦЭМ!$D$10+'СЕТ СН'!$G$6-'СЕТ СН'!$G$23</f>
        <v>1272.72572135</v>
      </c>
      <c r="K65" s="36">
        <f>SUMIFS(СВЦЭМ!$D$39:$D$782,СВЦЭМ!$A$39:$A$782,$A65,СВЦЭМ!$B$39:$B$782,K$47)+'СЕТ СН'!$G$11+СВЦЭМ!$D$10+'СЕТ СН'!$G$6-'СЕТ СН'!$G$23</f>
        <v>1280.8974731999999</v>
      </c>
      <c r="L65" s="36">
        <f>SUMIFS(СВЦЭМ!$D$39:$D$782,СВЦЭМ!$A$39:$A$782,$A65,СВЦЭМ!$B$39:$B$782,L$47)+'СЕТ СН'!$G$11+СВЦЭМ!$D$10+'СЕТ СН'!$G$6-'СЕТ СН'!$G$23</f>
        <v>1264.9647120300001</v>
      </c>
      <c r="M65" s="36">
        <f>SUMIFS(СВЦЭМ!$D$39:$D$782,СВЦЭМ!$A$39:$A$782,$A65,СВЦЭМ!$B$39:$B$782,M$47)+'СЕТ СН'!$G$11+СВЦЭМ!$D$10+'СЕТ СН'!$G$6-'СЕТ СН'!$G$23</f>
        <v>1300.6430268300001</v>
      </c>
      <c r="N65" s="36">
        <f>SUMIFS(СВЦЭМ!$D$39:$D$782,СВЦЭМ!$A$39:$A$782,$A65,СВЦЭМ!$B$39:$B$782,N$47)+'СЕТ СН'!$G$11+СВЦЭМ!$D$10+'СЕТ СН'!$G$6-'СЕТ СН'!$G$23</f>
        <v>1356.6170036200001</v>
      </c>
      <c r="O65" s="36">
        <f>SUMIFS(СВЦЭМ!$D$39:$D$782,СВЦЭМ!$A$39:$A$782,$A65,СВЦЭМ!$B$39:$B$782,O$47)+'СЕТ СН'!$G$11+СВЦЭМ!$D$10+'СЕТ СН'!$G$6-'СЕТ СН'!$G$23</f>
        <v>1426.1164685599999</v>
      </c>
      <c r="P65" s="36">
        <f>SUMIFS(СВЦЭМ!$D$39:$D$782,СВЦЭМ!$A$39:$A$782,$A65,СВЦЭМ!$B$39:$B$782,P$47)+'СЕТ СН'!$G$11+СВЦЭМ!$D$10+'СЕТ СН'!$G$6-'СЕТ СН'!$G$23</f>
        <v>1447.4062894499998</v>
      </c>
      <c r="Q65" s="36">
        <f>SUMIFS(СВЦЭМ!$D$39:$D$782,СВЦЭМ!$A$39:$A$782,$A65,СВЦЭМ!$B$39:$B$782,Q$47)+'СЕТ СН'!$G$11+СВЦЭМ!$D$10+'СЕТ СН'!$G$6-'СЕТ СН'!$G$23</f>
        <v>1443.1521668800001</v>
      </c>
      <c r="R65" s="36">
        <f>SUMIFS(СВЦЭМ!$D$39:$D$782,СВЦЭМ!$A$39:$A$782,$A65,СВЦЭМ!$B$39:$B$782,R$47)+'СЕТ СН'!$G$11+СВЦЭМ!$D$10+'СЕТ СН'!$G$6-'СЕТ СН'!$G$23</f>
        <v>1384.3124749599999</v>
      </c>
      <c r="S65" s="36">
        <f>SUMIFS(СВЦЭМ!$D$39:$D$782,СВЦЭМ!$A$39:$A$782,$A65,СВЦЭМ!$B$39:$B$782,S$47)+'СЕТ СН'!$G$11+СВЦЭМ!$D$10+'СЕТ СН'!$G$6-'СЕТ СН'!$G$23</f>
        <v>1312.9164506299999</v>
      </c>
      <c r="T65" s="36">
        <f>SUMIFS(СВЦЭМ!$D$39:$D$782,СВЦЭМ!$A$39:$A$782,$A65,СВЦЭМ!$B$39:$B$782,T$47)+'СЕТ СН'!$G$11+СВЦЭМ!$D$10+'СЕТ СН'!$G$6-'СЕТ СН'!$G$23</f>
        <v>1269.9289873299999</v>
      </c>
      <c r="U65" s="36">
        <f>SUMIFS(СВЦЭМ!$D$39:$D$782,СВЦЭМ!$A$39:$A$782,$A65,СВЦЭМ!$B$39:$B$782,U$47)+'СЕТ СН'!$G$11+СВЦЭМ!$D$10+'СЕТ СН'!$G$6-'СЕТ СН'!$G$23</f>
        <v>1269.7882049499999</v>
      </c>
      <c r="V65" s="36">
        <f>SUMIFS(СВЦЭМ!$D$39:$D$782,СВЦЭМ!$A$39:$A$782,$A65,СВЦЭМ!$B$39:$B$782,V$47)+'СЕТ СН'!$G$11+СВЦЭМ!$D$10+'СЕТ СН'!$G$6-'СЕТ СН'!$G$23</f>
        <v>1269.2267946699999</v>
      </c>
      <c r="W65" s="36">
        <f>SUMIFS(СВЦЭМ!$D$39:$D$782,СВЦЭМ!$A$39:$A$782,$A65,СВЦЭМ!$B$39:$B$782,W$47)+'СЕТ СН'!$G$11+СВЦЭМ!$D$10+'СЕТ СН'!$G$6-'СЕТ СН'!$G$23</f>
        <v>1277.3811815199999</v>
      </c>
      <c r="X65" s="36">
        <f>SUMIFS(СВЦЭМ!$D$39:$D$782,СВЦЭМ!$A$39:$A$782,$A65,СВЦЭМ!$B$39:$B$782,X$47)+'СЕТ СН'!$G$11+СВЦЭМ!$D$10+'СЕТ СН'!$G$6-'СЕТ СН'!$G$23</f>
        <v>1269.4650590699998</v>
      </c>
      <c r="Y65" s="36">
        <f>SUMIFS(СВЦЭМ!$D$39:$D$782,СВЦЭМ!$A$39:$A$782,$A65,СВЦЭМ!$B$39:$B$782,Y$47)+'СЕТ СН'!$G$11+СВЦЭМ!$D$10+'СЕТ СН'!$G$6-'СЕТ СН'!$G$23</f>
        <v>1278.4179951000001</v>
      </c>
    </row>
    <row r="66" spans="1:26" ht="15.75" x14ac:dyDescent="0.2">
      <c r="A66" s="35">
        <f t="shared" si="1"/>
        <v>44366</v>
      </c>
      <c r="B66" s="36">
        <f>SUMIFS(СВЦЭМ!$D$39:$D$782,СВЦЭМ!$A$39:$A$782,$A66,СВЦЭМ!$B$39:$B$782,B$47)+'СЕТ СН'!$G$11+СВЦЭМ!$D$10+'СЕТ СН'!$G$6-'СЕТ СН'!$G$23</f>
        <v>1155.8946575</v>
      </c>
      <c r="C66" s="36">
        <f>SUMIFS(СВЦЭМ!$D$39:$D$782,СВЦЭМ!$A$39:$A$782,$A66,СВЦЭМ!$B$39:$B$782,C$47)+'СЕТ СН'!$G$11+СВЦЭМ!$D$10+'СЕТ СН'!$G$6-'СЕТ СН'!$G$23</f>
        <v>1231.4694238500001</v>
      </c>
      <c r="D66" s="36">
        <f>SUMIFS(СВЦЭМ!$D$39:$D$782,СВЦЭМ!$A$39:$A$782,$A66,СВЦЭМ!$B$39:$B$782,D$47)+'СЕТ СН'!$G$11+СВЦЭМ!$D$10+'СЕТ СН'!$G$6-'СЕТ СН'!$G$23</f>
        <v>1303.46106506</v>
      </c>
      <c r="E66" s="36">
        <f>SUMIFS(СВЦЭМ!$D$39:$D$782,СВЦЭМ!$A$39:$A$782,$A66,СВЦЭМ!$B$39:$B$782,E$47)+'СЕТ СН'!$G$11+СВЦЭМ!$D$10+'СЕТ СН'!$G$6-'СЕТ СН'!$G$23</f>
        <v>1317.18489697</v>
      </c>
      <c r="F66" s="36">
        <f>SUMIFS(СВЦЭМ!$D$39:$D$782,СВЦЭМ!$A$39:$A$782,$A66,СВЦЭМ!$B$39:$B$782,F$47)+'СЕТ СН'!$G$11+СВЦЭМ!$D$10+'СЕТ СН'!$G$6-'СЕТ СН'!$G$23</f>
        <v>1320.22534221</v>
      </c>
      <c r="G66" s="36">
        <f>SUMIFS(СВЦЭМ!$D$39:$D$782,СВЦЭМ!$A$39:$A$782,$A66,СВЦЭМ!$B$39:$B$782,G$47)+'СЕТ СН'!$G$11+СВЦЭМ!$D$10+'СЕТ СН'!$G$6-'СЕТ СН'!$G$23</f>
        <v>1312.9331857100001</v>
      </c>
      <c r="H66" s="36">
        <f>SUMIFS(СВЦЭМ!$D$39:$D$782,СВЦЭМ!$A$39:$A$782,$A66,СВЦЭМ!$B$39:$B$782,H$47)+'СЕТ СН'!$G$11+СВЦЭМ!$D$10+'СЕТ СН'!$G$6-'СЕТ СН'!$G$23</f>
        <v>1291.1766853099998</v>
      </c>
      <c r="I66" s="36">
        <f>SUMIFS(СВЦЭМ!$D$39:$D$782,СВЦЭМ!$A$39:$A$782,$A66,СВЦЭМ!$B$39:$B$782,I$47)+'СЕТ СН'!$G$11+СВЦЭМ!$D$10+'СЕТ СН'!$G$6-'СЕТ СН'!$G$23</f>
        <v>1210.99966883</v>
      </c>
      <c r="J66" s="36">
        <f>SUMIFS(СВЦЭМ!$D$39:$D$782,СВЦЭМ!$A$39:$A$782,$A66,СВЦЭМ!$B$39:$B$782,J$47)+'СЕТ СН'!$G$11+СВЦЭМ!$D$10+'СЕТ СН'!$G$6-'СЕТ СН'!$G$23</f>
        <v>1131.1036026899999</v>
      </c>
      <c r="K66" s="36">
        <f>SUMIFS(СВЦЭМ!$D$39:$D$782,СВЦЭМ!$A$39:$A$782,$A66,СВЦЭМ!$B$39:$B$782,K$47)+'СЕТ СН'!$G$11+СВЦЭМ!$D$10+'СЕТ СН'!$G$6-'СЕТ СН'!$G$23</f>
        <v>1136.1918337100001</v>
      </c>
      <c r="L66" s="36">
        <f>SUMIFS(СВЦЭМ!$D$39:$D$782,СВЦЭМ!$A$39:$A$782,$A66,СВЦЭМ!$B$39:$B$782,L$47)+'СЕТ СН'!$G$11+СВЦЭМ!$D$10+'СЕТ СН'!$G$6-'СЕТ СН'!$G$23</f>
        <v>1165.58139061</v>
      </c>
      <c r="M66" s="36">
        <f>SUMIFS(СВЦЭМ!$D$39:$D$782,СВЦЭМ!$A$39:$A$782,$A66,СВЦЭМ!$B$39:$B$782,M$47)+'СЕТ СН'!$G$11+СВЦЭМ!$D$10+'СЕТ СН'!$G$6-'СЕТ СН'!$G$23</f>
        <v>1160.6349866999999</v>
      </c>
      <c r="N66" s="36">
        <f>SUMIFS(СВЦЭМ!$D$39:$D$782,СВЦЭМ!$A$39:$A$782,$A66,СВЦЭМ!$B$39:$B$782,N$47)+'СЕТ СН'!$G$11+СВЦЭМ!$D$10+'СЕТ СН'!$G$6-'СЕТ СН'!$G$23</f>
        <v>1207.3296852899998</v>
      </c>
      <c r="O66" s="36">
        <f>SUMIFS(СВЦЭМ!$D$39:$D$782,СВЦЭМ!$A$39:$A$782,$A66,СВЦЭМ!$B$39:$B$782,O$47)+'СЕТ СН'!$G$11+СВЦЭМ!$D$10+'СЕТ СН'!$G$6-'СЕТ СН'!$G$23</f>
        <v>1257.6212696600001</v>
      </c>
      <c r="P66" s="36">
        <f>SUMIFS(СВЦЭМ!$D$39:$D$782,СВЦЭМ!$A$39:$A$782,$A66,СВЦЭМ!$B$39:$B$782,P$47)+'СЕТ СН'!$G$11+СВЦЭМ!$D$10+'СЕТ СН'!$G$6-'СЕТ СН'!$G$23</f>
        <v>1270.0467522599999</v>
      </c>
      <c r="Q66" s="36">
        <f>SUMIFS(СВЦЭМ!$D$39:$D$782,СВЦЭМ!$A$39:$A$782,$A66,СВЦЭМ!$B$39:$B$782,Q$47)+'СЕТ СН'!$G$11+СВЦЭМ!$D$10+'СЕТ СН'!$G$6-'СЕТ СН'!$G$23</f>
        <v>1272.45319275</v>
      </c>
      <c r="R66" s="36">
        <f>SUMIFS(СВЦЭМ!$D$39:$D$782,СВЦЭМ!$A$39:$A$782,$A66,СВЦЭМ!$B$39:$B$782,R$47)+'СЕТ СН'!$G$11+СВЦЭМ!$D$10+'СЕТ СН'!$G$6-'СЕТ СН'!$G$23</f>
        <v>1228.7472430299999</v>
      </c>
      <c r="S66" s="36">
        <f>SUMIFS(СВЦЭМ!$D$39:$D$782,СВЦЭМ!$A$39:$A$782,$A66,СВЦЭМ!$B$39:$B$782,S$47)+'СЕТ СН'!$G$11+СВЦЭМ!$D$10+'СЕТ СН'!$G$6-'СЕТ СН'!$G$23</f>
        <v>1173.7686979299999</v>
      </c>
      <c r="T66" s="36">
        <f>SUMIFS(СВЦЭМ!$D$39:$D$782,СВЦЭМ!$A$39:$A$782,$A66,СВЦЭМ!$B$39:$B$782,T$47)+'СЕТ СН'!$G$11+СВЦЭМ!$D$10+'СЕТ СН'!$G$6-'СЕТ СН'!$G$23</f>
        <v>1137.18081377</v>
      </c>
      <c r="U66" s="36">
        <f>SUMIFS(СВЦЭМ!$D$39:$D$782,СВЦЭМ!$A$39:$A$782,$A66,СВЦЭМ!$B$39:$B$782,U$47)+'СЕТ СН'!$G$11+СВЦЭМ!$D$10+'СЕТ СН'!$G$6-'СЕТ СН'!$G$23</f>
        <v>1126.19252512</v>
      </c>
      <c r="V66" s="36">
        <f>SUMIFS(СВЦЭМ!$D$39:$D$782,СВЦЭМ!$A$39:$A$782,$A66,СВЦЭМ!$B$39:$B$782,V$47)+'СЕТ СН'!$G$11+СВЦЭМ!$D$10+'СЕТ СН'!$G$6-'СЕТ СН'!$G$23</f>
        <v>1124.92963708</v>
      </c>
      <c r="W66" s="36">
        <f>SUMIFS(СВЦЭМ!$D$39:$D$782,СВЦЭМ!$A$39:$A$782,$A66,СВЦЭМ!$B$39:$B$782,W$47)+'СЕТ СН'!$G$11+СВЦЭМ!$D$10+'СЕТ СН'!$G$6-'СЕТ СН'!$G$23</f>
        <v>1132.2667049500001</v>
      </c>
      <c r="X66" s="36">
        <f>SUMIFS(СВЦЭМ!$D$39:$D$782,СВЦЭМ!$A$39:$A$782,$A66,СВЦЭМ!$B$39:$B$782,X$47)+'СЕТ СН'!$G$11+СВЦЭМ!$D$10+'СЕТ СН'!$G$6-'СЕТ СН'!$G$23</f>
        <v>1125.8918817899998</v>
      </c>
      <c r="Y66" s="36">
        <f>SUMIFS(СВЦЭМ!$D$39:$D$782,СВЦЭМ!$A$39:$A$782,$A66,СВЦЭМ!$B$39:$B$782,Y$47)+'СЕТ СН'!$G$11+СВЦЭМ!$D$10+'СЕТ СН'!$G$6-'СЕТ СН'!$G$23</f>
        <v>1144.8285605599999</v>
      </c>
    </row>
    <row r="67" spans="1:26" ht="15.75" x14ac:dyDescent="0.2">
      <c r="A67" s="35">
        <f t="shared" si="1"/>
        <v>44367</v>
      </c>
      <c r="B67" s="36">
        <f>SUMIFS(СВЦЭМ!$D$39:$D$782,СВЦЭМ!$A$39:$A$782,$A67,СВЦЭМ!$B$39:$B$782,B$47)+'СЕТ СН'!$G$11+СВЦЭМ!$D$10+'СЕТ СН'!$G$6-'СЕТ СН'!$G$23</f>
        <v>1209.89870139</v>
      </c>
      <c r="C67" s="36">
        <f>SUMIFS(СВЦЭМ!$D$39:$D$782,СВЦЭМ!$A$39:$A$782,$A67,СВЦЭМ!$B$39:$B$782,C$47)+'СЕТ СН'!$G$11+СВЦЭМ!$D$10+'СЕТ СН'!$G$6-'СЕТ СН'!$G$23</f>
        <v>1299.39187462</v>
      </c>
      <c r="D67" s="36">
        <f>SUMIFS(СВЦЭМ!$D$39:$D$782,СВЦЭМ!$A$39:$A$782,$A67,СВЦЭМ!$B$39:$B$782,D$47)+'СЕТ СН'!$G$11+СВЦЭМ!$D$10+'СЕТ СН'!$G$6-'СЕТ СН'!$G$23</f>
        <v>1385.6271763099999</v>
      </c>
      <c r="E67" s="36">
        <f>SUMIFS(СВЦЭМ!$D$39:$D$782,СВЦЭМ!$A$39:$A$782,$A67,СВЦЭМ!$B$39:$B$782,E$47)+'СЕТ СН'!$G$11+СВЦЭМ!$D$10+'СЕТ СН'!$G$6-'СЕТ СН'!$G$23</f>
        <v>1403.4876869700001</v>
      </c>
      <c r="F67" s="36">
        <f>SUMIFS(СВЦЭМ!$D$39:$D$782,СВЦЭМ!$A$39:$A$782,$A67,СВЦЭМ!$B$39:$B$782,F$47)+'СЕТ СН'!$G$11+СВЦЭМ!$D$10+'СЕТ СН'!$G$6-'СЕТ СН'!$G$23</f>
        <v>1408.33971967</v>
      </c>
      <c r="G67" s="36">
        <f>SUMIFS(СВЦЭМ!$D$39:$D$782,СВЦЭМ!$A$39:$A$782,$A67,СВЦЭМ!$B$39:$B$782,G$47)+'СЕТ СН'!$G$11+СВЦЭМ!$D$10+'СЕТ СН'!$G$6-'СЕТ СН'!$G$23</f>
        <v>1405.05615433</v>
      </c>
      <c r="H67" s="36">
        <f>SUMIFS(СВЦЭМ!$D$39:$D$782,СВЦЭМ!$A$39:$A$782,$A67,СВЦЭМ!$B$39:$B$782,H$47)+'СЕТ СН'!$G$11+СВЦЭМ!$D$10+'СЕТ СН'!$G$6-'СЕТ СН'!$G$23</f>
        <v>1377.9748942400001</v>
      </c>
      <c r="I67" s="36">
        <f>SUMIFS(СВЦЭМ!$D$39:$D$782,СВЦЭМ!$A$39:$A$782,$A67,СВЦЭМ!$B$39:$B$782,I$47)+'СЕТ СН'!$G$11+СВЦЭМ!$D$10+'СЕТ СН'!$G$6-'СЕТ СН'!$G$23</f>
        <v>1275.97584491</v>
      </c>
      <c r="J67" s="36">
        <f>SUMIFS(СВЦЭМ!$D$39:$D$782,СВЦЭМ!$A$39:$A$782,$A67,СВЦЭМ!$B$39:$B$782,J$47)+'СЕТ СН'!$G$11+СВЦЭМ!$D$10+'СЕТ СН'!$G$6-'СЕТ СН'!$G$23</f>
        <v>1192.78789665</v>
      </c>
      <c r="K67" s="36">
        <f>SUMIFS(СВЦЭМ!$D$39:$D$782,СВЦЭМ!$A$39:$A$782,$A67,СВЦЭМ!$B$39:$B$782,K$47)+'СЕТ СН'!$G$11+СВЦЭМ!$D$10+'СЕТ СН'!$G$6-'СЕТ СН'!$G$23</f>
        <v>1161.2857259299999</v>
      </c>
      <c r="L67" s="36">
        <f>SUMIFS(СВЦЭМ!$D$39:$D$782,СВЦЭМ!$A$39:$A$782,$A67,СВЦЭМ!$B$39:$B$782,L$47)+'СЕТ СН'!$G$11+СВЦЭМ!$D$10+'СЕТ СН'!$G$6-'СЕТ СН'!$G$23</f>
        <v>1179.9313298699999</v>
      </c>
      <c r="M67" s="36">
        <f>SUMIFS(СВЦЭМ!$D$39:$D$782,СВЦЭМ!$A$39:$A$782,$A67,СВЦЭМ!$B$39:$B$782,M$47)+'СЕТ СН'!$G$11+СВЦЭМ!$D$10+'СЕТ СН'!$G$6-'СЕТ СН'!$G$23</f>
        <v>1171.18572352</v>
      </c>
      <c r="N67" s="36">
        <f>SUMIFS(СВЦЭМ!$D$39:$D$782,СВЦЭМ!$A$39:$A$782,$A67,СВЦЭМ!$B$39:$B$782,N$47)+'СЕТ СН'!$G$11+СВЦЭМ!$D$10+'СЕТ СН'!$G$6-'СЕТ СН'!$G$23</f>
        <v>1215.7969287000001</v>
      </c>
      <c r="O67" s="36">
        <f>SUMIFS(СВЦЭМ!$D$39:$D$782,СВЦЭМ!$A$39:$A$782,$A67,СВЦЭМ!$B$39:$B$782,O$47)+'СЕТ СН'!$G$11+СВЦЭМ!$D$10+'СЕТ СН'!$G$6-'СЕТ СН'!$G$23</f>
        <v>1255.0232181199999</v>
      </c>
      <c r="P67" s="36">
        <f>SUMIFS(СВЦЭМ!$D$39:$D$782,СВЦЭМ!$A$39:$A$782,$A67,СВЦЭМ!$B$39:$B$782,P$47)+'СЕТ СН'!$G$11+СВЦЭМ!$D$10+'СЕТ СН'!$G$6-'СЕТ СН'!$G$23</f>
        <v>1266.98163499</v>
      </c>
      <c r="Q67" s="36">
        <f>SUMIFS(СВЦЭМ!$D$39:$D$782,СВЦЭМ!$A$39:$A$782,$A67,СВЦЭМ!$B$39:$B$782,Q$47)+'СЕТ СН'!$G$11+СВЦЭМ!$D$10+'СЕТ СН'!$G$6-'СЕТ СН'!$G$23</f>
        <v>1271.6142264099999</v>
      </c>
      <c r="R67" s="36">
        <f>SUMIFS(СВЦЭМ!$D$39:$D$782,СВЦЭМ!$A$39:$A$782,$A67,СВЦЭМ!$B$39:$B$782,R$47)+'СЕТ СН'!$G$11+СВЦЭМ!$D$10+'СЕТ СН'!$G$6-'СЕТ СН'!$G$23</f>
        <v>1244.7084605499999</v>
      </c>
      <c r="S67" s="36">
        <f>SUMIFS(СВЦЭМ!$D$39:$D$782,СВЦЭМ!$A$39:$A$782,$A67,СВЦЭМ!$B$39:$B$782,S$47)+'СЕТ СН'!$G$11+СВЦЭМ!$D$10+'СЕТ СН'!$G$6-'СЕТ СН'!$G$23</f>
        <v>1191.1950108000001</v>
      </c>
      <c r="T67" s="36">
        <f>SUMIFS(СВЦЭМ!$D$39:$D$782,СВЦЭМ!$A$39:$A$782,$A67,СВЦЭМ!$B$39:$B$782,T$47)+'СЕТ СН'!$G$11+СВЦЭМ!$D$10+'СЕТ СН'!$G$6-'СЕТ СН'!$G$23</f>
        <v>1166.66235033</v>
      </c>
      <c r="U67" s="36">
        <f>SUMIFS(СВЦЭМ!$D$39:$D$782,СВЦЭМ!$A$39:$A$782,$A67,СВЦЭМ!$B$39:$B$782,U$47)+'СЕТ СН'!$G$11+СВЦЭМ!$D$10+'СЕТ СН'!$G$6-'СЕТ СН'!$G$23</f>
        <v>1132.3583319899999</v>
      </c>
      <c r="V67" s="36">
        <f>SUMIFS(СВЦЭМ!$D$39:$D$782,СВЦЭМ!$A$39:$A$782,$A67,СВЦЭМ!$B$39:$B$782,V$47)+'СЕТ СН'!$G$11+СВЦЭМ!$D$10+'СЕТ СН'!$G$6-'СЕТ СН'!$G$23</f>
        <v>1119.97390298</v>
      </c>
      <c r="W67" s="36">
        <f>SUMIFS(СВЦЭМ!$D$39:$D$782,СВЦЭМ!$A$39:$A$782,$A67,СВЦЭМ!$B$39:$B$782,W$47)+'СЕТ СН'!$G$11+СВЦЭМ!$D$10+'СЕТ СН'!$G$6-'СЕТ СН'!$G$23</f>
        <v>1139.37539062</v>
      </c>
      <c r="X67" s="36">
        <f>SUMIFS(СВЦЭМ!$D$39:$D$782,СВЦЭМ!$A$39:$A$782,$A67,СВЦЭМ!$B$39:$B$782,X$47)+'СЕТ СН'!$G$11+СВЦЭМ!$D$10+'СЕТ СН'!$G$6-'СЕТ СН'!$G$23</f>
        <v>1120.15332444</v>
      </c>
      <c r="Y67" s="36">
        <f>SUMIFS(СВЦЭМ!$D$39:$D$782,СВЦЭМ!$A$39:$A$782,$A67,СВЦЭМ!$B$39:$B$782,Y$47)+'СЕТ СН'!$G$11+СВЦЭМ!$D$10+'СЕТ СН'!$G$6-'СЕТ СН'!$G$23</f>
        <v>1127.6229576599999</v>
      </c>
    </row>
    <row r="68" spans="1:26" ht="15.75" x14ac:dyDescent="0.2">
      <c r="A68" s="35">
        <f t="shared" si="1"/>
        <v>44368</v>
      </c>
      <c r="B68" s="36">
        <f>SUMIFS(СВЦЭМ!$D$39:$D$782,СВЦЭМ!$A$39:$A$782,$A68,СВЦЭМ!$B$39:$B$782,B$47)+'СЕТ СН'!$G$11+СВЦЭМ!$D$10+'СЕТ СН'!$G$6-'СЕТ СН'!$G$23</f>
        <v>1239.82666982</v>
      </c>
      <c r="C68" s="36">
        <f>SUMIFS(СВЦЭМ!$D$39:$D$782,СВЦЭМ!$A$39:$A$782,$A68,СВЦЭМ!$B$39:$B$782,C$47)+'СЕТ СН'!$G$11+СВЦЭМ!$D$10+'СЕТ СН'!$G$6-'СЕТ СН'!$G$23</f>
        <v>1325.4777623499999</v>
      </c>
      <c r="D68" s="36">
        <f>SUMIFS(СВЦЭМ!$D$39:$D$782,СВЦЭМ!$A$39:$A$782,$A68,СВЦЭМ!$B$39:$B$782,D$47)+'СЕТ СН'!$G$11+СВЦЭМ!$D$10+'СЕТ СН'!$G$6-'СЕТ СН'!$G$23</f>
        <v>1385.6570989699999</v>
      </c>
      <c r="E68" s="36">
        <f>SUMIFS(СВЦЭМ!$D$39:$D$782,СВЦЭМ!$A$39:$A$782,$A68,СВЦЭМ!$B$39:$B$782,E$47)+'СЕТ СН'!$G$11+СВЦЭМ!$D$10+'СЕТ СН'!$G$6-'СЕТ СН'!$G$23</f>
        <v>1400.51101081</v>
      </c>
      <c r="F68" s="36">
        <f>SUMIFS(СВЦЭМ!$D$39:$D$782,СВЦЭМ!$A$39:$A$782,$A68,СВЦЭМ!$B$39:$B$782,F$47)+'СЕТ СН'!$G$11+СВЦЭМ!$D$10+'СЕТ СН'!$G$6-'СЕТ СН'!$G$23</f>
        <v>1402.20360695</v>
      </c>
      <c r="G68" s="36">
        <f>SUMIFS(СВЦЭМ!$D$39:$D$782,СВЦЭМ!$A$39:$A$782,$A68,СВЦЭМ!$B$39:$B$782,G$47)+'СЕТ СН'!$G$11+СВЦЭМ!$D$10+'СЕТ СН'!$G$6-'СЕТ СН'!$G$23</f>
        <v>1401.70630067</v>
      </c>
      <c r="H68" s="36">
        <f>SUMIFS(СВЦЭМ!$D$39:$D$782,СВЦЭМ!$A$39:$A$782,$A68,СВЦЭМ!$B$39:$B$782,H$47)+'СЕТ СН'!$G$11+СВЦЭМ!$D$10+'СЕТ СН'!$G$6-'СЕТ СН'!$G$23</f>
        <v>1347.1962371899999</v>
      </c>
      <c r="I68" s="36">
        <f>SUMIFS(СВЦЭМ!$D$39:$D$782,СВЦЭМ!$A$39:$A$782,$A68,СВЦЭМ!$B$39:$B$782,I$47)+'СЕТ СН'!$G$11+СВЦЭМ!$D$10+'СЕТ СН'!$G$6-'СЕТ СН'!$G$23</f>
        <v>1267.54021741</v>
      </c>
      <c r="J68" s="36">
        <f>SUMIFS(СВЦЭМ!$D$39:$D$782,СВЦЭМ!$A$39:$A$782,$A68,СВЦЭМ!$B$39:$B$782,J$47)+'СЕТ СН'!$G$11+СВЦЭМ!$D$10+'СЕТ СН'!$G$6-'СЕТ СН'!$G$23</f>
        <v>1188.4843009000001</v>
      </c>
      <c r="K68" s="36">
        <f>SUMIFS(СВЦЭМ!$D$39:$D$782,СВЦЭМ!$A$39:$A$782,$A68,СВЦЭМ!$B$39:$B$782,K$47)+'СЕТ СН'!$G$11+СВЦЭМ!$D$10+'СЕТ СН'!$G$6-'СЕТ СН'!$G$23</f>
        <v>1175.5571950999999</v>
      </c>
      <c r="L68" s="36">
        <f>SUMIFS(СВЦЭМ!$D$39:$D$782,СВЦЭМ!$A$39:$A$782,$A68,СВЦЭМ!$B$39:$B$782,L$47)+'СЕТ СН'!$G$11+СВЦЭМ!$D$10+'СЕТ СН'!$G$6-'СЕТ СН'!$G$23</f>
        <v>1188.4287746599998</v>
      </c>
      <c r="M68" s="36">
        <f>SUMIFS(СВЦЭМ!$D$39:$D$782,СВЦЭМ!$A$39:$A$782,$A68,СВЦЭМ!$B$39:$B$782,M$47)+'СЕТ СН'!$G$11+СВЦЭМ!$D$10+'СЕТ СН'!$G$6-'СЕТ СН'!$G$23</f>
        <v>1183.33063008</v>
      </c>
      <c r="N68" s="36">
        <f>SUMIFS(СВЦЭМ!$D$39:$D$782,СВЦЭМ!$A$39:$A$782,$A68,СВЦЭМ!$B$39:$B$782,N$47)+'СЕТ СН'!$G$11+СВЦЭМ!$D$10+'СЕТ СН'!$G$6-'СЕТ СН'!$G$23</f>
        <v>1237.8425470699999</v>
      </c>
      <c r="O68" s="36">
        <f>SUMIFS(СВЦЭМ!$D$39:$D$782,СВЦЭМ!$A$39:$A$782,$A68,СВЦЭМ!$B$39:$B$782,O$47)+'СЕТ СН'!$G$11+СВЦЭМ!$D$10+'СЕТ СН'!$G$6-'СЕТ СН'!$G$23</f>
        <v>1268.3402896399998</v>
      </c>
      <c r="P68" s="36">
        <f>SUMIFS(СВЦЭМ!$D$39:$D$782,СВЦЭМ!$A$39:$A$782,$A68,СВЦЭМ!$B$39:$B$782,P$47)+'СЕТ СН'!$G$11+СВЦЭМ!$D$10+'СЕТ СН'!$G$6-'СЕТ СН'!$G$23</f>
        <v>1276.77884726</v>
      </c>
      <c r="Q68" s="36">
        <f>SUMIFS(СВЦЭМ!$D$39:$D$782,СВЦЭМ!$A$39:$A$782,$A68,СВЦЭМ!$B$39:$B$782,Q$47)+'СЕТ СН'!$G$11+СВЦЭМ!$D$10+'СЕТ СН'!$G$6-'СЕТ СН'!$G$23</f>
        <v>1281.8591297399998</v>
      </c>
      <c r="R68" s="36">
        <f>SUMIFS(СВЦЭМ!$D$39:$D$782,СВЦЭМ!$A$39:$A$782,$A68,СВЦЭМ!$B$39:$B$782,R$47)+'СЕТ СН'!$G$11+СВЦЭМ!$D$10+'СЕТ СН'!$G$6-'СЕТ СН'!$G$23</f>
        <v>1252.9449320200001</v>
      </c>
      <c r="S68" s="36">
        <f>SUMIFS(СВЦЭМ!$D$39:$D$782,СВЦЭМ!$A$39:$A$782,$A68,СВЦЭМ!$B$39:$B$782,S$47)+'СЕТ СН'!$G$11+СВЦЭМ!$D$10+'СЕТ СН'!$G$6-'СЕТ СН'!$G$23</f>
        <v>1250.18164338</v>
      </c>
      <c r="T68" s="36">
        <f>SUMIFS(СВЦЭМ!$D$39:$D$782,СВЦЭМ!$A$39:$A$782,$A68,СВЦЭМ!$B$39:$B$782,T$47)+'СЕТ СН'!$G$11+СВЦЭМ!$D$10+'СЕТ СН'!$G$6-'СЕТ СН'!$G$23</f>
        <v>1287.68896877</v>
      </c>
      <c r="U68" s="36">
        <f>SUMIFS(СВЦЭМ!$D$39:$D$782,СВЦЭМ!$A$39:$A$782,$A68,СВЦЭМ!$B$39:$B$782,U$47)+'СЕТ СН'!$G$11+СВЦЭМ!$D$10+'СЕТ СН'!$G$6-'СЕТ СН'!$G$23</f>
        <v>1249.0095090899999</v>
      </c>
      <c r="V68" s="36">
        <f>SUMIFS(СВЦЭМ!$D$39:$D$782,СВЦЭМ!$A$39:$A$782,$A68,СВЦЭМ!$B$39:$B$782,V$47)+'СЕТ СН'!$G$11+СВЦЭМ!$D$10+'СЕТ СН'!$G$6-'СЕТ СН'!$G$23</f>
        <v>1208.9632112099998</v>
      </c>
      <c r="W68" s="36">
        <f>SUMIFS(СВЦЭМ!$D$39:$D$782,СВЦЭМ!$A$39:$A$782,$A68,СВЦЭМ!$B$39:$B$782,W$47)+'СЕТ СН'!$G$11+СВЦЭМ!$D$10+'СЕТ СН'!$G$6-'СЕТ СН'!$G$23</f>
        <v>1220.1709677599999</v>
      </c>
      <c r="X68" s="36">
        <f>SUMIFS(СВЦЭМ!$D$39:$D$782,СВЦЭМ!$A$39:$A$782,$A68,СВЦЭМ!$B$39:$B$782,X$47)+'СЕТ СН'!$G$11+СВЦЭМ!$D$10+'СЕТ СН'!$G$6-'СЕТ СН'!$G$23</f>
        <v>1193.46767744</v>
      </c>
      <c r="Y68" s="36">
        <f>SUMIFS(СВЦЭМ!$D$39:$D$782,СВЦЭМ!$A$39:$A$782,$A68,СВЦЭМ!$B$39:$B$782,Y$47)+'СЕТ СН'!$G$11+СВЦЭМ!$D$10+'СЕТ СН'!$G$6-'СЕТ СН'!$G$23</f>
        <v>1160.546202</v>
      </c>
    </row>
    <row r="69" spans="1:26" ht="15.75" x14ac:dyDescent="0.2">
      <c r="A69" s="35">
        <f t="shared" si="1"/>
        <v>44369</v>
      </c>
      <c r="B69" s="36">
        <f>SUMIFS(СВЦЭМ!$D$39:$D$782,СВЦЭМ!$A$39:$A$782,$A69,СВЦЭМ!$B$39:$B$782,B$47)+'СЕТ СН'!$G$11+СВЦЭМ!$D$10+'СЕТ СН'!$G$6-'СЕТ СН'!$G$23</f>
        <v>1280.85002682</v>
      </c>
      <c r="C69" s="36">
        <f>SUMIFS(СВЦЭМ!$D$39:$D$782,СВЦЭМ!$A$39:$A$782,$A69,СВЦЭМ!$B$39:$B$782,C$47)+'СЕТ СН'!$G$11+СВЦЭМ!$D$10+'СЕТ СН'!$G$6-'СЕТ СН'!$G$23</f>
        <v>1372.7565417199999</v>
      </c>
      <c r="D69" s="36">
        <f>SUMIFS(СВЦЭМ!$D$39:$D$782,СВЦЭМ!$A$39:$A$782,$A69,СВЦЭМ!$B$39:$B$782,D$47)+'СЕТ СН'!$G$11+СВЦЭМ!$D$10+'СЕТ СН'!$G$6-'СЕТ СН'!$G$23</f>
        <v>1444.5469753299999</v>
      </c>
      <c r="E69" s="36">
        <f>SUMIFS(СВЦЭМ!$D$39:$D$782,СВЦЭМ!$A$39:$A$782,$A69,СВЦЭМ!$B$39:$B$782,E$47)+'СЕТ СН'!$G$11+СВЦЭМ!$D$10+'СЕТ СН'!$G$6-'СЕТ СН'!$G$23</f>
        <v>1438.27017069</v>
      </c>
      <c r="F69" s="36">
        <f>SUMIFS(СВЦЭМ!$D$39:$D$782,СВЦЭМ!$A$39:$A$782,$A69,СВЦЭМ!$B$39:$B$782,F$47)+'СЕТ СН'!$G$11+СВЦЭМ!$D$10+'СЕТ СН'!$G$6-'СЕТ СН'!$G$23</f>
        <v>1433.6243992499999</v>
      </c>
      <c r="G69" s="36">
        <f>SUMIFS(СВЦЭМ!$D$39:$D$782,СВЦЭМ!$A$39:$A$782,$A69,СВЦЭМ!$B$39:$B$782,G$47)+'СЕТ СН'!$G$11+СВЦЭМ!$D$10+'СЕТ СН'!$G$6-'СЕТ СН'!$G$23</f>
        <v>1436.1509506</v>
      </c>
      <c r="H69" s="36">
        <f>SUMIFS(СВЦЭМ!$D$39:$D$782,СВЦЭМ!$A$39:$A$782,$A69,СВЦЭМ!$B$39:$B$782,H$47)+'СЕТ СН'!$G$11+СВЦЭМ!$D$10+'СЕТ СН'!$G$6-'СЕТ СН'!$G$23</f>
        <v>1405.8471768099998</v>
      </c>
      <c r="I69" s="36">
        <f>SUMIFS(СВЦЭМ!$D$39:$D$782,СВЦЭМ!$A$39:$A$782,$A69,СВЦЭМ!$B$39:$B$782,I$47)+'СЕТ СН'!$G$11+СВЦЭМ!$D$10+'СЕТ СН'!$G$6-'СЕТ СН'!$G$23</f>
        <v>1287.55927187</v>
      </c>
      <c r="J69" s="36">
        <f>SUMIFS(СВЦЭМ!$D$39:$D$782,СВЦЭМ!$A$39:$A$782,$A69,СВЦЭМ!$B$39:$B$782,J$47)+'СЕТ СН'!$G$11+СВЦЭМ!$D$10+'СЕТ СН'!$G$6-'СЕТ СН'!$G$23</f>
        <v>1198.6071212100001</v>
      </c>
      <c r="K69" s="36">
        <f>SUMIFS(СВЦЭМ!$D$39:$D$782,СВЦЭМ!$A$39:$A$782,$A69,СВЦЭМ!$B$39:$B$782,K$47)+'СЕТ СН'!$G$11+СВЦЭМ!$D$10+'СЕТ СН'!$G$6-'СЕТ СН'!$G$23</f>
        <v>1228.1723914300001</v>
      </c>
      <c r="L69" s="36">
        <f>SUMIFS(СВЦЭМ!$D$39:$D$782,СВЦЭМ!$A$39:$A$782,$A69,СВЦЭМ!$B$39:$B$782,L$47)+'СЕТ СН'!$G$11+СВЦЭМ!$D$10+'СЕТ СН'!$G$6-'СЕТ СН'!$G$23</f>
        <v>1237.6233685699999</v>
      </c>
      <c r="M69" s="36">
        <f>SUMIFS(СВЦЭМ!$D$39:$D$782,СВЦЭМ!$A$39:$A$782,$A69,СВЦЭМ!$B$39:$B$782,M$47)+'СЕТ СН'!$G$11+СВЦЭМ!$D$10+'СЕТ СН'!$G$6-'СЕТ СН'!$G$23</f>
        <v>1237.6308135499999</v>
      </c>
      <c r="N69" s="36">
        <f>SUMIFS(СВЦЭМ!$D$39:$D$782,СВЦЭМ!$A$39:$A$782,$A69,СВЦЭМ!$B$39:$B$782,N$47)+'СЕТ СН'!$G$11+СВЦЭМ!$D$10+'СЕТ СН'!$G$6-'СЕТ СН'!$G$23</f>
        <v>1287.8339415599999</v>
      </c>
      <c r="O69" s="36">
        <f>SUMIFS(СВЦЭМ!$D$39:$D$782,СВЦЭМ!$A$39:$A$782,$A69,СВЦЭМ!$B$39:$B$782,O$47)+'СЕТ СН'!$G$11+СВЦЭМ!$D$10+'СЕТ СН'!$G$6-'СЕТ СН'!$G$23</f>
        <v>1329.3200563599999</v>
      </c>
      <c r="P69" s="36">
        <f>SUMIFS(СВЦЭМ!$D$39:$D$782,СВЦЭМ!$A$39:$A$782,$A69,СВЦЭМ!$B$39:$B$782,P$47)+'СЕТ СН'!$G$11+СВЦЭМ!$D$10+'СЕТ СН'!$G$6-'СЕТ СН'!$G$23</f>
        <v>1338.1708298600001</v>
      </c>
      <c r="Q69" s="36">
        <f>SUMIFS(СВЦЭМ!$D$39:$D$782,СВЦЭМ!$A$39:$A$782,$A69,СВЦЭМ!$B$39:$B$782,Q$47)+'СЕТ СН'!$G$11+СВЦЭМ!$D$10+'СЕТ СН'!$G$6-'СЕТ СН'!$G$23</f>
        <v>1345.54488965</v>
      </c>
      <c r="R69" s="36">
        <f>SUMIFS(СВЦЭМ!$D$39:$D$782,СВЦЭМ!$A$39:$A$782,$A69,СВЦЭМ!$B$39:$B$782,R$47)+'СЕТ СН'!$G$11+СВЦЭМ!$D$10+'СЕТ СН'!$G$6-'СЕТ СН'!$G$23</f>
        <v>1313.1369518000001</v>
      </c>
      <c r="S69" s="36">
        <f>SUMIFS(СВЦЭМ!$D$39:$D$782,СВЦЭМ!$A$39:$A$782,$A69,СВЦЭМ!$B$39:$B$782,S$47)+'СЕТ СН'!$G$11+СВЦЭМ!$D$10+'СЕТ СН'!$G$6-'СЕТ СН'!$G$23</f>
        <v>1261.8112990499999</v>
      </c>
      <c r="T69" s="36">
        <f>SUMIFS(СВЦЭМ!$D$39:$D$782,СВЦЭМ!$A$39:$A$782,$A69,СВЦЭМ!$B$39:$B$782,T$47)+'СЕТ СН'!$G$11+СВЦЭМ!$D$10+'СЕТ СН'!$G$6-'СЕТ СН'!$G$23</f>
        <v>1251.4357084200001</v>
      </c>
      <c r="U69" s="36">
        <f>SUMIFS(СВЦЭМ!$D$39:$D$782,СВЦЭМ!$A$39:$A$782,$A69,СВЦЭМ!$B$39:$B$782,U$47)+'СЕТ СН'!$G$11+СВЦЭМ!$D$10+'СЕТ СН'!$G$6-'СЕТ СН'!$G$23</f>
        <v>1255.47381892</v>
      </c>
      <c r="V69" s="36">
        <f>SUMIFS(СВЦЭМ!$D$39:$D$782,СВЦЭМ!$A$39:$A$782,$A69,СВЦЭМ!$B$39:$B$782,V$47)+'СЕТ СН'!$G$11+СВЦЭМ!$D$10+'СЕТ СН'!$G$6-'СЕТ СН'!$G$23</f>
        <v>1275.8358930300001</v>
      </c>
      <c r="W69" s="36">
        <f>SUMIFS(СВЦЭМ!$D$39:$D$782,СВЦЭМ!$A$39:$A$782,$A69,СВЦЭМ!$B$39:$B$782,W$47)+'СЕТ СН'!$G$11+СВЦЭМ!$D$10+'СЕТ СН'!$G$6-'СЕТ СН'!$G$23</f>
        <v>1288.48354578</v>
      </c>
      <c r="X69" s="36">
        <f>SUMIFS(СВЦЭМ!$D$39:$D$782,СВЦЭМ!$A$39:$A$782,$A69,СВЦЭМ!$B$39:$B$782,X$47)+'СЕТ СН'!$G$11+СВЦЭМ!$D$10+'СЕТ СН'!$G$6-'СЕТ СН'!$G$23</f>
        <v>1265.06281154</v>
      </c>
      <c r="Y69" s="36">
        <f>SUMIFS(СВЦЭМ!$D$39:$D$782,СВЦЭМ!$A$39:$A$782,$A69,СВЦЭМ!$B$39:$B$782,Y$47)+'СЕТ СН'!$G$11+СВЦЭМ!$D$10+'СЕТ СН'!$G$6-'СЕТ СН'!$G$23</f>
        <v>1247.2490616300001</v>
      </c>
    </row>
    <row r="70" spans="1:26" ht="15.75" x14ac:dyDescent="0.2">
      <c r="A70" s="35">
        <f t="shared" si="1"/>
        <v>44370</v>
      </c>
      <c r="B70" s="36">
        <f>SUMIFS(СВЦЭМ!$D$39:$D$782,СВЦЭМ!$A$39:$A$782,$A70,СВЦЭМ!$B$39:$B$782,B$47)+'СЕТ СН'!$G$11+СВЦЭМ!$D$10+'СЕТ СН'!$G$6-'СЕТ СН'!$G$23</f>
        <v>1356.7653946800001</v>
      </c>
      <c r="C70" s="36">
        <f>SUMIFS(СВЦЭМ!$D$39:$D$782,СВЦЭМ!$A$39:$A$782,$A70,СВЦЭМ!$B$39:$B$782,C$47)+'СЕТ СН'!$G$11+СВЦЭМ!$D$10+'СЕТ СН'!$G$6-'СЕТ СН'!$G$23</f>
        <v>1473.58563177</v>
      </c>
      <c r="D70" s="36">
        <f>SUMIFS(СВЦЭМ!$D$39:$D$782,СВЦЭМ!$A$39:$A$782,$A70,СВЦЭМ!$B$39:$B$782,D$47)+'СЕТ СН'!$G$11+СВЦЭМ!$D$10+'СЕТ СН'!$G$6-'СЕТ СН'!$G$23</f>
        <v>1518.06069757</v>
      </c>
      <c r="E70" s="36">
        <f>SUMIFS(СВЦЭМ!$D$39:$D$782,СВЦЭМ!$A$39:$A$782,$A70,СВЦЭМ!$B$39:$B$782,E$47)+'СЕТ СН'!$G$11+СВЦЭМ!$D$10+'СЕТ СН'!$G$6-'СЕТ СН'!$G$23</f>
        <v>1512.1408662899998</v>
      </c>
      <c r="F70" s="36">
        <f>SUMIFS(СВЦЭМ!$D$39:$D$782,СВЦЭМ!$A$39:$A$782,$A70,СВЦЭМ!$B$39:$B$782,F$47)+'СЕТ СН'!$G$11+СВЦЭМ!$D$10+'СЕТ СН'!$G$6-'СЕТ СН'!$G$23</f>
        <v>1509.9079589099999</v>
      </c>
      <c r="G70" s="36">
        <f>SUMIFS(СВЦЭМ!$D$39:$D$782,СВЦЭМ!$A$39:$A$782,$A70,СВЦЭМ!$B$39:$B$782,G$47)+'СЕТ СН'!$G$11+СВЦЭМ!$D$10+'СЕТ СН'!$G$6-'СЕТ СН'!$G$23</f>
        <v>1513.2302287799998</v>
      </c>
      <c r="H70" s="36">
        <f>SUMIFS(СВЦЭМ!$D$39:$D$782,СВЦЭМ!$A$39:$A$782,$A70,СВЦЭМ!$B$39:$B$782,H$47)+'СЕТ СН'!$G$11+СВЦЭМ!$D$10+'СЕТ СН'!$G$6-'СЕТ СН'!$G$23</f>
        <v>1520.3094949199999</v>
      </c>
      <c r="I70" s="36">
        <f>SUMIFS(СВЦЭМ!$D$39:$D$782,СВЦЭМ!$A$39:$A$782,$A70,СВЦЭМ!$B$39:$B$782,I$47)+'СЕТ СН'!$G$11+СВЦЭМ!$D$10+'СЕТ СН'!$G$6-'СЕТ СН'!$G$23</f>
        <v>1427.5081113699998</v>
      </c>
      <c r="J70" s="36">
        <f>SUMIFS(СВЦЭМ!$D$39:$D$782,СВЦЭМ!$A$39:$A$782,$A70,СВЦЭМ!$B$39:$B$782,J$47)+'СЕТ СН'!$G$11+СВЦЭМ!$D$10+'СЕТ СН'!$G$6-'СЕТ СН'!$G$23</f>
        <v>1322.8633099599999</v>
      </c>
      <c r="K70" s="36">
        <f>SUMIFS(СВЦЭМ!$D$39:$D$782,СВЦЭМ!$A$39:$A$782,$A70,СВЦЭМ!$B$39:$B$782,K$47)+'СЕТ СН'!$G$11+СВЦЭМ!$D$10+'СЕТ СН'!$G$6-'СЕТ СН'!$G$23</f>
        <v>1293.54568408</v>
      </c>
      <c r="L70" s="36">
        <f>SUMIFS(СВЦЭМ!$D$39:$D$782,СВЦЭМ!$A$39:$A$782,$A70,СВЦЭМ!$B$39:$B$782,L$47)+'СЕТ СН'!$G$11+СВЦЭМ!$D$10+'СЕТ СН'!$G$6-'СЕТ СН'!$G$23</f>
        <v>1312.8287375099999</v>
      </c>
      <c r="M70" s="36">
        <f>SUMIFS(СВЦЭМ!$D$39:$D$782,СВЦЭМ!$A$39:$A$782,$A70,СВЦЭМ!$B$39:$B$782,M$47)+'СЕТ СН'!$G$11+СВЦЭМ!$D$10+'СЕТ СН'!$G$6-'СЕТ СН'!$G$23</f>
        <v>1308.1858521499998</v>
      </c>
      <c r="N70" s="36">
        <f>SUMIFS(СВЦЭМ!$D$39:$D$782,СВЦЭМ!$A$39:$A$782,$A70,СВЦЭМ!$B$39:$B$782,N$47)+'СЕТ СН'!$G$11+СВЦЭМ!$D$10+'СЕТ СН'!$G$6-'СЕТ СН'!$G$23</f>
        <v>1374.0201162399999</v>
      </c>
      <c r="O70" s="36">
        <f>SUMIFS(СВЦЭМ!$D$39:$D$782,СВЦЭМ!$A$39:$A$782,$A70,СВЦЭМ!$B$39:$B$782,O$47)+'СЕТ СН'!$G$11+СВЦЭМ!$D$10+'СЕТ СН'!$G$6-'СЕТ СН'!$G$23</f>
        <v>1423.7141053599998</v>
      </c>
      <c r="P70" s="36">
        <f>SUMIFS(СВЦЭМ!$D$39:$D$782,СВЦЭМ!$A$39:$A$782,$A70,СВЦЭМ!$B$39:$B$782,P$47)+'СЕТ СН'!$G$11+СВЦЭМ!$D$10+'СЕТ СН'!$G$6-'СЕТ СН'!$G$23</f>
        <v>1433.73724373</v>
      </c>
      <c r="Q70" s="36">
        <f>SUMIFS(СВЦЭМ!$D$39:$D$782,СВЦЭМ!$A$39:$A$782,$A70,СВЦЭМ!$B$39:$B$782,Q$47)+'СЕТ СН'!$G$11+СВЦЭМ!$D$10+'СЕТ СН'!$G$6-'СЕТ СН'!$G$23</f>
        <v>1447.5896514699998</v>
      </c>
      <c r="R70" s="36">
        <f>SUMIFS(СВЦЭМ!$D$39:$D$782,СВЦЭМ!$A$39:$A$782,$A70,СВЦЭМ!$B$39:$B$782,R$47)+'СЕТ СН'!$G$11+СВЦЭМ!$D$10+'СЕТ СН'!$G$6-'СЕТ СН'!$G$23</f>
        <v>1397.9885186199999</v>
      </c>
      <c r="S70" s="36">
        <f>SUMIFS(СВЦЭМ!$D$39:$D$782,СВЦЭМ!$A$39:$A$782,$A70,СВЦЭМ!$B$39:$B$782,S$47)+'СЕТ СН'!$G$11+СВЦЭМ!$D$10+'СЕТ СН'!$G$6-'СЕТ СН'!$G$23</f>
        <v>1335.4780706900001</v>
      </c>
      <c r="T70" s="36">
        <f>SUMIFS(СВЦЭМ!$D$39:$D$782,СВЦЭМ!$A$39:$A$782,$A70,СВЦЭМ!$B$39:$B$782,T$47)+'СЕТ СН'!$G$11+СВЦЭМ!$D$10+'СЕТ СН'!$G$6-'СЕТ СН'!$G$23</f>
        <v>1298.4064649299999</v>
      </c>
      <c r="U70" s="36">
        <f>SUMIFS(СВЦЭМ!$D$39:$D$782,СВЦЭМ!$A$39:$A$782,$A70,СВЦЭМ!$B$39:$B$782,U$47)+'СЕТ СН'!$G$11+СВЦЭМ!$D$10+'СЕТ СН'!$G$6-'СЕТ СН'!$G$23</f>
        <v>1301.51323336</v>
      </c>
      <c r="V70" s="36">
        <f>SUMIFS(СВЦЭМ!$D$39:$D$782,СВЦЭМ!$A$39:$A$782,$A70,СВЦЭМ!$B$39:$B$782,V$47)+'СЕТ СН'!$G$11+СВЦЭМ!$D$10+'СЕТ СН'!$G$6-'СЕТ СН'!$G$23</f>
        <v>1319.8082251800001</v>
      </c>
      <c r="W70" s="36">
        <f>SUMIFS(СВЦЭМ!$D$39:$D$782,СВЦЭМ!$A$39:$A$782,$A70,СВЦЭМ!$B$39:$B$782,W$47)+'СЕТ СН'!$G$11+СВЦЭМ!$D$10+'СЕТ СН'!$G$6-'СЕТ СН'!$G$23</f>
        <v>1331.1632617800001</v>
      </c>
      <c r="X70" s="36">
        <f>SUMIFS(СВЦЭМ!$D$39:$D$782,СВЦЭМ!$A$39:$A$782,$A70,СВЦЭМ!$B$39:$B$782,X$47)+'СЕТ СН'!$G$11+СВЦЭМ!$D$10+'СЕТ СН'!$G$6-'СЕТ СН'!$G$23</f>
        <v>1308.63840415</v>
      </c>
      <c r="Y70" s="36">
        <f>SUMIFS(СВЦЭМ!$D$39:$D$782,СВЦЭМ!$A$39:$A$782,$A70,СВЦЭМ!$B$39:$B$782,Y$47)+'СЕТ СН'!$G$11+СВЦЭМ!$D$10+'СЕТ СН'!$G$6-'СЕТ СН'!$G$23</f>
        <v>1265.9833524199998</v>
      </c>
    </row>
    <row r="71" spans="1:26" ht="15.75" x14ac:dyDescent="0.2">
      <c r="A71" s="35">
        <f t="shared" si="1"/>
        <v>44371</v>
      </c>
      <c r="B71" s="36">
        <f>SUMIFS(СВЦЭМ!$D$39:$D$782,СВЦЭМ!$A$39:$A$782,$A71,СВЦЭМ!$B$39:$B$782,B$47)+'СЕТ СН'!$G$11+СВЦЭМ!$D$10+'СЕТ СН'!$G$6-'СЕТ СН'!$G$23</f>
        <v>1344.21868184</v>
      </c>
      <c r="C71" s="36">
        <f>SUMIFS(СВЦЭМ!$D$39:$D$782,СВЦЭМ!$A$39:$A$782,$A71,СВЦЭМ!$B$39:$B$782,C$47)+'СЕТ СН'!$G$11+СВЦЭМ!$D$10+'СЕТ СН'!$G$6-'СЕТ СН'!$G$23</f>
        <v>1462.8115099699999</v>
      </c>
      <c r="D71" s="36">
        <f>SUMIFS(СВЦЭМ!$D$39:$D$782,СВЦЭМ!$A$39:$A$782,$A71,СВЦЭМ!$B$39:$B$782,D$47)+'СЕТ СН'!$G$11+СВЦЭМ!$D$10+'СЕТ СН'!$G$6-'СЕТ СН'!$G$23</f>
        <v>1496.60939665</v>
      </c>
      <c r="E71" s="36">
        <f>SUMIFS(СВЦЭМ!$D$39:$D$782,СВЦЭМ!$A$39:$A$782,$A71,СВЦЭМ!$B$39:$B$782,E$47)+'СЕТ СН'!$G$11+СВЦЭМ!$D$10+'СЕТ СН'!$G$6-'СЕТ СН'!$G$23</f>
        <v>1494.1045960900001</v>
      </c>
      <c r="F71" s="36">
        <f>SUMIFS(СВЦЭМ!$D$39:$D$782,СВЦЭМ!$A$39:$A$782,$A71,СВЦЭМ!$B$39:$B$782,F$47)+'СЕТ СН'!$G$11+СВЦЭМ!$D$10+'СЕТ СН'!$G$6-'СЕТ СН'!$G$23</f>
        <v>1489.7608857800001</v>
      </c>
      <c r="G71" s="36">
        <f>SUMIFS(СВЦЭМ!$D$39:$D$782,СВЦЭМ!$A$39:$A$782,$A71,СВЦЭМ!$B$39:$B$782,G$47)+'СЕТ СН'!$G$11+СВЦЭМ!$D$10+'СЕТ СН'!$G$6-'СЕТ СН'!$G$23</f>
        <v>1500.0842448200001</v>
      </c>
      <c r="H71" s="36">
        <f>SUMIFS(СВЦЭМ!$D$39:$D$782,СВЦЭМ!$A$39:$A$782,$A71,СВЦЭМ!$B$39:$B$782,H$47)+'СЕТ СН'!$G$11+СВЦЭМ!$D$10+'СЕТ СН'!$G$6-'СЕТ СН'!$G$23</f>
        <v>1500.9445339899999</v>
      </c>
      <c r="I71" s="36">
        <f>SUMIFS(СВЦЭМ!$D$39:$D$782,СВЦЭМ!$A$39:$A$782,$A71,СВЦЭМ!$B$39:$B$782,I$47)+'СЕТ СН'!$G$11+СВЦЭМ!$D$10+'СЕТ СН'!$G$6-'СЕТ СН'!$G$23</f>
        <v>1400.1193866899998</v>
      </c>
      <c r="J71" s="36">
        <f>SUMIFS(СВЦЭМ!$D$39:$D$782,СВЦЭМ!$A$39:$A$782,$A71,СВЦЭМ!$B$39:$B$782,J$47)+'СЕТ СН'!$G$11+СВЦЭМ!$D$10+'СЕТ СН'!$G$6-'СЕТ СН'!$G$23</f>
        <v>1328.7046746799999</v>
      </c>
      <c r="K71" s="36">
        <f>SUMIFS(СВЦЭМ!$D$39:$D$782,СВЦЭМ!$A$39:$A$782,$A71,СВЦЭМ!$B$39:$B$782,K$47)+'СЕТ СН'!$G$11+СВЦЭМ!$D$10+'СЕТ СН'!$G$6-'СЕТ СН'!$G$23</f>
        <v>1340.0957624600001</v>
      </c>
      <c r="L71" s="36">
        <f>SUMIFS(СВЦЭМ!$D$39:$D$782,СВЦЭМ!$A$39:$A$782,$A71,СВЦЭМ!$B$39:$B$782,L$47)+'СЕТ СН'!$G$11+СВЦЭМ!$D$10+'СЕТ СН'!$G$6-'СЕТ СН'!$G$23</f>
        <v>1335.2311915099999</v>
      </c>
      <c r="M71" s="36">
        <f>SUMIFS(СВЦЭМ!$D$39:$D$782,СВЦЭМ!$A$39:$A$782,$A71,СВЦЭМ!$B$39:$B$782,M$47)+'СЕТ СН'!$G$11+СВЦЭМ!$D$10+'СЕТ СН'!$G$6-'СЕТ СН'!$G$23</f>
        <v>1341.36561815</v>
      </c>
      <c r="N71" s="36">
        <f>SUMIFS(СВЦЭМ!$D$39:$D$782,СВЦЭМ!$A$39:$A$782,$A71,СВЦЭМ!$B$39:$B$782,N$47)+'СЕТ СН'!$G$11+СВЦЭМ!$D$10+'СЕТ СН'!$G$6-'СЕТ СН'!$G$23</f>
        <v>1383.9369971400001</v>
      </c>
      <c r="O71" s="36">
        <f>SUMIFS(СВЦЭМ!$D$39:$D$782,СВЦЭМ!$A$39:$A$782,$A71,СВЦЭМ!$B$39:$B$782,O$47)+'СЕТ СН'!$G$11+СВЦЭМ!$D$10+'СЕТ СН'!$G$6-'СЕТ СН'!$G$23</f>
        <v>1455.6599148800001</v>
      </c>
      <c r="P71" s="36">
        <f>SUMIFS(СВЦЭМ!$D$39:$D$782,СВЦЭМ!$A$39:$A$782,$A71,СВЦЭМ!$B$39:$B$782,P$47)+'СЕТ СН'!$G$11+СВЦЭМ!$D$10+'СЕТ СН'!$G$6-'СЕТ СН'!$G$23</f>
        <v>1463.17734266</v>
      </c>
      <c r="Q71" s="36">
        <f>SUMIFS(СВЦЭМ!$D$39:$D$782,СВЦЭМ!$A$39:$A$782,$A71,СВЦЭМ!$B$39:$B$782,Q$47)+'СЕТ СН'!$G$11+СВЦЭМ!$D$10+'СЕТ СН'!$G$6-'СЕТ СН'!$G$23</f>
        <v>1458.45774979</v>
      </c>
      <c r="R71" s="36">
        <f>SUMIFS(СВЦЭМ!$D$39:$D$782,СВЦЭМ!$A$39:$A$782,$A71,СВЦЭМ!$B$39:$B$782,R$47)+'СЕТ СН'!$G$11+СВЦЭМ!$D$10+'СЕТ СН'!$G$6-'СЕТ СН'!$G$23</f>
        <v>1393.9265728999999</v>
      </c>
      <c r="S71" s="36">
        <f>SUMIFS(СВЦЭМ!$D$39:$D$782,СВЦЭМ!$A$39:$A$782,$A71,СВЦЭМ!$B$39:$B$782,S$47)+'СЕТ СН'!$G$11+СВЦЭМ!$D$10+'СЕТ СН'!$G$6-'СЕТ СН'!$G$23</f>
        <v>1340.9365541699999</v>
      </c>
      <c r="T71" s="36">
        <f>SUMIFS(СВЦЭМ!$D$39:$D$782,СВЦЭМ!$A$39:$A$782,$A71,СВЦЭМ!$B$39:$B$782,T$47)+'СЕТ СН'!$G$11+СВЦЭМ!$D$10+'СЕТ СН'!$G$6-'СЕТ СН'!$G$23</f>
        <v>1326.5064455500001</v>
      </c>
      <c r="U71" s="36">
        <f>SUMIFS(СВЦЭМ!$D$39:$D$782,СВЦЭМ!$A$39:$A$782,$A71,СВЦЭМ!$B$39:$B$782,U$47)+'СЕТ СН'!$G$11+СВЦЭМ!$D$10+'СЕТ СН'!$G$6-'СЕТ СН'!$G$23</f>
        <v>1335.6776197899999</v>
      </c>
      <c r="V71" s="36">
        <f>SUMIFS(СВЦЭМ!$D$39:$D$782,СВЦЭМ!$A$39:$A$782,$A71,СВЦЭМ!$B$39:$B$782,V$47)+'СЕТ СН'!$G$11+СВЦЭМ!$D$10+'СЕТ СН'!$G$6-'СЕТ СН'!$G$23</f>
        <v>1341.77897441</v>
      </c>
      <c r="W71" s="36">
        <f>SUMIFS(СВЦЭМ!$D$39:$D$782,СВЦЭМ!$A$39:$A$782,$A71,СВЦЭМ!$B$39:$B$782,W$47)+'СЕТ СН'!$G$11+СВЦЭМ!$D$10+'СЕТ СН'!$G$6-'СЕТ СН'!$G$23</f>
        <v>1341.6978067999999</v>
      </c>
      <c r="X71" s="36">
        <f>SUMIFS(СВЦЭМ!$D$39:$D$782,СВЦЭМ!$A$39:$A$782,$A71,СВЦЭМ!$B$39:$B$782,X$47)+'СЕТ СН'!$G$11+СВЦЭМ!$D$10+'СЕТ СН'!$G$6-'СЕТ СН'!$G$23</f>
        <v>1333.32565138</v>
      </c>
      <c r="Y71" s="36">
        <f>SUMIFS(СВЦЭМ!$D$39:$D$782,СВЦЭМ!$A$39:$A$782,$A71,СВЦЭМ!$B$39:$B$782,Y$47)+'СЕТ СН'!$G$11+СВЦЭМ!$D$10+'СЕТ СН'!$G$6-'СЕТ СН'!$G$23</f>
        <v>1292.5111752299999</v>
      </c>
    </row>
    <row r="72" spans="1:26" ht="15.75" x14ac:dyDescent="0.2">
      <c r="A72" s="35">
        <f t="shared" si="1"/>
        <v>44372</v>
      </c>
      <c r="B72" s="36">
        <f>SUMIFS(СВЦЭМ!$D$39:$D$782,СВЦЭМ!$A$39:$A$782,$A72,СВЦЭМ!$B$39:$B$782,B$47)+'СЕТ СН'!$G$11+СВЦЭМ!$D$10+'СЕТ СН'!$G$6-'СЕТ СН'!$G$23</f>
        <v>1357.5121107499999</v>
      </c>
      <c r="C72" s="36">
        <f>SUMIFS(СВЦЭМ!$D$39:$D$782,СВЦЭМ!$A$39:$A$782,$A72,СВЦЭМ!$B$39:$B$782,C$47)+'СЕТ СН'!$G$11+СВЦЭМ!$D$10+'СЕТ СН'!$G$6-'СЕТ СН'!$G$23</f>
        <v>1464.8791176099999</v>
      </c>
      <c r="D72" s="36">
        <f>SUMIFS(СВЦЭМ!$D$39:$D$782,СВЦЭМ!$A$39:$A$782,$A72,СВЦЭМ!$B$39:$B$782,D$47)+'СЕТ СН'!$G$11+СВЦЭМ!$D$10+'СЕТ СН'!$G$6-'СЕТ СН'!$G$23</f>
        <v>1507.3802701099999</v>
      </c>
      <c r="E72" s="36">
        <f>SUMIFS(СВЦЭМ!$D$39:$D$782,СВЦЭМ!$A$39:$A$782,$A72,СВЦЭМ!$B$39:$B$782,E$47)+'СЕТ СН'!$G$11+СВЦЭМ!$D$10+'СЕТ СН'!$G$6-'СЕТ СН'!$G$23</f>
        <v>1504.0564505500001</v>
      </c>
      <c r="F72" s="36">
        <f>SUMIFS(СВЦЭМ!$D$39:$D$782,СВЦЭМ!$A$39:$A$782,$A72,СВЦЭМ!$B$39:$B$782,F$47)+'СЕТ СН'!$G$11+СВЦЭМ!$D$10+'СЕТ СН'!$G$6-'СЕТ СН'!$G$23</f>
        <v>1505.5849942699999</v>
      </c>
      <c r="G72" s="36">
        <f>SUMIFS(СВЦЭМ!$D$39:$D$782,СВЦЭМ!$A$39:$A$782,$A72,СВЦЭМ!$B$39:$B$782,G$47)+'СЕТ СН'!$G$11+СВЦЭМ!$D$10+'СЕТ СН'!$G$6-'СЕТ СН'!$G$23</f>
        <v>1507.8507412899999</v>
      </c>
      <c r="H72" s="36">
        <f>SUMIFS(СВЦЭМ!$D$39:$D$782,СВЦЭМ!$A$39:$A$782,$A72,СВЦЭМ!$B$39:$B$782,H$47)+'СЕТ СН'!$G$11+СВЦЭМ!$D$10+'СЕТ СН'!$G$6-'СЕТ СН'!$G$23</f>
        <v>1506.9936373099999</v>
      </c>
      <c r="I72" s="36">
        <f>SUMIFS(СВЦЭМ!$D$39:$D$782,СВЦЭМ!$A$39:$A$782,$A72,СВЦЭМ!$B$39:$B$782,I$47)+'СЕТ СН'!$G$11+СВЦЭМ!$D$10+'СЕТ СН'!$G$6-'СЕТ СН'!$G$23</f>
        <v>1386.0854921</v>
      </c>
      <c r="J72" s="36">
        <f>SUMIFS(СВЦЭМ!$D$39:$D$782,СВЦЭМ!$A$39:$A$782,$A72,СВЦЭМ!$B$39:$B$782,J$47)+'СЕТ СН'!$G$11+СВЦЭМ!$D$10+'СЕТ СН'!$G$6-'СЕТ СН'!$G$23</f>
        <v>1319.0238954699998</v>
      </c>
      <c r="K72" s="36">
        <f>SUMIFS(СВЦЭМ!$D$39:$D$782,СВЦЭМ!$A$39:$A$782,$A72,СВЦЭМ!$B$39:$B$782,K$47)+'СЕТ СН'!$G$11+СВЦЭМ!$D$10+'СЕТ СН'!$G$6-'СЕТ СН'!$G$23</f>
        <v>1338.4625463</v>
      </c>
      <c r="L72" s="36">
        <f>SUMIFS(СВЦЭМ!$D$39:$D$782,СВЦЭМ!$A$39:$A$782,$A72,СВЦЭМ!$B$39:$B$782,L$47)+'СЕТ СН'!$G$11+СВЦЭМ!$D$10+'СЕТ СН'!$G$6-'СЕТ СН'!$G$23</f>
        <v>1330.7806682299999</v>
      </c>
      <c r="M72" s="36">
        <f>SUMIFS(СВЦЭМ!$D$39:$D$782,СВЦЭМ!$A$39:$A$782,$A72,СВЦЭМ!$B$39:$B$782,M$47)+'СЕТ СН'!$G$11+СВЦЭМ!$D$10+'СЕТ СН'!$G$6-'СЕТ СН'!$G$23</f>
        <v>1330.59632943</v>
      </c>
      <c r="N72" s="36">
        <f>SUMIFS(СВЦЭМ!$D$39:$D$782,СВЦЭМ!$A$39:$A$782,$A72,СВЦЭМ!$B$39:$B$782,N$47)+'СЕТ СН'!$G$11+СВЦЭМ!$D$10+'СЕТ СН'!$G$6-'СЕТ СН'!$G$23</f>
        <v>1388.0046426899999</v>
      </c>
      <c r="O72" s="36">
        <f>SUMIFS(СВЦЭМ!$D$39:$D$782,СВЦЭМ!$A$39:$A$782,$A72,СВЦЭМ!$B$39:$B$782,O$47)+'СЕТ СН'!$G$11+СВЦЭМ!$D$10+'СЕТ СН'!$G$6-'СЕТ СН'!$G$23</f>
        <v>1440.68823965</v>
      </c>
      <c r="P72" s="36">
        <f>SUMIFS(СВЦЭМ!$D$39:$D$782,СВЦЭМ!$A$39:$A$782,$A72,СВЦЭМ!$B$39:$B$782,P$47)+'СЕТ СН'!$G$11+СВЦЭМ!$D$10+'СЕТ СН'!$G$6-'СЕТ СН'!$G$23</f>
        <v>1449.38366395</v>
      </c>
      <c r="Q72" s="36">
        <f>SUMIFS(СВЦЭМ!$D$39:$D$782,СВЦЭМ!$A$39:$A$782,$A72,СВЦЭМ!$B$39:$B$782,Q$47)+'СЕТ СН'!$G$11+СВЦЭМ!$D$10+'СЕТ СН'!$G$6-'СЕТ СН'!$G$23</f>
        <v>1458.7667909900001</v>
      </c>
      <c r="R72" s="36">
        <f>SUMIFS(СВЦЭМ!$D$39:$D$782,СВЦЭМ!$A$39:$A$782,$A72,СВЦЭМ!$B$39:$B$782,R$47)+'СЕТ СН'!$G$11+СВЦЭМ!$D$10+'СЕТ СН'!$G$6-'СЕТ СН'!$G$23</f>
        <v>1420.2993525100001</v>
      </c>
      <c r="S72" s="36">
        <f>SUMIFS(СВЦЭМ!$D$39:$D$782,СВЦЭМ!$A$39:$A$782,$A72,СВЦЭМ!$B$39:$B$782,S$47)+'СЕТ СН'!$G$11+СВЦЭМ!$D$10+'СЕТ СН'!$G$6-'СЕТ СН'!$G$23</f>
        <v>1343.0104950699999</v>
      </c>
      <c r="T72" s="36">
        <f>SUMIFS(СВЦЭМ!$D$39:$D$782,СВЦЭМ!$A$39:$A$782,$A72,СВЦЭМ!$B$39:$B$782,T$47)+'СЕТ СН'!$G$11+СВЦЭМ!$D$10+'СЕТ СН'!$G$6-'СЕТ СН'!$G$23</f>
        <v>1324.78610299</v>
      </c>
      <c r="U72" s="36">
        <f>SUMIFS(СВЦЭМ!$D$39:$D$782,СВЦЭМ!$A$39:$A$782,$A72,СВЦЭМ!$B$39:$B$782,U$47)+'СЕТ СН'!$G$11+СВЦЭМ!$D$10+'СЕТ СН'!$G$6-'СЕТ СН'!$G$23</f>
        <v>1332.3592163600001</v>
      </c>
      <c r="V72" s="36">
        <f>SUMIFS(СВЦЭМ!$D$39:$D$782,СВЦЭМ!$A$39:$A$782,$A72,СВЦЭМ!$B$39:$B$782,V$47)+'СЕТ СН'!$G$11+СВЦЭМ!$D$10+'СЕТ СН'!$G$6-'СЕТ СН'!$G$23</f>
        <v>1333.2900382299999</v>
      </c>
      <c r="W72" s="36">
        <f>SUMIFS(СВЦЭМ!$D$39:$D$782,СВЦЭМ!$A$39:$A$782,$A72,СВЦЭМ!$B$39:$B$782,W$47)+'СЕТ СН'!$G$11+СВЦЭМ!$D$10+'СЕТ СН'!$G$6-'СЕТ СН'!$G$23</f>
        <v>1343.3187625400001</v>
      </c>
      <c r="X72" s="36">
        <f>SUMIFS(СВЦЭМ!$D$39:$D$782,СВЦЭМ!$A$39:$A$782,$A72,СВЦЭМ!$B$39:$B$782,X$47)+'СЕТ СН'!$G$11+СВЦЭМ!$D$10+'СЕТ СН'!$G$6-'СЕТ СН'!$G$23</f>
        <v>1325.6043135099999</v>
      </c>
      <c r="Y72" s="36">
        <f>SUMIFS(СВЦЭМ!$D$39:$D$782,СВЦЭМ!$A$39:$A$782,$A72,СВЦЭМ!$B$39:$B$782,Y$47)+'СЕТ СН'!$G$11+СВЦЭМ!$D$10+'СЕТ СН'!$G$6-'СЕТ СН'!$G$23</f>
        <v>1274.8809630400001</v>
      </c>
    </row>
    <row r="73" spans="1:26" ht="15.75" x14ac:dyDescent="0.2">
      <c r="A73" s="35">
        <f t="shared" si="1"/>
        <v>44373</v>
      </c>
      <c r="B73" s="36">
        <f>SUMIFS(СВЦЭМ!$D$39:$D$782,СВЦЭМ!$A$39:$A$782,$A73,СВЦЭМ!$B$39:$B$782,B$47)+'СЕТ СН'!$G$11+СВЦЭМ!$D$10+'СЕТ СН'!$G$6-'СЕТ СН'!$G$23</f>
        <v>1315.2359727399999</v>
      </c>
      <c r="C73" s="36">
        <f>SUMIFS(СВЦЭМ!$D$39:$D$782,СВЦЭМ!$A$39:$A$782,$A73,СВЦЭМ!$B$39:$B$782,C$47)+'СЕТ СН'!$G$11+СВЦЭМ!$D$10+'СЕТ СН'!$G$6-'СЕТ СН'!$G$23</f>
        <v>1420.60217001</v>
      </c>
      <c r="D73" s="36">
        <f>SUMIFS(СВЦЭМ!$D$39:$D$782,СВЦЭМ!$A$39:$A$782,$A73,СВЦЭМ!$B$39:$B$782,D$47)+'СЕТ СН'!$G$11+СВЦЭМ!$D$10+'СЕТ СН'!$G$6-'СЕТ СН'!$G$23</f>
        <v>1440.05242157</v>
      </c>
      <c r="E73" s="36">
        <f>SUMIFS(СВЦЭМ!$D$39:$D$782,СВЦЭМ!$A$39:$A$782,$A73,СВЦЭМ!$B$39:$B$782,E$47)+'СЕТ СН'!$G$11+СВЦЭМ!$D$10+'СЕТ СН'!$G$6-'СЕТ СН'!$G$23</f>
        <v>1440.1039351499999</v>
      </c>
      <c r="F73" s="36">
        <f>SUMIFS(СВЦЭМ!$D$39:$D$782,СВЦЭМ!$A$39:$A$782,$A73,СВЦЭМ!$B$39:$B$782,F$47)+'СЕТ СН'!$G$11+СВЦЭМ!$D$10+'СЕТ СН'!$G$6-'СЕТ СН'!$G$23</f>
        <v>1448.4721557099999</v>
      </c>
      <c r="G73" s="36">
        <f>SUMIFS(СВЦЭМ!$D$39:$D$782,СВЦЭМ!$A$39:$A$782,$A73,СВЦЭМ!$B$39:$B$782,G$47)+'СЕТ СН'!$G$11+СВЦЭМ!$D$10+'СЕТ СН'!$G$6-'СЕТ СН'!$G$23</f>
        <v>1437.4659323599999</v>
      </c>
      <c r="H73" s="36">
        <f>SUMIFS(СВЦЭМ!$D$39:$D$782,СВЦЭМ!$A$39:$A$782,$A73,СВЦЭМ!$B$39:$B$782,H$47)+'СЕТ СН'!$G$11+СВЦЭМ!$D$10+'СЕТ СН'!$G$6-'СЕТ СН'!$G$23</f>
        <v>1437.8764408500001</v>
      </c>
      <c r="I73" s="36">
        <f>SUMIFS(СВЦЭМ!$D$39:$D$782,СВЦЭМ!$A$39:$A$782,$A73,СВЦЭМ!$B$39:$B$782,I$47)+'СЕТ СН'!$G$11+СВЦЭМ!$D$10+'СЕТ СН'!$G$6-'СЕТ СН'!$G$23</f>
        <v>1410.4801197900001</v>
      </c>
      <c r="J73" s="36">
        <f>SUMIFS(СВЦЭМ!$D$39:$D$782,СВЦЭМ!$A$39:$A$782,$A73,СВЦЭМ!$B$39:$B$782,J$47)+'СЕТ СН'!$G$11+СВЦЭМ!$D$10+'СЕТ СН'!$G$6-'СЕТ СН'!$G$23</f>
        <v>1336.3787896899998</v>
      </c>
      <c r="K73" s="36">
        <f>SUMIFS(СВЦЭМ!$D$39:$D$782,СВЦЭМ!$A$39:$A$782,$A73,СВЦЭМ!$B$39:$B$782,K$47)+'СЕТ СН'!$G$11+СВЦЭМ!$D$10+'СЕТ СН'!$G$6-'СЕТ СН'!$G$23</f>
        <v>1295.4325589800001</v>
      </c>
      <c r="L73" s="36">
        <f>SUMIFS(СВЦЭМ!$D$39:$D$782,СВЦЭМ!$A$39:$A$782,$A73,СВЦЭМ!$B$39:$B$782,L$47)+'СЕТ СН'!$G$11+СВЦЭМ!$D$10+'СЕТ СН'!$G$6-'СЕТ СН'!$G$23</f>
        <v>1301.76343176</v>
      </c>
      <c r="M73" s="36">
        <f>SUMIFS(СВЦЭМ!$D$39:$D$782,СВЦЭМ!$A$39:$A$782,$A73,СВЦЭМ!$B$39:$B$782,M$47)+'СЕТ СН'!$G$11+СВЦЭМ!$D$10+'СЕТ СН'!$G$6-'СЕТ СН'!$G$23</f>
        <v>1321.98089267</v>
      </c>
      <c r="N73" s="36">
        <f>SUMIFS(СВЦЭМ!$D$39:$D$782,СВЦЭМ!$A$39:$A$782,$A73,СВЦЭМ!$B$39:$B$782,N$47)+'СЕТ СН'!$G$11+СВЦЭМ!$D$10+'СЕТ СН'!$G$6-'СЕТ СН'!$G$23</f>
        <v>1375.92687204</v>
      </c>
      <c r="O73" s="36">
        <f>SUMIFS(СВЦЭМ!$D$39:$D$782,СВЦЭМ!$A$39:$A$782,$A73,СВЦЭМ!$B$39:$B$782,O$47)+'СЕТ СН'!$G$11+СВЦЭМ!$D$10+'СЕТ СН'!$G$6-'СЕТ СН'!$G$23</f>
        <v>1385.2324788799999</v>
      </c>
      <c r="P73" s="36">
        <f>SUMIFS(СВЦЭМ!$D$39:$D$782,СВЦЭМ!$A$39:$A$782,$A73,СВЦЭМ!$B$39:$B$782,P$47)+'СЕТ СН'!$G$11+СВЦЭМ!$D$10+'СЕТ СН'!$G$6-'СЕТ СН'!$G$23</f>
        <v>1387.70069713</v>
      </c>
      <c r="Q73" s="36">
        <f>SUMIFS(СВЦЭМ!$D$39:$D$782,СВЦЭМ!$A$39:$A$782,$A73,СВЦЭМ!$B$39:$B$782,Q$47)+'СЕТ СН'!$G$11+СВЦЭМ!$D$10+'СЕТ СН'!$G$6-'СЕТ СН'!$G$23</f>
        <v>1387.1223567699999</v>
      </c>
      <c r="R73" s="36">
        <f>SUMIFS(СВЦЭМ!$D$39:$D$782,СВЦЭМ!$A$39:$A$782,$A73,СВЦЭМ!$B$39:$B$782,R$47)+'СЕТ СН'!$G$11+СВЦЭМ!$D$10+'СЕТ СН'!$G$6-'СЕТ СН'!$G$23</f>
        <v>1339.3939663900001</v>
      </c>
      <c r="S73" s="36">
        <f>SUMIFS(СВЦЭМ!$D$39:$D$782,СВЦЭМ!$A$39:$A$782,$A73,СВЦЭМ!$B$39:$B$782,S$47)+'СЕТ СН'!$G$11+СВЦЭМ!$D$10+'СЕТ СН'!$G$6-'СЕТ СН'!$G$23</f>
        <v>1304.4231913799999</v>
      </c>
      <c r="T73" s="36">
        <f>SUMIFS(СВЦЭМ!$D$39:$D$782,СВЦЭМ!$A$39:$A$782,$A73,СВЦЭМ!$B$39:$B$782,T$47)+'СЕТ СН'!$G$11+СВЦЭМ!$D$10+'СЕТ СН'!$G$6-'СЕТ СН'!$G$23</f>
        <v>1292.1396373600001</v>
      </c>
      <c r="U73" s="36">
        <f>SUMIFS(СВЦЭМ!$D$39:$D$782,СВЦЭМ!$A$39:$A$782,$A73,СВЦЭМ!$B$39:$B$782,U$47)+'СЕТ СН'!$G$11+СВЦЭМ!$D$10+'СЕТ СН'!$G$6-'СЕТ СН'!$G$23</f>
        <v>1294.1340523499998</v>
      </c>
      <c r="V73" s="36">
        <f>SUMIFS(СВЦЭМ!$D$39:$D$782,СВЦЭМ!$A$39:$A$782,$A73,СВЦЭМ!$B$39:$B$782,V$47)+'СЕТ СН'!$G$11+СВЦЭМ!$D$10+'СЕТ СН'!$G$6-'СЕТ СН'!$G$23</f>
        <v>1291.32580953</v>
      </c>
      <c r="W73" s="36">
        <f>SUMIFS(СВЦЭМ!$D$39:$D$782,СВЦЭМ!$A$39:$A$782,$A73,СВЦЭМ!$B$39:$B$782,W$47)+'СЕТ СН'!$G$11+СВЦЭМ!$D$10+'СЕТ СН'!$G$6-'СЕТ СН'!$G$23</f>
        <v>1306.4869239899999</v>
      </c>
      <c r="X73" s="36">
        <f>SUMIFS(СВЦЭМ!$D$39:$D$782,СВЦЭМ!$A$39:$A$782,$A73,СВЦЭМ!$B$39:$B$782,X$47)+'СЕТ СН'!$G$11+СВЦЭМ!$D$10+'СЕТ СН'!$G$6-'СЕТ СН'!$G$23</f>
        <v>1294.6090965799999</v>
      </c>
      <c r="Y73" s="36">
        <f>SUMIFS(СВЦЭМ!$D$39:$D$782,СВЦЭМ!$A$39:$A$782,$A73,СВЦЭМ!$B$39:$B$782,Y$47)+'СЕТ СН'!$G$11+СВЦЭМ!$D$10+'СЕТ СН'!$G$6-'СЕТ СН'!$G$23</f>
        <v>1247.5218660400001</v>
      </c>
    </row>
    <row r="74" spans="1:26" ht="15.75" x14ac:dyDescent="0.2">
      <c r="A74" s="35">
        <f t="shared" si="1"/>
        <v>44374</v>
      </c>
      <c r="B74" s="36">
        <f>SUMIFS(СВЦЭМ!$D$39:$D$782,СВЦЭМ!$A$39:$A$782,$A74,СВЦЭМ!$B$39:$B$782,B$47)+'СЕТ СН'!$G$11+СВЦЭМ!$D$10+'СЕТ СН'!$G$6-'СЕТ СН'!$G$23</f>
        <v>1271.3630862999998</v>
      </c>
      <c r="C74" s="36">
        <f>SUMIFS(СВЦЭМ!$D$39:$D$782,СВЦЭМ!$A$39:$A$782,$A74,СВЦЭМ!$B$39:$B$782,C$47)+'СЕТ СН'!$G$11+СВЦЭМ!$D$10+'СЕТ СН'!$G$6-'СЕТ СН'!$G$23</f>
        <v>1333.1045563600001</v>
      </c>
      <c r="D74" s="36">
        <f>SUMIFS(СВЦЭМ!$D$39:$D$782,СВЦЭМ!$A$39:$A$782,$A74,СВЦЭМ!$B$39:$B$782,D$47)+'СЕТ СН'!$G$11+СВЦЭМ!$D$10+'СЕТ СН'!$G$6-'СЕТ СН'!$G$23</f>
        <v>1412.6341932599998</v>
      </c>
      <c r="E74" s="36">
        <f>SUMIFS(СВЦЭМ!$D$39:$D$782,СВЦЭМ!$A$39:$A$782,$A74,СВЦЭМ!$B$39:$B$782,E$47)+'СЕТ СН'!$G$11+СВЦЭМ!$D$10+'СЕТ СН'!$G$6-'СЕТ СН'!$G$23</f>
        <v>1434.5132834199999</v>
      </c>
      <c r="F74" s="36">
        <f>SUMIFS(СВЦЭМ!$D$39:$D$782,СВЦЭМ!$A$39:$A$782,$A74,СВЦЭМ!$B$39:$B$782,F$47)+'СЕТ СН'!$G$11+СВЦЭМ!$D$10+'СЕТ СН'!$G$6-'СЕТ СН'!$G$23</f>
        <v>1440.04877119</v>
      </c>
      <c r="G74" s="36">
        <f>SUMIFS(СВЦЭМ!$D$39:$D$782,СВЦЭМ!$A$39:$A$782,$A74,СВЦЭМ!$B$39:$B$782,G$47)+'СЕТ СН'!$G$11+СВЦЭМ!$D$10+'СЕТ СН'!$G$6-'СЕТ СН'!$G$23</f>
        <v>1438.2491066100001</v>
      </c>
      <c r="H74" s="36">
        <f>SUMIFS(СВЦЭМ!$D$39:$D$782,СВЦЭМ!$A$39:$A$782,$A74,СВЦЭМ!$B$39:$B$782,H$47)+'СЕТ СН'!$G$11+СВЦЭМ!$D$10+'СЕТ СН'!$G$6-'СЕТ СН'!$G$23</f>
        <v>1417.22103565</v>
      </c>
      <c r="I74" s="36">
        <f>SUMIFS(СВЦЭМ!$D$39:$D$782,СВЦЭМ!$A$39:$A$782,$A74,СВЦЭМ!$B$39:$B$782,I$47)+'СЕТ СН'!$G$11+СВЦЭМ!$D$10+'СЕТ СН'!$G$6-'СЕТ СН'!$G$23</f>
        <v>1326.08874309</v>
      </c>
      <c r="J74" s="36">
        <f>SUMIFS(СВЦЭМ!$D$39:$D$782,СВЦЭМ!$A$39:$A$782,$A74,СВЦЭМ!$B$39:$B$782,J$47)+'СЕТ СН'!$G$11+СВЦЭМ!$D$10+'СЕТ СН'!$G$6-'СЕТ СН'!$G$23</f>
        <v>1271.95227912</v>
      </c>
      <c r="K74" s="36">
        <f>SUMIFS(СВЦЭМ!$D$39:$D$782,СВЦЭМ!$A$39:$A$782,$A74,СВЦЭМ!$B$39:$B$782,K$47)+'СЕТ СН'!$G$11+СВЦЭМ!$D$10+'СЕТ СН'!$G$6-'СЕТ СН'!$G$23</f>
        <v>1268.6502921699998</v>
      </c>
      <c r="L74" s="36">
        <f>SUMIFS(СВЦЭМ!$D$39:$D$782,СВЦЭМ!$A$39:$A$782,$A74,СВЦЭМ!$B$39:$B$782,L$47)+'СЕТ СН'!$G$11+СВЦЭМ!$D$10+'СЕТ СН'!$G$6-'СЕТ СН'!$G$23</f>
        <v>1256.8663645199999</v>
      </c>
      <c r="M74" s="36">
        <f>SUMIFS(СВЦЭМ!$D$39:$D$782,СВЦЭМ!$A$39:$A$782,$A74,СВЦЭМ!$B$39:$B$782,M$47)+'СЕТ СН'!$G$11+СВЦЭМ!$D$10+'СЕТ СН'!$G$6-'СЕТ СН'!$G$23</f>
        <v>1282.1068069299999</v>
      </c>
      <c r="N74" s="36">
        <f>SUMIFS(СВЦЭМ!$D$39:$D$782,СВЦЭМ!$A$39:$A$782,$A74,СВЦЭМ!$B$39:$B$782,N$47)+'СЕТ СН'!$G$11+СВЦЭМ!$D$10+'СЕТ СН'!$G$6-'СЕТ СН'!$G$23</f>
        <v>1353.4654279599999</v>
      </c>
      <c r="O74" s="36">
        <f>SUMIFS(СВЦЭМ!$D$39:$D$782,СВЦЭМ!$A$39:$A$782,$A74,СВЦЭМ!$B$39:$B$782,O$47)+'СЕТ СН'!$G$11+СВЦЭМ!$D$10+'СЕТ СН'!$G$6-'СЕТ СН'!$G$23</f>
        <v>1413.97791037</v>
      </c>
      <c r="P74" s="36">
        <f>SUMIFS(СВЦЭМ!$D$39:$D$782,СВЦЭМ!$A$39:$A$782,$A74,СВЦЭМ!$B$39:$B$782,P$47)+'СЕТ СН'!$G$11+СВЦЭМ!$D$10+'СЕТ СН'!$G$6-'СЕТ СН'!$G$23</f>
        <v>1422.3778399799999</v>
      </c>
      <c r="Q74" s="36">
        <f>SUMIFS(СВЦЭМ!$D$39:$D$782,СВЦЭМ!$A$39:$A$782,$A74,СВЦЭМ!$B$39:$B$782,Q$47)+'СЕТ СН'!$G$11+СВЦЭМ!$D$10+'СЕТ СН'!$G$6-'СЕТ СН'!$G$23</f>
        <v>1423.9540442499999</v>
      </c>
      <c r="R74" s="36">
        <f>SUMIFS(СВЦЭМ!$D$39:$D$782,СВЦЭМ!$A$39:$A$782,$A74,СВЦЭМ!$B$39:$B$782,R$47)+'СЕТ СН'!$G$11+СВЦЭМ!$D$10+'СЕТ СН'!$G$6-'СЕТ СН'!$G$23</f>
        <v>1379.6415313100001</v>
      </c>
      <c r="S74" s="36">
        <f>SUMIFS(СВЦЭМ!$D$39:$D$782,СВЦЭМ!$A$39:$A$782,$A74,СВЦЭМ!$B$39:$B$782,S$47)+'СЕТ СН'!$G$11+СВЦЭМ!$D$10+'СЕТ СН'!$G$6-'СЕТ СН'!$G$23</f>
        <v>1311.76578341</v>
      </c>
      <c r="T74" s="36">
        <f>SUMIFS(СВЦЭМ!$D$39:$D$782,СВЦЭМ!$A$39:$A$782,$A74,СВЦЭМ!$B$39:$B$782,T$47)+'СЕТ СН'!$G$11+СВЦЭМ!$D$10+'СЕТ СН'!$G$6-'СЕТ СН'!$G$23</f>
        <v>1269.0108305899998</v>
      </c>
      <c r="U74" s="36">
        <f>SUMIFS(СВЦЭМ!$D$39:$D$782,СВЦЭМ!$A$39:$A$782,$A74,СВЦЭМ!$B$39:$B$782,U$47)+'СЕТ СН'!$G$11+СВЦЭМ!$D$10+'СЕТ СН'!$G$6-'СЕТ СН'!$G$23</f>
        <v>1260.5943270299999</v>
      </c>
      <c r="V74" s="36">
        <f>SUMIFS(СВЦЭМ!$D$39:$D$782,СВЦЭМ!$A$39:$A$782,$A74,СВЦЭМ!$B$39:$B$782,V$47)+'СЕТ СН'!$G$11+СВЦЭМ!$D$10+'СЕТ СН'!$G$6-'СЕТ СН'!$G$23</f>
        <v>1242.22548502</v>
      </c>
      <c r="W74" s="36">
        <f>SUMIFS(СВЦЭМ!$D$39:$D$782,СВЦЭМ!$A$39:$A$782,$A74,СВЦЭМ!$B$39:$B$782,W$47)+'СЕТ СН'!$G$11+СВЦЭМ!$D$10+'СЕТ СН'!$G$6-'СЕТ СН'!$G$23</f>
        <v>1243.17311685</v>
      </c>
      <c r="X74" s="36">
        <f>SUMIFS(СВЦЭМ!$D$39:$D$782,СВЦЭМ!$A$39:$A$782,$A74,СВЦЭМ!$B$39:$B$782,X$47)+'СЕТ СН'!$G$11+СВЦЭМ!$D$10+'СЕТ СН'!$G$6-'СЕТ СН'!$G$23</f>
        <v>1240.4268416099999</v>
      </c>
      <c r="Y74" s="36">
        <f>SUMIFS(СВЦЭМ!$D$39:$D$782,СВЦЭМ!$A$39:$A$782,$A74,СВЦЭМ!$B$39:$B$782,Y$47)+'СЕТ СН'!$G$11+СВЦЭМ!$D$10+'СЕТ СН'!$G$6-'СЕТ СН'!$G$23</f>
        <v>1243.5983182699999</v>
      </c>
    </row>
    <row r="75" spans="1:26" ht="15.75" x14ac:dyDescent="0.2">
      <c r="A75" s="35">
        <f t="shared" si="1"/>
        <v>44375</v>
      </c>
      <c r="B75" s="36">
        <f>SUMIFS(СВЦЭМ!$D$39:$D$782,СВЦЭМ!$A$39:$A$782,$A75,СВЦЭМ!$B$39:$B$782,B$47)+'СЕТ СН'!$G$11+СВЦЭМ!$D$10+'СЕТ СН'!$G$6-'СЕТ СН'!$G$23</f>
        <v>1296.27395809</v>
      </c>
      <c r="C75" s="36">
        <f>SUMIFS(СВЦЭМ!$D$39:$D$782,СВЦЭМ!$A$39:$A$782,$A75,СВЦЭМ!$B$39:$B$782,C$47)+'СЕТ СН'!$G$11+СВЦЭМ!$D$10+'СЕТ СН'!$G$6-'СЕТ СН'!$G$23</f>
        <v>1385.7577436299998</v>
      </c>
      <c r="D75" s="36">
        <f>SUMIFS(СВЦЭМ!$D$39:$D$782,СВЦЭМ!$A$39:$A$782,$A75,СВЦЭМ!$B$39:$B$782,D$47)+'СЕТ СН'!$G$11+СВЦЭМ!$D$10+'СЕТ СН'!$G$6-'СЕТ СН'!$G$23</f>
        <v>1399.2464645699999</v>
      </c>
      <c r="E75" s="36">
        <f>SUMIFS(СВЦЭМ!$D$39:$D$782,СВЦЭМ!$A$39:$A$782,$A75,СВЦЭМ!$B$39:$B$782,E$47)+'СЕТ СН'!$G$11+СВЦЭМ!$D$10+'СЕТ СН'!$G$6-'СЕТ СН'!$G$23</f>
        <v>1413.0348967800001</v>
      </c>
      <c r="F75" s="36">
        <f>SUMIFS(СВЦЭМ!$D$39:$D$782,СВЦЭМ!$A$39:$A$782,$A75,СВЦЭМ!$B$39:$B$782,F$47)+'СЕТ СН'!$G$11+СВЦЭМ!$D$10+'СЕТ СН'!$G$6-'СЕТ СН'!$G$23</f>
        <v>1411.33694064</v>
      </c>
      <c r="G75" s="36">
        <f>SUMIFS(СВЦЭМ!$D$39:$D$782,СВЦЭМ!$A$39:$A$782,$A75,СВЦЭМ!$B$39:$B$782,G$47)+'СЕТ СН'!$G$11+СВЦЭМ!$D$10+'СЕТ СН'!$G$6-'СЕТ СН'!$G$23</f>
        <v>1396.2635374500001</v>
      </c>
      <c r="H75" s="36">
        <f>SUMIFS(СВЦЭМ!$D$39:$D$782,СВЦЭМ!$A$39:$A$782,$A75,СВЦЭМ!$B$39:$B$782,H$47)+'СЕТ СН'!$G$11+СВЦЭМ!$D$10+'СЕТ СН'!$G$6-'СЕТ СН'!$G$23</f>
        <v>1399.03305323</v>
      </c>
      <c r="I75" s="36">
        <f>SUMIFS(СВЦЭМ!$D$39:$D$782,СВЦЭМ!$A$39:$A$782,$A75,СВЦЭМ!$B$39:$B$782,I$47)+'СЕТ СН'!$G$11+СВЦЭМ!$D$10+'СЕТ СН'!$G$6-'СЕТ СН'!$G$23</f>
        <v>1452.0176034900001</v>
      </c>
      <c r="J75" s="36">
        <f>SUMIFS(СВЦЭМ!$D$39:$D$782,СВЦЭМ!$A$39:$A$782,$A75,СВЦЭМ!$B$39:$B$782,J$47)+'СЕТ СН'!$G$11+СВЦЭМ!$D$10+'СЕТ СН'!$G$6-'СЕТ СН'!$G$23</f>
        <v>1375.8688264299999</v>
      </c>
      <c r="K75" s="36">
        <f>SUMIFS(СВЦЭМ!$D$39:$D$782,СВЦЭМ!$A$39:$A$782,$A75,СВЦЭМ!$B$39:$B$782,K$47)+'СЕТ СН'!$G$11+СВЦЭМ!$D$10+'СЕТ СН'!$G$6-'СЕТ СН'!$G$23</f>
        <v>1328.16617767</v>
      </c>
      <c r="L75" s="36">
        <f>SUMIFS(СВЦЭМ!$D$39:$D$782,СВЦЭМ!$A$39:$A$782,$A75,СВЦЭМ!$B$39:$B$782,L$47)+'СЕТ СН'!$G$11+СВЦЭМ!$D$10+'СЕТ СН'!$G$6-'СЕТ СН'!$G$23</f>
        <v>1293.1873320499999</v>
      </c>
      <c r="M75" s="36">
        <f>SUMIFS(СВЦЭМ!$D$39:$D$782,СВЦЭМ!$A$39:$A$782,$A75,СВЦЭМ!$B$39:$B$782,M$47)+'СЕТ СН'!$G$11+СВЦЭМ!$D$10+'СЕТ СН'!$G$6-'СЕТ СН'!$G$23</f>
        <v>1331.9264347799999</v>
      </c>
      <c r="N75" s="36">
        <f>SUMIFS(СВЦЭМ!$D$39:$D$782,СВЦЭМ!$A$39:$A$782,$A75,СВЦЭМ!$B$39:$B$782,N$47)+'СЕТ СН'!$G$11+СВЦЭМ!$D$10+'СЕТ СН'!$G$6-'СЕТ СН'!$G$23</f>
        <v>1411.1217052900001</v>
      </c>
      <c r="O75" s="36">
        <f>SUMIFS(СВЦЭМ!$D$39:$D$782,СВЦЭМ!$A$39:$A$782,$A75,СВЦЭМ!$B$39:$B$782,O$47)+'СЕТ СН'!$G$11+СВЦЭМ!$D$10+'СЕТ СН'!$G$6-'СЕТ СН'!$G$23</f>
        <v>1446.4494078</v>
      </c>
      <c r="P75" s="36">
        <f>SUMIFS(СВЦЭМ!$D$39:$D$782,СВЦЭМ!$A$39:$A$782,$A75,СВЦЭМ!$B$39:$B$782,P$47)+'СЕТ СН'!$G$11+СВЦЭМ!$D$10+'СЕТ СН'!$G$6-'СЕТ СН'!$G$23</f>
        <v>1451.34200373</v>
      </c>
      <c r="Q75" s="36">
        <f>SUMIFS(СВЦЭМ!$D$39:$D$782,СВЦЭМ!$A$39:$A$782,$A75,СВЦЭМ!$B$39:$B$782,Q$47)+'СЕТ СН'!$G$11+СВЦЭМ!$D$10+'СЕТ СН'!$G$6-'СЕТ СН'!$G$23</f>
        <v>1443.3826836799999</v>
      </c>
      <c r="R75" s="36">
        <f>SUMIFS(СВЦЭМ!$D$39:$D$782,СВЦЭМ!$A$39:$A$782,$A75,СВЦЭМ!$B$39:$B$782,R$47)+'СЕТ СН'!$G$11+СВЦЭМ!$D$10+'СЕТ СН'!$G$6-'СЕТ СН'!$G$23</f>
        <v>1403.23781783</v>
      </c>
      <c r="S75" s="36">
        <f>SUMIFS(СВЦЭМ!$D$39:$D$782,СВЦЭМ!$A$39:$A$782,$A75,СВЦЭМ!$B$39:$B$782,S$47)+'СЕТ СН'!$G$11+СВЦЭМ!$D$10+'СЕТ СН'!$G$6-'СЕТ СН'!$G$23</f>
        <v>1356.5273428199998</v>
      </c>
      <c r="T75" s="36">
        <f>SUMIFS(СВЦЭМ!$D$39:$D$782,СВЦЭМ!$A$39:$A$782,$A75,СВЦЭМ!$B$39:$B$782,T$47)+'СЕТ СН'!$G$11+СВЦЭМ!$D$10+'СЕТ СН'!$G$6-'СЕТ СН'!$G$23</f>
        <v>1289.56051699</v>
      </c>
      <c r="U75" s="36">
        <f>SUMIFS(СВЦЭМ!$D$39:$D$782,СВЦЭМ!$A$39:$A$782,$A75,СВЦЭМ!$B$39:$B$782,U$47)+'СЕТ СН'!$G$11+СВЦЭМ!$D$10+'СЕТ СН'!$G$6-'СЕТ СН'!$G$23</f>
        <v>1297.05169062</v>
      </c>
      <c r="V75" s="36">
        <f>SUMIFS(СВЦЭМ!$D$39:$D$782,СВЦЭМ!$A$39:$A$782,$A75,СВЦЭМ!$B$39:$B$782,V$47)+'СЕТ СН'!$G$11+СВЦЭМ!$D$10+'СЕТ СН'!$G$6-'СЕТ СН'!$G$23</f>
        <v>1269.99249102</v>
      </c>
      <c r="W75" s="36">
        <f>SUMIFS(СВЦЭМ!$D$39:$D$782,СВЦЭМ!$A$39:$A$782,$A75,СВЦЭМ!$B$39:$B$782,W$47)+'СЕТ СН'!$G$11+СВЦЭМ!$D$10+'СЕТ СН'!$G$6-'СЕТ СН'!$G$23</f>
        <v>1280.8746807699999</v>
      </c>
      <c r="X75" s="36">
        <f>SUMIFS(СВЦЭМ!$D$39:$D$782,СВЦЭМ!$A$39:$A$782,$A75,СВЦЭМ!$B$39:$B$782,X$47)+'СЕТ СН'!$G$11+СВЦЭМ!$D$10+'СЕТ СН'!$G$6-'СЕТ СН'!$G$23</f>
        <v>1294.52772177</v>
      </c>
      <c r="Y75" s="36">
        <f>SUMIFS(СВЦЭМ!$D$39:$D$782,СВЦЭМ!$A$39:$A$782,$A75,СВЦЭМ!$B$39:$B$782,Y$47)+'СЕТ СН'!$G$11+СВЦЭМ!$D$10+'СЕТ СН'!$G$6-'СЕТ СН'!$G$23</f>
        <v>1343.3797201699999</v>
      </c>
    </row>
    <row r="76" spans="1:26" ht="15.75" x14ac:dyDescent="0.2">
      <c r="A76" s="35">
        <f t="shared" si="1"/>
        <v>44376</v>
      </c>
      <c r="B76" s="36">
        <f>SUMIFS(СВЦЭМ!$D$39:$D$782,СВЦЭМ!$A$39:$A$782,$A76,СВЦЭМ!$B$39:$B$782,B$47)+'СЕТ СН'!$G$11+СВЦЭМ!$D$10+'СЕТ СН'!$G$6-'СЕТ СН'!$G$23</f>
        <v>1335.7044295599999</v>
      </c>
      <c r="C76" s="36">
        <f>SUMIFS(СВЦЭМ!$D$39:$D$782,СВЦЭМ!$A$39:$A$782,$A76,СВЦЭМ!$B$39:$B$782,C$47)+'СЕТ СН'!$G$11+СВЦЭМ!$D$10+'СЕТ СН'!$G$6-'СЕТ СН'!$G$23</f>
        <v>1377.3399113099999</v>
      </c>
      <c r="D76" s="36">
        <f>SUMIFS(СВЦЭМ!$D$39:$D$782,СВЦЭМ!$A$39:$A$782,$A76,СВЦЭМ!$B$39:$B$782,D$47)+'СЕТ СН'!$G$11+СВЦЭМ!$D$10+'СЕТ СН'!$G$6-'СЕТ СН'!$G$23</f>
        <v>1392.3606870399999</v>
      </c>
      <c r="E76" s="36">
        <f>SUMIFS(СВЦЭМ!$D$39:$D$782,СВЦЭМ!$A$39:$A$782,$A76,СВЦЭМ!$B$39:$B$782,E$47)+'СЕТ СН'!$G$11+СВЦЭМ!$D$10+'СЕТ СН'!$G$6-'СЕТ СН'!$G$23</f>
        <v>1411.9026821</v>
      </c>
      <c r="F76" s="36">
        <f>SUMIFS(СВЦЭМ!$D$39:$D$782,СВЦЭМ!$A$39:$A$782,$A76,СВЦЭМ!$B$39:$B$782,F$47)+'СЕТ СН'!$G$11+СВЦЭМ!$D$10+'СЕТ СН'!$G$6-'СЕТ СН'!$G$23</f>
        <v>1411.45456328</v>
      </c>
      <c r="G76" s="36">
        <f>SUMIFS(СВЦЭМ!$D$39:$D$782,СВЦЭМ!$A$39:$A$782,$A76,СВЦЭМ!$B$39:$B$782,G$47)+'СЕТ СН'!$G$11+СВЦЭМ!$D$10+'СЕТ СН'!$G$6-'СЕТ СН'!$G$23</f>
        <v>1401.9162758</v>
      </c>
      <c r="H76" s="36">
        <f>SUMIFS(СВЦЭМ!$D$39:$D$782,СВЦЭМ!$A$39:$A$782,$A76,СВЦЭМ!$B$39:$B$782,H$47)+'СЕТ СН'!$G$11+СВЦЭМ!$D$10+'СЕТ СН'!$G$6-'СЕТ СН'!$G$23</f>
        <v>1393.03389567</v>
      </c>
      <c r="I76" s="36">
        <f>SUMIFS(СВЦЭМ!$D$39:$D$782,СВЦЭМ!$A$39:$A$782,$A76,СВЦЭМ!$B$39:$B$782,I$47)+'СЕТ СН'!$G$11+СВЦЭМ!$D$10+'СЕТ СН'!$G$6-'СЕТ СН'!$G$23</f>
        <v>1433.5773473700001</v>
      </c>
      <c r="J76" s="36">
        <f>SUMIFS(СВЦЭМ!$D$39:$D$782,СВЦЭМ!$A$39:$A$782,$A76,СВЦЭМ!$B$39:$B$782,J$47)+'СЕТ СН'!$G$11+СВЦЭМ!$D$10+'СЕТ СН'!$G$6-'СЕТ СН'!$G$23</f>
        <v>1367.2163997100001</v>
      </c>
      <c r="K76" s="36">
        <f>SUMIFS(СВЦЭМ!$D$39:$D$782,СВЦЭМ!$A$39:$A$782,$A76,СВЦЭМ!$B$39:$B$782,K$47)+'СЕТ СН'!$G$11+СВЦЭМ!$D$10+'СЕТ СН'!$G$6-'СЕТ СН'!$G$23</f>
        <v>1325.2898783999999</v>
      </c>
      <c r="L76" s="36">
        <f>SUMIFS(СВЦЭМ!$D$39:$D$782,СВЦЭМ!$A$39:$A$782,$A76,СВЦЭМ!$B$39:$B$782,L$47)+'СЕТ СН'!$G$11+СВЦЭМ!$D$10+'СЕТ СН'!$G$6-'СЕТ СН'!$G$23</f>
        <v>1291.8014220099999</v>
      </c>
      <c r="M76" s="36">
        <f>SUMIFS(СВЦЭМ!$D$39:$D$782,СВЦЭМ!$A$39:$A$782,$A76,СВЦЭМ!$B$39:$B$782,M$47)+'СЕТ СН'!$G$11+СВЦЭМ!$D$10+'СЕТ СН'!$G$6-'СЕТ СН'!$G$23</f>
        <v>1322.9677303200001</v>
      </c>
      <c r="N76" s="36">
        <f>SUMIFS(СВЦЭМ!$D$39:$D$782,СВЦЭМ!$A$39:$A$782,$A76,СВЦЭМ!$B$39:$B$782,N$47)+'СЕТ СН'!$G$11+СВЦЭМ!$D$10+'СЕТ СН'!$G$6-'СЕТ СН'!$G$23</f>
        <v>1404.15399514</v>
      </c>
      <c r="O76" s="36">
        <f>SUMIFS(СВЦЭМ!$D$39:$D$782,СВЦЭМ!$A$39:$A$782,$A76,СВЦЭМ!$B$39:$B$782,O$47)+'СЕТ СН'!$G$11+СВЦЭМ!$D$10+'СЕТ СН'!$G$6-'СЕТ СН'!$G$23</f>
        <v>1449.5634054</v>
      </c>
      <c r="P76" s="36">
        <f>SUMIFS(СВЦЭМ!$D$39:$D$782,СВЦЭМ!$A$39:$A$782,$A76,СВЦЭМ!$B$39:$B$782,P$47)+'СЕТ СН'!$G$11+СВЦЭМ!$D$10+'СЕТ СН'!$G$6-'СЕТ СН'!$G$23</f>
        <v>1457.04861276</v>
      </c>
      <c r="Q76" s="36">
        <f>SUMIFS(СВЦЭМ!$D$39:$D$782,СВЦЭМ!$A$39:$A$782,$A76,СВЦЭМ!$B$39:$B$782,Q$47)+'СЕТ СН'!$G$11+СВЦЭМ!$D$10+'СЕТ СН'!$G$6-'СЕТ СН'!$G$23</f>
        <v>1447.18204315</v>
      </c>
      <c r="R76" s="36">
        <f>SUMIFS(СВЦЭМ!$D$39:$D$782,СВЦЭМ!$A$39:$A$782,$A76,СВЦЭМ!$B$39:$B$782,R$47)+'СЕТ СН'!$G$11+СВЦЭМ!$D$10+'СЕТ СН'!$G$6-'СЕТ СН'!$G$23</f>
        <v>1413.8207371999999</v>
      </c>
      <c r="S76" s="36">
        <f>SUMIFS(СВЦЭМ!$D$39:$D$782,СВЦЭМ!$A$39:$A$782,$A76,СВЦЭМ!$B$39:$B$782,S$47)+'СЕТ СН'!$G$11+СВЦЭМ!$D$10+'СЕТ СН'!$G$6-'СЕТ СН'!$G$23</f>
        <v>1361.14387876</v>
      </c>
      <c r="T76" s="36">
        <f>SUMIFS(СВЦЭМ!$D$39:$D$782,СВЦЭМ!$A$39:$A$782,$A76,СВЦЭМ!$B$39:$B$782,T$47)+'СЕТ СН'!$G$11+СВЦЭМ!$D$10+'СЕТ СН'!$G$6-'СЕТ СН'!$G$23</f>
        <v>1303.7260640999998</v>
      </c>
      <c r="U76" s="36">
        <f>SUMIFS(СВЦЭМ!$D$39:$D$782,СВЦЭМ!$A$39:$A$782,$A76,СВЦЭМ!$B$39:$B$782,U$47)+'СЕТ СН'!$G$11+СВЦЭМ!$D$10+'СЕТ СН'!$G$6-'СЕТ СН'!$G$23</f>
        <v>1300.8621220599998</v>
      </c>
      <c r="V76" s="36">
        <f>SUMIFS(СВЦЭМ!$D$39:$D$782,СВЦЭМ!$A$39:$A$782,$A76,СВЦЭМ!$B$39:$B$782,V$47)+'СЕТ СН'!$G$11+СВЦЭМ!$D$10+'СЕТ СН'!$G$6-'СЕТ СН'!$G$23</f>
        <v>1270.7074300499999</v>
      </c>
      <c r="W76" s="36">
        <f>SUMIFS(СВЦЭМ!$D$39:$D$782,СВЦЭМ!$A$39:$A$782,$A76,СВЦЭМ!$B$39:$B$782,W$47)+'СЕТ СН'!$G$11+СВЦЭМ!$D$10+'СЕТ СН'!$G$6-'СЕТ СН'!$G$23</f>
        <v>1281.6408476500001</v>
      </c>
      <c r="X76" s="36">
        <f>SUMIFS(СВЦЭМ!$D$39:$D$782,СВЦЭМ!$A$39:$A$782,$A76,СВЦЭМ!$B$39:$B$782,X$47)+'СЕТ СН'!$G$11+СВЦЭМ!$D$10+'СЕТ СН'!$G$6-'СЕТ СН'!$G$23</f>
        <v>1296.6118555799999</v>
      </c>
      <c r="Y76" s="36">
        <f>SUMIFS(СВЦЭМ!$D$39:$D$782,СВЦЭМ!$A$39:$A$782,$A76,СВЦЭМ!$B$39:$B$782,Y$47)+'СЕТ СН'!$G$11+СВЦЭМ!$D$10+'СЕТ СН'!$G$6-'СЕТ СН'!$G$23</f>
        <v>1336.96774725</v>
      </c>
    </row>
    <row r="77" spans="1:26" ht="15.75" x14ac:dyDescent="0.2">
      <c r="A77" s="35">
        <f t="shared" si="1"/>
        <v>44377</v>
      </c>
      <c r="B77" s="36">
        <f>SUMIFS(СВЦЭМ!$D$39:$D$782,СВЦЭМ!$A$39:$A$782,$A77,СВЦЭМ!$B$39:$B$782,B$47)+'СЕТ СН'!$G$11+СВЦЭМ!$D$10+'СЕТ СН'!$G$6-'СЕТ СН'!$G$23</f>
        <v>1339.53655531</v>
      </c>
      <c r="C77" s="36">
        <f>SUMIFS(СВЦЭМ!$D$39:$D$782,СВЦЭМ!$A$39:$A$782,$A77,СВЦЭМ!$B$39:$B$782,C$47)+'СЕТ СН'!$G$11+СВЦЭМ!$D$10+'СЕТ СН'!$G$6-'СЕТ СН'!$G$23</f>
        <v>1446.55563218</v>
      </c>
      <c r="D77" s="36">
        <f>SUMIFS(СВЦЭМ!$D$39:$D$782,СВЦЭМ!$A$39:$A$782,$A77,СВЦЭМ!$B$39:$B$782,D$47)+'СЕТ СН'!$G$11+СВЦЭМ!$D$10+'СЕТ СН'!$G$6-'СЕТ СН'!$G$23</f>
        <v>1532.67861083</v>
      </c>
      <c r="E77" s="36">
        <f>SUMIFS(СВЦЭМ!$D$39:$D$782,СВЦЭМ!$A$39:$A$782,$A77,СВЦЭМ!$B$39:$B$782,E$47)+'СЕТ СН'!$G$11+СВЦЭМ!$D$10+'СЕТ СН'!$G$6-'СЕТ СН'!$G$23</f>
        <v>1529.82432892</v>
      </c>
      <c r="F77" s="36">
        <f>SUMIFS(СВЦЭМ!$D$39:$D$782,СВЦЭМ!$A$39:$A$782,$A77,СВЦЭМ!$B$39:$B$782,F$47)+'СЕТ СН'!$G$11+СВЦЭМ!$D$10+'СЕТ СН'!$G$6-'СЕТ СН'!$G$23</f>
        <v>1527.34808312</v>
      </c>
      <c r="G77" s="36">
        <f>SUMIFS(СВЦЭМ!$D$39:$D$782,СВЦЭМ!$A$39:$A$782,$A77,СВЦЭМ!$B$39:$B$782,G$47)+'СЕТ СН'!$G$11+СВЦЭМ!$D$10+'СЕТ СН'!$G$6-'СЕТ СН'!$G$23</f>
        <v>1527.6394219700001</v>
      </c>
      <c r="H77" s="36">
        <f>SUMIFS(СВЦЭМ!$D$39:$D$782,СВЦЭМ!$A$39:$A$782,$A77,СВЦЭМ!$B$39:$B$782,H$47)+'СЕТ СН'!$G$11+СВЦЭМ!$D$10+'СЕТ СН'!$G$6-'СЕТ СН'!$G$23</f>
        <v>1498.8043185199999</v>
      </c>
      <c r="I77" s="36">
        <f>SUMIFS(СВЦЭМ!$D$39:$D$782,СВЦЭМ!$A$39:$A$782,$A77,СВЦЭМ!$B$39:$B$782,I$47)+'СЕТ СН'!$G$11+СВЦЭМ!$D$10+'СЕТ СН'!$G$6-'СЕТ СН'!$G$23</f>
        <v>1394.81812713</v>
      </c>
      <c r="J77" s="36">
        <f>SUMIFS(СВЦЭМ!$D$39:$D$782,СВЦЭМ!$A$39:$A$782,$A77,СВЦЭМ!$B$39:$B$782,J$47)+'СЕТ СН'!$G$11+СВЦЭМ!$D$10+'СЕТ СН'!$G$6-'СЕТ СН'!$G$23</f>
        <v>1312.1769771700001</v>
      </c>
      <c r="K77" s="36">
        <f>SUMIFS(СВЦЭМ!$D$39:$D$782,СВЦЭМ!$A$39:$A$782,$A77,СВЦЭМ!$B$39:$B$782,K$47)+'СЕТ СН'!$G$11+СВЦЭМ!$D$10+'СЕТ СН'!$G$6-'СЕТ СН'!$G$23</f>
        <v>1263.7289860599999</v>
      </c>
      <c r="L77" s="36">
        <f>SUMIFS(СВЦЭМ!$D$39:$D$782,СВЦЭМ!$A$39:$A$782,$A77,СВЦЭМ!$B$39:$B$782,L$47)+'СЕТ СН'!$G$11+СВЦЭМ!$D$10+'СЕТ СН'!$G$6-'СЕТ СН'!$G$23</f>
        <v>1239.5623964500001</v>
      </c>
      <c r="M77" s="36">
        <f>SUMIFS(СВЦЭМ!$D$39:$D$782,СВЦЭМ!$A$39:$A$782,$A77,СВЦЭМ!$B$39:$B$782,M$47)+'СЕТ СН'!$G$11+СВЦЭМ!$D$10+'СЕТ СН'!$G$6-'СЕТ СН'!$G$23</f>
        <v>1274.48687606</v>
      </c>
      <c r="N77" s="36">
        <f>SUMIFS(СВЦЭМ!$D$39:$D$782,СВЦЭМ!$A$39:$A$782,$A77,СВЦЭМ!$B$39:$B$782,N$47)+'СЕТ СН'!$G$11+СВЦЭМ!$D$10+'СЕТ СН'!$G$6-'СЕТ СН'!$G$23</f>
        <v>1341.73402691</v>
      </c>
      <c r="O77" s="36">
        <f>SUMIFS(СВЦЭМ!$D$39:$D$782,СВЦЭМ!$A$39:$A$782,$A77,СВЦЭМ!$B$39:$B$782,O$47)+'СЕТ СН'!$G$11+СВЦЭМ!$D$10+'СЕТ СН'!$G$6-'СЕТ СН'!$G$23</f>
        <v>1391.9452444399999</v>
      </c>
      <c r="P77" s="36">
        <f>SUMIFS(СВЦЭМ!$D$39:$D$782,СВЦЭМ!$A$39:$A$782,$A77,СВЦЭМ!$B$39:$B$782,P$47)+'СЕТ СН'!$G$11+СВЦЭМ!$D$10+'СЕТ СН'!$G$6-'СЕТ СН'!$G$23</f>
        <v>1416.9679940199999</v>
      </c>
      <c r="Q77" s="36">
        <f>SUMIFS(СВЦЭМ!$D$39:$D$782,СВЦЭМ!$A$39:$A$782,$A77,СВЦЭМ!$B$39:$B$782,Q$47)+'СЕТ СН'!$G$11+СВЦЭМ!$D$10+'СЕТ СН'!$G$6-'СЕТ СН'!$G$23</f>
        <v>1399.1517167699999</v>
      </c>
      <c r="R77" s="36">
        <f>SUMIFS(СВЦЭМ!$D$39:$D$782,СВЦЭМ!$A$39:$A$782,$A77,СВЦЭМ!$B$39:$B$782,R$47)+'СЕТ СН'!$G$11+СВЦЭМ!$D$10+'СЕТ СН'!$G$6-'СЕТ СН'!$G$23</f>
        <v>1352.19952999</v>
      </c>
      <c r="S77" s="36">
        <f>SUMIFS(СВЦЭМ!$D$39:$D$782,СВЦЭМ!$A$39:$A$782,$A77,СВЦЭМ!$B$39:$B$782,S$47)+'СЕТ СН'!$G$11+СВЦЭМ!$D$10+'СЕТ СН'!$G$6-'СЕТ СН'!$G$23</f>
        <v>1291.3050694600001</v>
      </c>
      <c r="T77" s="36">
        <f>SUMIFS(СВЦЭМ!$D$39:$D$782,СВЦЭМ!$A$39:$A$782,$A77,СВЦЭМ!$B$39:$B$782,T$47)+'СЕТ СН'!$G$11+СВЦЭМ!$D$10+'СЕТ СН'!$G$6-'СЕТ СН'!$G$23</f>
        <v>1252.2619442199998</v>
      </c>
      <c r="U77" s="36">
        <f>SUMIFS(СВЦЭМ!$D$39:$D$782,СВЦЭМ!$A$39:$A$782,$A77,СВЦЭМ!$B$39:$B$782,U$47)+'СЕТ СН'!$G$11+СВЦЭМ!$D$10+'СЕТ СН'!$G$6-'СЕТ СН'!$G$23</f>
        <v>1254.40803123</v>
      </c>
      <c r="V77" s="36">
        <f>SUMIFS(СВЦЭМ!$D$39:$D$782,СВЦЭМ!$A$39:$A$782,$A77,СВЦЭМ!$B$39:$B$782,V$47)+'СЕТ СН'!$G$11+СВЦЭМ!$D$10+'СЕТ СН'!$G$6-'СЕТ СН'!$G$23</f>
        <v>1236.75198873</v>
      </c>
      <c r="W77" s="36">
        <f>SUMIFS(СВЦЭМ!$D$39:$D$782,СВЦЭМ!$A$39:$A$782,$A77,СВЦЭМ!$B$39:$B$782,W$47)+'СЕТ СН'!$G$11+СВЦЭМ!$D$10+'СЕТ СН'!$G$6-'СЕТ СН'!$G$23</f>
        <v>1238.2083279799999</v>
      </c>
      <c r="X77" s="36">
        <f>SUMIFS(СВЦЭМ!$D$39:$D$782,СВЦЭМ!$A$39:$A$782,$A77,СВЦЭМ!$B$39:$B$782,X$47)+'СЕТ СН'!$G$11+СВЦЭМ!$D$10+'СЕТ СН'!$G$6-'СЕТ СН'!$G$23</f>
        <v>1248.2968173300001</v>
      </c>
      <c r="Y77" s="36">
        <f>SUMIFS(СВЦЭМ!$D$39:$D$782,СВЦЭМ!$A$39:$A$782,$A77,СВЦЭМ!$B$39:$B$782,Y$47)+'СЕТ СН'!$G$11+СВЦЭМ!$D$10+'СЕТ СН'!$G$6-'СЕТ СН'!$G$23</f>
        <v>1255.46041455</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01.06.2021</v>
      </c>
      <c r="B84" s="36">
        <f>SUMIFS(СВЦЭМ!$D$39:$D$782,СВЦЭМ!$A$39:$A$782,$A84,СВЦЭМ!$B$39:$B$782,B$83)+'СЕТ СН'!$H$11+СВЦЭМ!$D$10+'СЕТ СН'!$H$6-'СЕТ СН'!$H$23</f>
        <v>1201.84745574</v>
      </c>
      <c r="C84" s="36">
        <f>SUMIFS(СВЦЭМ!$D$39:$D$782,СВЦЭМ!$A$39:$A$782,$A84,СВЦЭМ!$B$39:$B$782,C$83)+'СЕТ СН'!$H$11+СВЦЭМ!$D$10+'СЕТ СН'!$H$6-'СЕТ СН'!$H$23</f>
        <v>1271.46187786</v>
      </c>
      <c r="D84" s="36">
        <f>SUMIFS(СВЦЭМ!$D$39:$D$782,СВЦЭМ!$A$39:$A$782,$A84,СВЦЭМ!$B$39:$B$782,D$83)+'СЕТ СН'!$H$11+СВЦЭМ!$D$10+'СЕТ СН'!$H$6-'СЕТ СН'!$H$23</f>
        <v>1296.5426742499999</v>
      </c>
      <c r="E84" s="36">
        <f>SUMIFS(СВЦЭМ!$D$39:$D$782,СВЦЭМ!$A$39:$A$782,$A84,СВЦЭМ!$B$39:$B$782,E$83)+'СЕТ СН'!$H$11+СВЦЭМ!$D$10+'СЕТ СН'!$H$6-'СЕТ СН'!$H$23</f>
        <v>1306.4581848299999</v>
      </c>
      <c r="F84" s="36">
        <f>SUMIFS(СВЦЭМ!$D$39:$D$782,СВЦЭМ!$A$39:$A$782,$A84,СВЦЭМ!$B$39:$B$782,F$83)+'СЕТ СН'!$H$11+СВЦЭМ!$D$10+'СЕТ СН'!$H$6-'СЕТ СН'!$H$23</f>
        <v>1309.3301912899999</v>
      </c>
      <c r="G84" s="36">
        <f>SUMIFS(СВЦЭМ!$D$39:$D$782,СВЦЭМ!$A$39:$A$782,$A84,СВЦЭМ!$B$39:$B$782,G$83)+'СЕТ СН'!$H$11+СВЦЭМ!$D$10+'СЕТ СН'!$H$6-'СЕТ СН'!$H$23</f>
        <v>1288.6085337099998</v>
      </c>
      <c r="H84" s="36">
        <f>SUMIFS(СВЦЭМ!$D$39:$D$782,СВЦЭМ!$A$39:$A$782,$A84,СВЦЭМ!$B$39:$B$782,H$83)+'СЕТ СН'!$H$11+СВЦЭМ!$D$10+'СЕТ СН'!$H$6-'СЕТ СН'!$H$23</f>
        <v>1242.2242624</v>
      </c>
      <c r="I84" s="36">
        <f>SUMIFS(СВЦЭМ!$D$39:$D$782,СВЦЭМ!$A$39:$A$782,$A84,СВЦЭМ!$B$39:$B$782,I$83)+'СЕТ СН'!$H$11+СВЦЭМ!$D$10+'СЕТ СН'!$H$6-'СЕТ СН'!$H$23</f>
        <v>1138.4698342900001</v>
      </c>
      <c r="J84" s="36">
        <f>SUMIFS(СВЦЭМ!$D$39:$D$782,СВЦЭМ!$A$39:$A$782,$A84,СВЦЭМ!$B$39:$B$782,J$83)+'СЕТ СН'!$H$11+СВЦЭМ!$D$10+'СЕТ СН'!$H$6-'СЕТ СН'!$H$23</f>
        <v>1087.2843727099998</v>
      </c>
      <c r="K84" s="36">
        <f>SUMIFS(СВЦЭМ!$D$39:$D$782,СВЦЭМ!$A$39:$A$782,$A84,СВЦЭМ!$B$39:$B$782,K$83)+'СЕТ СН'!$H$11+СВЦЭМ!$D$10+'СЕТ СН'!$H$6-'СЕТ СН'!$H$23</f>
        <v>1201.4773772899998</v>
      </c>
      <c r="L84" s="36">
        <f>SUMIFS(СВЦЭМ!$D$39:$D$782,СВЦЭМ!$A$39:$A$782,$A84,СВЦЭМ!$B$39:$B$782,L$83)+'СЕТ СН'!$H$11+СВЦЭМ!$D$10+'СЕТ СН'!$H$6-'СЕТ СН'!$H$23</f>
        <v>1181.2183648599998</v>
      </c>
      <c r="M84" s="36">
        <f>SUMIFS(СВЦЭМ!$D$39:$D$782,СВЦЭМ!$A$39:$A$782,$A84,СВЦЭМ!$B$39:$B$782,M$83)+'СЕТ СН'!$H$11+СВЦЭМ!$D$10+'СЕТ СН'!$H$6-'СЕТ СН'!$H$23</f>
        <v>1167.3867434499998</v>
      </c>
      <c r="N84" s="36">
        <f>SUMIFS(СВЦЭМ!$D$39:$D$782,СВЦЭМ!$A$39:$A$782,$A84,СВЦЭМ!$B$39:$B$782,N$83)+'СЕТ СН'!$H$11+СВЦЭМ!$D$10+'СЕТ СН'!$H$6-'СЕТ СН'!$H$23</f>
        <v>1179.02631178</v>
      </c>
      <c r="O84" s="36">
        <f>SUMIFS(СВЦЭМ!$D$39:$D$782,СВЦЭМ!$A$39:$A$782,$A84,СВЦЭМ!$B$39:$B$782,O$83)+'СЕТ СН'!$H$11+СВЦЭМ!$D$10+'СЕТ СН'!$H$6-'СЕТ СН'!$H$23</f>
        <v>1225.88755952</v>
      </c>
      <c r="P84" s="36">
        <f>SUMIFS(СВЦЭМ!$D$39:$D$782,СВЦЭМ!$A$39:$A$782,$A84,СВЦЭМ!$B$39:$B$782,P$83)+'СЕТ СН'!$H$11+СВЦЭМ!$D$10+'СЕТ СН'!$H$6-'СЕТ СН'!$H$23</f>
        <v>1238.20346359</v>
      </c>
      <c r="Q84" s="36">
        <f>SUMIFS(СВЦЭМ!$D$39:$D$782,СВЦЭМ!$A$39:$A$782,$A84,СВЦЭМ!$B$39:$B$782,Q$83)+'СЕТ СН'!$H$11+СВЦЭМ!$D$10+'СЕТ СН'!$H$6-'СЕТ СН'!$H$23</f>
        <v>1236.6275947399999</v>
      </c>
      <c r="R84" s="36">
        <f>SUMIFS(СВЦЭМ!$D$39:$D$782,СВЦЭМ!$A$39:$A$782,$A84,СВЦЭМ!$B$39:$B$782,R$83)+'СЕТ СН'!$H$11+СВЦЭМ!$D$10+'СЕТ СН'!$H$6-'СЕТ СН'!$H$23</f>
        <v>1184.17104752</v>
      </c>
      <c r="S84" s="36">
        <f>SUMIFS(СВЦЭМ!$D$39:$D$782,СВЦЭМ!$A$39:$A$782,$A84,СВЦЭМ!$B$39:$B$782,S$83)+'СЕТ СН'!$H$11+СВЦЭМ!$D$10+'СЕТ СН'!$H$6-'СЕТ СН'!$H$23</f>
        <v>1188.5024949599999</v>
      </c>
      <c r="T84" s="36">
        <f>SUMIFS(СВЦЭМ!$D$39:$D$782,СВЦЭМ!$A$39:$A$782,$A84,СВЦЭМ!$B$39:$B$782,T$83)+'СЕТ СН'!$H$11+СВЦЭМ!$D$10+'СЕТ СН'!$H$6-'СЕТ СН'!$H$23</f>
        <v>1202.5263607899999</v>
      </c>
      <c r="U84" s="36">
        <f>SUMIFS(СВЦЭМ!$D$39:$D$782,СВЦЭМ!$A$39:$A$782,$A84,СВЦЭМ!$B$39:$B$782,U$83)+'СЕТ СН'!$H$11+СВЦЭМ!$D$10+'СЕТ СН'!$H$6-'СЕТ СН'!$H$23</f>
        <v>1192.1868282099999</v>
      </c>
      <c r="V84" s="36">
        <f>SUMIFS(СВЦЭМ!$D$39:$D$782,СВЦЭМ!$A$39:$A$782,$A84,СВЦЭМ!$B$39:$B$782,V$83)+'СЕТ СН'!$H$11+СВЦЭМ!$D$10+'СЕТ СН'!$H$6-'СЕТ СН'!$H$23</f>
        <v>1201.8709273699999</v>
      </c>
      <c r="W84" s="36">
        <f>SUMIFS(СВЦЭМ!$D$39:$D$782,СВЦЭМ!$A$39:$A$782,$A84,СВЦЭМ!$B$39:$B$782,W$83)+'СЕТ СН'!$H$11+СВЦЭМ!$D$10+'СЕТ СН'!$H$6-'СЕТ СН'!$H$23</f>
        <v>1220.6460233099999</v>
      </c>
      <c r="X84" s="36">
        <f>SUMIFS(СВЦЭМ!$D$39:$D$782,СВЦЭМ!$A$39:$A$782,$A84,СВЦЭМ!$B$39:$B$782,X$83)+'СЕТ СН'!$H$11+СВЦЭМ!$D$10+'СЕТ СН'!$H$6-'СЕТ СН'!$H$23</f>
        <v>1221.5457373899999</v>
      </c>
      <c r="Y84" s="36">
        <f>SUMIFS(СВЦЭМ!$D$39:$D$782,СВЦЭМ!$A$39:$A$782,$A84,СВЦЭМ!$B$39:$B$782,Y$83)+'СЕТ СН'!$H$11+СВЦЭМ!$D$10+'СЕТ СН'!$H$6-'СЕТ СН'!$H$23</f>
        <v>1168.2983969699999</v>
      </c>
      <c r="AA84" s="45"/>
    </row>
    <row r="85" spans="1:27" ht="15.75" x14ac:dyDescent="0.2">
      <c r="A85" s="35">
        <f>A84+1</f>
        <v>44349</v>
      </c>
      <c r="B85" s="36">
        <f>SUMIFS(СВЦЭМ!$D$39:$D$782,СВЦЭМ!$A$39:$A$782,$A85,СВЦЭМ!$B$39:$B$782,B$83)+'СЕТ СН'!$H$11+СВЦЭМ!$D$10+'СЕТ СН'!$H$6-'СЕТ СН'!$H$23</f>
        <v>1136.8276630299999</v>
      </c>
      <c r="C85" s="36">
        <f>SUMIFS(СВЦЭМ!$D$39:$D$782,СВЦЭМ!$A$39:$A$782,$A85,СВЦЭМ!$B$39:$B$782,C$83)+'СЕТ СН'!$H$11+СВЦЭМ!$D$10+'СЕТ СН'!$H$6-'СЕТ СН'!$H$23</f>
        <v>1203.2445806799999</v>
      </c>
      <c r="D85" s="36">
        <f>SUMIFS(СВЦЭМ!$D$39:$D$782,СВЦЭМ!$A$39:$A$782,$A85,СВЦЭМ!$B$39:$B$782,D$83)+'СЕТ СН'!$H$11+СВЦЭМ!$D$10+'СЕТ СН'!$H$6-'СЕТ СН'!$H$23</f>
        <v>1284.7826614599999</v>
      </c>
      <c r="E85" s="36">
        <f>SUMIFS(СВЦЭМ!$D$39:$D$782,СВЦЭМ!$A$39:$A$782,$A85,СВЦЭМ!$B$39:$B$782,E$83)+'СЕТ СН'!$H$11+СВЦЭМ!$D$10+'СЕТ СН'!$H$6-'СЕТ СН'!$H$23</f>
        <v>1291.6207661499998</v>
      </c>
      <c r="F85" s="36">
        <f>SUMIFS(СВЦЭМ!$D$39:$D$782,СВЦЭМ!$A$39:$A$782,$A85,СВЦЭМ!$B$39:$B$782,F$83)+'СЕТ СН'!$H$11+СВЦЭМ!$D$10+'СЕТ СН'!$H$6-'СЕТ СН'!$H$23</f>
        <v>1300.67003148</v>
      </c>
      <c r="G85" s="36">
        <f>SUMIFS(СВЦЭМ!$D$39:$D$782,СВЦЭМ!$A$39:$A$782,$A85,СВЦЭМ!$B$39:$B$782,G$83)+'СЕТ СН'!$H$11+СВЦЭМ!$D$10+'СЕТ СН'!$H$6-'СЕТ СН'!$H$23</f>
        <v>1277.7565470099998</v>
      </c>
      <c r="H85" s="36">
        <f>SUMIFS(СВЦЭМ!$D$39:$D$782,СВЦЭМ!$A$39:$A$782,$A85,СВЦЭМ!$B$39:$B$782,H$83)+'СЕТ СН'!$H$11+СВЦЭМ!$D$10+'СЕТ СН'!$H$6-'СЕТ СН'!$H$23</f>
        <v>1247.76941257</v>
      </c>
      <c r="I85" s="36">
        <f>SUMIFS(СВЦЭМ!$D$39:$D$782,СВЦЭМ!$A$39:$A$782,$A85,СВЦЭМ!$B$39:$B$782,I$83)+'СЕТ СН'!$H$11+СВЦЭМ!$D$10+'СЕТ СН'!$H$6-'СЕТ СН'!$H$23</f>
        <v>1174.7443578799998</v>
      </c>
      <c r="J85" s="36">
        <f>SUMIFS(СВЦЭМ!$D$39:$D$782,СВЦЭМ!$A$39:$A$782,$A85,СВЦЭМ!$B$39:$B$782,J$83)+'СЕТ СН'!$H$11+СВЦЭМ!$D$10+'СЕТ СН'!$H$6-'СЕТ СН'!$H$23</f>
        <v>1135.50376379</v>
      </c>
      <c r="K85" s="36">
        <f>SUMIFS(СВЦЭМ!$D$39:$D$782,СВЦЭМ!$A$39:$A$782,$A85,СВЦЭМ!$B$39:$B$782,K$83)+'СЕТ СН'!$H$11+СВЦЭМ!$D$10+'СЕТ СН'!$H$6-'СЕТ СН'!$H$23</f>
        <v>1159.4020083599999</v>
      </c>
      <c r="L85" s="36">
        <f>SUMIFS(СВЦЭМ!$D$39:$D$782,СВЦЭМ!$A$39:$A$782,$A85,СВЦЭМ!$B$39:$B$782,L$83)+'СЕТ СН'!$H$11+СВЦЭМ!$D$10+'СЕТ СН'!$H$6-'СЕТ СН'!$H$23</f>
        <v>1156.51775348</v>
      </c>
      <c r="M85" s="36">
        <f>SUMIFS(СВЦЭМ!$D$39:$D$782,СВЦЭМ!$A$39:$A$782,$A85,СВЦЭМ!$B$39:$B$782,M$83)+'СЕТ СН'!$H$11+СВЦЭМ!$D$10+'СЕТ СН'!$H$6-'СЕТ СН'!$H$23</f>
        <v>1160.8710399199999</v>
      </c>
      <c r="N85" s="36">
        <f>SUMIFS(СВЦЭМ!$D$39:$D$782,СВЦЭМ!$A$39:$A$782,$A85,СВЦЭМ!$B$39:$B$782,N$83)+'СЕТ СН'!$H$11+СВЦЭМ!$D$10+'СЕТ СН'!$H$6-'СЕТ СН'!$H$23</f>
        <v>1221.2740936499999</v>
      </c>
      <c r="O85" s="36">
        <f>SUMIFS(СВЦЭМ!$D$39:$D$782,СВЦЭМ!$A$39:$A$782,$A85,СВЦЭМ!$B$39:$B$782,O$83)+'СЕТ СН'!$H$11+СВЦЭМ!$D$10+'СЕТ СН'!$H$6-'СЕТ СН'!$H$23</f>
        <v>1266.1518108</v>
      </c>
      <c r="P85" s="36">
        <f>SUMIFS(СВЦЭМ!$D$39:$D$782,СВЦЭМ!$A$39:$A$782,$A85,СВЦЭМ!$B$39:$B$782,P$83)+'СЕТ СН'!$H$11+СВЦЭМ!$D$10+'СЕТ СН'!$H$6-'СЕТ СН'!$H$23</f>
        <v>1273.2221546400001</v>
      </c>
      <c r="Q85" s="36">
        <f>SUMIFS(СВЦЭМ!$D$39:$D$782,СВЦЭМ!$A$39:$A$782,$A85,СВЦЭМ!$B$39:$B$782,Q$83)+'СЕТ СН'!$H$11+СВЦЭМ!$D$10+'СЕТ СН'!$H$6-'СЕТ СН'!$H$23</f>
        <v>1275.0865446099999</v>
      </c>
      <c r="R85" s="36">
        <f>SUMIFS(СВЦЭМ!$D$39:$D$782,СВЦЭМ!$A$39:$A$782,$A85,СВЦЭМ!$B$39:$B$782,R$83)+'СЕТ СН'!$H$11+СВЦЭМ!$D$10+'СЕТ СН'!$H$6-'СЕТ СН'!$H$23</f>
        <v>1230.5700611899999</v>
      </c>
      <c r="S85" s="36">
        <f>SUMIFS(СВЦЭМ!$D$39:$D$782,СВЦЭМ!$A$39:$A$782,$A85,СВЦЭМ!$B$39:$B$782,S$83)+'СЕТ СН'!$H$11+СВЦЭМ!$D$10+'СЕТ СН'!$H$6-'СЕТ СН'!$H$23</f>
        <v>1227.0352890300001</v>
      </c>
      <c r="T85" s="36">
        <f>SUMIFS(СВЦЭМ!$D$39:$D$782,СВЦЭМ!$A$39:$A$782,$A85,СВЦЭМ!$B$39:$B$782,T$83)+'СЕТ СН'!$H$11+СВЦЭМ!$D$10+'СЕТ СН'!$H$6-'СЕТ СН'!$H$23</f>
        <v>1202.6292659199999</v>
      </c>
      <c r="U85" s="36">
        <f>SUMIFS(СВЦЭМ!$D$39:$D$782,СВЦЭМ!$A$39:$A$782,$A85,СВЦЭМ!$B$39:$B$782,U$83)+'СЕТ СН'!$H$11+СВЦЭМ!$D$10+'СЕТ СН'!$H$6-'СЕТ СН'!$H$23</f>
        <v>1165.7053725000001</v>
      </c>
      <c r="V85" s="36">
        <f>SUMIFS(СВЦЭМ!$D$39:$D$782,СВЦЭМ!$A$39:$A$782,$A85,СВЦЭМ!$B$39:$B$782,V$83)+'СЕТ СН'!$H$11+СВЦЭМ!$D$10+'СЕТ СН'!$H$6-'СЕТ СН'!$H$23</f>
        <v>1152.0850605000001</v>
      </c>
      <c r="W85" s="36">
        <f>SUMIFS(СВЦЭМ!$D$39:$D$782,СВЦЭМ!$A$39:$A$782,$A85,СВЦЭМ!$B$39:$B$782,W$83)+'СЕТ СН'!$H$11+СВЦЭМ!$D$10+'СЕТ СН'!$H$6-'СЕТ СН'!$H$23</f>
        <v>1164.7038928899999</v>
      </c>
      <c r="X85" s="36">
        <f>SUMIFS(СВЦЭМ!$D$39:$D$782,СВЦЭМ!$A$39:$A$782,$A85,СВЦЭМ!$B$39:$B$782,X$83)+'СЕТ СН'!$H$11+СВЦЭМ!$D$10+'СЕТ СН'!$H$6-'СЕТ СН'!$H$23</f>
        <v>1239.7762721199999</v>
      </c>
      <c r="Y85" s="36">
        <f>SUMIFS(СВЦЭМ!$D$39:$D$782,СВЦЭМ!$A$39:$A$782,$A85,СВЦЭМ!$B$39:$B$782,Y$83)+'СЕТ СН'!$H$11+СВЦЭМ!$D$10+'СЕТ СН'!$H$6-'СЕТ СН'!$H$23</f>
        <v>1192.2042180999999</v>
      </c>
    </row>
    <row r="86" spans="1:27" ht="15.75" x14ac:dyDescent="0.2">
      <c r="A86" s="35">
        <f t="shared" ref="A86:A113" si="2">A85+1</f>
        <v>44350</v>
      </c>
      <c r="B86" s="36">
        <f>SUMIFS(СВЦЭМ!$D$39:$D$782,СВЦЭМ!$A$39:$A$782,$A86,СВЦЭМ!$B$39:$B$782,B$83)+'СЕТ СН'!$H$11+СВЦЭМ!$D$10+'СЕТ СН'!$H$6-'СЕТ СН'!$H$23</f>
        <v>1106.7383364</v>
      </c>
      <c r="C86" s="36">
        <f>SUMIFS(СВЦЭМ!$D$39:$D$782,СВЦЭМ!$A$39:$A$782,$A86,СВЦЭМ!$B$39:$B$782,C$83)+'СЕТ СН'!$H$11+СВЦЭМ!$D$10+'СЕТ СН'!$H$6-'СЕТ СН'!$H$23</f>
        <v>1182.0845319699999</v>
      </c>
      <c r="D86" s="36">
        <f>SUMIFS(СВЦЭМ!$D$39:$D$782,СВЦЭМ!$A$39:$A$782,$A86,СВЦЭМ!$B$39:$B$782,D$83)+'СЕТ СН'!$H$11+СВЦЭМ!$D$10+'СЕТ СН'!$H$6-'СЕТ СН'!$H$23</f>
        <v>1262.0188779999999</v>
      </c>
      <c r="E86" s="36">
        <f>SUMIFS(СВЦЭМ!$D$39:$D$782,СВЦЭМ!$A$39:$A$782,$A86,СВЦЭМ!$B$39:$B$782,E$83)+'СЕТ СН'!$H$11+СВЦЭМ!$D$10+'СЕТ СН'!$H$6-'СЕТ СН'!$H$23</f>
        <v>1280.4125705699998</v>
      </c>
      <c r="F86" s="36">
        <f>SUMIFS(СВЦЭМ!$D$39:$D$782,СВЦЭМ!$A$39:$A$782,$A86,СВЦЭМ!$B$39:$B$782,F$83)+'СЕТ СН'!$H$11+СВЦЭМ!$D$10+'СЕТ СН'!$H$6-'СЕТ СН'!$H$23</f>
        <v>1287.5584067499999</v>
      </c>
      <c r="G86" s="36">
        <f>SUMIFS(СВЦЭМ!$D$39:$D$782,СВЦЭМ!$A$39:$A$782,$A86,СВЦЭМ!$B$39:$B$782,G$83)+'СЕТ СН'!$H$11+СВЦЭМ!$D$10+'СЕТ СН'!$H$6-'СЕТ СН'!$H$23</f>
        <v>1265.34863531</v>
      </c>
      <c r="H86" s="36">
        <f>SUMIFS(СВЦЭМ!$D$39:$D$782,СВЦЭМ!$A$39:$A$782,$A86,СВЦЭМ!$B$39:$B$782,H$83)+'СЕТ СН'!$H$11+СВЦЭМ!$D$10+'СЕТ СН'!$H$6-'СЕТ СН'!$H$23</f>
        <v>1219.5574405</v>
      </c>
      <c r="I86" s="36">
        <f>SUMIFS(СВЦЭМ!$D$39:$D$782,СВЦЭМ!$A$39:$A$782,$A86,СВЦЭМ!$B$39:$B$782,I$83)+'СЕТ СН'!$H$11+СВЦЭМ!$D$10+'СЕТ СН'!$H$6-'СЕТ СН'!$H$23</f>
        <v>1194.70428098</v>
      </c>
      <c r="J86" s="36">
        <f>SUMIFS(СВЦЭМ!$D$39:$D$782,СВЦЭМ!$A$39:$A$782,$A86,СВЦЭМ!$B$39:$B$782,J$83)+'СЕТ СН'!$H$11+СВЦЭМ!$D$10+'СЕТ СН'!$H$6-'СЕТ СН'!$H$23</f>
        <v>1239.27591487</v>
      </c>
      <c r="K86" s="36">
        <f>SUMIFS(СВЦЭМ!$D$39:$D$782,СВЦЭМ!$A$39:$A$782,$A86,СВЦЭМ!$B$39:$B$782,K$83)+'СЕТ СН'!$H$11+СВЦЭМ!$D$10+'СЕТ СН'!$H$6-'СЕТ СН'!$H$23</f>
        <v>1264.5967587299999</v>
      </c>
      <c r="L86" s="36">
        <f>SUMIFS(СВЦЭМ!$D$39:$D$782,СВЦЭМ!$A$39:$A$782,$A86,СВЦЭМ!$B$39:$B$782,L$83)+'СЕТ СН'!$H$11+СВЦЭМ!$D$10+'СЕТ СН'!$H$6-'СЕТ СН'!$H$23</f>
        <v>1273.0272085699999</v>
      </c>
      <c r="M86" s="36">
        <f>SUMIFS(СВЦЭМ!$D$39:$D$782,СВЦЭМ!$A$39:$A$782,$A86,СВЦЭМ!$B$39:$B$782,M$83)+'СЕТ СН'!$H$11+СВЦЭМ!$D$10+'СЕТ СН'!$H$6-'СЕТ СН'!$H$23</f>
        <v>1255.0740029999999</v>
      </c>
      <c r="N86" s="36">
        <f>SUMIFS(СВЦЭМ!$D$39:$D$782,СВЦЭМ!$A$39:$A$782,$A86,СВЦЭМ!$B$39:$B$782,N$83)+'СЕТ СН'!$H$11+СВЦЭМ!$D$10+'СЕТ СН'!$H$6-'СЕТ СН'!$H$23</f>
        <v>1243.4442866899999</v>
      </c>
      <c r="O86" s="36">
        <f>SUMIFS(СВЦЭМ!$D$39:$D$782,СВЦЭМ!$A$39:$A$782,$A86,СВЦЭМ!$B$39:$B$782,O$83)+'СЕТ СН'!$H$11+СВЦЭМ!$D$10+'СЕТ СН'!$H$6-'СЕТ СН'!$H$23</f>
        <v>1271.49449856</v>
      </c>
      <c r="P86" s="36">
        <f>SUMIFS(СВЦЭМ!$D$39:$D$782,СВЦЭМ!$A$39:$A$782,$A86,СВЦЭМ!$B$39:$B$782,P$83)+'СЕТ СН'!$H$11+СВЦЭМ!$D$10+'СЕТ СН'!$H$6-'СЕТ СН'!$H$23</f>
        <v>1283.48255298</v>
      </c>
      <c r="Q86" s="36">
        <f>SUMIFS(СВЦЭМ!$D$39:$D$782,СВЦЭМ!$A$39:$A$782,$A86,СВЦЭМ!$B$39:$B$782,Q$83)+'СЕТ СН'!$H$11+СВЦЭМ!$D$10+'СЕТ СН'!$H$6-'СЕТ СН'!$H$23</f>
        <v>1276.67676011</v>
      </c>
      <c r="R86" s="36">
        <f>SUMIFS(СВЦЭМ!$D$39:$D$782,СВЦЭМ!$A$39:$A$782,$A86,СВЦЭМ!$B$39:$B$782,R$83)+'СЕТ СН'!$H$11+СВЦЭМ!$D$10+'СЕТ СН'!$H$6-'СЕТ СН'!$H$23</f>
        <v>1238.2522093399998</v>
      </c>
      <c r="S86" s="36">
        <f>SUMIFS(СВЦЭМ!$D$39:$D$782,СВЦЭМ!$A$39:$A$782,$A86,СВЦЭМ!$B$39:$B$782,S$83)+'СЕТ СН'!$H$11+СВЦЭМ!$D$10+'СЕТ СН'!$H$6-'СЕТ СН'!$H$23</f>
        <v>1263.9703483999999</v>
      </c>
      <c r="T86" s="36">
        <f>SUMIFS(СВЦЭМ!$D$39:$D$782,СВЦЭМ!$A$39:$A$782,$A86,СВЦЭМ!$B$39:$B$782,T$83)+'СЕТ СН'!$H$11+СВЦЭМ!$D$10+'СЕТ СН'!$H$6-'СЕТ СН'!$H$23</f>
        <v>1233.19337765</v>
      </c>
      <c r="U86" s="36">
        <f>SUMIFS(СВЦЭМ!$D$39:$D$782,СВЦЭМ!$A$39:$A$782,$A86,СВЦЭМ!$B$39:$B$782,U$83)+'СЕТ СН'!$H$11+СВЦЭМ!$D$10+'СЕТ СН'!$H$6-'СЕТ СН'!$H$23</f>
        <v>1189.2856826</v>
      </c>
      <c r="V86" s="36">
        <f>SUMIFS(СВЦЭМ!$D$39:$D$782,СВЦЭМ!$A$39:$A$782,$A86,СВЦЭМ!$B$39:$B$782,V$83)+'СЕТ СН'!$H$11+СВЦЭМ!$D$10+'СЕТ СН'!$H$6-'СЕТ СН'!$H$23</f>
        <v>1205.3946341199999</v>
      </c>
      <c r="W86" s="36">
        <f>SUMIFS(СВЦЭМ!$D$39:$D$782,СВЦЭМ!$A$39:$A$782,$A86,СВЦЭМ!$B$39:$B$782,W$83)+'СЕТ СН'!$H$11+СВЦЭМ!$D$10+'СЕТ СН'!$H$6-'СЕТ СН'!$H$23</f>
        <v>1217.08290928</v>
      </c>
      <c r="X86" s="36">
        <f>SUMIFS(СВЦЭМ!$D$39:$D$782,СВЦЭМ!$A$39:$A$782,$A86,СВЦЭМ!$B$39:$B$782,X$83)+'СЕТ СН'!$H$11+СВЦЭМ!$D$10+'СЕТ СН'!$H$6-'СЕТ СН'!$H$23</f>
        <v>1196.1007952299999</v>
      </c>
      <c r="Y86" s="36">
        <f>SUMIFS(СВЦЭМ!$D$39:$D$782,СВЦЭМ!$A$39:$A$782,$A86,СВЦЭМ!$B$39:$B$782,Y$83)+'СЕТ СН'!$H$11+СВЦЭМ!$D$10+'СЕТ СН'!$H$6-'СЕТ СН'!$H$23</f>
        <v>1135.65855388</v>
      </c>
    </row>
    <row r="87" spans="1:27" ht="15.75" x14ac:dyDescent="0.2">
      <c r="A87" s="35">
        <f t="shared" si="2"/>
        <v>44351</v>
      </c>
      <c r="B87" s="36">
        <f>SUMIFS(СВЦЭМ!$D$39:$D$782,СВЦЭМ!$A$39:$A$782,$A87,СВЦЭМ!$B$39:$B$782,B$83)+'СЕТ СН'!$H$11+СВЦЭМ!$D$10+'СЕТ СН'!$H$6-'СЕТ СН'!$H$23</f>
        <v>1109.27605346</v>
      </c>
      <c r="C87" s="36">
        <f>SUMIFS(СВЦЭМ!$D$39:$D$782,СВЦЭМ!$A$39:$A$782,$A87,СВЦЭМ!$B$39:$B$782,C$83)+'СЕТ СН'!$H$11+СВЦЭМ!$D$10+'СЕТ СН'!$H$6-'СЕТ СН'!$H$23</f>
        <v>1190.1182528700001</v>
      </c>
      <c r="D87" s="36">
        <f>SUMIFS(СВЦЭМ!$D$39:$D$782,СВЦЭМ!$A$39:$A$782,$A87,СВЦЭМ!$B$39:$B$782,D$83)+'СЕТ СН'!$H$11+СВЦЭМ!$D$10+'СЕТ СН'!$H$6-'СЕТ СН'!$H$23</f>
        <v>1267.82813278</v>
      </c>
      <c r="E87" s="36">
        <f>SUMIFS(СВЦЭМ!$D$39:$D$782,СВЦЭМ!$A$39:$A$782,$A87,СВЦЭМ!$B$39:$B$782,E$83)+'СЕТ СН'!$H$11+СВЦЭМ!$D$10+'СЕТ СН'!$H$6-'СЕТ СН'!$H$23</f>
        <v>1278.7022381299998</v>
      </c>
      <c r="F87" s="36">
        <f>SUMIFS(СВЦЭМ!$D$39:$D$782,СВЦЭМ!$A$39:$A$782,$A87,СВЦЭМ!$B$39:$B$782,F$83)+'СЕТ СН'!$H$11+СВЦЭМ!$D$10+'СЕТ СН'!$H$6-'СЕТ СН'!$H$23</f>
        <v>1276.2877367299998</v>
      </c>
      <c r="G87" s="36">
        <f>SUMIFS(СВЦЭМ!$D$39:$D$782,СВЦЭМ!$A$39:$A$782,$A87,СВЦЭМ!$B$39:$B$782,G$83)+'СЕТ СН'!$H$11+СВЦЭМ!$D$10+'СЕТ СН'!$H$6-'СЕТ СН'!$H$23</f>
        <v>1266.2996558099999</v>
      </c>
      <c r="H87" s="36">
        <f>SUMIFS(СВЦЭМ!$D$39:$D$782,СВЦЭМ!$A$39:$A$782,$A87,СВЦЭМ!$B$39:$B$782,H$83)+'СЕТ СН'!$H$11+СВЦЭМ!$D$10+'СЕТ СН'!$H$6-'СЕТ СН'!$H$23</f>
        <v>1221.8798399</v>
      </c>
      <c r="I87" s="36">
        <f>SUMIFS(СВЦЭМ!$D$39:$D$782,СВЦЭМ!$A$39:$A$782,$A87,СВЦЭМ!$B$39:$B$782,I$83)+'СЕТ СН'!$H$11+СВЦЭМ!$D$10+'СЕТ СН'!$H$6-'СЕТ СН'!$H$23</f>
        <v>1184.7958467599999</v>
      </c>
      <c r="J87" s="36">
        <f>SUMIFS(СВЦЭМ!$D$39:$D$782,СВЦЭМ!$A$39:$A$782,$A87,СВЦЭМ!$B$39:$B$782,J$83)+'СЕТ СН'!$H$11+СВЦЭМ!$D$10+'СЕТ СН'!$H$6-'СЕТ СН'!$H$23</f>
        <v>1244.1354674999998</v>
      </c>
      <c r="K87" s="36">
        <f>SUMIFS(СВЦЭМ!$D$39:$D$782,СВЦЭМ!$A$39:$A$782,$A87,СВЦЭМ!$B$39:$B$782,K$83)+'СЕТ СН'!$H$11+СВЦЭМ!$D$10+'СЕТ СН'!$H$6-'СЕТ СН'!$H$23</f>
        <v>1264.23275921</v>
      </c>
      <c r="L87" s="36">
        <f>SUMIFS(СВЦЭМ!$D$39:$D$782,СВЦЭМ!$A$39:$A$782,$A87,СВЦЭМ!$B$39:$B$782,L$83)+'СЕТ СН'!$H$11+СВЦЭМ!$D$10+'СЕТ СН'!$H$6-'СЕТ СН'!$H$23</f>
        <v>1262.7543971699999</v>
      </c>
      <c r="M87" s="36">
        <f>SUMIFS(СВЦЭМ!$D$39:$D$782,СВЦЭМ!$A$39:$A$782,$A87,СВЦЭМ!$B$39:$B$782,M$83)+'СЕТ СН'!$H$11+СВЦЭМ!$D$10+'СЕТ СН'!$H$6-'СЕТ СН'!$H$23</f>
        <v>1261.7774918699999</v>
      </c>
      <c r="N87" s="36">
        <f>SUMIFS(СВЦЭМ!$D$39:$D$782,СВЦЭМ!$A$39:$A$782,$A87,СВЦЭМ!$B$39:$B$782,N$83)+'СЕТ СН'!$H$11+СВЦЭМ!$D$10+'СЕТ СН'!$H$6-'СЕТ СН'!$H$23</f>
        <v>1250.4709195199998</v>
      </c>
      <c r="O87" s="36">
        <f>SUMIFS(СВЦЭМ!$D$39:$D$782,СВЦЭМ!$A$39:$A$782,$A87,СВЦЭМ!$B$39:$B$782,O$83)+'СЕТ СН'!$H$11+СВЦЭМ!$D$10+'СЕТ СН'!$H$6-'СЕТ СН'!$H$23</f>
        <v>1306.3903123199998</v>
      </c>
      <c r="P87" s="36">
        <f>SUMIFS(СВЦЭМ!$D$39:$D$782,СВЦЭМ!$A$39:$A$782,$A87,СВЦЭМ!$B$39:$B$782,P$83)+'СЕТ СН'!$H$11+СВЦЭМ!$D$10+'СЕТ СН'!$H$6-'СЕТ СН'!$H$23</f>
        <v>1310.3596717</v>
      </c>
      <c r="Q87" s="36">
        <f>SUMIFS(СВЦЭМ!$D$39:$D$782,СВЦЭМ!$A$39:$A$782,$A87,СВЦЭМ!$B$39:$B$782,Q$83)+'СЕТ СН'!$H$11+СВЦЭМ!$D$10+'СЕТ СН'!$H$6-'СЕТ СН'!$H$23</f>
        <v>1305.1938766600001</v>
      </c>
      <c r="R87" s="36">
        <f>SUMIFS(СВЦЭМ!$D$39:$D$782,СВЦЭМ!$A$39:$A$782,$A87,СВЦЭМ!$B$39:$B$782,R$83)+'СЕТ СН'!$H$11+СВЦЭМ!$D$10+'СЕТ СН'!$H$6-'СЕТ СН'!$H$23</f>
        <v>1241.13767732</v>
      </c>
      <c r="S87" s="36">
        <f>SUMIFS(СВЦЭМ!$D$39:$D$782,СВЦЭМ!$A$39:$A$782,$A87,СВЦЭМ!$B$39:$B$782,S$83)+'СЕТ СН'!$H$11+СВЦЭМ!$D$10+'СЕТ СН'!$H$6-'СЕТ СН'!$H$23</f>
        <v>1248.05996407</v>
      </c>
      <c r="T87" s="36">
        <f>SUMIFS(СВЦЭМ!$D$39:$D$782,СВЦЭМ!$A$39:$A$782,$A87,СВЦЭМ!$B$39:$B$782,T$83)+'СЕТ СН'!$H$11+СВЦЭМ!$D$10+'СЕТ СН'!$H$6-'СЕТ СН'!$H$23</f>
        <v>1215.05718677</v>
      </c>
      <c r="U87" s="36">
        <f>SUMIFS(СВЦЭМ!$D$39:$D$782,СВЦЭМ!$A$39:$A$782,$A87,СВЦЭМ!$B$39:$B$782,U$83)+'СЕТ СН'!$H$11+СВЦЭМ!$D$10+'СЕТ СН'!$H$6-'СЕТ СН'!$H$23</f>
        <v>1178.92708677</v>
      </c>
      <c r="V87" s="36">
        <f>SUMIFS(СВЦЭМ!$D$39:$D$782,СВЦЭМ!$A$39:$A$782,$A87,СВЦЭМ!$B$39:$B$782,V$83)+'СЕТ СН'!$H$11+СВЦЭМ!$D$10+'СЕТ СН'!$H$6-'СЕТ СН'!$H$23</f>
        <v>1185.6375060099999</v>
      </c>
      <c r="W87" s="36">
        <f>SUMIFS(СВЦЭМ!$D$39:$D$782,СВЦЭМ!$A$39:$A$782,$A87,СВЦЭМ!$B$39:$B$782,W$83)+'СЕТ СН'!$H$11+СВЦЭМ!$D$10+'СЕТ СН'!$H$6-'СЕТ СН'!$H$23</f>
        <v>1190.0985489599998</v>
      </c>
      <c r="X87" s="36">
        <f>SUMIFS(СВЦЭМ!$D$39:$D$782,СВЦЭМ!$A$39:$A$782,$A87,СВЦЭМ!$B$39:$B$782,X$83)+'СЕТ СН'!$H$11+СВЦЭМ!$D$10+'СЕТ СН'!$H$6-'СЕТ СН'!$H$23</f>
        <v>1161.10527189</v>
      </c>
      <c r="Y87" s="36">
        <f>SUMIFS(СВЦЭМ!$D$39:$D$782,СВЦЭМ!$A$39:$A$782,$A87,СВЦЭМ!$B$39:$B$782,Y$83)+'СЕТ СН'!$H$11+СВЦЭМ!$D$10+'СЕТ СН'!$H$6-'СЕТ СН'!$H$23</f>
        <v>1122.88224206</v>
      </c>
    </row>
    <row r="88" spans="1:27" ht="15.75" x14ac:dyDescent="0.2">
      <c r="A88" s="35">
        <f t="shared" si="2"/>
        <v>44352</v>
      </c>
      <c r="B88" s="36">
        <f>SUMIFS(СВЦЭМ!$D$39:$D$782,СВЦЭМ!$A$39:$A$782,$A88,СВЦЭМ!$B$39:$B$782,B$83)+'СЕТ СН'!$H$11+СВЦЭМ!$D$10+'СЕТ СН'!$H$6-'СЕТ СН'!$H$23</f>
        <v>1104.07078981</v>
      </c>
      <c r="C88" s="36">
        <f>SUMIFS(СВЦЭМ!$D$39:$D$782,СВЦЭМ!$A$39:$A$782,$A88,СВЦЭМ!$B$39:$B$782,C$83)+'СЕТ СН'!$H$11+СВЦЭМ!$D$10+'СЕТ СН'!$H$6-'СЕТ СН'!$H$23</f>
        <v>1157.3463189300001</v>
      </c>
      <c r="D88" s="36">
        <f>SUMIFS(СВЦЭМ!$D$39:$D$782,СВЦЭМ!$A$39:$A$782,$A88,СВЦЭМ!$B$39:$B$782,D$83)+'СЕТ СН'!$H$11+СВЦЭМ!$D$10+'СЕТ СН'!$H$6-'СЕТ СН'!$H$23</f>
        <v>1237.8824045199999</v>
      </c>
      <c r="E88" s="36">
        <f>SUMIFS(СВЦЭМ!$D$39:$D$782,СВЦЭМ!$A$39:$A$782,$A88,СВЦЭМ!$B$39:$B$782,E$83)+'СЕТ СН'!$H$11+СВЦЭМ!$D$10+'СЕТ СН'!$H$6-'СЕТ СН'!$H$23</f>
        <v>1252.8296267400001</v>
      </c>
      <c r="F88" s="36">
        <f>SUMIFS(СВЦЭМ!$D$39:$D$782,СВЦЭМ!$A$39:$A$782,$A88,СВЦЭМ!$B$39:$B$782,F$83)+'СЕТ СН'!$H$11+СВЦЭМ!$D$10+'СЕТ СН'!$H$6-'СЕТ СН'!$H$23</f>
        <v>1256.34456817</v>
      </c>
      <c r="G88" s="36">
        <f>SUMIFS(СВЦЭМ!$D$39:$D$782,СВЦЭМ!$A$39:$A$782,$A88,СВЦЭМ!$B$39:$B$782,G$83)+'СЕТ СН'!$H$11+СВЦЭМ!$D$10+'СЕТ СН'!$H$6-'СЕТ СН'!$H$23</f>
        <v>1246.2511432000001</v>
      </c>
      <c r="H88" s="36">
        <f>SUMIFS(СВЦЭМ!$D$39:$D$782,СВЦЭМ!$A$39:$A$782,$A88,СВЦЭМ!$B$39:$B$782,H$83)+'СЕТ СН'!$H$11+СВЦЭМ!$D$10+'СЕТ СН'!$H$6-'СЕТ СН'!$H$23</f>
        <v>1218.13184912</v>
      </c>
      <c r="I88" s="36">
        <f>SUMIFS(СВЦЭМ!$D$39:$D$782,СВЦЭМ!$A$39:$A$782,$A88,СВЦЭМ!$B$39:$B$782,I$83)+'СЕТ СН'!$H$11+СВЦЭМ!$D$10+'СЕТ СН'!$H$6-'СЕТ СН'!$H$23</f>
        <v>1130.7378941899999</v>
      </c>
      <c r="J88" s="36">
        <f>SUMIFS(СВЦЭМ!$D$39:$D$782,СВЦЭМ!$A$39:$A$782,$A88,СВЦЭМ!$B$39:$B$782,J$83)+'СЕТ СН'!$H$11+СВЦЭМ!$D$10+'СЕТ СН'!$H$6-'СЕТ СН'!$H$23</f>
        <v>1137.44267416</v>
      </c>
      <c r="K88" s="36">
        <f>SUMIFS(СВЦЭМ!$D$39:$D$782,СВЦЭМ!$A$39:$A$782,$A88,СВЦЭМ!$B$39:$B$782,K$83)+'СЕТ СН'!$H$11+СВЦЭМ!$D$10+'СЕТ СН'!$H$6-'СЕТ СН'!$H$23</f>
        <v>1226.679588</v>
      </c>
      <c r="L88" s="36">
        <f>SUMIFS(СВЦЭМ!$D$39:$D$782,СВЦЭМ!$A$39:$A$782,$A88,СВЦЭМ!$B$39:$B$782,L$83)+'СЕТ СН'!$H$11+СВЦЭМ!$D$10+'СЕТ СН'!$H$6-'СЕТ СН'!$H$23</f>
        <v>1232.63111248</v>
      </c>
      <c r="M88" s="36">
        <f>SUMIFS(СВЦЭМ!$D$39:$D$782,СВЦЭМ!$A$39:$A$782,$A88,СВЦЭМ!$B$39:$B$782,M$83)+'СЕТ СН'!$H$11+СВЦЭМ!$D$10+'СЕТ СН'!$H$6-'СЕТ СН'!$H$23</f>
        <v>1232.0238070999999</v>
      </c>
      <c r="N88" s="36">
        <f>SUMIFS(СВЦЭМ!$D$39:$D$782,СВЦЭМ!$A$39:$A$782,$A88,СВЦЭМ!$B$39:$B$782,N$83)+'СЕТ СН'!$H$11+СВЦЭМ!$D$10+'СЕТ СН'!$H$6-'СЕТ СН'!$H$23</f>
        <v>1226.6066068599998</v>
      </c>
      <c r="O88" s="36">
        <f>SUMIFS(СВЦЭМ!$D$39:$D$782,СВЦЭМ!$A$39:$A$782,$A88,СВЦЭМ!$B$39:$B$782,O$83)+'СЕТ СН'!$H$11+СВЦЭМ!$D$10+'СЕТ СН'!$H$6-'СЕТ СН'!$H$23</f>
        <v>1263.4494803299999</v>
      </c>
      <c r="P88" s="36">
        <f>SUMIFS(СВЦЭМ!$D$39:$D$782,СВЦЭМ!$A$39:$A$782,$A88,СВЦЭМ!$B$39:$B$782,P$83)+'СЕТ СН'!$H$11+СВЦЭМ!$D$10+'СЕТ СН'!$H$6-'СЕТ СН'!$H$23</f>
        <v>1265.4472279199999</v>
      </c>
      <c r="Q88" s="36">
        <f>SUMIFS(СВЦЭМ!$D$39:$D$782,СВЦЭМ!$A$39:$A$782,$A88,СВЦЭМ!$B$39:$B$782,Q$83)+'СЕТ СН'!$H$11+СВЦЭМ!$D$10+'СЕТ СН'!$H$6-'СЕТ СН'!$H$23</f>
        <v>1256.9887896499999</v>
      </c>
      <c r="R88" s="36">
        <f>SUMIFS(СВЦЭМ!$D$39:$D$782,СВЦЭМ!$A$39:$A$782,$A88,СВЦЭМ!$B$39:$B$782,R$83)+'СЕТ СН'!$H$11+СВЦЭМ!$D$10+'СЕТ СН'!$H$6-'СЕТ СН'!$H$23</f>
        <v>1191.5999550199999</v>
      </c>
      <c r="S88" s="36">
        <f>SUMIFS(СВЦЭМ!$D$39:$D$782,СВЦЭМ!$A$39:$A$782,$A88,СВЦЭМ!$B$39:$B$782,S$83)+'СЕТ СН'!$H$11+СВЦЭМ!$D$10+'СЕТ СН'!$H$6-'СЕТ СН'!$H$23</f>
        <v>1188.9809246999998</v>
      </c>
      <c r="T88" s="36">
        <f>SUMIFS(СВЦЭМ!$D$39:$D$782,СВЦЭМ!$A$39:$A$782,$A88,СВЦЭМ!$B$39:$B$782,T$83)+'СЕТ СН'!$H$11+СВЦЭМ!$D$10+'СЕТ СН'!$H$6-'СЕТ СН'!$H$23</f>
        <v>1174.6069430099999</v>
      </c>
      <c r="U88" s="36">
        <f>SUMIFS(СВЦЭМ!$D$39:$D$782,СВЦЭМ!$A$39:$A$782,$A88,СВЦЭМ!$B$39:$B$782,U$83)+'СЕТ СН'!$H$11+СВЦЭМ!$D$10+'СЕТ СН'!$H$6-'СЕТ СН'!$H$23</f>
        <v>1139.8538108399998</v>
      </c>
      <c r="V88" s="36">
        <f>SUMIFS(СВЦЭМ!$D$39:$D$782,СВЦЭМ!$A$39:$A$782,$A88,СВЦЭМ!$B$39:$B$782,V$83)+'СЕТ СН'!$H$11+СВЦЭМ!$D$10+'СЕТ СН'!$H$6-'СЕТ СН'!$H$23</f>
        <v>1114.4103825899999</v>
      </c>
      <c r="W88" s="36">
        <f>SUMIFS(СВЦЭМ!$D$39:$D$782,СВЦЭМ!$A$39:$A$782,$A88,СВЦЭМ!$B$39:$B$782,W$83)+'СЕТ СН'!$H$11+СВЦЭМ!$D$10+'СЕТ СН'!$H$6-'СЕТ СН'!$H$23</f>
        <v>1119.1874046099999</v>
      </c>
      <c r="X88" s="36">
        <f>SUMIFS(СВЦЭМ!$D$39:$D$782,СВЦЭМ!$A$39:$A$782,$A88,СВЦЭМ!$B$39:$B$782,X$83)+'СЕТ СН'!$H$11+СВЦЭМ!$D$10+'СЕТ СН'!$H$6-'СЕТ СН'!$H$23</f>
        <v>1117.6168091</v>
      </c>
      <c r="Y88" s="36">
        <f>SUMIFS(СВЦЭМ!$D$39:$D$782,СВЦЭМ!$A$39:$A$782,$A88,СВЦЭМ!$B$39:$B$782,Y$83)+'СЕТ СН'!$H$11+СВЦЭМ!$D$10+'СЕТ СН'!$H$6-'СЕТ СН'!$H$23</f>
        <v>1102.5808660799999</v>
      </c>
    </row>
    <row r="89" spans="1:27" ht="15.75" x14ac:dyDescent="0.2">
      <c r="A89" s="35">
        <f t="shared" si="2"/>
        <v>44353</v>
      </c>
      <c r="B89" s="36">
        <f>SUMIFS(СВЦЭМ!$D$39:$D$782,СВЦЭМ!$A$39:$A$782,$A89,СВЦЭМ!$B$39:$B$782,B$83)+'СЕТ СН'!$H$11+СВЦЭМ!$D$10+'СЕТ СН'!$H$6-'СЕТ СН'!$H$23</f>
        <v>1137.1951887499999</v>
      </c>
      <c r="C89" s="36">
        <f>SUMIFS(СВЦЭМ!$D$39:$D$782,СВЦЭМ!$A$39:$A$782,$A89,СВЦЭМ!$B$39:$B$782,C$83)+'СЕТ СН'!$H$11+СВЦЭМ!$D$10+'СЕТ СН'!$H$6-'СЕТ СН'!$H$23</f>
        <v>1164.9786296299999</v>
      </c>
      <c r="D89" s="36">
        <f>SUMIFS(СВЦЭМ!$D$39:$D$782,СВЦЭМ!$A$39:$A$782,$A89,СВЦЭМ!$B$39:$B$782,D$83)+'СЕТ СН'!$H$11+СВЦЭМ!$D$10+'СЕТ СН'!$H$6-'СЕТ СН'!$H$23</f>
        <v>1247.2344202199999</v>
      </c>
      <c r="E89" s="36">
        <f>SUMIFS(СВЦЭМ!$D$39:$D$782,СВЦЭМ!$A$39:$A$782,$A89,СВЦЭМ!$B$39:$B$782,E$83)+'СЕТ СН'!$H$11+СВЦЭМ!$D$10+'СЕТ СН'!$H$6-'СЕТ СН'!$H$23</f>
        <v>1263.2588931800001</v>
      </c>
      <c r="F89" s="36">
        <f>SUMIFS(СВЦЭМ!$D$39:$D$782,СВЦЭМ!$A$39:$A$782,$A89,СВЦЭМ!$B$39:$B$782,F$83)+'СЕТ СН'!$H$11+СВЦЭМ!$D$10+'СЕТ СН'!$H$6-'СЕТ СН'!$H$23</f>
        <v>1264.7874895299999</v>
      </c>
      <c r="G89" s="36">
        <f>SUMIFS(СВЦЭМ!$D$39:$D$782,СВЦЭМ!$A$39:$A$782,$A89,СВЦЭМ!$B$39:$B$782,G$83)+'СЕТ СН'!$H$11+СВЦЭМ!$D$10+'СЕТ СН'!$H$6-'СЕТ СН'!$H$23</f>
        <v>1263.94421197</v>
      </c>
      <c r="H89" s="36">
        <f>SUMIFS(СВЦЭМ!$D$39:$D$782,СВЦЭМ!$A$39:$A$782,$A89,СВЦЭМ!$B$39:$B$782,H$83)+'СЕТ СН'!$H$11+СВЦЭМ!$D$10+'СЕТ СН'!$H$6-'СЕТ СН'!$H$23</f>
        <v>1252.7005321199999</v>
      </c>
      <c r="I89" s="36">
        <f>SUMIFS(СВЦЭМ!$D$39:$D$782,СВЦЭМ!$A$39:$A$782,$A89,СВЦЭМ!$B$39:$B$782,I$83)+'СЕТ СН'!$H$11+СВЦЭМ!$D$10+'СЕТ СН'!$H$6-'СЕТ СН'!$H$23</f>
        <v>1148.2982321</v>
      </c>
      <c r="J89" s="36">
        <f>SUMIFS(СВЦЭМ!$D$39:$D$782,СВЦЭМ!$A$39:$A$782,$A89,СВЦЭМ!$B$39:$B$782,J$83)+'СЕТ СН'!$H$11+СВЦЭМ!$D$10+'СЕТ СН'!$H$6-'СЕТ СН'!$H$23</f>
        <v>1111.9592735599999</v>
      </c>
      <c r="K89" s="36">
        <f>SUMIFS(СВЦЭМ!$D$39:$D$782,СВЦЭМ!$A$39:$A$782,$A89,СВЦЭМ!$B$39:$B$782,K$83)+'СЕТ СН'!$H$11+СВЦЭМ!$D$10+'СЕТ СН'!$H$6-'СЕТ СН'!$H$23</f>
        <v>1137.4901118799999</v>
      </c>
      <c r="L89" s="36">
        <f>SUMIFS(СВЦЭМ!$D$39:$D$782,СВЦЭМ!$A$39:$A$782,$A89,СВЦЭМ!$B$39:$B$782,L$83)+'СЕТ СН'!$H$11+СВЦЭМ!$D$10+'СЕТ СН'!$H$6-'СЕТ СН'!$H$23</f>
        <v>1152.6356870699999</v>
      </c>
      <c r="M89" s="36">
        <f>SUMIFS(СВЦЭМ!$D$39:$D$782,СВЦЭМ!$A$39:$A$782,$A89,СВЦЭМ!$B$39:$B$782,M$83)+'СЕТ СН'!$H$11+СВЦЭМ!$D$10+'СЕТ СН'!$H$6-'СЕТ СН'!$H$23</f>
        <v>1171.2036079499999</v>
      </c>
      <c r="N89" s="36">
        <f>SUMIFS(СВЦЭМ!$D$39:$D$782,СВЦЭМ!$A$39:$A$782,$A89,СВЦЭМ!$B$39:$B$782,N$83)+'СЕТ СН'!$H$11+СВЦЭМ!$D$10+'СЕТ СН'!$H$6-'СЕТ СН'!$H$23</f>
        <v>1209.4699062300001</v>
      </c>
      <c r="O89" s="36">
        <f>SUMIFS(СВЦЭМ!$D$39:$D$782,СВЦЭМ!$A$39:$A$782,$A89,СВЦЭМ!$B$39:$B$782,O$83)+'СЕТ СН'!$H$11+СВЦЭМ!$D$10+'СЕТ СН'!$H$6-'СЕТ СН'!$H$23</f>
        <v>1238.9357917299999</v>
      </c>
      <c r="P89" s="36">
        <f>SUMIFS(СВЦЭМ!$D$39:$D$782,СВЦЭМ!$A$39:$A$782,$A89,СВЦЭМ!$B$39:$B$782,P$83)+'СЕТ СН'!$H$11+СВЦЭМ!$D$10+'СЕТ СН'!$H$6-'СЕТ СН'!$H$23</f>
        <v>1241.0517287299999</v>
      </c>
      <c r="Q89" s="36">
        <f>SUMIFS(СВЦЭМ!$D$39:$D$782,СВЦЭМ!$A$39:$A$782,$A89,СВЦЭМ!$B$39:$B$782,Q$83)+'СЕТ СН'!$H$11+СВЦЭМ!$D$10+'СЕТ СН'!$H$6-'СЕТ СН'!$H$23</f>
        <v>1241.7505557699999</v>
      </c>
      <c r="R89" s="36">
        <f>SUMIFS(СВЦЭМ!$D$39:$D$782,СВЦЭМ!$A$39:$A$782,$A89,СВЦЭМ!$B$39:$B$782,R$83)+'СЕТ СН'!$H$11+СВЦЭМ!$D$10+'СЕТ СН'!$H$6-'СЕТ СН'!$H$23</f>
        <v>1188.7431733799999</v>
      </c>
      <c r="S89" s="36">
        <f>SUMIFS(СВЦЭМ!$D$39:$D$782,СВЦЭМ!$A$39:$A$782,$A89,СВЦЭМ!$B$39:$B$782,S$83)+'СЕТ СН'!$H$11+СВЦЭМ!$D$10+'СЕТ СН'!$H$6-'СЕТ СН'!$H$23</f>
        <v>1154.8082449399999</v>
      </c>
      <c r="T89" s="36">
        <f>SUMIFS(СВЦЭМ!$D$39:$D$782,СВЦЭМ!$A$39:$A$782,$A89,СВЦЭМ!$B$39:$B$782,T$83)+'СЕТ СН'!$H$11+СВЦЭМ!$D$10+'СЕТ СН'!$H$6-'СЕТ СН'!$H$23</f>
        <v>1134.5027724699999</v>
      </c>
      <c r="U89" s="36">
        <f>SUMIFS(СВЦЭМ!$D$39:$D$782,СВЦЭМ!$A$39:$A$782,$A89,СВЦЭМ!$B$39:$B$782,U$83)+'СЕТ СН'!$H$11+СВЦЭМ!$D$10+'СЕТ СН'!$H$6-'СЕТ СН'!$H$23</f>
        <v>1132.4483647500001</v>
      </c>
      <c r="V89" s="36">
        <f>SUMIFS(СВЦЭМ!$D$39:$D$782,СВЦЭМ!$A$39:$A$782,$A89,СВЦЭМ!$B$39:$B$782,V$83)+'СЕТ СН'!$H$11+СВЦЭМ!$D$10+'СЕТ СН'!$H$6-'СЕТ СН'!$H$23</f>
        <v>1134.8041785400001</v>
      </c>
      <c r="W89" s="36">
        <f>SUMIFS(СВЦЭМ!$D$39:$D$782,СВЦЭМ!$A$39:$A$782,$A89,СВЦЭМ!$B$39:$B$782,W$83)+'СЕТ СН'!$H$11+СВЦЭМ!$D$10+'СЕТ СН'!$H$6-'СЕТ СН'!$H$23</f>
        <v>1158.22169044</v>
      </c>
      <c r="X89" s="36">
        <f>SUMIFS(СВЦЭМ!$D$39:$D$782,СВЦЭМ!$A$39:$A$782,$A89,СВЦЭМ!$B$39:$B$782,X$83)+'СЕТ СН'!$H$11+СВЦЭМ!$D$10+'СЕТ СН'!$H$6-'СЕТ СН'!$H$23</f>
        <v>1150.89525194</v>
      </c>
      <c r="Y89" s="36">
        <f>SUMIFS(СВЦЭМ!$D$39:$D$782,СВЦЭМ!$A$39:$A$782,$A89,СВЦЭМ!$B$39:$B$782,Y$83)+'СЕТ СН'!$H$11+СВЦЭМ!$D$10+'СЕТ СН'!$H$6-'СЕТ СН'!$H$23</f>
        <v>1117.5143393599999</v>
      </c>
    </row>
    <row r="90" spans="1:27" ht="15.75" x14ac:dyDescent="0.2">
      <c r="A90" s="35">
        <f t="shared" si="2"/>
        <v>44354</v>
      </c>
      <c r="B90" s="36">
        <f>SUMIFS(СВЦЭМ!$D$39:$D$782,СВЦЭМ!$A$39:$A$782,$A90,СВЦЭМ!$B$39:$B$782,B$83)+'СЕТ СН'!$H$11+СВЦЭМ!$D$10+'СЕТ СН'!$H$6-'СЕТ СН'!$H$23</f>
        <v>1096.2618012099999</v>
      </c>
      <c r="C90" s="36">
        <f>SUMIFS(СВЦЭМ!$D$39:$D$782,СВЦЭМ!$A$39:$A$782,$A90,СВЦЭМ!$B$39:$B$782,C$83)+'СЕТ СН'!$H$11+СВЦЭМ!$D$10+'СЕТ СН'!$H$6-'СЕТ СН'!$H$23</f>
        <v>1171.0971147999999</v>
      </c>
      <c r="D90" s="36">
        <f>SUMIFS(СВЦЭМ!$D$39:$D$782,СВЦЭМ!$A$39:$A$782,$A90,СВЦЭМ!$B$39:$B$782,D$83)+'СЕТ СН'!$H$11+СВЦЭМ!$D$10+'СЕТ СН'!$H$6-'СЕТ СН'!$H$23</f>
        <v>1254.3289568299999</v>
      </c>
      <c r="E90" s="36">
        <f>SUMIFS(СВЦЭМ!$D$39:$D$782,СВЦЭМ!$A$39:$A$782,$A90,СВЦЭМ!$B$39:$B$782,E$83)+'СЕТ СН'!$H$11+СВЦЭМ!$D$10+'СЕТ СН'!$H$6-'СЕТ СН'!$H$23</f>
        <v>1276.4766947899998</v>
      </c>
      <c r="F90" s="36">
        <f>SUMIFS(СВЦЭМ!$D$39:$D$782,СВЦЭМ!$A$39:$A$782,$A90,СВЦЭМ!$B$39:$B$782,F$83)+'СЕТ СН'!$H$11+СВЦЭМ!$D$10+'СЕТ СН'!$H$6-'СЕТ СН'!$H$23</f>
        <v>1275.8782261699998</v>
      </c>
      <c r="G90" s="36">
        <f>SUMIFS(СВЦЭМ!$D$39:$D$782,СВЦЭМ!$A$39:$A$782,$A90,СВЦЭМ!$B$39:$B$782,G$83)+'СЕТ СН'!$H$11+СВЦЭМ!$D$10+'СЕТ СН'!$H$6-'СЕТ СН'!$H$23</f>
        <v>1261.9227214499999</v>
      </c>
      <c r="H90" s="36">
        <f>SUMIFS(СВЦЭМ!$D$39:$D$782,СВЦЭМ!$A$39:$A$782,$A90,СВЦЭМ!$B$39:$B$782,H$83)+'СЕТ СН'!$H$11+СВЦЭМ!$D$10+'СЕТ СН'!$H$6-'СЕТ СН'!$H$23</f>
        <v>1230.5819428099999</v>
      </c>
      <c r="I90" s="36">
        <f>SUMIFS(СВЦЭМ!$D$39:$D$782,СВЦЭМ!$A$39:$A$782,$A90,СВЦЭМ!$B$39:$B$782,I$83)+'СЕТ СН'!$H$11+СВЦЭМ!$D$10+'СЕТ СН'!$H$6-'СЕТ СН'!$H$23</f>
        <v>1137.36373134</v>
      </c>
      <c r="J90" s="36">
        <f>SUMIFS(СВЦЭМ!$D$39:$D$782,СВЦЭМ!$A$39:$A$782,$A90,СВЦЭМ!$B$39:$B$782,J$83)+'СЕТ СН'!$H$11+СВЦЭМ!$D$10+'СЕТ СН'!$H$6-'СЕТ СН'!$H$23</f>
        <v>1137.1645785400001</v>
      </c>
      <c r="K90" s="36">
        <f>SUMIFS(СВЦЭМ!$D$39:$D$782,СВЦЭМ!$A$39:$A$782,$A90,СВЦЭМ!$B$39:$B$782,K$83)+'СЕТ СН'!$H$11+СВЦЭМ!$D$10+'СЕТ СН'!$H$6-'СЕТ СН'!$H$23</f>
        <v>1166.82092289</v>
      </c>
      <c r="L90" s="36">
        <f>SUMIFS(СВЦЭМ!$D$39:$D$782,СВЦЭМ!$A$39:$A$782,$A90,СВЦЭМ!$B$39:$B$782,L$83)+'СЕТ СН'!$H$11+СВЦЭМ!$D$10+'СЕТ СН'!$H$6-'СЕТ СН'!$H$23</f>
        <v>1180.7490313999999</v>
      </c>
      <c r="M90" s="36">
        <f>SUMIFS(СВЦЭМ!$D$39:$D$782,СВЦЭМ!$A$39:$A$782,$A90,СВЦЭМ!$B$39:$B$782,M$83)+'СЕТ СН'!$H$11+СВЦЭМ!$D$10+'СЕТ СН'!$H$6-'СЕТ СН'!$H$23</f>
        <v>1165.6339587299999</v>
      </c>
      <c r="N90" s="36">
        <f>SUMIFS(СВЦЭМ!$D$39:$D$782,СВЦЭМ!$A$39:$A$782,$A90,СВЦЭМ!$B$39:$B$782,N$83)+'СЕТ СН'!$H$11+СВЦЭМ!$D$10+'СЕТ СН'!$H$6-'СЕТ СН'!$H$23</f>
        <v>1194.0218757799998</v>
      </c>
      <c r="O90" s="36">
        <f>SUMIFS(СВЦЭМ!$D$39:$D$782,СВЦЭМ!$A$39:$A$782,$A90,СВЦЭМ!$B$39:$B$782,O$83)+'СЕТ СН'!$H$11+СВЦЭМ!$D$10+'СЕТ СН'!$H$6-'СЕТ СН'!$H$23</f>
        <v>1237.9911695699998</v>
      </c>
      <c r="P90" s="36">
        <f>SUMIFS(СВЦЭМ!$D$39:$D$782,СВЦЭМ!$A$39:$A$782,$A90,СВЦЭМ!$B$39:$B$782,P$83)+'СЕТ СН'!$H$11+СВЦЭМ!$D$10+'СЕТ СН'!$H$6-'СЕТ СН'!$H$23</f>
        <v>1249.35802126</v>
      </c>
      <c r="Q90" s="36">
        <f>SUMIFS(СВЦЭМ!$D$39:$D$782,СВЦЭМ!$A$39:$A$782,$A90,СВЦЭМ!$B$39:$B$782,Q$83)+'СЕТ СН'!$H$11+СВЦЭМ!$D$10+'СЕТ СН'!$H$6-'СЕТ СН'!$H$23</f>
        <v>1254.6399933399998</v>
      </c>
      <c r="R90" s="36">
        <f>SUMIFS(СВЦЭМ!$D$39:$D$782,СВЦЭМ!$A$39:$A$782,$A90,СВЦЭМ!$B$39:$B$782,R$83)+'СЕТ СН'!$H$11+СВЦЭМ!$D$10+'СЕТ СН'!$H$6-'СЕТ СН'!$H$23</f>
        <v>1189.5281377399999</v>
      </c>
      <c r="S90" s="36">
        <f>SUMIFS(СВЦЭМ!$D$39:$D$782,СВЦЭМ!$A$39:$A$782,$A90,СВЦЭМ!$B$39:$B$782,S$83)+'СЕТ СН'!$H$11+СВЦЭМ!$D$10+'СЕТ СН'!$H$6-'СЕТ СН'!$H$23</f>
        <v>1138.2124094999999</v>
      </c>
      <c r="T90" s="36">
        <f>SUMIFS(СВЦЭМ!$D$39:$D$782,СВЦЭМ!$A$39:$A$782,$A90,СВЦЭМ!$B$39:$B$782,T$83)+'СЕТ СН'!$H$11+СВЦЭМ!$D$10+'СЕТ СН'!$H$6-'СЕТ СН'!$H$23</f>
        <v>1145.45201726</v>
      </c>
      <c r="U90" s="36">
        <f>SUMIFS(СВЦЭМ!$D$39:$D$782,СВЦЭМ!$A$39:$A$782,$A90,СВЦЭМ!$B$39:$B$782,U$83)+'СЕТ СН'!$H$11+СВЦЭМ!$D$10+'СЕТ СН'!$H$6-'СЕТ СН'!$H$23</f>
        <v>1159.3100147599998</v>
      </c>
      <c r="V90" s="36">
        <f>SUMIFS(СВЦЭМ!$D$39:$D$782,СВЦЭМ!$A$39:$A$782,$A90,СВЦЭМ!$B$39:$B$782,V$83)+'СЕТ СН'!$H$11+СВЦЭМ!$D$10+'СЕТ СН'!$H$6-'СЕТ СН'!$H$23</f>
        <v>1180.16427221</v>
      </c>
      <c r="W90" s="36">
        <f>SUMIFS(СВЦЭМ!$D$39:$D$782,СВЦЭМ!$A$39:$A$782,$A90,СВЦЭМ!$B$39:$B$782,W$83)+'СЕТ СН'!$H$11+СВЦЭМ!$D$10+'СЕТ СН'!$H$6-'СЕТ СН'!$H$23</f>
        <v>1199.9591731099999</v>
      </c>
      <c r="X90" s="36">
        <f>SUMIFS(СВЦЭМ!$D$39:$D$782,СВЦЭМ!$A$39:$A$782,$A90,СВЦЭМ!$B$39:$B$782,X$83)+'СЕТ СН'!$H$11+СВЦЭМ!$D$10+'СЕТ СН'!$H$6-'СЕТ СН'!$H$23</f>
        <v>1184.3047563299999</v>
      </c>
      <c r="Y90" s="36">
        <f>SUMIFS(СВЦЭМ!$D$39:$D$782,СВЦЭМ!$A$39:$A$782,$A90,СВЦЭМ!$B$39:$B$782,Y$83)+'СЕТ СН'!$H$11+СВЦЭМ!$D$10+'СЕТ СН'!$H$6-'СЕТ СН'!$H$23</f>
        <v>1096.8134482400001</v>
      </c>
    </row>
    <row r="91" spans="1:27" ht="15.75" x14ac:dyDescent="0.2">
      <c r="A91" s="35">
        <f t="shared" si="2"/>
        <v>44355</v>
      </c>
      <c r="B91" s="36">
        <f>SUMIFS(СВЦЭМ!$D$39:$D$782,СВЦЭМ!$A$39:$A$782,$A91,СВЦЭМ!$B$39:$B$782,B$83)+'СЕТ СН'!$H$11+СВЦЭМ!$D$10+'СЕТ СН'!$H$6-'СЕТ СН'!$H$23</f>
        <v>1077.8652119899998</v>
      </c>
      <c r="C91" s="36">
        <f>SUMIFS(СВЦЭМ!$D$39:$D$782,СВЦЭМ!$A$39:$A$782,$A91,СВЦЭМ!$B$39:$B$782,C$83)+'СЕТ СН'!$H$11+СВЦЭМ!$D$10+'СЕТ СН'!$H$6-'СЕТ СН'!$H$23</f>
        <v>1163.7458226599999</v>
      </c>
      <c r="D91" s="36">
        <f>SUMIFS(СВЦЭМ!$D$39:$D$782,СВЦЭМ!$A$39:$A$782,$A91,СВЦЭМ!$B$39:$B$782,D$83)+'СЕТ СН'!$H$11+СВЦЭМ!$D$10+'СЕТ СН'!$H$6-'СЕТ СН'!$H$23</f>
        <v>1255.3403351100001</v>
      </c>
      <c r="E91" s="36">
        <f>SUMIFS(СВЦЭМ!$D$39:$D$782,СВЦЭМ!$A$39:$A$782,$A91,СВЦЭМ!$B$39:$B$782,E$83)+'СЕТ СН'!$H$11+СВЦЭМ!$D$10+'СЕТ СН'!$H$6-'СЕТ СН'!$H$23</f>
        <v>1273.3694281999999</v>
      </c>
      <c r="F91" s="36">
        <f>SUMIFS(СВЦЭМ!$D$39:$D$782,СВЦЭМ!$A$39:$A$782,$A91,СВЦЭМ!$B$39:$B$782,F$83)+'СЕТ СН'!$H$11+СВЦЭМ!$D$10+'СЕТ СН'!$H$6-'СЕТ СН'!$H$23</f>
        <v>1269.9259615000001</v>
      </c>
      <c r="G91" s="36">
        <f>SUMIFS(СВЦЭМ!$D$39:$D$782,СВЦЭМ!$A$39:$A$782,$A91,СВЦЭМ!$B$39:$B$782,G$83)+'СЕТ СН'!$H$11+СВЦЭМ!$D$10+'СЕТ СН'!$H$6-'СЕТ СН'!$H$23</f>
        <v>1258.71166042</v>
      </c>
      <c r="H91" s="36">
        <f>SUMIFS(СВЦЭМ!$D$39:$D$782,СВЦЭМ!$A$39:$A$782,$A91,СВЦЭМ!$B$39:$B$782,H$83)+'СЕТ СН'!$H$11+СВЦЭМ!$D$10+'СЕТ СН'!$H$6-'СЕТ СН'!$H$23</f>
        <v>1205.8264039400001</v>
      </c>
      <c r="I91" s="36">
        <f>SUMIFS(СВЦЭМ!$D$39:$D$782,СВЦЭМ!$A$39:$A$782,$A91,СВЦЭМ!$B$39:$B$782,I$83)+'СЕТ СН'!$H$11+СВЦЭМ!$D$10+'СЕТ СН'!$H$6-'СЕТ СН'!$H$23</f>
        <v>1113.1187453</v>
      </c>
      <c r="J91" s="36">
        <f>SUMIFS(СВЦЭМ!$D$39:$D$782,СВЦЭМ!$A$39:$A$782,$A91,СВЦЭМ!$B$39:$B$782,J$83)+'СЕТ СН'!$H$11+СВЦЭМ!$D$10+'СЕТ СН'!$H$6-'СЕТ СН'!$H$23</f>
        <v>1089.5240537599998</v>
      </c>
      <c r="K91" s="36">
        <f>SUMIFS(СВЦЭМ!$D$39:$D$782,СВЦЭМ!$A$39:$A$782,$A91,СВЦЭМ!$B$39:$B$782,K$83)+'СЕТ СН'!$H$11+СВЦЭМ!$D$10+'СЕТ СН'!$H$6-'СЕТ СН'!$H$23</f>
        <v>1092.0420795800001</v>
      </c>
      <c r="L91" s="36">
        <f>SUMIFS(СВЦЭМ!$D$39:$D$782,СВЦЭМ!$A$39:$A$782,$A91,СВЦЭМ!$B$39:$B$782,L$83)+'СЕТ СН'!$H$11+СВЦЭМ!$D$10+'СЕТ СН'!$H$6-'СЕТ СН'!$H$23</f>
        <v>1091.75091479</v>
      </c>
      <c r="M91" s="36">
        <f>SUMIFS(СВЦЭМ!$D$39:$D$782,СВЦЭМ!$A$39:$A$782,$A91,СВЦЭМ!$B$39:$B$782,M$83)+'СЕТ СН'!$H$11+СВЦЭМ!$D$10+'СЕТ СН'!$H$6-'СЕТ СН'!$H$23</f>
        <v>1103.59462377</v>
      </c>
      <c r="N91" s="36">
        <f>SUMIFS(СВЦЭМ!$D$39:$D$782,СВЦЭМ!$A$39:$A$782,$A91,СВЦЭМ!$B$39:$B$782,N$83)+'СЕТ СН'!$H$11+СВЦЭМ!$D$10+'СЕТ СН'!$H$6-'СЕТ СН'!$H$23</f>
        <v>1154.1877599300001</v>
      </c>
      <c r="O91" s="36">
        <f>SUMIFS(СВЦЭМ!$D$39:$D$782,СВЦЭМ!$A$39:$A$782,$A91,СВЦЭМ!$B$39:$B$782,O$83)+'СЕТ СН'!$H$11+СВЦЭМ!$D$10+'СЕТ СН'!$H$6-'СЕТ СН'!$H$23</f>
        <v>1206.14408254</v>
      </c>
      <c r="P91" s="36">
        <f>SUMIFS(СВЦЭМ!$D$39:$D$782,СВЦЭМ!$A$39:$A$782,$A91,СВЦЭМ!$B$39:$B$782,P$83)+'СЕТ СН'!$H$11+СВЦЭМ!$D$10+'СЕТ СН'!$H$6-'СЕТ СН'!$H$23</f>
        <v>1211.6240273799999</v>
      </c>
      <c r="Q91" s="36">
        <f>SUMIFS(СВЦЭМ!$D$39:$D$782,СВЦЭМ!$A$39:$A$782,$A91,СВЦЭМ!$B$39:$B$782,Q$83)+'СЕТ СН'!$H$11+СВЦЭМ!$D$10+'СЕТ СН'!$H$6-'СЕТ СН'!$H$23</f>
        <v>1213.2173980399998</v>
      </c>
      <c r="R91" s="36">
        <f>SUMIFS(СВЦЭМ!$D$39:$D$782,СВЦЭМ!$A$39:$A$782,$A91,СВЦЭМ!$B$39:$B$782,R$83)+'СЕТ СН'!$H$11+СВЦЭМ!$D$10+'СЕТ СН'!$H$6-'СЕТ СН'!$H$23</f>
        <v>1154.39707993</v>
      </c>
      <c r="S91" s="36">
        <f>SUMIFS(СВЦЭМ!$D$39:$D$782,СВЦЭМ!$A$39:$A$782,$A91,СВЦЭМ!$B$39:$B$782,S$83)+'СЕТ СН'!$H$11+СВЦЭМ!$D$10+'СЕТ СН'!$H$6-'СЕТ СН'!$H$23</f>
        <v>1092.35424829</v>
      </c>
      <c r="T91" s="36">
        <f>SUMIFS(СВЦЭМ!$D$39:$D$782,СВЦЭМ!$A$39:$A$782,$A91,СВЦЭМ!$B$39:$B$782,T$83)+'СЕТ СН'!$H$11+СВЦЭМ!$D$10+'СЕТ СН'!$H$6-'СЕТ СН'!$H$23</f>
        <v>1071.1357873699999</v>
      </c>
      <c r="U91" s="36">
        <f>SUMIFS(СВЦЭМ!$D$39:$D$782,СВЦЭМ!$A$39:$A$782,$A91,СВЦЭМ!$B$39:$B$782,U$83)+'СЕТ СН'!$H$11+СВЦЭМ!$D$10+'СЕТ СН'!$H$6-'СЕТ СН'!$H$23</f>
        <v>1062.9875943500001</v>
      </c>
      <c r="V91" s="36">
        <f>SUMIFS(СВЦЭМ!$D$39:$D$782,СВЦЭМ!$A$39:$A$782,$A91,СВЦЭМ!$B$39:$B$782,V$83)+'СЕТ СН'!$H$11+СВЦЭМ!$D$10+'СЕТ СН'!$H$6-'СЕТ СН'!$H$23</f>
        <v>1061.4342354599999</v>
      </c>
      <c r="W91" s="36">
        <f>SUMIFS(СВЦЭМ!$D$39:$D$782,СВЦЭМ!$A$39:$A$782,$A91,СВЦЭМ!$B$39:$B$782,W$83)+'СЕТ СН'!$H$11+СВЦЭМ!$D$10+'СЕТ СН'!$H$6-'СЕТ СН'!$H$23</f>
        <v>1081.7303258500001</v>
      </c>
      <c r="X91" s="36">
        <f>SUMIFS(СВЦЭМ!$D$39:$D$782,СВЦЭМ!$A$39:$A$782,$A91,СВЦЭМ!$B$39:$B$782,X$83)+'СЕТ СН'!$H$11+СВЦЭМ!$D$10+'СЕТ СН'!$H$6-'СЕТ СН'!$H$23</f>
        <v>1064.8107252</v>
      </c>
      <c r="Y91" s="36">
        <f>SUMIFS(СВЦЭМ!$D$39:$D$782,СВЦЭМ!$A$39:$A$782,$A91,СВЦЭМ!$B$39:$B$782,Y$83)+'СЕТ СН'!$H$11+СВЦЭМ!$D$10+'СЕТ СН'!$H$6-'СЕТ СН'!$H$23</f>
        <v>1048.17255243</v>
      </c>
    </row>
    <row r="92" spans="1:27" ht="15.75" x14ac:dyDescent="0.2">
      <c r="A92" s="35">
        <f t="shared" si="2"/>
        <v>44356</v>
      </c>
      <c r="B92" s="36">
        <f>SUMIFS(СВЦЭМ!$D$39:$D$782,СВЦЭМ!$A$39:$A$782,$A92,СВЦЭМ!$B$39:$B$782,B$83)+'СЕТ СН'!$H$11+СВЦЭМ!$D$10+'СЕТ СН'!$H$6-'СЕТ СН'!$H$23</f>
        <v>1094.8884049200001</v>
      </c>
      <c r="C92" s="36">
        <f>SUMIFS(СВЦЭМ!$D$39:$D$782,СВЦЭМ!$A$39:$A$782,$A92,СВЦЭМ!$B$39:$B$782,C$83)+'СЕТ СН'!$H$11+СВЦЭМ!$D$10+'СЕТ СН'!$H$6-'СЕТ СН'!$H$23</f>
        <v>1174.1767353299999</v>
      </c>
      <c r="D92" s="36">
        <f>SUMIFS(СВЦЭМ!$D$39:$D$782,СВЦЭМ!$A$39:$A$782,$A92,СВЦЭМ!$B$39:$B$782,D$83)+'СЕТ СН'!$H$11+СВЦЭМ!$D$10+'СЕТ СН'!$H$6-'СЕТ СН'!$H$23</f>
        <v>1251.6468270599999</v>
      </c>
      <c r="E92" s="36">
        <f>SUMIFS(СВЦЭМ!$D$39:$D$782,СВЦЭМ!$A$39:$A$782,$A92,СВЦЭМ!$B$39:$B$782,E$83)+'СЕТ СН'!$H$11+СВЦЭМ!$D$10+'СЕТ СН'!$H$6-'СЕТ СН'!$H$23</f>
        <v>1262.7715443</v>
      </c>
      <c r="F92" s="36">
        <f>SUMIFS(СВЦЭМ!$D$39:$D$782,СВЦЭМ!$A$39:$A$782,$A92,СВЦЭМ!$B$39:$B$782,F$83)+'СЕТ СН'!$H$11+СВЦЭМ!$D$10+'СЕТ СН'!$H$6-'СЕТ СН'!$H$23</f>
        <v>1262.8535502699999</v>
      </c>
      <c r="G92" s="36">
        <f>SUMIFS(СВЦЭМ!$D$39:$D$782,СВЦЭМ!$A$39:$A$782,$A92,СВЦЭМ!$B$39:$B$782,G$83)+'СЕТ СН'!$H$11+СВЦЭМ!$D$10+'СЕТ СН'!$H$6-'СЕТ СН'!$H$23</f>
        <v>1246.1965099899999</v>
      </c>
      <c r="H92" s="36">
        <f>SUMIFS(СВЦЭМ!$D$39:$D$782,СВЦЭМ!$A$39:$A$782,$A92,СВЦЭМ!$B$39:$B$782,H$83)+'СЕТ СН'!$H$11+СВЦЭМ!$D$10+'СЕТ СН'!$H$6-'СЕТ СН'!$H$23</f>
        <v>1203.0957992799999</v>
      </c>
      <c r="I92" s="36">
        <f>SUMIFS(СВЦЭМ!$D$39:$D$782,СВЦЭМ!$A$39:$A$782,$A92,СВЦЭМ!$B$39:$B$782,I$83)+'СЕТ СН'!$H$11+СВЦЭМ!$D$10+'СЕТ СН'!$H$6-'СЕТ СН'!$H$23</f>
        <v>1113.0555682700001</v>
      </c>
      <c r="J92" s="36">
        <f>SUMIFS(СВЦЭМ!$D$39:$D$782,СВЦЭМ!$A$39:$A$782,$A92,СВЦЭМ!$B$39:$B$782,J$83)+'СЕТ СН'!$H$11+СВЦЭМ!$D$10+'СЕТ СН'!$H$6-'СЕТ СН'!$H$23</f>
        <v>1094.8733795999999</v>
      </c>
      <c r="K92" s="36">
        <f>SUMIFS(СВЦЭМ!$D$39:$D$782,СВЦЭМ!$A$39:$A$782,$A92,СВЦЭМ!$B$39:$B$782,K$83)+'СЕТ СН'!$H$11+СВЦЭМ!$D$10+'СЕТ СН'!$H$6-'СЕТ СН'!$H$23</f>
        <v>1102.9408084299998</v>
      </c>
      <c r="L92" s="36">
        <f>SUMIFS(СВЦЭМ!$D$39:$D$782,СВЦЭМ!$A$39:$A$782,$A92,СВЦЭМ!$B$39:$B$782,L$83)+'СЕТ СН'!$H$11+СВЦЭМ!$D$10+'СЕТ СН'!$H$6-'СЕТ СН'!$H$23</f>
        <v>1108.56346904</v>
      </c>
      <c r="M92" s="36">
        <f>SUMIFS(СВЦЭМ!$D$39:$D$782,СВЦЭМ!$A$39:$A$782,$A92,СВЦЭМ!$B$39:$B$782,M$83)+'СЕТ СН'!$H$11+СВЦЭМ!$D$10+'СЕТ СН'!$H$6-'СЕТ СН'!$H$23</f>
        <v>1119.94630366</v>
      </c>
      <c r="N92" s="36">
        <f>SUMIFS(СВЦЭМ!$D$39:$D$782,СВЦЭМ!$A$39:$A$782,$A92,СВЦЭМ!$B$39:$B$782,N$83)+'СЕТ СН'!$H$11+СВЦЭМ!$D$10+'СЕТ СН'!$H$6-'СЕТ СН'!$H$23</f>
        <v>1166.7812247899999</v>
      </c>
      <c r="O92" s="36">
        <f>SUMIFS(СВЦЭМ!$D$39:$D$782,СВЦЭМ!$A$39:$A$782,$A92,СВЦЭМ!$B$39:$B$782,O$83)+'СЕТ СН'!$H$11+СВЦЭМ!$D$10+'СЕТ СН'!$H$6-'СЕТ СН'!$H$23</f>
        <v>1231.1565482599999</v>
      </c>
      <c r="P92" s="36">
        <f>SUMIFS(СВЦЭМ!$D$39:$D$782,СВЦЭМ!$A$39:$A$782,$A92,СВЦЭМ!$B$39:$B$782,P$83)+'СЕТ СН'!$H$11+СВЦЭМ!$D$10+'СЕТ СН'!$H$6-'СЕТ СН'!$H$23</f>
        <v>1229.58547731</v>
      </c>
      <c r="Q92" s="36">
        <f>SUMIFS(СВЦЭМ!$D$39:$D$782,СВЦЭМ!$A$39:$A$782,$A92,СВЦЭМ!$B$39:$B$782,Q$83)+'СЕТ СН'!$H$11+СВЦЭМ!$D$10+'СЕТ СН'!$H$6-'СЕТ СН'!$H$23</f>
        <v>1220.3486908099999</v>
      </c>
      <c r="R92" s="36">
        <f>SUMIFS(СВЦЭМ!$D$39:$D$782,СВЦЭМ!$A$39:$A$782,$A92,СВЦЭМ!$B$39:$B$782,R$83)+'СЕТ СН'!$H$11+СВЦЭМ!$D$10+'СЕТ СН'!$H$6-'СЕТ СН'!$H$23</f>
        <v>1158.6506156599999</v>
      </c>
      <c r="S92" s="36">
        <f>SUMIFS(СВЦЭМ!$D$39:$D$782,СВЦЭМ!$A$39:$A$782,$A92,СВЦЭМ!$B$39:$B$782,S$83)+'СЕТ СН'!$H$11+СВЦЭМ!$D$10+'СЕТ СН'!$H$6-'СЕТ СН'!$H$23</f>
        <v>1092.46513676</v>
      </c>
      <c r="T92" s="36">
        <f>SUMIFS(СВЦЭМ!$D$39:$D$782,СВЦЭМ!$A$39:$A$782,$A92,СВЦЭМ!$B$39:$B$782,T$83)+'СЕТ СН'!$H$11+СВЦЭМ!$D$10+'СЕТ СН'!$H$6-'СЕТ СН'!$H$23</f>
        <v>1071.75291066</v>
      </c>
      <c r="U92" s="36">
        <f>SUMIFS(СВЦЭМ!$D$39:$D$782,СВЦЭМ!$A$39:$A$782,$A92,СВЦЭМ!$B$39:$B$782,U$83)+'СЕТ СН'!$H$11+СВЦЭМ!$D$10+'СЕТ СН'!$H$6-'СЕТ СН'!$H$23</f>
        <v>1053.1541237399999</v>
      </c>
      <c r="V92" s="36">
        <f>SUMIFS(СВЦЭМ!$D$39:$D$782,СВЦЭМ!$A$39:$A$782,$A92,СВЦЭМ!$B$39:$B$782,V$83)+'СЕТ СН'!$H$11+СВЦЭМ!$D$10+'СЕТ СН'!$H$6-'СЕТ СН'!$H$23</f>
        <v>1057.61325231</v>
      </c>
      <c r="W92" s="36">
        <f>SUMIFS(СВЦЭМ!$D$39:$D$782,СВЦЭМ!$A$39:$A$782,$A92,СВЦЭМ!$B$39:$B$782,W$83)+'СЕТ СН'!$H$11+СВЦЭМ!$D$10+'СЕТ СН'!$H$6-'СЕТ СН'!$H$23</f>
        <v>1074.8119127299999</v>
      </c>
      <c r="X92" s="36">
        <f>SUMIFS(СВЦЭМ!$D$39:$D$782,СВЦЭМ!$A$39:$A$782,$A92,СВЦЭМ!$B$39:$B$782,X$83)+'СЕТ СН'!$H$11+СВЦЭМ!$D$10+'СЕТ СН'!$H$6-'СЕТ СН'!$H$23</f>
        <v>1064.9607363800001</v>
      </c>
      <c r="Y92" s="36">
        <f>SUMIFS(СВЦЭМ!$D$39:$D$782,СВЦЭМ!$A$39:$A$782,$A92,СВЦЭМ!$B$39:$B$782,Y$83)+'СЕТ СН'!$H$11+СВЦЭМ!$D$10+'СЕТ СН'!$H$6-'СЕТ СН'!$H$23</f>
        <v>1039.73525516</v>
      </c>
    </row>
    <row r="93" spans="1:27" ht="15.75" x14ac:dyDescent="0.2">
      <c r="A93" s="35">
        <f t="shared" si="2"/>
        <v>44357</v>
      </c>
      <c r="B93" s="36">
        <f>SUMIFS(СВЦЭМ!$D$39:$D$782,СВЦЭМ!$A$39:$A$782,$A93,СВЦЭМ!$B$39:$B$782,B$83)+'СЕТ СН'!$H$11+СВЦЭМ!$D$10+'СЕТ СН'!$H$6-'СЕТ СН'!$H$23</f>
        <v>1044.24675394</v>
      </c>
      <c r="C93" s="36">
        <f>SUMIFS(СВЦЭМ!$D$39:$D$782,СВЦЭМ!$A$39:$A$782,$A93,СВЦЭМ!$B$39:$B$782,C$83)+'СЕТ СН'!$H$11+СВЦЭМ!$D$10+'СЕТ СН'!$H$6-'СЕТ СН'!$H$23</f>
        <v>1105.7713268299999</v>
      </c>
      <c r="D93" s="36">
        <f>SUMIFS(СВЦЭМ!$D$39:$D$782,СВЦЭМ!$A$39:$A$782,$A93,СВЦЭМ!$B$39:$B$782,D$83)+'СЕТ СН'!$H$11+СВЦЭМ!$D$10+'СЕТ СН'!$H$6-'СЕТ СН'!$H$23</f>
        <v>1175.7328979399999</v>
      </c>
      <c r="E93" s="36">
        <f>SUMIFS(СВЦЭМ!$D$39:$D$782,СВЦЭМ!$A$39:$A$782,$A93,СВЦЭМ!$B$39:$B$782,E$83)+'СЕТ СН'!$H$11+СВЦЭМ!$D$10+'СЕТ СН'!$H$6-'СЕТ СН'!$H$23</f>
        <v>1195.24604666</v>
      </c>
      <c r="F93" s="36">
        <f>SUMIFS(СВЦЭМ!$D$39:$D$782,СВЦЭМ!$A$39:$A$782,$A93,СВЦЭМ!$B$39:$B$782,F$83)+'СЕТ СН'!$H$11+СВЦЭМ!$D$10+'СЕТ СН'!$H$6-'СЕТ СН'!$H$23</f>
        <v>1191.0042572399998</v>
      </c>
      <c r="G93" s="36">
        <f>SUMIFS(СВЦЭМ!$D$39:$D$782,СВЦЭМ!$A$39:$A$782,$A93,СВЦЭМ!$B$39:$B$782,G$83)+'СЕТ СН'!$H$11+СВЦЭМ!$D$10+'СЕТ СН'!$H$6-'СЕТ СН'!$H$23</f>
        <v>1178.82944327</v>
      </c>
      <c r="H93" s="36">
        <f>SUMIFS(СВЦЭМ!$D$39:$D$782,СВЦЭМ!$A$39:$A$782,$A93,СВЦЭМ!$B$39:$B$782,H$83)+'СЕТ СН'!$H$11+СВЦЭМ!$D$10+'СЕТ СН'!$H$6-'СЕТ СН'!$H$23</f>
        <v>1157.6833269799999</v>
      </c>
      <c r="I93" s="36">
        <f>SUMIFS(СВЦЭМ!$D$39:$D$782,СВЦЭМ!$A$39:$A$782,$A93,СВЦЭМ!$B$39:$B$782,I$83)+'СЕТ СН'!$H$11+СВЦЭМ!$D$10+'СЕТ СН'!$H$6-'СЕТ СН'!$H$23</f>
        <v>1110.8825386499998</v>
      </c>
      <c r="J93" s="36">
        <f>SUMIFS(СВЦЭМ!$D$39:$D$782,СВЦЭМ!$A$39:$A$782,$A93,СВЦЭМ!$B$39:$B$782,J$83)+'СЕТ СН'!$H$11+СВЦЭМ!$D$10+'СЕТ СН'!$H$6-'СЕТ СН'!$H$23</f>
        <v>1111.12426873</v>
      </c>
      <c r="K93" s="36">
        <f>SUMIFS(СВЦЭМ!$D$39:$D$782,СВЦЭМ!$A$39:$A$782,$A93,СВЦЭМ!$B$39:$B$782,K$83)+'СЕТ СН'!$H$11+СВЦЭМ!$D$10+'СЕТ СН'!$H$6-'СЕТ СН'!$H$23</f>
        <v>1115.9348095299999</v>
      </c>
      <c r="L93" s="36">
        <f>SUMIFS(СВЦЭМ!$D$39:$D$782,СВЦЭМ!$A$39:$A$782,$A93,СВЦЭМ!$B$39:$B$782,L$83)+'СЕТ СН'!$H$11+СВЦЭМ!$D$10+'СЕТ СН'!$H$6-'СЕТ СН'!$H$23</f>
        <v>1119.36291532</v>
      </c>
      <c r="M93" s="36">
        <f>SUMIFS(СВЦЭМ!$D$39:$D$782,СВЦЭМ!$A$39:$A$782,$A93,СВЦЭМ!$B$39:$B$782,M$83)+'СЕТ СН'!$H$11+СВЦЭМ!$D$10+'СЕТ СН'!$H$6-'СЕТ СН'!$H$23</f>
        <v>1124.5057910599999</v>
      </c>
      <c r="N93" s="36">
        <f>SUMIFS(СВЦЭМ!$D$39:$D$782,СВЦЭМ!$A$39:$A$782,$A93,СВЦЭМ!$B$39:$B$782,N$83)+'СЕТ СН'!$H$11+СВЦЭМ!$D$10+'СЕТ СН'!$H$6-'СЕТ СН'!$H$23</f>
        <v>1182.55873993</v>
      </c>
      <c r="O93" s="36">
        <f>SUMIFS(СВЦЭМ!$D$39:$D$782,СВЦЭМ!$A$39:$A$782,$A93,СВЦЭМ!$B$39:$B$782,O$83)+'СЕТ СН'!$H$11+СВЦЭМ!$D$10+'СЕТ СН'!$H$6-'СЕТ СН'!$H$23</f>
        <v>1233.8626776999999</v>
      </c>
      <c r="P93" s="36">
        <f>SUMIFS(СВЦЭМ!$D$39:$D$782,СВЦЭМ!$A$39:$A$782,$A93,СВЦЭМ!$B$39:$B$782,P$83)+'СЕТ СН'!$H$11+СВЦЭМ!$D$10+'СЕТ СН'!$H$6-'СЕТ СН'!$H$23</f>
        <v>1239.9633727199998</v>
      </c>
      <c r="Q93" s="36">
        <f>SUMIFS(СВЦЭМ!$D$39:$D$782,СВЦЭМ!$A$39:$A$782,$A93,СВЦЭМ!$B$39:$B$782,Q$83)+'СЕТ СН'!$H$11+СВЦЭМ!$D$10+'СЕТ СН'!$H$6-'СЕТ СН'!$H$23</f>
        <v>1241.5814153900001</v>
      </c>
      <c r="R93" s="36">
        <f>SUMIFS(СВЦЭМ!$D$39:$D$782,СВЦЭМ!$A$39:$A$782,$A93,СВЦЭМ!$B$39:$B$782,R$83)+'СЕТ СН'!$H$11+СВЦЭМ!$D$10+'СЕТ СН'!$H$6-'СЕТ СН'!$H$23</f>
        <v>1187.99657938</v>
      </c>
      <c r="S93" s="36">
        <f>SUMIFS(СВЦЭМ!$D$39:$D$782,СВЦЭМ!$A$39:$A$782,$A93,СВЦЭМ!$B$39:$B$782,S$83)+'СЕТ СН'!$H$11+СВЦЭМ!$D$10+'СЕТ СН'!$H$6-'СЕТ СН'!$H$23</f>
        <v>1120.2025264899999</v>
      </c>
      <c r="T93" s="36">
        <f>SUMIFS(СВЦЭМ!$D$39:$D$782,СВЦЭМ!$A$39:$A$782,$A93,СВЦЭМ!$B$39:$B$782,T$83)+'СЕТ СН'!$H$11+СВЦЭМ!$D$10+'СЕТ СН'!$H$6-'СЕТ СН'!$H$23</f>
        <v>1112.1522045500001</v>
      </c>
      <c r="U93" s="36">
        <f>SUMIFS(СВЦЭМ!$D$39:$D$782,СВЦЭМ!$A$39:$A$782,$A93,СВЦЭМ!$B$39:$B$782,U$83)+'СЕТ СН'!$H$11+СВЦЭМ!$D$10+'СЕТ СН'!$H$6-'СЕТ СН'!$H$23</f>
        <v>1093.4728568400001</v>
      </c>
      <c r="V93" s="36">
        <f>SUMIFS(СВЦЭМ!$D$39:$D$782,СВЦЭМ!$A$39:$A$782,$A93,СВЦЭМ!$B$39:$B$782,V$83)+'СЕТ СН'!$H$11+СВЦЭМ!$D$10+'СЕТ СН'!$H$6-'СЕТ СН'!$H$23</f>
        <v>1090.4767201599998</v>
      </c>
      <c r="W93" s="36">
        <f>SUMIFS(СВЦЭМ!$D$39:$D$782,СВЦЭМ!$A$39:$A$782,$A93,СВЦЭМ!$B$39:$B$782,W$83)+'СЕТ СН'!$H$11+СВЦЭМ!$D$10+'СЕТ СН'!$H$6-'СЕТ СН'!$H$23</f>
        <v>1102.2214294400001</v>
      </c>
      <c r="X93" s="36">
        <f>SUMIFS(СВЦЭМ!$D$39:$D$782,СВЦЭМ!$A$39:$A$782,$A93,СВЦЭМ!$B$39:$B$782,X$83)+'СЕТ СН'!$H$11+СВЦЭМ!$D$10+'СЕТ СН'!$H$6-'СЕТ СН'!$H$23</f>
        <v>1087.7648517600001</v>
      </c>
      <c r="Y93" s="36">
        <f>SUMIFS(СВЦЭМ!$D$39:$D$782,СВЦЭМ!$A$39:$A$782,$A93,СВЦЭМ!$B$39:$B$782,Y$83)+'СЕТ СН'!$H$11+СВЦЭМ!$D$10+'СЕТ СН'!$H$6-'СЕТ СН'!$H$23</f>
        <v>1068.50641451</v>
      </c>
    </row>
    <row r="94" spans="1:27" ht="15.75" x14ac:dyDescent="0.2">
      <c r="A94" s="35">
        <f t="shared" si="2"/>
        <v>44358</v>
      </c>
      <c r="B94" s="36">
        <f>SUMIFS(СВЦЭМ!$D$39:$D$782,СВЦЭМ!$A$39:$A$782,$A94,СВЦЭМ!$B$39:$B$782,B$83)+'СЕТ СН'!$H$11+СВЦЭМ!$D$10+'СЕТ СН'!$H$6-'СЕТ СН'!$H$23</f>
        <v>1097.8950147400001</v>
      </c>
      <c r="C94" s="36">
        <f>SUMIFS(СВЦЭМ!$D$39:$D$782,СВЦЭМ!$A$39:$A$782,$A94,СВЦЭМ!$B$39:$B$782,C$83)+'СЕТ СН'!$H$11+СВЦЭМ!$D$10+'СЕТ СН'!$H$6-'СЕТ СН'!$H$23</f>
        <v>1157.1004739299999</v>
      </c>
      <c r="D94" s="36">
        <f>SUMIFS(СВЦЭМ!$D$39:$D$782,СВЦЭМ!$A$39:$A$782,$A94,СВЦЭМ!$B$39:$B$782,D$83)+'СЕТ СН'!$H$11+СВЦЭМ!$D$10+'СЕТ СН'!$H$6-'СЕТ СН'!$H$23</f>
        <v>1223.2438891500001</v>
      </c>
      <c r="E94" s="36">
        <f>SUMIFS(СВЦЭМ!$D$39:$D$782,СВЦЭМ!$A$39:$A$782,$A94,СВЦЭМ!$B$39:$B$782,E$83)+'СЕТ СН'!$H$11+СВЦЭМ!$D$10+'СЕТ СН'!$H$6-'СЕТ СН'!$H$23</f>
        <v>1231.4391253499998</v>
      </c>
      <c r="F94" s="36">
        <f>SUMIFS(СВЦЭМ!$D$39:$D$782,СВЦЭМ!$A$39:$A$782,$A94,СВЦЭМ!$B$39:$B$782,F$83)+'СЕТ СН'!$H$11+СВЦЭМ!$D$10+'СЕТ СН'!$H$6-'СЕТ СН'!$H$23</f>
        <v>1227.66740865</v>
      </c>
      <c r="G94" s="36">
        <f>SUMIFS(СВЦЭМ!$D$39:$D$782,СВЦЭМ!$A$39:$A$782,$A94,СВЦЭМ!$B$39:$B$782,G$83)+'СЕТ СН'!$H$11+СВЦЭМ!$D$10+'СЕТ СН'!$H$6-'СЕТ СН'!$H$23</f>
        <v>1232.1083985099999</v>
      </c>
      <c r="H94" s="36">
        <f>SUMIFS(СВЦЭМ!$D$39:$D$782,СВЦЭМ!$A$39:$A$782,$A94,СВЦЭМ!$B$39:$B$782,H$83)+'СЕТ СН'!$H$11+СВЦЭМ!$D$10+'СЕТ СН'!$H$6-'СЕТ СН'!$H$23</f>
        <v>1193.5705687599998</v>
      </c>
      <c r="I94" s="36">
        <f>SUMIFS(СВЦЭМ!$D$39:$D$782,СВЦЭМ!$A$39:$A$782,$A94,СВЦЭМ!$B$39:$B$782,I$83)+'СЕТ СН'!$H$11+СВЦЭМ!$D$10+'СЕТ СН'!$H$6-'СЕТ СН'!$H$23</f>
        <v>1154.85583266</v>
      </c>
      <c r="J94" s="36">
        <f>SUMIFS(СВЦЭМ!$D$39:$D$782,СВЦЭМ!$A$39:$A$782,$A94,СВЦЭМ!$B$39:$B$782,J$83)+'СЕТ СН'!$H$11+СВЦЭМ!$D$10+'СЕТ СН'!$H$6-'СЕТ СН'!$H$23</f>
        <v>1144.0529604899998</v>
      </c>
      <c r="K94" s="36">
        <f>SUMIFS(СВЦЭМ!$D$39:$D$782,СВЦЭМ!$A$39:$A$782,$A94,СВЦЭМ!$B$39:$B$782,K$83)+'СЕТ СН'!$H$11+СВЦЭМ!$D$10+'СЕТ СН'!$H$6-'СЕТ СН'!$H$23</f>
        <v>1134.9726335400001</v>
      </c>
      <c r="L94" s="36">
        <f>SUMIFS(СВЦЭМ!$D$39:$D$782,СВЦЭМ!$A$39:$A$782,$A94,СВЦЭМ!$B$39:$B$782,L$83)+'СЕТ СН'!$H$11+СВЦЭМ!$D$10+'СЕТ СН'!$H$6-'СЕТ СН'!$H$23</f>
        <v>1135.0755514099999</v>
      </c>
      <c r="M94" s="36">
        <f>SUMIFS(СВЦЭМ!$D$39:$D$782,СВЦЭМ!$A$39:$A$782,$A94,СВЦЭМ!$B$39:$B$782,M$83)+'СЕТ СН'!$H$11+СВЦЭМ!$D$10+'СЕТ СН'!$H$6-'СЕТ СН'!$H$23</f>
        <v>1156.2651050099998</v>
      </c>
      <c r="N94" s="36">
        <f>SUMIFS(СВЦЭМ!$D$39:$D$782,СВЦЭМ!$A$39:$A$782,$A94,СВЦЭМ!$B$39:$B$782,N$83)+'СЕТ СН'!$H$11+СВЦЭМ!$D$10+'СЕТ СН'!$H$6-'СЕТ СН'!$H$23</f>
        <v>1206.17309118</v>
      </c>
      <c r="O94" s="36">
        <f>SUMIFS(СВЦЭМ!$D$39:$D$782,СВЦЭМ!$A$39:$A$782,$A94,СВЦЭМ!$B$39:$B$782,O$83)+'СЕТ СН'!$H$11+СВЦЭМ!$D$10+'СЕТ СН'!$H$6-'СЕТ СН'!$H$23</f>
        <v>1219.5372164599999</v>
      </c>
      <c r="P94" s="36">
        <f>SUMIFS(СВЦЭМ!$D$39:$D$782,СВЦЭМ!$A$39:$A$782,$A94,СВЦЭМ!$B$39:$B$782,P$83)+'СЕТ СН'!$H$11+СВЦЭМ!$D$10+'СЕТ СН'!$H$6-'СЕТ СН'!$H$23</f>
        <v>1215.1459688499999</v>
      </c>
      <c r="Q94" s="36">
        <f>SUMIFS(СВЦЭМ!$D$39:$D$782,СВЦЭМ!$A$39:$A$782,$A94,СВЦЭМ!$B$39:$B$782,Q$83)+'СЕТ СН'!$H$11+СВЦЭМ!$D$10+'СЕТ СН'!$H$6-'СЕТ СН'!$H$23</f>
        <v>1230.7637062899998</v>
      </c>
      <c r="R94" s="36">
        <f>SUMIFS(СВЦЭМ!$D$39:$D$782,СВЦЭМ!$A$39:$A$782,$A94,СВЦЭМ!$B$39:$B$782,R$83)+'СЕТ СН'!$H$11+СВЦЭМ!$D$10+'СЕТ СН'!$H$6-'СЕТ СН'!$H$23</f>
        <v>1192.7561926599999</v>
      </c>
      <c r="S94" s="36">
        <f>SUMIFS(СВЦЭМ!$D$39:$D$782,СВЦЭМ!$A$39:$A$782,$A94,СВЦЭМ!$B$39:$B$782,S$83)+'СЕТ СН'!$H$11+СВЦЭМ!$D$10+'СЕТ СН'!$H$6-'СЕТ СН'!$H$23</f>
        <v>1119.51836796</v>
      </c>
      <c r="T94" s="36">
        <f>SUMIFS(СВЦЭМ!$D$39:$D$782,СВЦЭМ!$A$39:$A$782,$A94,СВЦЭМ!$B$39:$B$782,T$83)+'СЕТ СН'!$H$11+СВЦЭМ!$D$10+'СЕТ СН'!$H$6-'СЕТ СН'!$H$23</f>
        <v>1050.08666849</v>
      </c>
      <c r="U94" s="36">
        <f>SUMIFS(СВЦЭМ!$D$39:$D$782,СВЦЭМ!$A$39:$A$782,$A94,СВЦЭМ!$B$39:$B$782,U$83)+'СЕТ СН'!$H$11+СВЦЭМ!$D$10+'СЕТ СН'!$H$6-'СЕТ СН'!$H$23</f>
        <v>1028.98569202</v>
      </c>
      <c r="V94" s="36">
        <f>SUMIFS(СВЦЭМ!$D$39:$D$782,СВЦЭМ!$A$39:$A$782,$A94,СВЦЭМ!$B$39:$B$782,V$83)+'СЕТ СН'!$H$11+СВЦЭМ!$D$10+'СЕТ СН'!$H$6-'СЕТ СН'!$H$23</f>
        <v>1044.6404893700001</v>
      </c>
      <c r="W94" s="36">
        <f>SUMIFS(СВЦЭМ!$D$39:$D$782,СВЦЭМ!$A$39:$A$782,$A94,СВЦЭМ!$B$39:$B$782,W$83)+'СЕТ СН'!$H$11+СВЦЭМ!$D$10+'СЕТ СН'!$H$6-'СЕТ СН'!$H$23</f>
        <v>1051.3421593799999</v>
      </c>
      <c r="X94" s="36">
        <f>SUMIFS(СВЦЭМ!$D$39:$D$782,СВЦЭМ!$A$39:$A$782,$A94,СВЦЭМ!$B$39:$B$782,X$83)+'СЕТ СН'!$H$11+СВЦЭМ!$D$10+'СЕТ СН'!$H$6-'СЕТ СН'!$H$23</f>
        <v>1071.28958769</v>
      </c>
      <c r="Y94" s="36">
        <f>SUMIFS(СВЦЭМ!$D$39:$D$782,СВЦЭМ!$A$39:$A$782,$A94,СВЦЭМ!$B$39:$B$782,Y$83)+'СЕТ СН'!$H$11+СВЦЭМ!$D$10+'СЕТ СН'!$H$6-'СЕТ СН'!$H$23</f>
        <v>1095.4512434200001</v>
      </c>
    </row>
    <row r="95" spans="1:27" ht="15.75" x14ac:dyDescent="0.2">
      <c r="A95" s="35">
        <f t="shared" si="2"/>
        <v>44359</v>
      </c>
      <c r="B95" s="36">
        <f>SUMIFS(СВЦЭМ!$D$39:$D$782,СВЦЭМ!$A$39:$A$782,$A95,СВЦЭМ!$B$39:$B$782,B$83)+'СЕТ СН'!$H$11+СВЦЭМ!$D$10+'СЕТ СН'!$H$6-'СЕТ СН'!$H$23</f>
        <v>1117.9707481199998</v>
      </c>
      <c r="C95" s="36">
        <f>SUMIFS(СВЦЭМ!$D$39:$D$782,СВЦЭМ!$A$39:$A$782,$A95,СВЦЭМ!$B$39:$B$782,C$83)+'СЕТ СН'!$H$11+СВЦЭМ!$D$10+'СЕТ СН'!$H$6-'СЕТ СН'!$H$23</f>
        <v>1158.60212467</v>
      </c>
      <c r="D95" s="36">
        <f>SUMIFS(СВЦЭМ!$D$39:$D$782,СВЦЭМ!$A$39:$A$782,$A95,СВЦЭМ!$B$39:$B$782,D$83)+'СЕТ СН'!$H$11+СВЦЭМ!$D$10+'СЕТ СН'!$H$6-'СЕТ СН'!$H$23</f>
        <v>1235.0800468399998</v>
      </c>
      <c r="E95" s="36">
        <f>SUMIFS(СВЦЭМ!$D$39:$D$782,СВЦЭМ!$A$39:$A$782,$A95,СВЦЭМ!$B$39:$B$782,E$83)+'СЕТ СН'!$H$11+СВЦЭМ!$D$10+'СЕТ СН'!$H$6-'СЕТ СН'!$H$23</f>
        <v>1236.8366592799998</v>
      </c>
      <c r="F95" s="36">
        <f>SUMIFS(СВЦЭМ!$D$39:$D$782,СВЦЭМ!$A$39:$A$782,$A95,СВЦЭМ!$B$39:$B$782,F$83)+'СЕТ СН'!$H$11+СВЦЭМ!$D$10+'СЕТ СН'!$H$6-'СЕТ СН'!$H$23</f>
        <v>1232.06795788</v>
      </c>
      <c r="G95" s="36">
        <f>SUMIFS(СВЦЭМ!$D$39:$D$782,СВЦЭМ!$A$39:$A$782,$A95,СВЦЭМ!$B$39:$B$782,G$83)+'СЕТ СН'!$H$11+СВЦЭМ!$D$10+'СЕТ СН'!$H$6-'СЕТ СН'!$H$23</f>
        <v>1233.43755498</v>
      </c>
      <c r="H95" s="36">
        <f>SUMIFS(СВЦЭМ!$D$39:$D$782,СВЦЭМ!$A$39:$A$782,$A95,СВЦЭМ!$B$39:$B$782,H$83)+'СЕТ СН'!$H$11+СВЦЭМ!$D$10+'СЕТ СН'!$H$6-'СЕТ СН'!$H$23</f>
        <v>1215.3637103999999</v>
      </c>
      <c r="I95" s="36">
        <f>SUMIFS(СВЦЭМ!$D$39:$D$782,СВЦЭМ!$A$39:$A$782,$A95,СВЦЭМ!$B$39:$B$782,I$83)+'СЕТ СН'!$H$11+СВЦЭМ!$D$10+'СЕТ СН'!$H$6-'СЕТ СН'!$H$23</f>
        <v>1156.28694898</v>
      </c>
      <c r="J95" s="36">
        <f>SUMIFS(СВЦЭМ!$D$39:$D$782,СВЦЭМ!$A$39:$A$782,$A95,СВЦЭМ!$B$39:$B$782,J$83)+'СЕТ СН'!$H$11+СВЦЭМ!$D$10+'СЕТ СН'!$H$6-'СЕТ СН'!$H$23</f>
        <v>1117.0976127399999</v>
      </c>
      <c r="K95" s="36">
        <f>SUMIFS(СВЦЭМ!$D$39:$D$782,СВЦЭМ!$A$39:$A$782,$A95,СВЦЭМ!$B$39:$B$782,K$83)+'СЕТ СН'!$H$11+СВЦЭМ!$D$10+'СЕТ СН'!$H$6-'СЕТ СН'!$H$23</f>
        <v>1087.9066665599998</v>
      </c>
      <c r="L95" s="36">
        <f>SUMIFS(СВЦЭМ!$D$39:$D$782,СВЦЭМ!$A$39:$A$782,$A95,СВЦЭМ!$B$39:$B$782,L$83)+'СЕТ СН'!$H$11+СВЦЭМ!$D$10+'СЕТ СН'!$H$6-'СЕТ СН'!$H$23</f>
        <v>1106.1137797299998</v>
      </c>
      <c r="M95" s="36">
        <f>SUMIFS(СВЦЭМ!$D$39:$D$782,СВЦЭМ!$A$39:$A$782,$A95,СВЦЭМ!$B$39:$B$782,M$83)+'СЕТ СН'!$H$11+СВЦЭМ!$D$10+'СЕТ СН'!$H$6-'СЕТ СН'!$H$23</f>
        <v>1111.4616238200001</v>
      </c>
      <c r="N95" s="36">
        <f>SUMIFS(СВЦЭМ!$D$39:$D$782,СВЦЭМ!$A$39:$A$782,$A95,СВЦЭМ!$B$39:$B$782,N$83)+'СЕТ СН'!$H$11+СВЦЭМ!$D$10+'СЕТ СН'!$H$6-'СЕТ СН'!$H$23</f>
        <v>1183.97094285</v>
      </c>
      <c r="O95" s="36">
        <f>SUMIFS(СВЦЭМ!$D$39:$D$782,СВЦЭМ!$A$39:$A$782,$A95,СВЦЭМ!$B$39:$B$782,O$83)+'СЕТ СН'!$H$11+СВЦЭМ!$D$10+'СЕТ СН'!$H$6-'СЕТ СН'!$H$23</f>
        <v>1209.71452279</v>
      </c>
      <c r="P95" s="36">
        <f>SUMIFS(СВЦЭМ!$D$39:$D$782,СВЦЭМ!$A$39:$A$782,$A95,СВЦЭМ!$B$39:$B$782,P$83)+'СЕТ СН'!$H$11+СВЦЭМ!$D$10+'СЕТ СН'!$H$6-'СЕТ СН'!$H$23</f>
        <v>1206.8064952999998</v>
      </c>
      <c r="Q95" s="36">
        <f>SUMIFS(СВЦЭМ!$D$39:$D$782,СВЦЭМ!$A$39:$A$782,$A95,СВЦЭМ!$B$39:$B$782,Q$83)+'СЕТ СН'!$H$11+СВЦЭМ!$D$10+'СЕТ СН'!$H$6-'СЕТ СН'!$H$23</f>
        <v>1202.6622552199999</v>
      </c>
      <c r="R95" s="36">
        <f>SUMIFS(СВЦЭМ!$D$39:$D$782,СВЦЭМ!$A$39:$A$782,$A95,СВЦЭМ!$B$39:$B$782,R$83)+'СЕТ СН'!$H$11+СВЦЭМ!$D$10+'СЕТ СН'!$H$6-'СЕТ СН'!$H$23</f>
        <v>1164.1398995499999</v>
      </c>
      <c r="S95" s="36">
        <f>SUMIFS(СВЦЭМ!$D$39:$D$782,СВЦЭМ!$A$39:$A$782,$A95,СВЦЭМ!$B$39:$B$782,S$83)+'СЕТ СН'!$H$11+СВЦЭМ!$D$10+'СЕТ СН'!$H$6-'СЕТ СН'!$H$23</f>
        <v>1118.3141506500001</v>
      </c>
      <c r="T95" s="36">
        <f>SUMIFS(СВЦЭМ!$D$39:$D$782,СВЦЭМ!$A$39:$A$782,$A95,СВЦЭМ!$B$39:$B$782,T$83)+'СЕТ СН'!$H$11+СВЦЭМ!$D$10+'СЕТ СН'!$H$6-'СЕТ СН'!$H$23</f>
        <v>1076.6903242799999</v>
      </c>
      <c r="U95" s="36">
        <f>SUMIFS(СВЦЭМ!$D$39:$D$782,СВЦЭМ!$A$39:$A$782,$A95,СВЦЭМ!$B$39:$B$782,U$83)+'СЕТ СН'!$H$11+СВЦЭМ!$D$10+'СЕТ СН'!$H$6-'СЕТ СН'!$H$23</f>
        <v>1077.83804674</v>
      </c>
      <c r="V95" s="36">
        <f>SUMIFS(СВЦЭМ!$D$39:$D$782,СВЦЭМ!$A$39:$A$782,$A95,СВЦЭМ!$B$39:$B$782,V$83)+'СЕТ СН'!$H$11+СВЦЭМ!$D$10+'СЕТ СН'!$H$6-'СЕТ СН'!$H$23</f>
        <v>1083.3681532999999</v>
      </c>
      <c r="W95" s="36">
        <f>SUMIFS(СВЦЭМ!$D$39:$D$782,СВЦЭМ!$A$39:$A$782,$A95,СВЦЭМ!$B$39:$B$782,W$83)+'СЕТ СН'!$H$11+СВЦЭМ!$D$10+'СЕТ СН'!$H$6-'СЕТ СН'!$H$23</f>
        <v>1037.43630104</v>
      </c>
      <c r="X95" s="36">
        <f>SUMIFS(СВЦЭМ!$D$39:$D$782,СВЦЭМ!$A$39:$A$782,$A95,СВЦЭМ!$B$39:$B$782,X$83)+'СЕТ СН'!$H$11+СВЦЭМ!$D$10+'СЕТ СН'!$H$6-'СЕТ СН'!$H$23</f>
        <v>1039.6773707399998</v>
      </c>
      <c r="Y95" s="36">
        <f>SUMIFS(СВЦЭМ!$D$39:$D$782,СВЦЭМ!$A$39:$A$782,$A95,СВЦЭМ!$B$39:$B$782,Y$83)+'СЕТ СН'!$H$11+СВЦЭМ!$D$10+'СЕТ СН'!$H$6-'СЕТ СН'!$H$23</f>
        <v>1069.35812463</v>
      </c>
    </row>
    <row r="96" spans="1:27" ht="15.75" x14ac:dyDescent="0.2">
      <c r="A96" s="35">
        <f t="shared" si="2"/>
        <v>44360</v>
      </c>
      <c r="B96" s="36">
        <f>SUMIFS(СВЦЭМ!$D$39:$D$782,СВЦЭМ!$A$39:$A$782,$A96,СВЦЭМ!$B$39:$B$782,B$83)+'СЕТ СН'!$H$11+СВЦЭМ!$D$10+'СЕТ СН'!$H$6-'СЕТ СН'!$H$23</f>
        <v>1088.1589129199999</v>
      </c>
      <c r="C96" s="36">
        <f>SUMIFS(СВЦЭМ!$D$39:$D$782,СВЦЭМ!$A$39:$A$782,$A96,СВЦЭМ!$B$39:$B$782,C$83)+'СЕТ СН'!$H$11+СВЦЭМ!$D$10+'СЕТ СН'!$H$6-'СЕТ СН'!$H$23</f>
        <v>1138.3519508999998</v>
      </c>
      <c r="D96" s="36">
        <f>SUMIFS(СВЦЭМ!$D$39:$D$782,СВЦЭМ!$A$39:$A$782,$A96,СВЦЭМ!$B$39:$B$782,D$83)+'СЕТ СН'!$H$11+СВЦЭМ!$D$10+'СЕТ СН'!$H$6-'СЕТ СН'!$H$23</f>
        <v>1221.9400978499998</v>
      </c>
      <c r="E96" s="36">
        <f>SUMIFS(СВЦЭМ!$D$39:$D$782,СВЦЭМ!$A$39:$A$782,$A96,СВЦЭМ!$B$39:$B$782,E$83)+'СЕТ СН'!$H$11+СВЦЭМ!$D$10+'СЕТ СН'!$H$6-'СЕТ СН'!$H$23</f>
        <v>1217.0862384899999</v>
      </c>
      <c r="F96" s="36">
        <f>SUMIFS(СВЦЭМ!$D$39:$D$782,СВЦЭМ!$A$39:$A$782,$A96,СВЦЭМ!$B$39:$B$782,F$83)+'СЕТ СН'!$H$11+СВЦЭМ!$D$10+'СЕТ СН'!$H$6-'СЕТ СН'!$H$23</f>
        <v>1206.53866935</v>
      </c>
      <c r="G96" s="36">
        <f>SUMIFS(СВЦЭМ!$D$39:$D$782,СВЦЭМ!$A$39:$A$782,$A96,СВЦЭМ!$B$39:$B$782,G$83)+'СЕТ СН'!$H$11+СВЦЭМ!$D$10+'СЕТ СН'!$H$6-'СЕТ СН'!$H$23</f>
        <v>1206.9692895200001</v>
      </c>
      <c r="H96" s="36">
        <f>SUMIFS(СВЦЭМ!$D$39:$D$782,СВЦЭМ!$A$39:$A$782,$A96,СВЦЭМ!$B$39:$B$782,H$83)+'СЕТ СН'!$H$11+СВЦЭМ!$D$10+'СЕТ СН'!$H$6-'СЕТ СН'!$H$23</f>
        <v>1212.47136572</v>
      </c>
      <c r="I96" s="36">
        <f>SUMIFS(СВЦЭМ!$D$39:$D$782,СВЦЭМ!$A$39:$A$782,$A96,СВЦЭМ!$B$39:$B$782,I$83)+'СЕТ СН'!$H$11+СВЦЭМ!$D$10+'СЕТ СН'!$H$6-'СЕТ СН'!$H$23</f>
        <v>1143.49050726</v>
      </c>
      <c r="J96" s="36">
        <f>SUMIFS(СВЦЭМ!$D$39:$D$782,СВЦЭМ!$A$39:$A$782,$A96,СВЦЭМ!$B$39:$B$782,J$83)+'СЕТ СН'!$H$11+СВЦЭМ!$D$10+'СЕТ СН'!$H$6-'СЕТ СН'!$H$23</f>
        <v>1091.31486318</v>
      </c>
      <c r="K96" s="36">
        <f>SUMIFS(СВЦЭМ!$D$39:$D$782,СВЦЭМ!$A$39:$A$782,$A96,СВЦЭМ!$B$39:$B$782,K$83)+'СЕТ СН'!$H$11+СВЦЭМ!$D$10+'СЕТ СН'!$H$6-'СЕТ СН'!$H$23</f>
        <v>1081.00843143</v>
      </c>
      <c r="L96" s="36">
        <f>SUMIFS(СВЦЭМ!$D$39:$D$782,СВЦЭМ!$A$39:$A$782,$A96,СВЦЭМ!$B$39:$B$782,L$83)+'СЕТ СН'!$H$11+СВЦЭМ!$D$10+'СЕТ СН'!$H$6-'СЕТ СН'!$H$23</f>
        <v>1100.9385405099999</v>
      </c>
      <c r="M96" s="36">
        <f>SUMIFS(СВЦЭМ!$D$39:$D$782,СВЦЭМ!$A$39:$A$782,$A96,СВЦЭМ!$B$39:$B$782,M$83)+'СЕТ СН'!$H$11+СВЦЭМ!$D$10+'СЕТ СН'!$H$6-'СЕТ СН'!$H$23</f>
        <v>1106.0760768999999</v>
      </c>
      <c r="N96" s="36">
        <f>SUMIFS(СВЦЭМ!$D$39:$D$782,СВЦЭМ!$A$39:$A$782,$A96,СВЦЭМ!$B$39:$B$782,N$83)+'СЕТ СН'!$H$11+СВЦЭМ!$D$10+'СЕТ СН'!$H$6-'СЕТ СН'!$H$23</f>
        <v>1190.1670582500001</v>
      </c>
      <c r="O96" s="36">
        <f>SUMIFS(СВЦЭМ!$D$39:$D$782,СВЦЭМ!$A$39:$A$782,$A96,СВЦЭМ!$B$39:$B$782,O$83)+'СЕТ СН'!$H$11+СВЦЭМ!$D$10+'СЕТ СН'!$H$6-'СЕТ СН'!$H$23</f>
        <v>1210.7999410899999</v>
      </c>
      <c r="P96" s="36">
        <f>SUMIFS(СВЦЭМ!$D$39:$D$782,СВЦЭМ!$A$39:$A$782,$A96,СВЦЭМ!$B$39:$B$782,P$83)+'СЕТ СН'!$H$11+СВЦЭМ!$D$10+'СЕТ СН'!$H$6-'СЕТ СН'!$H$23</f>
        <v>1208.8259339000001</v>
      </c>
      <c r="Q96" s="36">
        <f>SUMIFS(СВЦЭМ!$D$39:$D$782,СВЦЭМ!$A$39:$A$782,$A96,СВЦЭМ!$B$39:$B$782,Q$83)+'СЕТ СН'!$H$11+СВЦЭМ!$D$10+'СЕТ СН'!$H$6-'СЕТ СН'!$H$23</f>
        <v>1200.8670045199999</v>
      </c>
      <c r="R96" s="36">
        <f>SUMIFS(СВЦЭМ!$D$39:$D$782,СВЦЭМ!$A$39:$A$782,$A96,СВЦЭМ!$B$39:$B$782,R$83)+'СЕТ СН'!$H$11+СВЦЭМ!$D$10+'СЕТ СН'!$H$6-'СЕТ СН'!$H$23</f>
        <v>1161.7946535699998</v>
      </c>
      <c r="S96" s="36">
        <f>SUMIFS(СВЦЭМ!$D$39:$D$782,СВЦЭМ!$A$39:$A$782,$A96,СВЦЭМ!$B$39:$B$782,S$83)+'СЕТ СН'!$H$11+СВЦЭМ!$D$10+'СЕТ СН'!$H$6-'СЕТ СН'!$H$23</f>
        <v>1084.5193838599998</v>
      </c>
      <c r="T96" s="36">
        <f>SUMIFS(СВЦЭМ!$D$39:$D$782,СВЦЭМ!$A$39:$A$782,$A96,СВЦЭМ!$B$39:$B$782,T$83)+'СЕТ СН'!$H$11+СВЦЭМ!$D$10+'СЕТ СН'!$H$6-'СЕТ СН'!$H$23</f>
        <v>1089.0755156299999</v>
      </c>
      <c r="U96" s="36">
        <f>SUMIFS(СВЦЭМ!$D$39:$D$782,СВЦЭМ!$A$39:$A$782,$A96,СВЦЭМ!$B$39:$B$782,U$83)+'СЕТ СН'!$H$11+СВЦЭМ!$D$10+'СЕТ СН'!$H$6-'СЕТ СН'!$H$23</f>
        <v>1093.3318487399999</v>
      </c>
      <c r="V96" s="36">
        <f>SUMIFS(СВЦЭМ!$D$39:$D$782,СВЦЭМ!$A$39:$A$782,$A96,СВЦЭМ!$B$39:$B$782,V$83)+'СЕТ СН'!$H$11+СВЦЭМ!$D$10+'СЕТ СН'!$H$6-'СЕТ СН'!$H$23</f>
        <v>1054.1632059200001</v>
      </c>
      <c r="W96" s="36">
        <f>SUMIFS(СВЦЭМ!$D$39:$D$782,СВЦЭМ!$A$39:$A$782,$A96,СВЦЭМ!$B$39:$B$782,W$83)+'СЕТ СН'!$H$11+СВЦЭМ!$D$10+'СЕТ СН'!$H$6-'СЕТ СН'!$H$23</f>
        <v>1041.1315800299999</v>
      </c>
      <c r="X96" s="36">
        <f>SUMIFS(СВЦЭМ!$D$39:$D$782,СВЦЭМ!$A$39:$A$782,$A96,СВЦЭМ!$B$39:$B$782,X$83)+'СЕТ СН'!$H$11+СВЦЭМ!$D$10+'СЕТ СН'!$H$6-'СЕТ СН'!$H$23</f>
        <v>1039.3918984299999</v>
      </c>
      <c r="Y96" s="36">
        <f>SUMIFS(СВЦЭМ!$D$39:$D$782,СВЦЭМ!$A$39:$A$782,$A96,СВЦЭМ!$B$39:$B$782,Y$83)+'СЕТ СН'!$H$11+СВЦЭМ!$D$10+'СЕТ СН'!$H$6-'СЕТ СН'!$H$23</f>
        <v>1043.0809708899999</v>
      </c>
    </row>
    <row r="97" spans="1:25" ht="15.75" x14ac:dyDescent="0.2">
      <c r="A97" s="35">
        <f t="shared" si="2"/>
        <v>44361</v>
      </c>
      <c r="B97" s="36">
        <f>SUMIFS(СВЦЭМ!$D$39:$D$782,СВЦЭМ!$A$39:$A$782,$A97,СВЦЭМ!$B$39:$B$782,B$83)+'СЕТ СН'!$H$11+СВЦЭМ!$D$10+'СЕТ СН'!$H$6-'СЕТ СН'!$H$23</f>
        <v>1075.2768185699999</v>
      </c>
      <c r="C97" s="36">
        <f>SUMIFS(СВЦЭМ!$D$39:$D$782,СВЦЭМ!$A$39:$A$782,$A97,СВЦЭМ!$B$39:$B$782,C$83)+'СЕТ СН'!$H$11+СВЦЭМ!$D$10+'СЕТ СН'!$H$6-'СЕТ СН'!$H$23</f>
        <v>1166.0858577499998</v>
      </c>
      <c r="D97" s="36">
        <f>SUMIFS(СВЦЭМ!$D$39:$D$782,СВЦЭМ!$A$39:$A$782,$A97,СВЦЭМ!$B$39:$B$782,D$83)+'СЕТ СН'!$H$11+СВЦЭМ!$D$10+'СЕТ СН'!$H$6-'СЕТ СН'!$H$23</f>
        <v>1208.11681841</v>
      </c>
      <c r="E97" s="36">
        <f>SUMIFS(СВЦЭМ!$D$39:$D$782,СВЦЭМ!$A$39:$A$782,$A97,СВЦЭМ!$B$39:$B$782,E$83)+'СЕТ СН'!$H$11+СВЦЭМ!$D$10+'СЕТ СН'!$H$6-'СЕТ СН'!$H$23</f>
        <v>1228.75175051</v>
      </c>
      <c r="F97" s="36">
        <f>SUMIFS(СВЦЭМ!$D$39:$D$782,СВЦЭМ!$A$39:$A$782,$A97,СВЦЭМ!$B$39:$B$782,F$83)+'СЕТ СН'!$H$11+СВЦЭМ!$D$10+'СЕТ СН'!$H$6-'СЕТ СН'!$H$23</f>
        <v>1223.5968414700001</v>
      </c>
      <c r="G97" s="36">
        <f>SUMIFS(СВЦЭМ!$D$39:$D$782,СВЦЭМ!$A$39:$A$782,$A97,СВЦЭМ!$B$39:$B$782,G$83)+'СЕТ СН'!$H$11+СВЦЭМ!$D$10+'СЕТ СН'!$H$6-'СЕТ СН'!$H$23</f>
        <v>1225.9918407499999</v>
      </c>
      <c r="H97" s="36">
        <f>SUMIFS(СВЦЭМ!$D$39:$D$782,СВЦЭМ!$A$39:$A$782,$A97,СВЦЭМ!$B$39:$B$782,H$83)+'СЕТ СН'!$H$11+СВЦЭМ!$D$10+'СЕТ СН'!$H$6-'СЕТ СН'!$H$23</f>
        <v>1220.71798322</v>
      </c>
      <c r="I97" s="36">
        <f>SUMIFS(СВЦЭМ!$D$39:$D$782,СВЦЭМ!$A$39:$A$782,$A97,СВЦЭМ!$B$39:$B$782,I$83)+'СЕТ СН'!$H$11+СВЦЭМ!$D$10+'СЕТ СН'!$H$6-'СЕТ СН'!$H$23</f>
        <v>1167.69526202</v>
      </c>
      <c r="J97" s="36">
        <f>SUMIFS(СВЦЭМ!$D$39:$D$782,СВЦЭМ!$A$39:$A$782,$A97,СВЦЭМ!$B$39:$B$782,J$83)+'СЕТ СН'!$H$11+СВЦЭМ!$D$10+'СЕТ СН'!$H$6-'СЕТ СН'!$H$23</f>
        <v>1099.97195846</v>
      </c>
      <c r="K97" s="36">
        <f>SUMIFS(СВЦЭМ!$D$39:$D$782,СВЦЭМ!$A$39:$A$782,$A97,СВЦЭМ!$B$39:$B$782,K$83)+'СЕТ СН'!$H$11+СВЦЭМ!$D$10+'СЕТ СН'!$H$6-'СЕТ СН'!$H$23</f>
        <v>1089.0011011900001</v>
      </c>
      <c r="L97" s="36">
        <f>SUMIFS(СВЦЭМ!$D$39:$D$782,СВЦЭМ!$A$39:$A$782,$A97,СВЦЭМ!$B$39:$B$782,L$83)+'СЕТ СН'!$H$11+СВЦЭМ!$D$10+'СЕТ СН'!$H$6-'СЕТ СН'!$H$23</f>
        <v>1107.1652275699998</v>
      </c>
      <c r="M97" s="36">
        <f>SUMIFS(СВЦЭМ!$D$39:$D$782,СВЦЭМ!$A$39:$A$782,$A97,СВЦЭМ!$B$39:$B$782,M$83)+'СЕТ СН'!$H$11+СВЦЭМ!$D$10+'СЕТ СН'!$H$6-'СЕТ СН'!$H$23</f>
        <v>1104.2405672699999</v>
      </c>
      <c r="N97" s="36">
        <f>SUMIFS(СВЦЭМ!$D$39:$D$782,СВЦЭМ!$A$39:$A$782,$A97,СВЦЭМ!$B$39:$B$782,N$83)+'СЕТ СН'!$H$11+СВЦЭМ!$D$10+'СЕТ СН'!$H$6-'СЕТ СН'!$H$23</f>
        <v>1184.3106904799999</v>
      </c>
      <c r="O97" s="36">
        <f>SUMIFS(СВЦЭМ!$D$39:$D$782,СВЦЭМ!$A$39:$A$782,$A97,СВЦЭМ!$B$39:$B$782,O$83)+'СЕТ СН'!$H$11+СВЦЭМ!$D$10+'СЕТ СН'!$H$6-'СЕТ СН'!$H$23</f>
        <v>1207.9318963999999</v>
      </c>
      <c r="P97" s="36">
        <f>SUMIFS(СВЦЭМ!$D$39:$D$782,СВЦЭМ!$A$39:$A$782,$A97,СВЦЭМ!$B$39:$B$782,P$83)+'СЕТ СН'!$H$11+СВЦЭМ!$D$10+'СЕТ СН'!$H$6-'СЕТ СН'!$H$23</f>
        <v>1198.1493601899999</v>
      </c>
      <c r="Q97" s="36">
        <f>SUMIFS(СВЦЭМ!$D$39:$D$782,СВЦЭМ!$A$39:$A$782,$A97,СВЦЭМ!$B$39:$B$782,Q$83)+'СЕТ СН'!$H$11+СВЦЭМ!$D$10+'СЕТ СН'!$H$6-'СЕТ СН'!$H$23</f>
        <v>1191.2549008199999</v>
      </c>
      <c r="R97" s="36">
        <f>SUMIFS(СВЦЭМ!$D$39:$D$782,СВЦЭМ!$A$39:$A$782,$A97,СВЦЭМ!$B$39:$B$782,R$83)+'СЕТ СН'!$H$11+СВЦЭМ!$D$10+'СЕТ СН'!$H$6-'СЕТ СН'!$H$23</f>
        <v>1160.2942452</v>
      </c>
      <c r="S97" s="36">
        <f>SUMIFS(СВЦЭМ!$D$39:$D$782,СВЦЭМ!$A$39:$A$782,$A97,СВЦЭМ!$B$39:$B$782,S$83)+'СЕТ СН'!$H$11+СВЦЭМ!$D$10+'СЕТ СН'!$H$6-'СЕТ СН'!$H$23</f>
        <v>1078.6616434399998</v>
      </c>
      <c r="T97" s="36">
        <f>SUMIFS(СВЦЭМ!$D$39:$D$782,СВЦЭМ!$A$39:$A$782,$A97,СВЦЭМ!$B$39:$B$782,T$83)+'СЕТ СН'!$H$11+СВЦЭМ!$D$10+'СЕТ СН'!$H$6-'СЕТ СН'!$H$23</f>
        <v>1108.3055220399999</v>
      </c>
      <c r="U97" s="36">
        <f>SUMIFS(СВЦЭМ!$D$39:$D$782,СВЦЭМ!$A$39:$A$782,$A97,СВЦЭМ!$B$39:$B$782,U$83)+'СЕТ СН'!$H$11+СВЦЭМ!$D$10+'СЕТ СН'!$H$6-'СЕТ СН'!$H$23</f>
        <v>1116.8593469399998</v>
      </c>
      <c r="V97" s="36">
        <f>SUMIFS(СВЦЭМ!$D$39:$D$782,СВЦЭМ!$A$39:$A$782,$A97,СВЦЭМ!$B$39:$B$782,V$83)+'СЕТ СН'!$H$11+СВЦЭМ!$D$10+'СЕТ СН'!$H$6-'СЕТ СН'!$H$23</f>
        <v>1080.0393819599999</v>
      </c>
      <c r="W97" s="36">
        <f>SUMIFS(СВЦЭМ!$D$39:$D$782,СВЦЭМ!$A$39:$A$782,$A97,СВЦЭМ!$B$39:$B$782,W$83)+'СЕТ СН'!$H$11+СВЦЭМ!$D$10+'СЕТ СН'!$H$6-'СЕТ СН'!$H$23</f>
        <v>1036.4366272799998</v>
      </c>
      <c r="X97" s="36">
        <f>SUMIFS(СВЦЭМ!$D$39:$D$782,СВЦЭМ!$A$39:$A$782,$A97,СВЦЭМ!$B$39:$B$782,X$83)+'СЕТ СН'!$H$11+СВЦЭМ!$D$10+'СЕТ СН'!$H$6-'СЕТ СН'!$H$23</f>
        <v>1059.80040201</v>
      </c>
      <c r="Y97" s="36">
        <f>SUMIFS(СВЦЭМ!$D$39:$D$782,СВЦЭМ!$A$39:$A$782,$A97,СВЦЭМ!$B$39:$B$782,Y$83)+'СЕТ СН'!$H$11+СВЦЭМ!$D$10+'СЕТ СН'!$H$6-'СЕТ СН'!$H$23</f>
        <v>1084.00874436</v>
      </c>
    </row>
    <row r="98" spans="1:25" ht="15.75" x14ac:dyDescent="0.2">
      <c r="A98" s="35">
        <f t="shared" si="2"/>
        <v>44362</v>
      </c>
      <c r="B98" s="36">
        <f>SUMIFS(СВЦЭМ!$D$39:$D$782,СВЦЭМ!$A$39:$A$782,$A98,СВЦЭМ!$B$39:$B$782,B$83)+'СЕТ СН'!$H$11+СВЦЭМ!$D$10+'СЕТ СН'!$H$6-'СЕТ СН'!$H$23</f>
        <v>1094.6031167799999</v>
      </c>
      <c r="C98" s="36">
        <f>SUMIFS(СВЦЭМ!$D$39:$D$782,СВЦЭМ!$A$39:$A$782,$A98,СВЦЭМ!$B$39:$B$782,C$83)+'СЕТ СН'!$H$11+СВЦЭМ!$D$10+'СЕТ СН'!$H$6-'СЕТ СН'!$H$23</f>
        <v>1186.4740913199998</v>
      </c>
      <c r="D98" s="36">
        <f>SUMIFS(СВЦЭМ!$D$39:$D$782,СВЦЭМ!$A$39:$A$782,$A98,СВЦЭМ!$B$39:$B$782,D$83)+'СЕТ СН'!$H$11+СВЦЭМ!$D$10+'СЕТ СН'!$H$6-'СЕТ СН'!$H$23</f>
        <v>1217.99651277</v>
      </c>
      <c r="E98" s="36">
        <f>SUMIFS(СВЦЭМ!$D$39:$D$782,СВЦЭМ!$A$39:$A$782,$A98,СВЦЭМ!$B$39:$B$782,E$83)+'СЕТ СН'!$H$11+СВЦЭМ!$D$10+'СЕТ СН'!$H$6-'СЕТ СН'!$H$23</f>
        <v>1228.82185476</v>
      </c>
      <c r="F98" s="36">
        <f>SUMIFS(СВЦЭМ!$D$39:$D$782,СВЦЭМ!$A$39:$A$782,$A98,СВЦЭМ!$B$39:$B$782,F$83)+'СЕТ СН'!$H$11+СВЦЭМ!$D$10+'СЕТ СН'!$H$6-'СЕТ СН'!$H$23</f>
        <v>1211.4435178899998</v>
      </c>
      <c r="G98" s="36">
        <f>SUMIFS(СВЦЭМ!$D$39:$D$782,СВЦЭМ!$A$39:$A$782,$A98,СВЦЭМ!$B$39:$B$782,G$83)+'СЕТ СН'!$H$11+СВЦЭМ!$D$10+'СЕТ СН'!$H$6-'СЕТ СН'!$H$23</f>
        <v>1208.41845782</v>
      </c>
      <c r="H98" s="36">
        <f>SUMIFS(СВЦЭМ!$D$39:$D$782,СВЦЭМ!$A$39:$A$782,$A98,СВЦЭМ!$B$39:$B$782,H$83)+'СЕТ СН'!$H$11+СВЦЭМ!$D$10+'СЕТ СН'!$H$6-'СЕТ СН'!$H$23</f>
        <v>1217.6967292499999</v>
      </c>
      <c r="I98" s="36">
        <f>SUMIFS(СВЦЭМ!$D$39:$D$782,СВЦЭМ!$A$39:$A$782,$A98,СВЦЭМ!$B$39:$B$782,I$83)+'СЕТ СН'!$H$11+СВЦЭМ!$D$10+'СЕТ СН'!$H$6-'СЕТ СН'!$H$23</f>
        <v>1121.4704857299998</v>
      </c>
      <c r="J98" s="36">
        <f>SUMIFS(СВЦЭМ!$D$39:$D$782,СВЦЭМ!$A$39:$A$782,$A98,СВЦЭМ!$B$39:$B$782,J$83)+'СЕТ СН'!$H$11+СВЦЭМ!$D$10+'СЕТ СН'!$H$6-'СЕТ СН'!$H$23</f>
        <v>1083.2741261000001</v>
      </c>
      <c r="K98" s="36">
        <f>SUMIFS(СВЦЭМ!$D$39:$D$782,СВЦЭМ!$A$39:$A$782,$A98,СВЦЭМ!$B$39:$B$782,K$83)+'СЕТ СН'!$H$11+СВЦЭМ!$D$10+'СЕТ СН'!$H$6-'СЕТ СН'!$H$23</f>
        <v>1064.34378425</v>
      </c>
      <c r="L98" s="36">
        <f>SUMIFS(СВЦЭМ!$D$39:$D$782,СВЦЭМ!$A$39:$A$782,$A98,СВЦЭМ!$B$39:$B$782,L$83)+'СЕТ СН'!$H$11+СВЦЭМ!$D$10+'СЕТ СН'!$H$6-'СЕТ СН'!$H$23</f>
        <v>1053.0813791400001</v>
      </c>
      <c r="M98" s="36">
        <f>SUMIFS(СВЦЭМ!$D$39:$D$782,СВЦЭМ!$A$39:$A$782,$A98,СВЦЭМ!$B$39:$B$782,M$83)+'СЕТ СН'!$H$11+СВЦЭМ!$D$10+'СЕТ СН'!$H$6-'СЕТ СН'!$H$23</f>
        <v>1118.4244249899998</v>
      </c>
      <c r="N98" s="36">
        <f>SUMIFS(СВЦЭМ!$D$39:$D$782,СВЦЭМ!$A$39:$A$782,$A98,СВЦЭМ!$B$39:$B$782,N$83)+'СЕТ СН'!$H$11+СВЦЭМ!$D$10+'СЕТ СН'!$H$6-'СЕТ СН'!$H$23</f>
        <v>1168.253224</v>
      </c>
      <c r="O98" s="36">
        <f>SUMIFS(СВЦЭМ!$D$39:$D$782,СВЦЭМ!$A$39:$A$782,$A98,СВЦЭМ!$B$39:$B$782,O$83)+'СЕТ СН'!$H$11+СВЦЭМ!$D$10+'СЕТ СН'!$H$6-'СЕТ СН'!$H$23</f>
        <v>1218.59937307</v>
      </c>
      <c r="P98" s="36">
        <f>SUMIFS(СВЦЭМ!$D$39:$D$782,СВЦЭМ!$A$39:$A$782,$A98,СВЦЭМ!$B$39:$B$782,P$83)+'СЕТ СН'!$H$11+СВЦЭМ!$D$10+'СЕТ СН'!$H$6-'СЕТ СН'!$H$23</f>
        <v>1220.5139002699998</v>
      </c>
      <c r="Q98" s="36">
        <f>SUMIFS(СВЦЭМ!$D$39:$D$782,СВЦЭМ!$A$39:$A$782,$A98,СВЦЭМ!$B$39:$B$782,Q$83)+'СЕТ СН'!$H$11+СВЦЭМ!$D$10+'СЕТ СН'!$H$6-'СЕТ СН'!$H$23</f>
        <v>1229.8061137599998</v>
      </c>
      <c r="R98" s="36">
        <f>SUMIFS(СВЦЭМ!$D$39:$D$782,СВЦЭМ!$A$39:$A$782,$A98,СВЦЭМ!$B$39:$B$782,R$83)+'СЕТ СН'!$H$11+СВЦЭМ!$D$10+'СЕТ СН'!$H$6-'СЕТ СН'!$H$23</f>
        <v>1192.35297382</v>
      </c>
      <c r="S98" s="36">
        <f>SUMIFS(СВЦЭМ!$D$39:$D$782,СВЦЭМ!$A$39:$A$782,$A98,СВЦЭМ!$B$39:$B$782,S$83)+'СЕТ СН'!$H$11+СВЦЭМ!$D$10+'СЕТ СН'!$H$6-'СЕТ СН'!$H$23</f>
        <v>1125.71097949</v>
      </c>
      <c r="T98" s="36">
        <f>SUMIFS(СВЦЭМ!$D$39:$D$782,СВЦЭМ!$A$39:$A$782,$A98,СВЦЭМ!$B$39:$B$782,T$83)+'СЕТ СН'!$H$11+СВЦЭМ!$D$10+'СЕТ СН'!$H$6-'СЕТ СН'!$H$23</f>
        <v>1067.1811631599999</v>
      </c>
      <c r="U98" s="36">
        <f>SUMIFS(СВЦЭМ!$D$39:$D$782,СВЦЭМ!$A$39:$A$782,$A98,СВЦЭМ!$B$39:$B$782,U$83)+'СЕТ СН'!$H$11+СВЦЭМ!$D$10+'СЕТ СН'!$H$6-'СЕТ СН'!$H$23</f>
        <v>1060.8018995399998</v>
      </c>
      <c r="V98" s="36">
        <f>SUMIFS(СВЦЭМ!$D$39:$D$782,СВЦЭМ!$A$39:$A$782,$A98,СВЦЭМ!$B$39:$B$782,V$83)+'СЕТ СН'!$H$11+СВЦЭМ!$D$10+'СЕТ СН'!$H$6-'СЕТ СН'!$H$23</f>
        <v>1018.20016689</v>
      </c>
      <c r="W98" s="36">
        <f>SUMIFS(СВЦЭМ!$D$39:$D$782,СВЦЭМ!$A$39:$A$782,$A98,СВЦЭМ!$B$39:$B$782,W$83)+'СЕТ СН'!$H$11+СВЦЭМ!$D$10+'СЕТ СН'!$H$6-'СЕТ СН'!$H$23</f>
        <v>1006.5023626999999</v>
      </c>
      <c r="X98" s="36">
        <f>SUMIFS(СВЦЭМ!$D$39:$D$782,СВЦЭМ!$A$39:$A$782,$A98,СВЦЭМ!$B$39:$B$782,X$83)+'СЕТ СН'!$H$11+СВЦЭМ!$D$10+'СЕТ СН'!$H$6-'СЕТ СН'!$H$23</f>
        <v>1027.42097268</v>
      </c>
      <c r="Y98" s="36">
        <f>SUMIFS(СВЦЭМ!$D$39:$D$782,СВЦЭМ!$A$39:$A$782,$A98,СВЦЭМ!$B$39:$B$782,Y$83)+'СЕТ СН'!$H$11+СВЦЭМ!$D$10+'СЕТ СН'!$H$6-'СЕТ СН'!$H$23</f>
        <v>1045.0969561100001</v>
      </c>
    </row>
    <row r="99" spans="1:25" ht="15.75" x14ac:dyDescent="0.2">
      <c r="A99" s="35">
        <f t="shared" si="2"/>
        <v>44363</v>
      </c>
      <c r="B99" s="36">
        <f>SUMIFS(СВЦЭМ!$D$39:$D$782,СВЦЭМ!$A$39:$A$782,$A99,СВЦЭМ!$B$39:$B$782,B$83)+'СЕТ СН'!$H$11+СВЦЭМ!$D$10+'СЕТ СН'!$H$6-'СЕТ СН'!$H$23</f>
        <v>1073.8135897100001</v>
      </c>
      <c r="C99" s="36">
        <f>SUMIFS(СВЦЭМ!$D$39:$D$782,СВЦЭМ!$A$39:$A$782,$A99,СВЦЭМ!$B$39:$B$782,C$83)+'СЕТ СН'!$H$11+СВЦЭМ!$D$10+'СЕТ СН'!$H$6-'СЕТ СН'!$H$23</f>
        <v>1174.6429963800001</v>
      </c>
      <c r="D99" s="36">
        <f>SUMIFS(СВЦЭМ!$D$39:$D$782,СВЦЭМ!$A$39:$A$782,$A99,СВЦЭМ!$B$39:$B$782,D$83)+'СЕТ СН'!$H$11+СВЦЭМ!$D$10+'СЕТ СН'!$H$6-'СЕТ СН'!$H$23</f>
        <v>1206.0667565799999</v>
      </c>
      <c r="E99" s="36">
        <f>SUMIFS(СВЦЭМ!$D$39:$D$782,СВЦЭМ!$A$39:$A$782,$A99,СВЦЭМ!$B$39:$B$782,E$83)+'СЕТ СН'!$H$11+СВЦЭМ!$D$10+'СЕТ СН'!$H$6-'СЕТ СН'!$H$23</f>
        <v>1199.6391380699999</v>
      </c>
      <c r="F99" s="36">
        <f>SUMIFS(СВЦЭМ!$D$39:$D$782,СВЦЭМ!$A$39:$A$782,$A99,СВЦЭМ!$B$39:$B$782,F$83)+'СЕТ СН'!$H$11+СВЦЭМ!$D$10+'СЕТ СН'!$H$6-'СЕТ СН'!$H$23</f>
        <v>1192.46789201</v>
      </c>
      <c r="G99" s="36">
        <f>SUMIFS(СВЦЭМ!$D$39:$D$782,СВЦЭМ!$A$39:$A$782,$A99,СВЦЭМ!$B$39:$B$782,G$83)+'СЕТ СН'!$H$11+СВЦЭМ!$D$10+'СЕТ СН'!$H$6-'СЕТ СН'!$H$23</f>
        <v>1206.82039893</v>
      </c>
      <c r="H99" s="36">
        <f>SUMIFS(СВЦЭМ!$D$39:$D$782,СВЦЭМ!$A$39:$A$782,$A99,СВЦЭМ!$B$39:$B$782,H$83)+'СЕТ СН'!$H$11+СВЦЭМ!$D$10+'СЕТ СН'!$H$6-'СЕТ СН'!$H$23</f>
        <v>1196.89962898</v>
      </c>
      <c r="I99" s="36">
        <f>SUMIFS(СВЦЭМ!$D$39:$D$782,СВЦЭМ!$A$39:$A$782,$A99,СВЦЭМ!$B$39:$B$782,I$83)+'СЕТ СН'!$H$11+СВЦЭМ!$D$10+'СЕТ СН'!$H$6-'СЕТ СН'!$H$23</f>
        <v>1131.8731458499999</v>
      </c>
      <c r="J99" s="36">
        <f>SUMIFS(СВЦЭМ!$D$39:$D$782,СВЦЭМ!$A$39:$A$782,$A99,СВЦЭМ!$B$39:$B$782,J$83)+'СЕТ СН'!$H$11+СВЦЭМ!$D$10+'СЕТ СН'!$H$6-'СЕТ СН'!$H$23</f>
        <v>1077.22698653</v>
      </c>
      <c r="K99" s="36">
        <f>SUMIFS(СВЦЭМ!$D$39:$D$782,СВЦЭМ!$A$39:$A$782,$A99,СВЦЭМ!$B$39:$B$782,K$83)+'СЕТ СН'!$H$11+СВЦЭМ!$D$10+'СЕТ СН'!$H$6-'СЕТ СН'!$H$23</f>
        <v>1046.5676550999999</v>
      </c>
      <c r="L99" s="36">
        <f>SUMIFS(СВЦЭМ!$D$39:$D$782,СВЦЭМ!$A$39:$A$782,$A99,СВЦЭМ!$B$39:$B$782,L$83)+'СЕТ СН'!$H$11+СВЦЭМ!$D$10+'СЕТ СН'!$H$6-'СЕТ СН'!$H$23</f>
        <v>1069.7857403200001</v>
      </c>
      <c r="M99" s="36">
        <f>SUMIFS(СВЦЭМ!$D$39:$D$782,СВЦЭМ!$A$39:$A$782,$A99,СВЦЭМ!$B$39:$B$782,M$83)+'СЕТ СН'!$H$11+СВЦЭМ!$D$10+'СЕТ СН'!$H$6-'СЕТ СН'!$H$23</f>
        <v>1111.2103564399999</v>
      </c>
      <c r="N99" s="36">
        <f>SUMIFS(СВЦЭМ!$D$39:$D$782,СВЦЭМ!$A$39:$A$782,$A99,СВЦЭМ!$B$39:$B$782,N$83)+'СЕТ СН'!$H$11+СВЦЭМ!$D$10+'СЕТ СН'!$H$6-'СЕТ СН'!$H$23</f>
        <v>1181.69960191</v>
      </c>
      <c r="O99" s="36">
        <f>SUMIFS(СВЦЭМ!$D$39:$D$782,СВЦЭМ!$A$39:$A$782,$A99,СВЦЭМ!$B$39:$B$782,O$83)+'СЕТ СН'!$H$11+СВЦЭМ!$D$10+'СЕТ СН'!$H$6-'СЕТ СН'!$H$23</f>
        <v>1208.5729914599999</v>
      </c>
      <c r="P99" s="36">
        <f>SUMIFS(СВЦЭМ!$D$39:$D$782,СВЦЭМ!$A$39:$A$782,$A99,СВЦЭМ!$B$39:$B$782,P$83)+'СЕТ СН'!$H$11+СВЦЭМ!$D$10+'СЕТ СН'!$H$6-'СЕТ СН'!$H$23</f>
        <v>1211.7792794899999</v>
      </c>
      <c r="Q99" s="36">
        <f>SUMIFS(СВЦЭМ!$D$39:$D$782,СВЦЭМ!$A$39:$A$782,$A99,СВЦЭМ!$B$39:$B$782,Q$83)+'СЕТ СН'!$H$11+СВЦЭМ!$D$10+'СЕТ СН'!$H$6-'СЕТ СН'!$H$23</f>
        <v>1213.1268367600001</v>
      </c>
      <c r="R99" s="36">
        <f>SUMIFS(СВЦЭМ!$D$39:$D$782,СВЦЭМ!$A$39:$A$782,$A99,СВЦЭМ!$B$39:$B$782,R$83)+'СЕТ СН'!$H$11+СВЦЭМ!$D$10+'СЕТ СН'!$H$6-'СЕТ СН'!$H$23</f>
        <v>1190.5216128699999</v>
      </c>
      <c r="S99" s="36">
        <f>SUMIFS(СВЦЭМ!$D$39:$D$782,СВЦЭМ!$A$39:$A$782,$A99,СВЦЭМ!$B$39:$B$782,S$83)+'СЕТ СН'!$H$11+СВЦЭМ!$D$10+'СЕТ СН'!$H$6-'СЕТ СН'!$H$23</f>
        <v>1124.43408864</v>
      </c>
      <c r="T99" s="36">
        <f>SUMIFS(СВЦЭМ!$D$39:$D$782,СВЦЭМ!$A$39:$A$782,$A99,СВЦЭМ!$B$39:$B$782,T$83)+'СЕТ СН'!$H$11+СВЦЭМ!$D$10+'СЕТ СН'!$H$6-'СЕТ СН'!$H$23</f>
        <v>1064.8883647499999</v>
      </c>
      <c r="U99" s="36">
        <f>SUMIFS(СВЦЭМ!$D$39:$D$782,СВЦЭМ!$A$39:$A$782,$A99,СВЦЭМ!$B$39:$B$782,U$83)+'СЕТ СН'!$H$11+СВЦЭМ!$D$10+'СЕТ СН'!$H$6-'СЕТ СН'!$H$23</f>
        <v>1041.8952843699999</v>
      </c>
      <c r="V99" s="36">
        <f>SUMIFS(СВЦЭМ!$D$39:$D$782,СВЦЭМ!$A$39:$A$782,$A99,СВЦЭМ!$B$39:$B$782,V$83)+'СЕТ СН'!$H$11+СВЦЭМ!$D$10+'СЕТ СН'!$H$6-'СЕТ СН'!$H$23</f>
        <v>1017.24767185</v>
      </c>
      <c r="W99" s="36">
        <f>SUMIFS(СВЦЭМ!$D$39:$D$782,СВЦЭМ!$A$39:$A$782,$A99,СВЦЭМ!$B$39:$B$782,W$83)+'СЕТ СН'!$H$11+СВЦЭМ!$D$10+'СЕТ СН'!$H$6-'СЕТ СН'!$H$23</f>
        <v>996.80472513999996</v>
      </c>
      <c r="X99" s="36">
        <f>SUMIFS(СВЦЭМ!$D$39:$D$782,СВЦЭМ!$A$39:$A$782,$A99,СВЦЭМ!$B$39:$B$782,X$83)+'СЕТ СН'!$H$11+СВЦЭМ!$D$10+'СЕТ СН'!$H$6-'СЕТ СН'!$H$23</f>
        <v>1006.80859331</v>
      </c>
      <c r="Y99" s="36">
        <f>SUMIFS(СВЦЭМ!$D$39:$D$782,СВЦЭМ!$A$39:$A$782,$A99,СВЦЭМ!$B$39:$B$782,Y$83)+'СЕТ СН'!$H$11+СВЦЭМ!$D$10+'СЕТ СН'!$H$6-'СЕТ СН'!$H$23</f>
        <v>1031.4537691999999</v>
      </c>
    </row>
    <row r="100" spans="1:25" ht="15.75" x14ac:dyDescent="0.2">
      <c r="A100" s="35">
        <f t="shared" si="2"/>
        <v>44364</v>
      </c>
      <c r="B100" s="36">
        <f>SUMIFS(СВЦЭМ!$D$39:$D$782,СВЦЭМ!$A$39:$A$782,$A100,СВЦЭМ!$B$39:$B$782,B$83)+'СЕТ СН'!$H$11+СВЦЭМ!$D$10+'СЕТ СН'!$H$6-'СЕТ СН'!$H$23</f>
        <v>1111.5914076899999</v>
      </c>
      <c r="C100" s="36">
        <f>SUMIFS(СВЦЭМ!$D$39:$D$782,СВЦЭМ!$A$39:$A$782,$A100,СВЦЭМ!$B$39:$B$782,C$83)+'СЕТ СН'!$H$11+СВЦЭМ!$D$10+'СЕТ СН'!$H$6-'СЕТ СН'!$H$23</f>
        <v>1216.65867463</v>
      </c>
      <c r="D100" s="36">
        <f>SUMIFS(СВЦЭМ!$D$39:$D$782,СВЦЭМ!$A$39:$A$782,$A100,СВЦЭМ!$B$39:$B$782,D$83)+'СЕТ СН'!$H$11+СВЦЭМ!$D$10+'СЕТ СН'!$H$6-'СЕТ СН'!$H$23</f>
        <v>1233.0715560199999</v>
      </c>
      <c r="E100" s="36">
        <f>SUMIFS(СВЦЭМ!$D$39:$D$782,СВЦЭМ!$A$39:$A$782,$A100,СВЦЭМ!$B$39:$B$782,E$83)+'СЕТ СН'!$H$11+СВЦЭМ!$D$10+'СЕТ СН'!$H$6-'СЕТ СН'!$H$23</f>
        <v>1226.8438513399999</v>
      </c>
      <c r="F100" s="36">
        <f>SUMIFS(СВЦЭМ!$D$39:$D$782,СВЦЭМ!$A$39:$A$782,$A100,СВЦЭМ!$B$39:$B$782,F$83)+'СЕТ СН'!$H$11+СВЦЭМ!$D$10+'СЕТ СН'!$H$6-'СЕТ СН'!$H$23</f>
        <v>1217.6738162299998</v>
      </c>
      <c r="G100" s="36">
        <f>SUMIFS(СВЦЭМ!$D$39:$D$782,СВЦЭМ!$A$39:$A$782,$A100,СВЦЭМ!$B$39:$B$782,G$83)+'СЕТ СН'!$H$11+СВЦЭМ!$D$10+'СЕТ СН'!$H$6-'СЕТ СН'!$H$23</f>
        <v>1230.20290918</v>
      </c>
      <c r="H100" s="36">
        <f>SUMIFS(СВЦЭМ!$D$39:$D$782,СВЦЭМ!$A$39:$A$782,$A100,СВЦЭМ!$B$39:$B$782,H$83)+'СЕТ СН'!$H$11+СВЦЭМ!$D$10+'СЕТ СН'!$H$6-'СЕТ СН'!$H$23</f>
        <v>1262.2576097799999</v>
      </c>
      <c r="I100" s="36">
        <f>SUMIFS(СВЦЭМ!$D$39:$D$782,СВЦЭМ!$A$39:$A$782,$A100,СВЦЭМ!$B$39:$B$782,I$83)+'СЕТ СН'!$H$11+СВЦЭМ!$D$10+'СЕТ СН'!$H$6-'СЕТ СН'!$H$23</f>
        <v>1162.5551830700001</v>
      </c>
      <c r="J100" s="36">
        <f>SUMIFS(СВЦЭМ!$D$39:$D$782,СВЦЭМ!$A$39:$A$782,$A100,СВЦЭМ!$B$39:$B$782,J$83)+'СЕТ СН'!$H$11+СВЦЭМ!$D$10+'СЕТ СН'!$H$6-'СЕТ СН'!$H$23</f>
        <v>1131.9010375099999</v>
      </c>
      <c r="K100" s="36">
        <f>SUMIFS(СВЦЭМ!$D$39:$D$782,СВЦЭМ!$A$39:$A$782,$A100,СВЦЭМ!$B$39:$B$782,K$83)+'СЕТ СН'!$H$11+СВЦЭМ!$D$10+'СЕТ СН'!$H$6-'СЕТ СН'!$H$23</f>
        <v>1115.53207402</v>
      </c>
      <c r="L100" s="36">
        <f>SUMIFS(СВЦЭМ!$D$39:$D$782,СВЦЭМ!$A$39:$A$782,$A100,СВЦЭМ!$B$39:$B$782,L$83)+'СЕТ СН'!$H$11+СВЦЭМ!$D$10+'СЕТ СН'!$H$6-'СЕТ СН'!$H$23</f>
        <v>1108.6858344499999</v>
      </c>
      <c r="M100" s="36">
        <f>SUMIFS(СВЦЭМ!$D$39:$D$782,СВЦЭМ!$A$39:$A$782,$A100,СВЦЭМ!$B$39:$B$782,M$83)+'СЕТ СН'!$H$11+СВЦЭМ!$D$10+'СЕТ СН'!$H$6-'СЕТ СН'!$H$23</f>
        <v>1159.2489704599998</v>
      </c>
      <c r="N100" s="36">
        <f>SUMIFS(СВЦЭМ!$D$39:$D$782,СВЦЭМ!$A$39:$A$782,$A100,СВЦЭМ!$B$39:$B$782,N$83)+'СЕТ СН'!$H$11+СВЦЭМ!$D$10+'СЕТ СН'!$H$6-'СЕТ СН'!$H$23</f>
        <v>1219.9010102699999</v>
      </c>
      <c r="O100" s="36">
        <f>SUMIFS(СВЦЭМ!$D$39:$D$782,СВЦЭМ!$A$39:$A$782,$A100,СВЦЭМ!$B$39:$B$782,O$83)+'СЕТ СН'!$H$11+СВЦЭМ!$D$10+'СЕТ СН'!$H$6-'СЕТ СН'!$H$23</f>
        <v>1222.0447345600001</v>
      </c>
      <c r="P100" s="36">
        <f>SUMIFS(СВЦЭМ!$D$39:$D$782,СВЦЭМ!$A$39:$A$782,$A100,СВЦЭМ!$B$39:$B$782,P$83)+'СЕТ СН'!$H$11+СВЦЭМ!$D$10+'СЕТ СН'!$H$6-'СЕТ СН'!$H$23</f>
        <v>1253.44876144</v>
      </c>
      <c r="Q100" s="36">
        <f>SUMIFS(СВЦЭМ!$D$39:$D$782,СВЦЭМ!$A$39:$A$782,$A100,СВЦЭМ!$B$39:$B$782,Q$83)+'СЕТ СН'!$H$11+СВЦЭМ!$D$10+'СЕТ СН'!$H$6-'СЕТ СН'!$H$23</f>
        <v>1246.0969509500001</v>
      </c>
      <c r="R100" s="36">
        <f>SUMIFS(СВЦЭМ!$D$39:$D$782,СВЦЭМ!$A$39:$A$782,$A100,СВЦЭМ!$B$39:$B$782,R$83)+'СЕТ СН'!$H$11+СВЦЭМ!$D$10+'СЕТ СН'!$H$6-'СЕТ СН'!$H$23</f>
        <v>1235.6095706299998</v>
      </c>
      <c r="S100" s="36">
        <f>SUMIFS(СВЦЭМ!$D$39:$D$782,СВЦЭМ!$A$39:$A$782,$A100,СВЦЭМ!$B$39:$B$782,S$83)+'СЕТ СН'!$H$11+СВЦЭМ!$D$10+'СЕТ СН'!$H$6-'СЕТ СН'!$H$23</f>
        <v>1177.6047961300001</v>
      </c>
      <c r="T100" s="36">
        <f>SUMIFS(СВЦЭМ!$D$39:$D$782,СВЦЭМ!$A$39:$A$782,$A100,СВЦЭМ!$B$39:$B$782,T$83)+'СЕТ СН'!$H$11+СВЦЭМ!$D$10+'СЕТ СН'!$H$6-'СЕТ СН'!$H$23</f>
        <v>1115.7022192499999</v>
      </c>
      <c r="U100" s="36">
        <f>SUMIFS(СВЦЭМ!$D$39:$D$782,СВЦЭМ!$A$39:$A$782,$A100,СВЦЭМ!$B$39:$B$782,U$83)+'СЕТ СН'!$H$11+СВЦЭМ!$D$10+'СЕТ СН'!$H$6-'СЕТ СН'!$H$23</f>
        <v>1110.7694894599999</v>
      </c>
      <c r="V100" s="36">
        <f>SUMIFS(СВЦЭМ!$D$39:$D$782,СВЦЭМ!$A$39:$A$782,$A100,СВЦЭМ!$B$39:$B$782,V$83)+'СЕТ СН'!$H$11+СВЦЭМ!$D$10+'СЕТ СН'!$H$6-'СЕТ СН'!$H$23</f>
        <v>1070.5710556099998</v>
      </c>
      <c r="W100" s="36">
        <f>SUMIFS(СВЦЭМ!$D$39:$D$782,СВЦЭМ!$A$39:$A$782,$A100,СВЦЭМ!$B$39:$B$782,W$83)+'СЕТ СН'!$H$11+СВЦЭМ!$D$10+'СЕТ СН'!$H$6-'СЕТ СН'!$H$23</f>
        <v>1030.7411887799999</v>
      </c>
      <c r="X100" s="36">
        <f>SUMIFS(СВЦЭМ!$D$39:$D$782,СВЦЭМ!$A$39:$A$782,$A100,СВЦЭМ!$B$39:$B$782,X$83)+'СЕТ СН'!$H$11+СВЦЭМ!$D$10+'СЕТ СН'!$H$6-'СЕТ СН'!$H$23</f>
        <v>1064.7604931999999</v>
      </c>
      <c r="Y100" s="36">
        <f>SUMIFS(СВЦЭМ!$D$39:$D$782,СВЦЭМ!$A$39:$A$782,$A100,СВЦЭМ!$B$39:$B$782,Y$83)+'СЕТ СН'!$H$11+СВЦЭМ!$D$10+'СЕТ СН'!$H$6-'СЕТ СН'!$H$23</f>
        <v>1070.7514789299998</v>
      </c>
    </row>
    <row r="101" spans="1:25" ht="15.75" x14ac:dyDescent="0.2">
      <c r="A101" s="35">
        <f t="shared" si="2"/>
        <v>44365</v>
      </c>
      <c r="B101" s="36">
        <f>SUMIFS(СВЦЭМ!$D$39:$D$782,СВЦЭМ!$A$39:$A$782,$A101,СВЦЭМ!$B$39:$B$782,B$83)+'СЕТ СН'!$H$11+СВЦЭМ!$D$10+'СЕТ СН'!$H$6-'СЕТ СН'!$H$23</f>
        <v>1120.5655128799999</v>
      </c>
      <c r="C101" s="36">
        <f>SUMIFS(СВЦЭМ!$D$39:$D$782,СВЦЭМ!$A$39:$A$782,$A101,СВЦЭМ!$B$39:$B$782,C$83)+'СЕТ СН'!$H$11+СВЦЭМ!$D$10+'СЕТ СН'!$H$6-'СЕТ СН'!$H$23</f>
        <v>1204.31763886</v>
      </c>
      <c r="D101" s="36">
        <f>SUMIFS(СВЦЭМ!$D$39:$D$782,СВЦЭМ!$A$39:$A$782,$A101,СВЦЭМ!$B$39:$B$782,D$83)+'СЕТ СН'!$H$11+СВЦЭМ!$D$10+'СЕТ СН'!$H$6-'СЕТ СН'!$H$23</f>
        <v>1222.7584288999999</v>
      </c>
      <c r="E101" s="36">
        <f>SUMIFS(СВЦЭМ!$D$39:$D$782,СВЦЭМ!$A$39:$A$782,$A101,СВЦЭМ!$B$39:$B$782,E$83)+'СЕТ СН'!$H$11+СВЦЭМ!$D$10+'СЕТ СН'!$H$6-'СЕТ СН'!$H$23</f>
        <v>1210.3374968899998</v>
      </c>
      <c r="F101" s="36">
        <f>SUMIFS(СВЦЭМ!$D$39:$D$782,СВЦЭМ!$A$39:$A$782,$A101,СВЦЭМ!$B$39:$B$782,F$83)+'СЕТ СН'!$H$11+СВЦЭМ!$D$10+'СЕТ СН'!$H$6-'СЕТ СН'!$H$23</f>
        <v>1208.0914845299999</v>
      </c>
      <c r="G101" s="36">
        <f>SUMIFS(СВЦЭМ!$D$39:$D$782,СВЦЭМ!$A$39:$A$782,$A101,СВЦЭМ!$B$39:$B$782,G$83)+'СЕТ СН'!$H$11+СВЦЭМ!$D$10+'СЕТ СН'!$H$6-'СЕТ СН'!$H$23</f>
        <v>1222.05038947</v>
      </c>
      <c r="H101" s="36">
        <f>SUMIFS(СВЦЭМ!$D$39:$D$782,СВЦЭМ!$A$39:$A$782,$A101,СВЦЭМ!$B$39:$B$782,H$83)+'СЕТ СН'!$H$11+СВЦЭМ!$D$10+'СЕТ СН'!$H$6-'СЕТ СН'!$H$23</f>
        <v>1263.9154930300001</v>
      </c>
      <c r="I101" s="36">
        <f>SUMIFS(СВЦЭМ!$D$39:$D$782,СВЦЭМ!$A$39:$A$782,$A101,СВЦЭМ!$B$39:$B$782,I$83)+'СЕТ СН'!$H$11+СВЦЭМ!$D$10+'СЕТ СН'!$H$6-'СЕТ СН'!$H$23</f>
        <v>1170.3367201799999</v>
      </c>
      <c r="J101" s="36">
        <f>SUMIFS(СВЦЭМ!$D$39:$D$782,СВЦЭМ!$A$39:$A$782,$A101,СВЦЭМ!$B$39:$B$782,J$83)+'СЕТ СН'!$H$11+СВЦЭМ!$D$10+'СЕТ СН'!$H$6-'СЕТ СН'!$H$23</f>
        <v>1087.0057213499999</v>
      </c>
      <c r="K101" s="36">
        <f>SUMIFS(СВЦЭМ!$D$39:$D$782,СВЦЭМ!$A$39:$A$782,$A101,СВЦЭМ!$B$39:$B$782,K$83)+'СЕТ СН'!$H$11+СВЦЭМ!$D$10+'СЕТ СН'!$H$6-'СЕТ СН'!$H$23</f>
        <v>1095.1774731999999</v>
      </c>
      <c r="L101" s="36">
        <f>SUMIFS(СВЦЭМ!$D$39:$D$782,СВЦЭМ!$A$39:$A$782,$A101,СВЦЭМ!$B$39:$B$782,L$83)+'СЕТ СН'!$H$11+СВЦЭМ!$D$10+'СЕТ СН'!$H$6-'СЕТ СН'!$H$23</f>
        <v>1079.2447120299998</v>
      </c>
      <c r="M101" s="36">
        <f>SUMIFS(СВЦЭМ!$D$39:$D$782,СВЦЭМ!$A$39:$A$782,$A101,СВЦЭМ!$B$39:$B$782,M$83)+'СЕТ СН'!$H$11+СВЦЭМ!$D$10+'СЕТ СН'!$H$6-'СЕТ СН'!$H$23</f>
        <v>1114.9230268299998</v>
      </c>
      <c r="N101" s="36">
        <f>SUMIFS(СВЦЭМ!$D$39:$D$782,СВЦЭМ!$A$39:$A$782,$A101,СВЦЭМ!$B$39:$B$782,N$83)+'СЕТ СН'!$H$11+СВЦЭМ!$D$10+'СЕТ СН'!$H$6-'СЕТ СН'!$H$23</f>
        <v>1170.8970036199999</v>
      </c>
      <c r="O101" s="36">
        <f>SUMIFS(СВЦЭМ!$D$39:$D$782,СВЦЭМ!$A$39:$A$782,$A101,СВЦЭМ!$B$39:$B$782,O$83)+'СЕТ СН'!$H$11+СВЦЭМ!$D$10+'СЕТ СН'!$H$6-'СЕТ СН'!$H$23</f>
        <v>1240.3964685599999</v>
      </c>
      <c r="P101" s="36">
        <f>SUMIFS(СВЦЭМ!$D$39:$D$782,СВЦЭМ!$A$39:$A$782,$A101,СВЦЭМ!$B$39:$B$782,P$83)+'СЕТ СН'!$H$11+СВЦЭМ!$D$10+'СЕТ СН'!$H$6-'СЕТ СН'!$H$23</f>
        <v>1261.68628945</v>
      </c>
      <c r="Q101" s="36">
        <f>SUMIFS(СВЦЭМ!$D$39:$D$782,СВЦЭМ!$A$39:$A$782,$A101,СВЦЭМ!$B$39:$B$782,Q$83)+'СЕТ СН'!$H$11+СВЦЭМ!$D$10+'СЕТ СН'!$H$6-'СЕТ СН'!$H$23</f>
        <v>1257.4321668799998</v>
      </c>
      <c r="R101" s="36">
        <f>SUMIFS(СВЦЭМ!$D$39:$D$782,СВЦЭМ!$A$39:$A$782,$A101,СВЦЭМ!$B$39:$B$782,R$83)+'СЕТ СН'!$H$11+СВЦЭМ!$D$10+'СЕТ СН'!$H$6-'СЕТ СН'!$H$23</f>
        <v>1198.5924749599999</v>
      </c>
      <c r="S101" s="36">
        <f>SUMIFS(СВЦЭМ!$D$39:$D$782,СВЦЭМ!$A$39:$A$782,$A101,СВЦЭМ!$B$39:$B$782,S$83)+'СЕТ СН'!$H$11+СВЦЭМ!$D$10+'СЕТ СН'!$H$6-'СЕТ СН'!$H$23</f>
        <v>1127.1964506300001</v>
      </c>
      <c r="T101" s="36">
        <f>SUMIFS(СВЦЭМ!$D$39:$D$782,СВЦЭМ!$A$39:$A$782,$A101,СВЦЭМ!$B$39:$B$782,T$83)+'СЕТ СН'!$H$11+СВЦЭМ!$D$10+'СЕТ СН'!$H$6-'СЕТ СН'!$H$23</f>
        <v>1084.2089873299999</v>
      </c>
      <c r="U101" s="36">
        <f>SUMIFS(СВЦЭМ!$D$39:$D$782,СВЦЭМ!$A$39:$A$782,$A101,СВЦЭМ!$B$39:$B$782,U$83)+'СЕТ СН'!$H$11+СВЦЭМ!$D$10+'СЕТ СН'!$H$6-'СЕТ СН'!$H$23</f>
        <v>1084.0682049500001</v>
      </c>
      <c r="V101" s="36">
        <f>SUMIFS(СВЦЭМ!$D$39:$D$782,СВЦЭМ!$A$39:$A$782,$A101,СВЦЭМ!$B$39:$B$782,V$83)+'СЕТ СН'!$H$11+СВЦЭМ!$D$10+'СЕТ СН'!$H$6-'СЕТ СН'!$H$23</f>
        <v>1083.5067946700001</v>
      </c>
      <c r="W101" s="36">
        <f>SUMIFS(СВЦЭМ!$D$39:$D$782,СВЦЭМ!$A$39:$A$782,$A101,СВЦЭМ!$B$39:$B$782,W$83)+'СЕТ СН'!$H$11+СВЦЭМ!$D$10+'СЕТ СН'!$H$6-'СЕТ СН'!$H$23</f>
        <v>1091.6611815199999</v>
      </c>
      <c r="X101" s="36">
        <f>SUMIFS(СВЦЭМ!$D$39:$D$782,СВЦЭМ!$A$39:$A$782,$A101,СВЦЭМ!$B$39:$B$782,X$83)+'СЕТ СН'!$H$11+СВЦЭМ!$D$10+'СЕТ СН'!$H$6-'СЕТ СН'!$H$23</f>
        <v>1083.74505907</v>
      </c>
      <c r="Y101" s="36">
        <f>SUMIFS(СВЦЭМ!$D$39:$D$782,СВЦЭМ!$A$39:$A$782,$A101,СВЦЭМ!$B$39:$B$782,Y$83)+'СЕТ СН'!$H$11+СВЦЭМ!$D$10+'СЕТ СН'!$H$6-'СЕТ СН'!$H$23</f>
        <v>1092.6979950999998</v>
      </c>
    </row>
    <row r="102" spans="1:25" ht="15.75" x14ac:dyDescent="0.2">
      <c r="A102" s="35">
        <f t="shared" si="2"/>
        <v>44366</v>
      </c>
      <c r="B102" s="36">
        <f>SUMIFS(СВЦЭМ!$D$39:$D$782,СВЦЭМ!$A$39:$A$782,$A102,СВЦЭМ!$B$39:$B$782,B$83)+'СЕТ СН'!$H$11+СВЦЭМ!$D$10+'СЕТ СН'!$H$6-'СЕТ СН'!$H$23</f>
        <v>970.17465749999997</v>
      </c>
      <c r="C102" s="36">
        <f>SUMIFS(СВЦЭМ!$D$39:$D$782,СВЦЭМ!$A$39:$A$782,$A102,СВЦЭМ!$B$39:$B$782,C$83)+'СЕТ СН'!$H$11+СВЦЭМ!$D$10+'СЕТ СН'!$H$6-'СЕТ СН'!$H$23</f>
        <v>1045.7494238499999</v>
      </c>
      <c r="D102" s="36">
        <f>SUMIFS(СВЦЭМ!$D$39:$D$782,СВЦЭМ!$A$39:$A$782,$A102,СВЦЭМ!$B$39:$B$782,D$83)+'СЕТ СН'!$H$11+СВЦЭМ!$D$10+'СЕТ СН'!$H$6-'СЕТ СН'!$H$23</f>
        <v>1117.74106506</v>
      </c>
      <c r="E102" s="36">
        <f>SUMIFS(СВЦЭМ!$D$39:$D$782,СВЦЭМ!$A$39:$A$782,$A102,СВЦЭМ!$B$39:$B$782,E$83)+'СЕТ СН'!$H$11+СВЦЭМ!$D$10+'СЕТ СН'!$H$6-'СЕТ СН'!$H$23</f>
        <v>1131.4648969699999</v>
      </c>
      <c r="F102" s="36">
        <f>SUMIFS(СВЦЭМ!$D$39:$D$782,СВЦЭМ!$A$39:$A$782,$A102,СВЦЭМ!$B$39:$B$782,F$83)+'СЕТ СН'!$H$11+СВЦЭМ!$D$10+'СЕТ СН'!$H$6-'СЕТ СН'!$H$23</f>
        <v>1134.50534221</v>
      </c>
      <c r="G102" s="36">
        <f>SUMIFS(СВЦЭМ!$D$39:$D$782,СВЦЭМ!$A$39:$A$782,$A102,СВЦЭМ!$B$39:$B$782,G$83)+'СЕТ СН'!$H$11+СВЦЭМ!$D$10+'СЕТ СН'!$H$6-'СЕТ СН'!$H$23</f>
        <v>1127.2131857099998</v>
      </c>
      <c r="H102" s="36">
        <f>SUMIFS(СВЦЭМ!$D$39:$D$782,СВЦЭМ!$A$39:$A$782,$A102,СВЦЭМ!$B$39:$B$782,H$83)+'СЕТ СН'!$H$11+СВЦЭМ!$D$10+'СЕТ СН'!$H$6-'СЕТ СН'!$H$23</f>
        <v>1105.45668531</v>
      </c>
      <c r="I102" s="36">
        <f>SUMIFS(СВЦЭМ!$D$39:$D$782,СВЦЭМ!$A$39:$A$782,$A102,СВЦЭМ!$B$39:$B$782,I$83)+'СЕТ СН'!$H$11+СВЦЭМ!$D$10+'СЕТ СН'!$H$6-'СЕТ СН'!$H$23</f>
        <v>1025.27966883</v>
      </c>
      <c r="J102" s="36">
        <f>SUMIFS(СВЦЭМ!$D$39:$D$782,СВЦЭМ!$A$39:$A$782,$A102,СВЦЭМ!$B$39:$B$782,J$83)+'СЕТ СН'!$H$11+СВЦЭМ!$D$10+'СЕТ СН'!$H$6-'СЕТ СН'!$H$23</f>
        <v>945.38360268999986</v>
      </c>
      <c r="K102" s="36">
        <f>SUMIFS(СВЦЭМ!$D$39:$D$782,СВЦЭМ!$A$39:$A$782,$A102,СВЦЭМ!$B$39:$B$782,K$83)+'СЕТ СН'!$H$11+СВЦЭМ!$D$10+'СЕТ СН'!$H$6-'СЕТ СН'!$H$23</f>
        <v>950.47183370999994</v>
      </c>
      <c r="L102" s="36">
        <f>SUMIFS(СВЦЭМ!$D$39:$D$782,СВЦЭМ!$A$39:$A$782,$A102,СВЦЭМ!$B$39:$B$782,L$83)+'СЕТ СН'!$H$11+СВЦЭМ!$D$10+'СЕТ СН'!$H$6-'СЕТ СН'!$H$23</f>
        <v>979.86139060999994</v>
      </c>
      <c r="M102" s="36">
        <f>SUMIFS(СВЦЭМ!$D$39:$D$782,СВЦЭМ!$A$39:$A$782,$A102,СВЦЭМ!$B$39:$B$782,M$83)+'СЕТ СН'!$H$11+СВЦЭМ!$D$10+'СЕТ СН'!$H$6-'СЕТ СН'!$H$23</f>
        <v>974.91498669999987</v>
      </c>
      <c r="N102" s="36">
        <f>SUMIFS(СВЦЭМ!$D$39:$D$782,СВЦЭМ!$A$39:$A$782,$A102,СВЦЭМ!$B$39:$B$782,N$83)+'СЕТ СН'!$H$11+СВЦЭМ!$D$10+'СЕТ СН'!$H$6-'СЕТ СН'!$H$23</f>
        <v>1021.6096852899999</v>
      </c>
      <c r="O102" s="36">
        <f>SUMIFS(СВЦЭМ!$D$39:$D$782,СВЦЭМ!$A$39:$A$782,$A102,СВЦЭМ!$B$39:$B$782,O$83)+'СЕТ СН'!$H$11+СВЦЭМ!$D$10+'СЕТ СН'!$H$6-'СЕТ СН'!$H$23</f>
        <v>1071.9012696599998</v>
      </c>
      <c r="P102" s="36">
        <f>SUMIFS(СВЦЭМ!$D$39:$D$782,СВЦЭМ!$A$39:$A$782,$A102,СВЦЭМ!$B$39:$B$782,P$83)+'СЕТ СН'!$H$11+СВЦЭМ!$D$10+'СЕТ СН'!$H$6-'СЕТ СН'!$H$23</f>
        <v>1084.3267522599999</v>
      </c>
      <c r="Q102" s="36">
        <f>SUMIFS(СВЦЭМ!$D$39:$D$782,СВЦЭМ!$A$39:$A$782,$A102,СВЦЭМ!$B$39:$B$782,Q$83)+'СЕТ СН'!$H$11+СВЦЭМ!$D$10+'СЕТ СН'!$H$6-'СЕТ СН'!$H$23</f>
        <v>1086.7331927499999</v>
      </c>
      <c r="R102" s="36">
        <f>SUMIFS(СВЦЭМ!$D$39:$D$782,СВЦЭМ!$A$39:$A$782,$A102,СВЦЭМ!$B$39:$B$782,R$83)+'СЕТ СН'!$H$11+СВЦЭМ!$D$10+'СЕТ СН'!$H$6-'СЕТ СН'!$H$23</f>
        <v>1043.0272430299999</v>
      </c>
      <c r="S102" s="36">
        <f>SUMIFS(СВЦЭМ!$D$39:$D$782,СВЦЭМ!$A$39:$A$782,$A102,СВЦЭМ!$B$39:$B$782,S$83)+'СЕТ СН'!$H$11+СВЦЭМ!$D$10+'СЕТ СН'!$H$6-'СЕТ СН'!$H$23</f>
        <v>988.04869792999989</v>
      </c>
      <c r="T102" s="36">
        <f>SUMIFS(СВЦЭМ!$D$39:$D$782,СВЦЭМ!$A$39:$A$782,$A102,СВЦЭМ!$B$39:$B$782,T$83)+'СЕТ СН'!$H$11+СВЦЭМ!$D$10+'СЕТ СН'!$H$6-'СЕТ СН'!$H$23</f>
        <v>951.46081376999996</v>
      </c>
      <c r="U102" s="36">
        <f>SUMIFS(СВЦЭМ!$D$39:$D$782,СВЦЭМ!$A$39:$A$782,$A102,СВЦЭМ!$B$39:$B$782,U$83)+'СЕТ СН'!$H$11+СВЦЭМ!$D$10+'СЕТ СН'!$H$6-'СЕТ СН'!$H$23</f>
        <v>940.47252512</v>
      </c>
      <c r="V102" s="36">
        <f>SUMIFS(СВЦЭМ!$D$39:$D$782,СВЦЭМ!$A$39:$A$782,$A102,СВЦЭМ!$B$39:$B$782,V$83)+'СЕТ СН'!$H$11+СВЦЭМ!$D$10+'СЕТ СН'!$H$6-'СЕТ СН'!$H$23</f>
        <v>939.20963707999999</v>
      </c>
      <c r="W102" s="36">
        <f>SUMIFS(СВЦЭМ!$D$39:$D$782,СВЦЭМ!$A$39:$A$782,$A102,СВЦЭМ!$B$39:$B$782,W$83)+'СЕТ СН'!$H$11+СВЦЭМ!$D$10+'СЕТ СН'!$H$6-'СЕТ СН'!$H$23</f>
        <v>946.54670494999993</v>
      </c>
      <c r="X102" s="36">
        <f>SUMIFS(СВЦЭМ!$D$39:$D$782,СВЦЭМ!$A$39:$A$782,$A102,СВЦЭМ!$B$39:$B$782,X$83)+'СЕТ СН'!$H$11+СВЦЭМ!$D$10+'СЕТ СН'!$H$6-'СЕТ СН'!$H$23</f>
        <v>940.17188178999993</v>
      </c>
      <c r="Y102" s="36">
        <f>SUMIFS(СВЦЭМ!$D$39:$D$782,СВЦЭМ!$A$39:$A$782,$A102,СВЦЭМ!$B$39:$B$782,Y$83)+'СЕТ СН'!$H$11+СВЦЭМ!$D$10+'СЕТ СН'!$H$6-'СЕТ СН'!$H$23</f>
        <v>959.10856055999989</v>
      </c>
    </row>
    <row r="103" spans="1:25" ht="15.75" x14ac:dyDescent="0.2">
      <c r="A103" s="35">
        <f t="shared" si="2"/>
        <v>44367</v>
      </c>
      <c r="B103" s="36">
        <f>SUMIFS(СВЦЭМ!$D$39:$D$782,СВЦЭМ!$A$39:$A$782,$A103,СВЦЭМ!$B$39:$B$782,B$83)+'СЕТ СН'!$H$11+СВЦЭМ!$D$10+'СЕТ СН'!$H$6-'СЕТ СН'!$H$23</f>
        <v>1024.1787013899998</v>
      </c>
      <c r="C103" s="36">
        <f>SUMIFS(СВЦЭМ!$D$39:$D$782,СВЦЭМ!$A$39:$A$782,$A103,СВЦЭМ!$B$39:$B$782,C$83)+'СЕТ СН'!$H$11+СВЦЭМ!$D$10+'СЕТ СН'!$H$6-'СЕТ СН'!$H$23</f>
        <v>1113.6718746199999</v>
      </c>
      <c r="D103" s="36">
        <f>SUMIFS(СВЦЭМ!$D$39:$D$782,СВЦЭМ!$A$39:$A$782,$A103,СВЦЭМ!$B$39:$B$782,D$83)+'СЕТ СН'!$H$11+СВЦЭМ!$D$10+'СЕТ СН'!$H$6-'СЕТ СН'!$H$23</f>
        <v>1199.9071763100001</v>
      </c>
      <c r="E103" s="36">
        <f>SUMIFS(СВЦЭМ!$D$39:$D$782,СВЦЭМ!$A$39:$A$782,$A103,СВЦЭМ!$B$39:$B$782,E$83)+'СЕТ СН'!$H$11+СВЦЭМ!$D$10+'СЕТ СН'!$H$6-'СЕТ СН'!$H$23</f>
        <v>1217.7676869699999</v>
      </c>
      <c r="F103" s="36">
        <f>SUMIFS(СВЦЭМ!$D$39:$D$782,СВЦЭМ!$A$39:$A$782,$A103,СВЦЭМ!$B$39:$B$782,F$83)+'СЕТ СН'!$H$11+СВЦЭМ!$D$10+'СЕТ СН'!$H$6-'СЕТ СН'!$H$23</f>
        <v>1222.61971967</v>
      </c>
      <c r="G103" s="36">
        <f>SUMIFS(СВЦЭМ!$D$39:$D$782,СВЦЭМ!$A$39:$A$782,$A103,СВЦЭМ!$B$39:$B$782,G$83)+'СЕТ СН'!$H$11+СВЦЭМ!$D$10+'СЕТ СН'!$H$6-'СЕТ СН'!$H$23</f>
        <v>1219.33615433</v>
      </c>
      <c r="H103" s="36">
        <f>SUMIFS(СВЦЭМ!$D$39:$D$782,СВЦЭМ!$A$39:$A$782,$A103,СВЦЭМ!$B$39:$B$782,H$83)+'СЕТ СН'!$H$11+СВЦЭМ!$D$10+'СЕТ СН'!$H$6-'СЕТ СН'!$H$23</f>
        <v>1192.2548942399999</v>
      </c>
      <c r="I103" s="36">
        <f>SUMIFS(СВЦЭМ!$D$39:$D$782,СВЦЭМ!$A$39:$A$782,$A103,СВЦЭМ!$B$39:$B$782,I$83)+'СЕТ СН'!$H$11+СВЦЭМ!$D$10+'СЕТ СН'!$H$6-'СЕТ СН'!$H$23</f>
        <v>1090.25584491</v>
      </c>
      <c r="J103" s="36">
        <f>SUMIFS(СВЦЭМ!$D$39:$D$782,СВЦЭМ!$A$39:$A$782,$A103,СВЦЭМ!$B$39:$B$782,J$83)+'СЕТ СН'!$H$11+СВЦЭМ!$D$10+'СЕТ СН'!$H$6-'СЕТ СН'!$H$23</f>
        <v>1007.06789665</v>
      </c>
      <c r="K103" s="36">
        <f>SUMIFS(СВЦЭМ!$D$39:$D$782,СВЦЭМ!$A$39:$A$782,$A103,СВЦЭМ!$B$39:$B$782,K$83)+'СЕТ СН'!$H$11+СВЦЭМ!$D$10+'СЕТ СН'!$H$6-'СЕТ СН'!$H$23</f>
        <v>975.56572592999987</v>
      </c>
      <c r="L103" s="36">
        <f>SUMIFS(СВЦЭМ!$D$39:$D$782,СВЦЭМ!$A$39:$A$782,$A103,СВЦЭМ!$B$39:$B$782,L$83)+'СЕТ СН'!$H$11+СВЦЭМ!$D$10+'СЕТ СН'!$H$6-'СЕТ СН'!$H$23</f>
        <v>994.21132986999999</v>
      </c>
      <c r="M103" s="36">
        <f>SUMIFS(СВЦЭМ!$D$39:$D$782,СВЦЭМ!$A$39:$A$782,$A103,СВЦЭМ!$B$39:$B$782,M$83)+'СЕТ СН'!$H$11+СВЦЭМ!$D$10+'СЕТ СН'!$H$6-'СЕТ СН'!$H$23</f>
        <v>985.46572351999998</v>
      </c>
      <c r="N103" s="36">
        <f>SUMIFS(СВЦЭМ!$D$39:$D$782,СВЦЭМ!$A$39:$A$782,$A103,СВЦЭМ!$B$39:$B$782,N$83)+'СЕТ СН'!$H$11+СВЦЭМ!$D$10+'СЕТ СН'!$H$6-'СЕТ СН'!$H$23</f>
        <v>1030.0769286999998</v>
      </c>
      <c r="O103" s="36">
        <f>SUMIFS(СВЦЭМ!$D$39:$D$782,СВЦЭМ!$A$39:$A$782,$A103,СВЦЭМ!$B$39:$B$782,O$83)+'СЕТ СН'!$H$11+СВЦЭМ!$D$10+'СЕТ СН'!$H$6-'СЕТ СН'!$H$23</f>
        <v>1069.3032181200001</v>
      </c>
      <c r="P103" s="36">
        <f>SUMIFS(СВЦЭМ!$D$39:$D$782,СВЦЭМ!$A$39:$A$782,$A103,СВЦЭМ!$B$39:$B$782,P$83)+'СЕТ СН'!$H$11+СВЦЭМ!$D$10+'СЕТ СН'!$H$6-'СЕТ СН'!$H$23</f>
        <v>1081.2616349899999</v>
      </c>
      <c r="Q103" s="36">
        <f>SUMIFS(СВЦЭМ!$D$39:$D$782,СВЦЭМ!$A$39:$A$782,$A103,СВЦЭМ!$B$39:$B$782,Q$83)+'СЕТ СН'!$H$11+СВЦЭМ!$D$10+'СЕТ СН'!$H$6-'СЕТ СН'!$H$23</f>
        <v>1085.8942264100001</v>
      </c>
      <c r="R103" s="36">
        <f>SUMIFS(СВЦЭМ!$D$39:$D$782,СВЦЭМ!$A$39:$A$782,$A103,СВЦЭМ!$B$39:$B$782,R$83)+'СЕТ СН'!$H$11+СВЦЭМ!$D$10+'СЕТ СН'!$H$6-'СЕТ СН'!$H$23</f>
        <v>1058.9884605499999</v>
      </c>
      <c r="S103" s="36">
        <f>SUMIFS(СВЦЭМ!$D$39:$D$782,СВЦЭМ!$A$39:$A$782,$A103,СВЦЭМ!$B$39:$B$782,S$83)+'СЕТ СН'!$H$11+СВЦЭМ!$D$10+'СЕТ СН'!$H$6-'СЕТ СН'!$H$23</f>
        <v>1005.4750107999999</v>
      </c>
      <c r="T103" s="36">
        <f>SUMIFS(СВЦЭМ!$D$39:$D$782,СВЦЭМ!$A$39:$A$782,$A103,СВЦЭМ!$B$39:$B$782,T$83)+'СЕТ СН'!$H$11+СВЦЭМ!$D$10+'СЕТ СН'!$H$6-'СЕТ СН'!$H$23</f>
        <v>980.94235032999995</v>
      </c>
      <c r="U103" s="36">
        <f>SUMIFS(СВЦЭМ!$D$39:$D$782,СВЦЭМ!$A$39:$A$782,$A103,СВЦЭМ!$B$39:$B$782,U$83)+'СЕТ СН'!$H$11+СВЦЭМ!$D$10+'СЕТ СН'!$H$6-'СЕТ СН'!$H$23</f>
        <v>946.63833198999987</v>
      </c>
      <c r="V103" s="36">
        <f>SUMIFS(СВЦЭМ!$D$39:$D$782,СВЦЭМ!$A$39:$A$782,$A103,СВЦЭМ!$B$39:$B$782,V$83)+'СЕТ СН'!$H$11+СВЦЭМ!$D$10+'СЕТ СН'!$H$6-'СЕТ СН'!$H$23</f>
        <v>934.25390298000002</v>
      </c>
      <c r="W103" s="36">
        <f>SUMIFS(СВЦЭМ!$D$39:$D$782,СВЦЭМ!$A$39:$A$782,$A103,СВЦЭМ!$B$39:$B$782,W$83)+'СЕТ СН'!$H$11+СВЦЭМ!$D$10+'СЕТ СН'!$H$6-'СЕТ СН'!$H$23</f>
        <v>953.65539061999993</v>
      </c>
      <c r="X103" s="36">
        <f>SUMIFS(СВЦЭМ!$D$39:$D$782,СВЦЭМ!$A$39:$A$782,$A103,СВЦЭМ!$B$39:$B$782,X$83)+'СЕТ СН'!$H$11+СВЦЭМ!$D$10+'СЕТ СН'!$H$6-'СЕТ СН'!$H$23</f>
        <v>934.43332443999998</v>
      </c>
      <c r="Y103" s="36">
        <f>SUMIFS(СВЦЭМ!$D$39:$D$782,СВЦЭМ!$A$39:$A$782,$A103,СВЦЭМ!$B$39:$B$782,Y$83)+'СЕТ СН'!$H$11+СВЦЭМ!$D$10+'СЕТ СН'!$H$6-'СЕТ СН'!$H$23</f>
        <v>941.90295765999997</v>
      </c>
    </row>
    <row r="104" spans="1:25" ht="15.75" x14ac:dyDescent="0.2">
      <c r="A104" s="35">
        <f t="shared" si="2"/>
        <v>44368</v>
      </c>
      <c r="B104" s="36">
        <f>SUMIFS(СВЦЭМ!$D$39:$D$782,СВЦЭМ!$A$39:$A$782,$A104,СВЦЭМ!$B$39:$B$782,B$83)+'СЕТ СН'!$H$11+СВЦЭМ!$D$10+'СЕТ СН'!$H$6-'СЕТ СН'!$H$23</f>
        <v>1054.10666982</v>
      </c>
      <c r="C104" s="36">
        <f>SUMIFS(СВЦЭМ!$D$39:$D$782,СВЦЭМ!$A$39:$A$782,$A104,СВЦЭМ!$B$39:$B$782,C$83)+'СЕТ СН'!$H$11+СВЦЭМ!$D$10+'СЕТ СН'!$H$6-'СЕТ СН'!$H$23</f>
        <v>1139.7577623499999</v>
      </c>
      <c r="D104" s="36">
        <f>SUMIFS(СВЦЭМ!$D$39:$D$782,СВЦЭМ!$A$39:$A$782,$A104,СВЦЭМ!$B$39:$B$782,D$83)+'СЕТ СН'!$H$11+СВЦЭМ!$D$10+'СЕТ СН'!$H$6-'СЕТ СН'!$H$23</f>
        <v>1199.9370989700001</v>
      </c>
      <c r="E104" s="36">
        <f>SUMIFS(СВЦЭМ!$D$39:$D$782,СВЦЭМ!$A$39:$A$782,$A104,СВЦЭМ!$B$39:$B$782,E$83)+'СЕТ СН'!$H$11+СВЦЭМ!$D$10+'СЕТ СН'!$H$6-'СЕТ СН'!$H$23</f>
        <v>1214.79101081</v>
      </c>
      <c r="F104" s="36">
        <f>SUMIFS(СВЦЭМ!$D$39:$D$782,СВЦЭМ!$A$39:$A$782,$A104,СВЦЭМ!$B$39:$B$782,F$83)+'СЕТ СН'!$H$11+СВЦЭМ!$D$10+'СЕТ СН'!$H$6-'СЕТ СН'!$H$23</f>
        <v>1216.48360695</v>
      </c>
      <c r="G104" s="36">
        <f>SUMIFS(СВЦЭМ!$D$39:$D$782,СВЦЭМ!$A$39:$A$782,$A104,СВЦЭМ!$B$39:$B$782,G$83)+'СЕТ СН'!$H$11+СВЦЭМ!$D$10+'СЕТ СН'!$H$6-'СЕТ СН'!$H$23</f>
        <v>1215.98630067</v>
      </c>
      <c r="H104" s="36">
        <f>SUMIFS(СВЦЭМ!$D$39:$D$782,СВЦЭМ!$A$39:$A$782,$A104,СВЦЭМ!$B$39:$B$782,H$83)+'СЕТ СН'!$H$11+СВЦЭМ!$D$10+'СЕТ СН'!$H$6-'СЕТ СН'!$H$23</f>
        <v>1161.4762371899999</v>
      </c>
      <c r="I104" s="36">
        <f>SUMIFS(СВЦЭМ!$D$39:$D$782,СВЦЭМ!$A$39:$A$782,$A104,СВЦЭМ!$B$39:$B$782,I$83)+'СЕТ СН'!$H$11+СВЦЭМ!$D$10+'СЕТ СН'!$H$6-'СЕТ СН'!$H$23</f>
        <v>1081.8202174099999</v>
      </c>
      <c r="J104" s="36">
        <f>SUMIFS(СВЦЭМ!$D$39:$D$782,СВЦЭМ!$A$39:$A$782,$A104,СВЦЭМ!$B$39:$B$782,J$83)+'СЕТ СН'!$H$11+СВЦЭМ!$D$10+'СЕТ СН'!$H$6-'СЕТ СН'!$H$23</f>
        <v>1002.7643009</v>
      </c>
      <c r="K104" s="36">
        <f>SUMIFS(СВЦЭМ!$D$39:$D$782,СВЦЭМ!$A$39:$A$782,$A104,СВЦЭМ!$B$39:$B$782,K$83)+'СЕТ СН'!$H$11+СВЦЭМ!$D$10+'СЕТ СН'!$H$6-'СЕТ СН'!$H$23</f>
        <v>989.83719509999992</v>
      </c>
      <c r="L104" s="36">
        <f>SUMIFS(СВЦЭМ!$D$39:$D$782,СВЦЭМ!$A$39:$A$782,$A104,СВЦЭМ!$B$39:$B$782,L$83)+'СЕТ СН'!$H$11+СВЦЭМ!$D$10+'СЕТ СН'!$H$6-'СЕТ СН'!$H$23</f>
        <v>1002.7087746599999</v>
      </c>
      <c r="M104" s="36">
        <f>SUMIFS(СВЦЭМ!$D$39:$D$782,СВЦЭМ!$A$39:$A$782,$A104,СВЦЭМ!$B$39:$B$782,M$83)+'СЕТ СН'!$H$11+СВЦЭМ!$D$10+'СЕТ СН'!$H$6-'СЕТ СН'!$H$23</f>
        <v>997.61063007999996</v>
      </c>
      <c r="N104" s="36">
        <f>SUMIFS(СВЦЭМ!$D$39:$D$782,СВЦЭМ!$A$39:$A$782,$A104,СВЦЭМ!$B$39:$B$782,N$83)+'СЕТ СН'!$H$11+СВЦЭМ!$D$10+'СЕТ СН'!$H$6-'СЕТ СН'!$H$23</f>
        <v>1052.1225470700001</v>
      </c>
      <c r="O104" s="36">
        <f>SUMIFS(СВЦЭМ!$D$39:$D$782,СВЦЭМ!$A$39:$A$782,$A104,СВЦЭМ!$B$39:$B$782,O$83)+'СЕТ СН'!$H$11+СВЦЭМ!$D$10+'СЕТ СН'!$H$6-'СЕТ СН'!$H$23</f>
        <v>1082.62028964</v>
      </c>
      <c r="P104" s="36">
        <f>SUMIFS(СВЦЭМ!$D$39:$D$782,СВЦЭМ!$A$39:$A$782,$A104,СВЦЭМ!$B$39:$B$782,P$83)+'СЕТ СН'!$H$11+СВЦЭМ!$D$10+'СЕТ СН'!$H$6-'СЕТ СН'!$H$23</f>
        <v>1091.05884726</v>
      </c>
      <c r="Q104" s="36">
        <f>SUMIFS(СВЦЭМ!$D$39:$D$782,СВЦЭМ!$A$39:$A$782,$A104,СВЦЭМ!$B$39:$B$782,Q$83)+'СЕТ СН'!$H$11+СВЦЭМ!$D$10+'СЕТ СН'!$H$6-'СЕТ СН'!$H$23</f>
        <v>1096.13912974</v>
      </c>
      <c r="R104" s="36">
        <f>SUMIFS(СВЦЭМ!$D$39:$D$782,СВЦЭМ!$A$39:$A$782,$A104,СВЦЭМ!$B$39:$B$782,R$83)+'СЕТ СН'!$H$11+СВЦЭМ!$D$10+'СЕТ СН'!$H$6-'СЕТ СН'!$H$23</f>
        <v>1067.2249320199999</v>
      </c>
      <c r="S104" s="36">
        <f>SUMIFS(СВЦЭМ!$D$39:$D$782,СВЦЭМ!$A$39:$A$782,$A104,СВЦЭМ!$B$39:$B$782,S$83)+'СЕТ СН'!$H$11+СВЦЭМ!$D$10+'СЕТ СН'!$H$6-'СЕТ СН'!$H$23</f>
        <v>1064.4616433799999</v>
      </c>
      <c r="T104" s="36">
        <f>SUMIFS(СВЦЭМ!$D$39:$D$782,СВЦЭМ!$A$39:$A$782,$A104,СВЦЭМ!$B$39:$B$782,T$83)+'СЕТ СН'!$H$11+СВЦЭМ!$D$10+'СЕТ СН'!$H$6-'СЕТ СН'!$H$23</f>
        <v>1101.9689687699999</v>
      </c>
      <c r="U104" s="36">
        <f>SUMIFS(СВЦЭМ!$D$39:$D$782,СВЦЭМ!$A$39:$A$782,$A104,СВЦЭМ!$B$39:$B$782,U$83)+'СЕТ СН'!$H$11+СВЦЭМ!$D$10+'СЕТ СН'!$H$6-'СЕТ СН'!$H$23</f>
        <v>1063.2895090899999</v>
      </c>
      <c r="V104" s="36">
        <f>SUMIFS(СВЦЭМ!$D$39:$D$782,СВЦЭМ!$A$39:$A$782,$A104,СВЦЭМ!$B$39:$B$782,V$83)+'СЕТ СН'!$H$11+СВЦЭМ!$D$10+'СЕТ СН'!$H$6-'СЕТ СН'!$H$23</f>
        <v>1023.2432112099999</v>
      </c>
      <c r="W104" s="36">
        <f>SUMIFS(СВЦЭМ!$D$39:$D$782,СВЦЭМ!$A$39:$A$782,$A104,СВЦЭМ!$B$39:$B$782,W$83)+'СЕТ СН'!$H$11+СВЦЭМ!$D$10+'СЕТ СН'!$H$6-'СЕТ СН'!$H$23</f>
        <v>1034.4509677599999</v>
      </c>
      <c r="X104" s="36">
        <f>SUMIFS(СВЦЭМ!$D$39:$D$782,СВЦЭМ!$A$39:$A$782,$A104,СВЦЭМ!$B$39:$B$782,X$83)+'СЕТ СН'!$H$11+СВЦЭМ!$D$10+'СЕТ СН'!$H$6-'СЕТ СН'!$H$23</f>
        <v>1007.74767744</v>
      </c>
      <c r="Y104" s="36">
        <f>SUMIFS(СВЦЭМ!$D$39:$D$782,СВЦЭМ!$A$39:$A$782,$A104,СВЦЭМ!$B$39:$B$782,Y$83)+'СЕТ СН'!$H$11+СВЦЭМ!$D$10+'СЕТ СН'!$H$6-'СЕТ СН'!$H$23</f>
        <v>974.82620199999997</v>
      </c>
    </row>
    <row r="105" spans="1:25" ht="15.75" x14ac:dyDescent="0.2">
      <c r="A105" s="35">
        <f t="shared" si="2"/>
        <v>44369</v>
      </c>
      <c r="B105" s="36">
        <f>SUMIFS(СВЦЭМ!$D$39:$D$782,СВЦЭМ!$A$39:$A$782,$A105,СВЦЭМ!$B$39:$B$782,B$83)+'СЕТ СН'!$H$11+СВЦЭМ!$D$10+'СЕТ СН'!$H$6-'СЕТ СН'!$H$23</f>
        <v>1095.1300268199998</v>
      </c>
      <c r="C105" s="36">
        <f>SUMIFS(СВЦЭМ!$D$39:$D$782,СВЦЭМ!$A$39:$A$782,$A105,СВЦЭМ!$B$39:$B$782,C$83)+'СЕТ СН'!$H$11+СВЦЭМ!$D$10+'СЕТ СН'!$H$6-'СЕТ СН'!$H$23</f>
        <v>1187.0365417200001</v>
      </c>
      <c r="D105" s="36">
        <f>SUMIFS(СВЦЭМ!$D$39:$D$782,СВЦЭМ!$A$39:$A$782,$A105,СВЦЭМ!$B$39:$B$782,D$83)+'СЕТ СН'!$H$11+СВЦЭМ!$D$10+'СЕТ СН'!$H$6-'СЕТ СН'!$H$23</f>
        <v>1258.8269753300001</v>
      </c>
      <c r="E105" s="36">
        <f>SUMIFS(СВЦЭМ!$D$39:$D$782,СВЦЭМ!$A$39:$A$782,$A105,СВЦЭМ!$B$39:$B$782,E$83)+'СЕТ СН'!$H$11+СВЦЭМ!$D$10+'СЕТ СН'!$H$6-'СЕТ СН'!$H$23</f>
        <v>1252.55017069</v>
      </c>
      <c r="F105" s="36">
        <f>SUMIFS(СВЦЭМ!$D$39:$D$782,СВЦЭМ!$A$39:$A$782,$A105,СВЦЭМ!$B$39:$B$782,F$83)+'СЕТ СН'!$H$11+СВЦЭМ!$D$10+'СЕТ СН'!$H$6-'СЕТ СН'!$H$23</f>
        <v>1247.9043992500001</v>
      </c>
      <c r="G105" s="36">
        <f>SUMIFS(СВЦЭМ!$D$39:$D$782,СВЦЭМ!$A$39:$A$782,$A105,СВЦЭМ!$B$39:$B$782,G$83)+'СЕТ СН'!$H$11+СВЦЭМ!$D$10+'СЕТ СН'!$H$6-'СЕТ СН'!$H$23</f>
        <v>1250.4309506</v>
      </c>
      <c r="H105" s="36">
        <f>SUMIFS(СВЦЭМ!$D$39:$D$782,СВЦЭМ!$A$39:$A$782,$A105,СВЦЭМ!$B$39:$B$782,H$83)+'СЕТ СН'!$H$11+СВЦЭМ!$D$10+'СЕТ СН'!$H$6-'СЕТ СН'!$H$23</f>
        <v>1220.12717681</v>
      </c>
      <c r="I105" s="36">
        <f>SUMIFS(СВЦЭМ!$D$39:$D$782,СВЦЭМ!$A$39:$A$782,$A105,СВЦЭМ!$B$39:$B$782,I$83)+'СЕТ СН'!$H$11+СВЦЭМ!$D$10+'СЕТ СН'!$H$6-'СЕТ СН'!$H$23</f>
        <v>1101.8392718699999</v>
      </c>
      <c r="J105" s="36">
        <f>SUMIFS(СВЦЭМ!$D$39:$D$782,СВЦЭМ!$A$39:$A$782,$A105,СВЦЭМ!$B$39:$B$782,J$83)+'СЕТ СН'!$H$11+СВЦЭМ!$D$10+'СЕТ СН'!$H$6-'СЕТ СН'!$H$23</f>
        <v>1012.8871212099999</v>
      </c>
      <c r="K105" s="36">
        <f>SUMIFS(СВЦЭМ!$D$39:$D$782,СВЦЭМ!$A$39:$A$782,$A105,СВЦЭМ!$B$39:$B$782,K$83)+'СЕТ СН'!$H$11+СВЦЭМ!$D$10+'СЕТ СН'!$H$6-'СЕТ СН'!$H$23</f>
        <v>1042.4523914299998</v>
      </c>
      <c r="L105" s="36">
        <f>SUMIFS(СВЦЭМ!$D$39:$D$782,СВЦЭМ!$A$39:$A$782,$A105,СВЦЭМ!$B$39:$B$782,L$83)+'СЕТ СН'!$H$11+СВЦЭМ!$D$10+'СЕТ СН'!$H$6-'СЕТ СН'!$H$23</f>
        <v>1051.9033685700001</v>
      </c>
      <c r="M105" s="36">
        <f>SUMIFS(СВЦЭМ!$D$39:$D$782,СВЦЭМ!$A$39:$A$782,$A105,СВЦЭМ!$B$39:$B$782,M$83)+'СЕТ СН'!$H$11+СВЦЭМ!$D$10+'СЕТ СН'!$H$6-'СЕТ СН'!$H$23</f>
        <v>1051.9108135500001</v>
      </c>
      <c r="N105" s="36">
        <f>SUMIFS(СВЦЭМ!$D$39:$D$782,СВЦЭМ!$A$39:$A$782,$A105,СВЦЭМ!$B$39:$B$782,N$83)+'СЕТ СН'!$H$11+СВЦЭМ!$D$10+'СЕТ СН'!$H$6-'СЕТ СН'!$H$23</f>
        <v>1102.1139415600001</v>
      </c>
      <c r="O105" s="36">
        <f>SUMIFS(СВЦЭМ!$D$39:$D$782,СВЦЭМ!$A$39:$A$782,$A105,СВЦЭМ!$B$39:$B$782,O$83)+'СЕТ СН'!$H$11+СВЦЭМ!$D$10+'СЕТ СН'!$H$6-'СЕТ СН'!$H$23</f>
        <v>1143.6000563600001</v>
      </c>
      <c r="P105" s="36">
        <f>SUMIFS(СВЦЭМ!$D$39:$D$782,СВЦЭМ!$A$39:$A$782,$A105,СВЦЭМ!$B$39:$B$782,P$83)+'СЕТ СН'!$H$11+СВЦЭМ!$D$10+'СЕТ СН'!$H$6-'СЕТ СН'!$H$23</f>
        <v>1152.4508298599999</v>
      </c>
      <c r="Q105" s="36">
        <f>SUMIFS(СВЦЭМ!$D$39:$D$782,СВЦЭМ!$A$39:$A$782,$A105,СВЦЭМ!$B$39:$B$782,Q$83)+'СЕТ СН'!$H$11+СВЦЭМ!$D$10+'СЕТ СН'!$H$6-'СЕТ СН'!$H$23</f>
        <v>1159.8248896499999</v>
      </c>
      <c r="R105" s="36">
        <f>SUMIFS(СВЦЭМ!$D$39:$D$782,СВЦЭМ!$A$39:$A$782,$A105,СВЦЭМ!$B$39:$B$782,R$83)+'СЕТ СН'!$H$11+СВЦЭМ!$D$10+'СЕТ СН'!$H$6-'СЕТ СН'!$H$23</f>
        <v>1127.4169517999999</v>
      </c>
      <c r="S105" s="36">
        <f>SUMIFS(СВЦЭМ!$D$39:$D$782,СВЦЭМ!$A$39:$A$782,$A105,СВЦЭМ!$B$39:$B$782,S$83)+'СЕТ СН'!$H$11+СВЦЭМ!$D$10+'СЕТ СН'!$H$6-'СЕТ СН'!$H$23</f>
        <v>1076.0912990500001</v>
      </c>
      <c r="T105" s="36">
        <f>SUMIFS(СВЦЭМ!$D$39:$D$782,СВЦЭМ!$A$39:$A$782,$A105,СВЦЭМ!$B$39:$B$782,T$83)+'СЕТ СН'!$H$11+СВЦЭМ!$D$10+'СЕТ СН'!$H$6-'СЕТ СН'!$H$23</f>
        <v>1065.7157084199998</v>
      </c>
      <c r="U105" s="36">
        <f>SUMIFS(СВЦЭМ!$D$39:$D$782,СВЦЭМ!$A$39:$A$782,$A105,СВЦЭМ!$B$39:$B$782,U$83)+'СЕТ СН'!$H$11+СВЦЭМ!$D$10+'СЕТ СН'!$H$6-'СЕТ СН'!$H$23</f>
        <v>1069.75381892</v>
      </c>
      <c r="V105" s="36">
        <f>SUMIFS(СВЦЭМ!$D$39:$D$782,СВЦЭМ!$A$39:$A$782,$A105,СВЦЭМ!$B$39:$B$782,V$83)+'СЕТ СН'!$H$11+СВЦЭМ!$D$10+'СЕТ СН'!$H$6-'СЕТ СН'!$H$23</f>
        <v>1090.1158930299998</v>
      </c>
      <c r="W105" s="36">
        <f>SUMIFS(СВЦЭМ!$D$39:$D$782,СВЦЭМ!$A$39:$A$782,$A105,СВЦЭМ!$B$39:$B$782,W$83)+'СЕТ СН'!$H$11+СВЦЭМ!$D$10+'СЕТ СН'!$H$6-'СЕТ СН'!$H$23</f>
        <v>1102.76354578</v>
      </c>
      <c r="X105" s="36">
        <f>SUMIFS(СВЦЭМ!$D$39:$D$782,СВЦЭМ!$A$39:$A$782,$A105,СВЦЭМ!$B$39:$B$782,X$83)+'СЕТ СН'!$H$11+СВЦЭМ!$D$10+'СЕТ СН'!$H$6-'СЕТ СН'!$H$23</f>
        <v>1079.34281154</v>
      </c>
      <c r="Y105" s="36">
        <f>SUMIFS(СВЦЭМ!$D$39:$D$782,СВЦЭМ!$A$39:$A$782,$A105,СВЦЭМ!$B$39:$B$782,Y$83)+'СЕТ СН'!$H$11+СВЦЭМ!$D$10+'СЕТ СН'!$H$6-'СЕТ СН'!$H$23</f>
        <v>1061.5290616299999</v>
      </c>
    </row>
    <row r="106" spans="1:25" ht="15.75" x14ac:dyDescent="0.2">
      <c r="A106" s="35">
        <f t="shared" si="2"/>
        <v>44370</v>
      </c>
      <c r="B106" s="36">
        <f>SUMIFS(СВЦЭМ!$D$39:$D$782,СВЦЭМ!$A$39:$A$782,$A106,СВЦЭМ!$B$39:$B$782,B$83)+'СЕТ СН'!$H$11+СВЦЭМ!$D$10+'СЕТ СН'!$H$6-'СЕТ СН'!$H$23</f>
        <v>1171.0453946799998</v>
      </c>
      <c r="C106" s="36">
        <f>SUMIFS(СВЦЭМ!$D$39:$D$782,СВЦЭМ!$A$39:$A$782,$A106,СВЦЭМ!$B$39:$B$782,C$83)+'СЕТ СН'!$H$11+СВЦЭМ!$D$10+'СЕТ СН'!$H$6-'СЕТ СН'!$H$23</f>
        <v>1287.8656317699999</v>
      </c>
      <c r="D106" s="36">
        <f>SUMIFS(СВЦЭМ!$D$39:$D$782,СВЦЭМ!$A$39:$A$782,$A106,СВЦЭМ!$B$39:$B$782,D$83)+'СЕТ СН'!$H$11+СВЦЭМ!$D$10+'СЕТ СН'!$H$6-'СЕТ СН'!$H$23</f>
        <v>1332.34069757</v>
      </c>
      <c r="E106" s="36">
        <f>SUMIFS(СВЦЭМ!$D$39:$D$782,СВЦЭМ!$A$39:$A$782,$A106,СВЦЭМ!$B$39:$B$782,E$83)+'СЕТ СН'!$H$11+СВЦЭМ!$D$10+'СЕТ СН'!$H$6-'СЕТ СН'!$H$23</f>
        <v>1326.42086629</v>
      </c>
      <c r="F106" s="36">
        <f>SUMIFS(СВЦЭМ!$D$39:$D$782,СВЦЭМ!$A$39:$A$782,$A106,СВЦЭМ!$B$39:$B$782,F$83)+'СЕТ СН'!$H$11+СВЦЭМ!$D$10+'СЕТ СН'!$H$6-'СЕТ СН'!$H$23</f>
        <v>1324.1879589099999</v>
      </c>
      <c r="G106" s="36">
        <f>SUMIFS(СВЦЭМ!$D$39:$D$782,СВЦЭМ!$A$39:$A$782,$A106,СВЦЭМ!$B$39:$B$782,G$83)+'СЕТ СН'!$H$11+СВЦЭМ!$D$10+'СЕТ СН'!$H$6-'СЕТ СН'!$H$23</f>
        <v>1327.51022878</v>
      </c>
      <c r="H106" s="36">
        <f>SUMIFS(СВЦЭМ!$D$39:$D$782,СВЦЭМ!$A$39:$A$782,$A106,СВЦЭМ!$B$39:$B$782,H$83)+'СЕТ СН'!$H$11+СВЦЭМ!$D$10+'СЕТ СН'!$H$6-'СЕТ СН'!$H$23</f>
        <v>1334.5894949200001</v>
      </c>
      <c r="I106" s="36">
        <f>SUMIFS(СВЦЭМ!$D$39:$D$782,СВЦЭМ!$A$39:$A$782,$A106,СВЦЭМ!$B$39:$B$782,I$83)+'СЕТ СН'!$H$11+СВЦЭМ!$D$10+'СЕТ СН'!$H$6-'СЕТ СН'!$H$23</f>
        <v>1241.78811137</v>
      </c>
      <c r="J106" s="36">
        <f>SUMIFS(СВЦЭМ!$D$39:$D$782,СВЦЭМ!$A$39:$A$782,$A106,СВЦЭМ!$B$39:$B$782,J$83)+'СЕТ СН'!$H$11+СВЦЭМ!$D$10+'СЕТ СН'!$H$6-'СЕТ СН'!$H$23</f>
        <v>1137.1433099599999</v>
      </c>
      <c r="K106" s="36">
        <f>SUMIFS(СВЦЭМ!$D$39:$D$782,СВЦЭМ!$A$39:$A$782,$A106,СВЦЭМ!$B$39:$B$782,K$83)+'СЕТ СН'!$H$11+СВЦЭМ!$D$10+'СЕТ СН'!$H$6-'СЕТ СН'!$H$23</f>
        <v>1107.82568408</v>
      </c>
      <c r="L106" s="36">
        <f>SUMIFS(СВЦЭМ!$D$39:$D$782,СВЦЭМ!$A$39:$A$782,$A106,СВЦЭМ!$B$39:$B$782,L$83)+'СЕТ СН'!$H$11+СВЦЭМ!$D$10+'СЕТ СН'!$H$6-'СЕТ СН'!$H$23</f>
        <v>1127.1087375100001</v>
      </c>
      <c r="M106" s="36">
        <f>SUMIFS(СВЦЭМ!$D$39:$D$782,СВЦЭМ!$A$39:$A$782,$A106,СВЦЭМ!$B$39:$B$782,M$83)+'СЕТ СН'!$H$11+СВЦЭМ!$D$10+'СЕТ СН'!$H$6-'СЕТ СН'!$H$23</f>
        <v>1122.46585215</v>
      </c>
      <c r="N106" s="36">
        <f>SUMIFS(СВЦЭМ!$D$39:$D$782,СВЦЭМ!$A$39:$A$782,$A106,СВЦЭМ!$B$39:$B$782,N$83)+'СЕТ СН'!$H$11+СВЦЭМ!$D$10+'СЕТ СН'!$H$6-'СЕТ СН'!$H$23</f>
        <v>1188.3001162400001</v>
      </c>
      <c r="O106" s="36">
        <f>SUMIFS(СВЦЭМ!$D$39:$D$782,СВЦЭМ!$A$39:$A$782,$A106,СВЦЭМ!$B$39:$B$782,O$83)+'СЕТ СН'!$H$11+СВЦЭМ!$D$10+'СЕТ СН'!$H$6-'СЕТ СН'!$H$23</f>
        <v>1237.99410536</v>
      </c>
      <c r="P106" s="36">
        <f>SUMIFS(СВЦЭМ!$D$39:$D$782,СВЦЭМ!$A$39:$A$782,$A106,СВЦЭМ!$B$39:$B$782,P$83)+'СЕТ СН'!$H$11+СВЦЭМ!$D$10+'СЕТ СН'!$H$6-'СЕТ СН'!$H$23</f>
        <v>1248.0172437299998</v>
      </c>
      <c r="Q106" s="36">
        <f>SUMIFS(СВЦЭМ!$D$39:$D$782,СВЦЭМ!$A$39:$A$782,$A106,СВЦЭМ!$B$39:$B$782,Q$83)+'СЕТ СН'!$H$11+СВЦЭМ!$D$10+'СЕТ СН'!$H$6-'СЕТ СН'!$H$23</f>
        <v>1261.86965147</v>
      </c>
      <c r="R106" s="36">
        <f>SUMIFS(СВЦЭМ!$D$39:$D$782,СВЦЭМ!$A$39:$A$782,$A106,СВЦЭМ!$B$39:$B$782,R$83)+'СЕТ СН'!$H$11+СВЦЭМ!$D$10+'СЕТ СН'!$H$6-'СЕТ СН'!$H$23</f>
        <v>1212.2685186199999</v>
      </c>
      <c r="S106" s="36">
        <f>SUMIFS(СВЦЭМ!$D$39:$D$782,СВЦЭМ!$A$39:$A$782,$A106,СВЦЭМ!$B$39:$B$782,S$83)+'СЕТ СН'!$H$11+СВЦЭМ!$D$10+'СЕТ СН'!$H$6-'СЕТ СН'!$H$23</f>
        <v>1149.7580706899998</v>
      </c>
      <c r="T106" s="36">
        <f>SUMIFS(СВЦЭМ!$D$39:$D$782,СВЦЭМ!$A$39:$A$782,$A106,СВЦЭМ!$B$39:$B$782,T$83)+'СЕТ СН'!$H$11+СВЦЭМ!$D$10+'СЕТ СН'!$H$6-'СЕТ СН'!$H$23</f>
        <v>1112.6864649300001</v>
      </c>
      <c r="U106" s="36">
        <f>SUMIFS(СВЦЭМ!$D$39:$D$782,СВЦЭМ!$A$39:$A$782,$A106,СВЦЭМ!$B$39:$B$782,U$83)+'СЕТ СН'!$H$11+СВЦЭМ!$D$10+'СЕТ СН'!$H$6-'СЕТ СН'!$H$23</f>
        <v>1115.7932333599999</v>
      </c>
      <c r="V106" s="36">
        <f>SUMIFS(СВЦЭМ!$D$39:$D$782,СВЦЭМ!$A$39:$A$782,$A106,СВЦЭМ!$B$39:$B$782,V$83)+'СЕТ СН'!$H$11+СВЦЭМ!$D$10+'СЕТ СН'!$H$6-'СЕТ СН'!$H$23</f>
        <v>1134.0882251799999</v>
      </c>
      <c r="W106" s="36">
        <f>SUMIFS(СВЦЭМ!$D$39:$D$782,СВЦЭМ!$A$39:$A$782,$A106,СВЦЭМ!$B$39:$B$782,W$83)+'СЕТ СН'!$H$11+СВЦЭМ!$D$10+'СЕТ СН'!$H$6-'СЕТ СН'!$H$23</f>
        <v>1145.4432617799998</v>
      </c>
      <c r="X106" s="36">
        <f>SUMIFS(СВЦЭМ!$D$39:$D$782,СВЦЭМ!$A$39:$A$782,$A106,СВЦЭМ!$B$39:$B$782,X$83)+'СЕТ СН'!$H$11+СВЦЭМ!$D$10+'СЕТ СН'!$H$6-'СЕТ СН'!$H$23</f>
        <v>1122.9184041499998</v>
      </c>
      <c r="Y106" s="36">
        <f>SUMIFS(СВЦЭМ!$D$39:$D$782,СВЦЭМ!$A$39:$A$782,$A106,СВЦЭМ!$B$39:$B$782,Y$83)+'СЕТ СН'!$H$11+СВЦЭМ!$D$10+'СЕТ СН'!$H$6-'СЕТ СН'!$H$23</f>
        <v>1080.26335242</v>
      </c>
    </row>
    <row r="107" spans="1:25" ht="15.75" x14ac:dyDescent="0.2">
      <c r="A107" s="35">
        <f t="shared" si="2"/>
        <v>44371</v>
      </c>
      <c r="B107" s="36">
        <f>SUMIFS(СВЦЭМ!$D$39:$D$782,СВЦЭМ!$A$39:$A$782,$A107,СВЦЭМ!$B$39:$B$782,B$83)+'СЕТ СН'!$H$11+СВЦЭМ!$D$10+'СЕТ СН'!$H$6-'СЕТ СН'!$H$23</f>
        <v>1158.4986818399998</v>
      </c>
      <c r="C107" s="36">
        <f>SUMIFS(СВЦЭМ!$D$39:$D$782,СВЦЭМ!$A$39:$A$782,$A107,СВЦЭМ!$B$39:$B$782,C$83)+'СЕТ СН'!$H$11+СВЦЭМ!$D$10+'СЕТ СН'!$H$6-'СЕТ СН'!$H$23</f>
        <v>1277.0915099700001</v>
      </c>
      <c r="D107" s="36">
        <f>SUMIFS(СВЦЭМ!$D$39:$D$782,СВЦЭМ!$A$39:$A$782,$A107,СВЦЭМ!$B$39:$B$782,D$83)+'СЕТ СН'!$H$11+СВЦЭМ!$D$10+'СЕТ СН'!$H$6-'СЕТ СН'!$H$23</f>
        <v>1310.88939665</v>
      </c>
      <c r="E107" s="36">
        <f>SUMIFS(СВЦЭМ!$D$39:$D$782,СВЦЭМ!$A$39:$A$782,$A107,СВЦЭМ!$B$39:$B$782,E$83)+'СЕТ СН'!$H$11+СВЦЭМ!$D$10+'СЕТ СН'!$H$6-'СЕТ СН'!$H$23</f>
        <v>1308.3845960899998</v>
      </c>
      <c r="F107" s="36">
        <f>SUMIFS(СВЦЭМ!$D$39:$D$782,СВЦЭМ!$A$39:$A$782,$A107,СВЦЭМ!$B$39:$B$782,F$83)+'СЕТ СН'!$H$11+СВЦЭМ!$D$10+'СЕТ СН'!$H$6-'СЕТ СН'!$H$23</f>
        <v>1304.0408857799998</v>
      </c>
      <c r="G107" s="36">
        <f>SUMIFS(СВЦЭМ!$D$39:$D$782,СВЦЭМ!$A$39:$A$782,$A107,СВЦЭМ!$B$39:$B$782,G$83)+'СЕТ СН'!$H$11+СВЦЭМ!$D$10+'СЕТ СН'!$H$6-'СЕТ СН'!$H$23</f>
        <v>1314.3642448199998</v>
      </c>
      <c r="H107" s="36">
        <f>SUMIFS(СВЦЭМ!$D$39:$D$782,СВЦЭМ!$A$39:$A$782,$A107,СВЦЭМ!$B$39:$B$782,H$83)+'СЕТ СН'!$H$11+СВЦЭМ!$D$10+'СЕТ СН'!$H$6-'СЕТ СН'!$H$23</f>
        <v>1315.2245339900001</v>
      </c>
      <c r="I107" s="36">
        <f>SUMIFS(СВЦЭМ!$D$39:$D$782,СВЦЭМ!$A$39:$A$782,$A107,СВЦЭМ!$B$39:$B$782,I$83)+'СЕТ СН'!$H$11+СВЦЭМ!$D$10+'СЕТ СН'!$H$6-'СЕТ СН'!$H$23</f>
        <v>1214.39938669</v>
      </c>
      <c r="J107" s="36">
        <f>SUMIFS(СВЦЭМ!$D$39:$D$782,СВЦЭМ!$A$39:$A$782,$A107,СВЦЭМ!$B$39:$B$782,J$83)+'СЕТ СН'!$H$11+СВЦЭМ!$D$10+'СЕТ СН'!$H$6-'СЕТ СН'!$H$23</f>
        <v>1142.9846746799999</v>
      </c>
      <c r="K107" s="36">
        <f>SUMIFS(СВЦЭМ!$D$39:$D$782,СВЦЭМ!$A$39:$A$782,$A107,СВЦЭМ!$B$39:$B$782,K$83)+'СЕТ СН'!$H$11+СВЦЭМ!$D$10+'СЕТ СН'!$H$6-'СЕТ СН'!$H$23</f>
        <v>1154.3757624599998</v>
      </c>
      <c r="L107" s="36">
        <f>SUMIFS(СВЦЭМ!$D$39:$D$782,СВЦЭМ!$A$39:$A$782,$A107,СВЦЭМ!$B$39:$B$782,L$83)+'СЕТ СН'!$H$11+СВЦЭМ!$D$10+'СЕТ СН'!$H$6-'СЕТ СН'!$H$23</f>
        <v>1149.5111915099999</v>
      </c>
      <c r="M107" s="36">
        <f>SUMIFS(СВЦЭМ!$D$39:$D$782,СВЦЭМ!$A$39:$A$782,$A107,СВЦЭМ!$B$39:$B$782,M$83)+'СЕТ СН'!$H$11+СВЦЭМ!$D$10+'СЕТ СН'!$H$6-'СЕТ СН'!$H$23</f>
        <v>1155.6456181499998</v>
      </c>
      <c r="N107" s="36">
        <f>SUMIFS(СВЦЭМ!$D$39:$D$782,СВЦЭМ!$A$39:$A$782,$A107,СВЦЭМ!$B$39:$B$782,N$83)+'СЕТ СН'!$H$11+СВЦЭМ!$D$10+'СЕТ СН'!$H$6-'СЕТ СН'!$H$23</f>
        <v>1198.2169971399999</v>
      </c>
      <c r="O107" s="36">
        <f>SUMIFS(СВЦЭМ!$D$39:$D$782,СВЦЭМ!$A$39:$A$782,$A107,СВЦЭМ!$B$39:$B$782,O$83)+'СЕТ СН'!$H$11+СВЦЭМ!$D$10+'СЕТ СН'!$H$6-'СЕТ СН'!$H$23</f>
        <v>1269.9399148799998</v>
      </c>
      <c r="P107" s="36">
        <f>SUMIFS(СВЦЭМ!$D$39:$D$782,СВЦЭМ!$A$39:$A$782,$A107,СВЦЭМ!$B$39:$B$782,P$83)+'СЕТ СН'!$H$11+СВЦЭМ!$D$10+'СЕТ СН'!$H$6-'СЕТ СН'!$H$23</f>
        <v>1277.45734266</v>
      </c>
      <c r="Q107" s="36">
        <f>SUMIFS(СВЦЭМ!$D$39:$D$782,СВЦЭМ!$A$39:$A$782,$A107,СВЦЭМ!$B$39:$B$782,Q$83)+'СЕТ СН'!$H$11+СВЦЭМ!$D$10+'СЕТ СН'!$H$6-'СЕТ СН'!$H$23</f>
        <v>1272.73774979</v>
      </c>
      <c r="R107" s="36">
        <f>SUMIFS(СВЦЭМ!$D$39:$D$782,СВЦЭМ!$A$39:$A$782,$A107,СВЦЭМ!$B$39:$B$782,R$83)+'СЕТ СН'!$H$11+СВЦЭМ!$D$10+'СЕТ СН'!$H$6-'СЕТ СН'!$H$23</f>
        <v>1208.2065729000001</v>
      </c>
      <c r="S107" s="36">
        <f>SUMIFS(СВЦЭМ!$D$39:$D$782,СВЦЭМ!$A$39:$A$782,$A107,СВЦЭМ!$B$39:$B$782,S$83)+'СЕТ СН'!$H$11+СВЦЭМ!$D$10+'СЕТ СН'!$H$6-'СЕТ СН'!$H$23</f>
        <v>1155.2165541700001</v>
      </c>
      <c r="T107" s="36">
        <f>SUMIFS(СВЦЭМ!$D$39:$D$782,СВЦЭМ!$A$39:$A$782,$A107,СВЦЭМ!$B$39:$B$782,T$83)+'СЕТ СН'!$H$11+СВЦЭМ!$D$10+'СЕТ СН'!$H$6-'СЕТ СН'!$H$23</f>
        <v>1140.7864455499998</v>
      </c>
      <c r="U107" s="36">
        <f>SUMIFS(СВЦЭМ!$D$39:$D$782,СВЦЭМ!$A$39:$A$782,$A107,СВЦЭМ!$B$39:$B$782,U$83)+'СЕТ СН'!$H$11+СВЦЭМ!$D$10+'СЕТ СН'!$H$6-'СЕТ СН'!$H$23</f>
        <v>1149.9576197900001</v>
      </c>
      <c r="V107" s="36">
        <f>SUMIFS(СВЦЭМ!$D$39:$D$782,СВЦЭМ!$A$39:$A$782,$A107,СВЦЭМ!$B$39:$B$782,V$83)+'СЕТ СН'!$H$11+СВЦЭМ!$D$10+'СЕТ СН'!$H$6-'СЕТ СН'!$H$23</f>
        <v>1156.0589744099998</v>
      </c>
      <c r="W107" s="36">
        <f>SUMIFS(СВЦЭМ!$D$39:$D$782,СВЦЭМ!$A$39:$A$782,$A107,СВЦЭМ!$B$39:$B$782,W$83)+'СЕТ СН'!$H$11+СВЦЭМ!$D$10+'СЕТ СН'!$H$6-'СЕТ СН'!$H$23</f>
        <v>1155.9778068000001</v>
      </c>
      <c r="X107" s="36">
        <f>SUMIFS(СВЦЭМ!$D$39:$D$782,СВЦЭМ!$A$39:$A$782,$A107,СВЦЭМ!$B$39:$B$782,X$83)+'СЕТ СН'!$H$11+СВЦЭМ!$D$10+'СЕТ СН'!$H$6-'СЕТ СН'!$H$23</f>
        <v>1147.6056513799999</v>
      </c>
      <c r="Y107" s="36">
        <f>SUMIFS(СВЦЭМ!$D$39:$D$782,СВЦЭМ!$A$39:$A$782,$A107,СВЦЭМ!$B$39:$B$782,Y$83)+'СЕТ СН'!$H$11+СВЦЭМ!$D$10+'СЕТ СН'!$H$6-'СЕТ СН'!$H$23</f>
        <v>1106.7911752299999</v>
      </c>
    </row>
    <row r="108" spans="1:25" ht="15.75" x14ac:dyDescent="0.2">
      <c r="A108" s="35">
        <f t="shared" si="2"/>
        <v>44372</v>
      </c>
      <c r="B108" s="36">
        <f>SUMIFS(СВЦЭМ!$D$39:$D$782,СВЦЭМ!$A$39:$A$782,$A108,СВЦЭМ!$B$39:$B$782,B$83)+'СЕТ СН'!$H$11+СВЦЭМ!$D$10+'СЕТ СН'!$H$6-'СЕТ СН'!$H$23</f>
        <v>1171.7921107499999</v>
      </c>
      <c r="C108" s="36">
        <f>SUMIFS(СВЦЭМ!$D$39:$D$782,СВЦЭМ!$A$39:$A$782,$A108,СВЦЭМ!$B$39:$B$782,C$83)+'СЕТ СН'!$H$11+СВЦЭМ!$D$10+'СЕТ СН'!$H$6-'СЕТ СН'!$H$23</f>
        <v>1279.1591176100001</v>
      </c>
      <c r="D108" s="36">
        <f>SUMIFS(СВЦЭМ!$D$39:$D$782,СВЦЭМ!$A$39:$A$782,$A108,СВЦЭМ!$B$39:$B$782,D$83)+'СЕТ СН'!$H$11+СВЦЭМ!$D$10+'СЕТ СН'!$H$6-'СЕТ СН'!$H$23</f>
        <v>1321.6602701100001</v>
      </c>
      <c r="E108" s="36">
        <f>SUMIFS(СВЦЭМ!$D$39:$D$782,СВЦЭМ!$A$39:$A$782,$A108,СВЦЭМ!$B$39:$B$782,E$83)+'СЕТ СН'!$H$11+СВЦЭМ!$D$10+'СЕТ СН'!$H$6-'СЕТ СН'!$H$23</f>
        <v>1318.3364505499999</v>
      </c>
      <c r="F108" s="36">
        <f>SUMIFS(СВЦЭМ!$D$39:$D$782,СВЦЭМ!$A$39:$A$782,$A108,СВЦЭМ!$B$39:$B$782,F$83)+'СЕТ СН'!$H$11+СВЦЭМ!$D$10+'СЕТ СН'!$H$6-'СЕТ СН'!$H$23</f>
        <v>1319.8649942699999</v>
      </c>
      <c r="G108" s="36">
        <f>SUMIFS(СВЦЭМ!$D$39:$D$782,СВЦЭМ!$A$39:$A$782,$A108,СВЦЭМ!$B$39:$B$782,G$83)+'СЕТ СН'!$H$11+СВЦЭМ!$D$10+'СЕТ СН'!$H$6-'СЕТ СН'!$H$23</f>
        <v>1322.1307412900001</v>
      </c>
      <c r="H108" s="36">
        <f>SUMIFS(СВЦЭМ!$D$39:$D$782,СВЦЭМ!$A$39:$A$782,$A108,СВЦЭМ!$B$39:$B$782,H$83)+'СЕТ СН'!$H$11+СВЦЭМ!$D$10+'СЕТ СН'!$H$6-'СЕТ СН'!$H$23</f>
        <v>1321.2736373099999</v>
      </c>
      <c r="I108" s="36">
        <f>SUMIFS(СВЦЭМ!$D$39:$D$782,СВЦЭМ!$A$39:$A$782,$A108,СВЦЭМ!$B$39:$B$782,I$83)+'СЕТ СН'!$H$11+СВЦЭМ!$D$10+'СЕТ СН'!$H$6-'СЕТ СН'!$H$23</f>
        <v>1200.3654921</v>
      </c>
      <c r="J108" s="36">
        <f>SUMIFS(СВЦЭМ!$D$39:$D$782,СВЦЭМ!$A$39:$A$782,$A108,СВЦЭМ!$B$39:$B$782,J$83)+'СЕТ СН'!$H$11+СВЦЭМ!$D$10+'СЕТ СН'!$H$6-'СЕТ СН'!$H$23</f>
        <v>1133.30389547</v>
      </c>
      <c r="K108" s="36">
        <f>SUMIFS(СВЦЭМ!$D$39:$D$782,СВЦЭМ!$A$39:$A$782,$A108,СВЦЭМ!$B$39:$B$782,K$83)+'СЕТ СН'!$H$11+СВЦЭМ!$D$10+'СЕТ СН'!$H$6-'СЕТ СН'!$H$23</f>
        <v>1152.7425463</v>
      </c>
      <c r="L108" s="36">
        <f>SUMIFS(СВЦЭМ!$D$39:$D$782,СВЦЭМ!$A$39:$A$782,$A108,СВЦЭМ!$B$39:$B$782,L$83)+'СЕТ СН'!$H$11+СВЦЭМ!$D$10+'СЕТ СН'!$H$6-'СЕТ СН'!$H$23</f>
        <v>1145.0606682299999</v>
      </c>
      <c r="M108" s="36">
        <f>SUMIFS(СВЦЭМ!$D$39:$D$782,СВЦЭМ!$A$39:$A$782,$A108,СВЦЭМ!$B$39:$B$782,M$83)+'СЕТ СН'!$H$11+СВЦЭМ!$D$10+'СЕТ СН'!$H$6-'СЕТ СН'!$H$23</f>
        <v>1144.8763294299999</v>
      </c>
      <c r="N108" s="36">
        <f>SUMIFS(СВЦЭМ!$D$39:$D$782,СВЦЭМ!$A$39:$A$782,$A108,СВЦЭМ!$B$39:$B$782,N$83)+'СЕТ СН'!$H$11+СВЦЭМ!$D$10+'СЕТ СН'!$H$6-'СЕТ СН'!$H$23</f>
        <v>1202.2846426900001</v>
      </c>
      <c r="O108" s="36">
        <f>SUMIFS(СВЦЭМ!$D$39:$D$782,СВЦЭМ!$A$39:$A$782,$A108,СВЦЭМ!$B$39:$B$782,O$83)+'СЕТ СН'!$H$11+СВЦЭМ!$D$10+'СЕТ СН'!$H$6-'СЕТ СН'!$H$23</f>
        <v>1254.96823965</v>
      </c>
      <c r="P108" s="36">
        <f>SUMIFS(СВЦЭМ!$D$39:$D$782,СВЦЭМ!$A$39:$A$782,$A108,СВЦЭМ!$B$39:$B$782,P$83)+'СЕТ СН'!$H$11+СВЦЭМ!$D$10+'СЕТ СН'!$H$6-'СЕТ СН'!$H$23</f>
        <v>1263.66366395</v>
      </c>
      <c r="Q108" s="36">
        <f>SUMIFS(СВЦЭМ!$D$39:$D$782,СВЦЭМ!$A$39:$A$782,$A108,СВЦЭМ!$B$39:$B$782,Q$83)+'СЕТ СН'!$H$11+СВЦЭМ!$D$10+'СЕТ СН'!$H$6-'СЕТ СН'!$H$23</f>
        <v>1273.0467909899999</v>
      </c>
      <c r="R108" s="36">
        <f>SUMIFS(СВЦЭМ!$D$39:$D$782,СВЦЭМ!$A$39:$A$782,$A108,СВЦЭМ!$B$39:$B$782,R$83)+'СЕТ СН'!$H$11+СВЦЭМ!$D$10+'СЕТ СН'!$H$6-'СЕТ СН'!$H$23</f>
        <v>1234.5793525099998</v>
      </c>
      <c r="S108" s="36">
        <f>SUMIFS(СВЦЭМ!$D$39:$D$782,СВЦЭМ!$A$39:$A$782,$A108,СВЦЭМ!$B$39:$B$782,S$83)+'СЕТ СН'!$H$11+СВЦЭМ!$D$10+'СЕТ СН'!$H$6-'СЕТ СН'!$H$23</f>
        <v>1157.2904950699999</v>
      </c>
      <c r="T108" s="36">
        <f>SUMIFS(СВЦЭМ!$D$39:$D$782,СВЦЭМ!$A$39:$A$782,$A108,СВЦЭМ!$B$39:$B$782,T$83)+'СЕТ СН'!$H$11+СВЦЭМ!$D$10+'СЕТ СН'!$H$6-'СЕТ СН'!$H$23</f>
        <v>1139.06610299</v>
      </c>
      <c r="U108" s="36">
        <f>SUMIFS(СВЦЭМ!$D$39:$D$782,СВЦЭМ!$A$39:$A$782,$A108,СВЦЭМ!$B$39:$B$782,U$83)+'СЕТ СН'!$H$11+СВЦЭМ!$D$10+'СЕТ СН'!$H$6-'СЕТ СН'!$H$23</f>
        <v>1146.6392163599999</v>
      </c>
      <c r="V108" s="36">
        <f>SUMIFS(СВЦЭМ!$D$39:$D$782,СВЦЭМ!$A$39:$A$782,$A108,СВЦЭМ!$B$39:$B$782,V$83)+'СЕТ СН'!$H$11+СВЦЭМ!$D$10+'СЕТ СН'!$H$6-'СЕТ СН'!$H$23</f>
        <v>1147.5700382299999</v>
      </c>
      <c r="W108" s="36">
        <f>SUMIFS(СВЦЭМ!$D$39:$D$782,СВЦЭМ!$A$39:$A$782,$A108,СВЦЭМ!$B$39:$B$782,W$83)+'СЕТ СН'!$H$11+СВЦЭМ!$D$10+'СЕТ СН'!$H$6-'СЕТ СН'!$H$23</f>
        <v>1157.5987625399998</v>
      </c>
      <c r="X108" s="36">
        <f>SUMIFS(СВЦЭМ!$D$39:$D$782,СВЦЭМ!$A$39:$A$782,$A108,СВЦЭМ!$B$39:$B$782,X$83)+'СЕТ СН'!$H$11+СВЦЭМ!$D$10+'СЕТ СН'!$H$6-'СЕТ СН'!$H$23</f>
        <v>1139.8843135100001</v>
      </c>
      <c r="Y108" s="36">
        <f>SUMIFS(СВЦЭМ!$D$39:$D$782,СВЦЭМ!$A$39:$A$782,$A108,СВЦЭМ!$B$39:$B$782,Y$83)+'СЕТ СН'!$H$11+СВЦЭМ!$D$10+'СЕТ СН'!$H$6-'СЕТ СН'!$H$23</f>
        <v>1089.1609630399998</v>
      </c>
    </row>
    <row r="109" spans="1:25" ht="15.75" x14ac:dyDescent="0.2">
      <c r="A109" s="35">
        <f t="shared" si="2"/>
        <v>44373</v>
      </c>
      <c r="B109" s="36">
        <f>SUMIFS(СВЦЭМ!$D$39:$D$782,СВЦЭМ!$A$39:$A$782,$A109,СВЦЭМ!$B$39:$B$782,B$83)+'СЕТ СН'!$H$11+СВЦЭМ!$D$10+'СЕТ СН'!$H$6-'СЕТ СН'!$H$23</f>
        <v>1129.5159727400001</v>
      </c>
      <c r="C109" s="36">
        <f>SUMIFS(СВЦЭМ!$D$39:$D$782,СВЦЭМ!$A$39:$A$782,$A109,СВЦЭМ!$B$39:$B$782,C$83)+'СЕТ СН'!$H$11+СВЦЭМ!$D$10+'СЕТ СН'!$H$6-'СЕТ СН'!$H$23</f>
        <v>1234.88217001</v>
      </c>
      <c r="D109" s="36">
        <f>SUMIFS(СВЦЭМ!$D$39:$D$782,СВЦЭМ!$A$39:$A$782,$A109,СВЦЭМ!$B$39:$B$782,D$83)+'СЕТ СН'!$H$11+СВЦЭМ!$D$10+'СЕТ СН'!$H$6-'СЕТ СН'!$H$23</f>
        <v>1254.33242157</v>
      </c>
      <c r="E109" s="36">
        <f>SUMIFS(СВЦЭМ!$D$39:$D$782,СВЦЭМ!$A$39:$A$782,$A109,СВЦЭМ!$B$39:$B$782,E$83)+'СЕТ СН'!$H$11+СВЦЭМ!$D$10+'СЕТ СН'!$H$6-'СЕТ СН'!$H$23</f>
        <v>1254.3839351500001</v>
      </c>
      <c r="F109" s="36">
        <f>SUMIFS(СВЦЭМ!$D$39:$D$782,СВЦЭМ!$A$39:$A$782,$A109,СВЦЭМ!$B$39:$B$782,F$83)+'СЕТ СН'!$H$11+СВЦЭМ!$D$10+'СЕТ СН'!$H$6-'СЕТ СН'!$H$23</f>
        <v>1262.7521557099999</v>
      </c>
      <c r="G109" s="36">
        <f>SUMIFS(СВЦЭМ!$D$39:$D$782,СВЦЭМ!$A$39:$A$782,$A109,СВЦЭМ!$B$39:$B$782,G$83)+'СЕТ СН'!$H$11+СВЦЭМ!$D$10+'СЕТ СН'!$H$6-'СЕТ СН'!$H$23</f>
        <v>1251.7459323600001</v>
      </c>
      <c r="H109" s="36">
        <f>SUMIFS(СВЦЭМ!$D$39:$D$782,СВЦЭМ!$A$39:$A$782,$A109,СВЦЭМ!$B$39:$B$782,H$83)+'СЕТ СН'!$H$11+СВЦЭМ!$D$10+'СЕТ СН'!$H$6-'СЕТ СН'!$H$23</f>
        <v>1252.1564408499999</v>
      </c>
      <c r="I109" s="36">
        <f>SUMIFS(СВЦЭМ!$D$39:$D$782,СВЦЭМ!$A$39:$A$782,$A109,СВЦЭМ!$B$39:$B$782,I$83)+'СЕТ СН'!$H$11+СВЦЭМ!$D$10+'СЕТ СН'!$H$6-'СЕТ СН'!$H$23</f>
        <v>1224.7601197899999</v>
      </c>
      <c r="J109" s="36">
        <f>SUMIFS(СВЦЭМ!$D$39:$D$782,СВЦЭМ!$A$39:$A$782,$A109,СВЦЭМ!$B$39:$B$782,J$83)+'СЕТ СН'!$H$11+СВЦЭМ!$D$10+'СЕТ СН'!$H$6-'СЕТ СН'!$H$23</f>
        <v>1150.65878969</v>
      </c>
      <c r="K109" s="36">
        <f>SUMIFS(СВЦЭМ!$D$39:$D$782,СВЦЭМ!$A$39:$A$782,$A109,СВЦЭМ!$B$39:$B$782,K$83)+'СЕТ СН'!$H$11+СВЦЭМ!$D$10+'СЕТ СН'!$H$6-'СЕТ СН'!$H$23</f>
        <v>1109.7125589799998</v>
      </c>
      <c r="L109" s="36">
        <f>SUMIFS(СВЦЭМ!$D$39:$D$782,СВЦЭМ!$A$39:$A$782,$A109,СВЦЭМ!$B$39:$B$782,L$83)+'СЕТ СН'!$H$11+СВЦЭМ!$D$10+'СЕТ СН'!$H$6-'СЕТ СН'!$H$23</f>
        <v>1116.04343176</v>
      </c>
      <c r="M109" s="36">
        <f>SUMIFS(СВЦЭМ!$D$39:$D$782,СВЦЭМ!$A$39:$A$782,$A109,СВЦЭМ!$B$39:$B$782,M$83)+'СЕТ СН'!$H$11+СВЦЭМ!$D$10+'СЕТ СН'!$H$6-'СЕТ СН'!$H$23</f>
        <v>1136.26089267</v>
      </c>
      <c r="N109" s="36">
        <f>SUMIFS(СВЦЭМ!$D$39:$D$782,СВЦЭМ!$A$39:$A$782,$A109,СВЦЭМ!$B$39:$B$782,N$83)+'СЕТ СН'!$H$11+СВЦЭМ!$D$10+'СЕТ СН'!$H$6-'СЕТ СН'!$H$23</f>
        <v>1190.2068720399998</v>
      </c>
      <c r="O109" s="36">
        <f>SUMIFS(СВЦЭМ!$D$39:$D$782,СВЦЭМ!$A$39:$A$782,$A109,СВЦЭМ!$B$39:$B$782,O$83)+'СЕТ СН'!$H$11+СВЦЭМ!$D$10+'СЕТ СН'!$H$6-'СЕТ СН'!$H$23</f>
        <v>1199.5124788799999</v>
      </c>
      <c r="P109" s="36">
        <f>SUMIFS(СВЦЭМ!$D$39:$D$782,СВЦЭМ!$A$39:$A$782,$A109,СВЦЭМ!$B$39:$B$782,P$83)+'СЕТ СН'!$H$11+СВЦЭМ!$D$10+'СЕТ СН'!$H$6-'СЕТ СН'!$H$23</f>
        <v>1201.98069713</v>
      </c>
      <c r="Q109" s="36">
        <f>SUMIFS(СВЦЭМ!$D$39:$D$782,СВЦЭМ!$A$39:$A$782,$A109,СВЦЭМ!$B$39:$B$782,Q$83)+'СЕТ СН'!$H$11+СВЦЭМ!$D$10+'СЕТ СН'!$H$6-'СЕТ СН'!$H$23</f>
        <v>1201.4023567700001</v>
      </c>
      <c r="R109" s="36">
        <f>SUMIFS(СВЦЭМ!$D$39:$D$782,СВЦЭМ!$A$39:$A$782,$A109,СВЦЭМ!$B$39:$B$782,R$83)+'СЕТ СН'!$H$11+СВЦЭМ!$D$10+'СЕТ СН'!$H$6-'СЕТ СН'!$H$23</f>
        <v>1153.6739663899998</v>
      </c>
      <c r="S109" s="36">
        <f>SUMIFS(СВЦЭМ!$D$39:$D$782,СВЦЭМ!$A$39:$A$782,$A109,СВЦЭМ!$B$39:$B$782,S$83)+'СЕТ СН'!$H$11+СВЦЭМ!$D$10+'СЕТ СН'!$H$6-'СЕТ СН'!$H$23</f>
        <v>1118.7031913799999</v>
      </c>
      <c r="T109" s="36">
        <f>SUMIFS(СВЦЭМ!$D$39:$D$782,СВЦЭМ!$A$39:$A$782,$A109,СВЦЭМ!$B$39:$B$782,T$83)+'СЕТ СН'!$H$11+СВЦЭМ!$D$10+'СЕТ СН'!$H$6-'СЕТ СН'!$H$23</f>
        <v>1106.4196373599998</v>
      </c>
      <c r="U109" s="36">
        <f>SUMIFS(СВЦЭМ!$D$39:$D$782,СВЦЭМ!$A$39:$A$782,$A109,СВЦЭМ!$B$39:$B$782,U$83)+'СЕТ СН'!$H$11+СВЦЭМ!$D$10+'СЕТ СН'!$H$6-'СЕТ СН'!$H$23</f>
        <v>1108.41405235</v>
      </c>
      <c r="V109" s="36">
        <f>SUMIFS(СВЦЭМ!$D$39:$D$782,СВЦЭМ!$A$39:$A$782,$A109,СВЦЭМ!$B$39:$B$782,V$83)+'СЕТ СН'!$H$11+СВЦЭМ!$D$10+'СЕТ СН'!$H$6-'СЕТ СН'!$H$23</f>
        <v>1105.60580953</v>
      </c>
      <c r="W109" s="36">
        <f>SUMIFS(СВЦЭМ!$D$39:$D$782,СВЦЭМ!$A$39:$A$782,$A109,СВЦЭМ!$B$39:$B$782,W$83)+'СЕТ СН'!$H$11+СВЦЭМ!$D$10+'СЕТ СН'!$H$6-'СЕТ СН'!$H$23</f>
        <v>1120.7669239899999</v>
      </c>
      <c r="X109" s="36">
        <f>SUMIFS(СВЦЭМ!$D$39:$D$782,СВЦЭМ!$A$39:$A$782,$A109,СВЦЭМ!$B$39:$B$782,X$83)+'СЕТ СН'!$H$11+СВЦЭМ!$D$10+'СЕТ СН'!$H$6-'СЕТ СН'!$H$23</f>
        <v>1108.8890965800001</v>
      </c>
      <c r="Y109" s="36">
        <f>SUMIFS(СВЦЭМ!$D$39:$D$782,СВЦЭМ!$A$39:$A$782,$A109,СВЦЭМ!$B$39:$B$782,Y$83)+'СЕТ СН'!$H$11+СВЦЭМ!$D$10+'СЕТ СН'!$H$6-'СЕТ СН'!$H$23</f>
        <v>1061.8018660399998</v>
      </c>
    </row>
    <row r="110" spans="1:25" ht="15.75" x14ac:dyDescent="0.2">
      <c r="A110" s="35">
        <f t="shared" si="2"/>
        <v>44374</v>
      </c>
      <c r="B110" s="36">
        <f>SUMIFS(СВЦЭМ!$D$39:$D$782,СВЦЭМ!$A$39:$A$782,$A110,СВЦЭМ!$B$39:$B$782,B$83)+'СЕТ СН'!$H$11+СВЦЭМ!$D$10+'СЕТ СН'!$H$6-'СЕТ СН'!$H$23</f>
        <v>1085.6430863</v>
      </c>
      <c r="C110" s="36">
        <f>SUMIFS(СВЦЭМ!$D$39:$D$782,СВЦЭМ!$A$39:$A$782,$A110,СВЦЭМ!$B$39:$B$782,C$83)+'СЕТ СН'!$H$11+СВЦЭМ!$D$10+'СЕТ СН'!$H$6-'СЕТ СН'!$H$23</f>
        <v>1147.3845563599998</v>
      </c>
      <c r="D110" s="36">
        <f>SUMIFS(СВЦЭМ!$D$39:$D$782,СВЦЭМ!$A$39:$A$782,$A110,СВЦЭМ!$B$39:$B$782,D$83)+'СЕТ СН'!$H$11+СВЦЭМ!$D$10+'СЕТ СН'!$H$6-'СЕТ СН'!$H$23</f>
        <v>1226.91419326</v>
      </c>
      <c r="E110" s="36">
        <f>SUMIFS(СВЦЭМ!$D$39:$D$782,СВЦЭМ!$A$39:$A$782,$A110,СВЦЭМ!$B$39:$B$782,E$83)+'СЕТ СН'!$H$11+СВЦЭМ!$D$10+'СЕТ СН'!$H$6-'СЕТ СН'!$H$23</f>
        <v>1248.7932834200001</v>
      </c>
      <c r="F110" s="36">
        <f>SUMIFS(СВЦЭМ!$D$39:$D$782,СВЦЭМ!$A$39:$A$782,$A110,СВЦЭМ!$B$39:$B$782,F$83)+'СЕТ СН'!$H$11+СВЦЭМ!$D$10+'СЕТ СН'!$H$6-'СЕТ СН'!$H$23</f>
        <v>1254.32877119</v>
      </c>
      <c r="G110" s="36">
        <f>SUMIFS(СВЦЭМ!$D$39:$D$782,СВЦЭМ!$A$39:$A$782,$A110,СВЦЭМ!$B$39:$B$782,G$83)+'СЕТ СН'!$H$11+СВЦЭМ!$D$10+'СЕТ СН'!$H$6-'СЕТ СН'!$H$23</f>
        <v>1252.5291066099999</v>
      </c>
      <c r="H110" s="36">
        <f>SUMIFS(СВЦЭМ!$D$39:$D$782,СВЦЭМ!$A$39:$A$782,$A110,СВЦЭМ!$B$39:$B$782,H$83)+'СЕТ СН'!$H$11+СВЦЭМ!$D$10+'СЕТ СН'!$H$6-'СЕТ СН'!$H$23</f>
        <v>1231.5010356499999</v>
      </c>
      <c r="I110" s="36">
        <f>SUMIFS(СВЦЭМ!$D$39:$D$782,СВЦЭМ!$A$39:$A$782,$A110,СВЦЭМ!$B$39:$B$782,I$83)+'СЕТ СН'!$H$11+СВЦЭМ!$D$10+'СЕТ СН'!$H$6-'СЕТ СН'!$H$23</f>
        <v>1140.36874309</v>
      </c>
      <c r="J110" s="36">
        <f>SUMIFS(СВЦЭМ!$D$39:$D$782,СВЦЭМ!$A$39:$A$782,$A110,СВЦЭМ!$B$39:$B$782,J$83)+'СЕТ СН'!$H$11+СВЦЭМ!$D$10+'СЕТ СН'!$H$6-'СЕТ СН'!$H$23</f>
        <v>1086.2322791199999</v>
      </c>
      <c r="K110" s="36">
        <f>SUMIFS(СВЦЭМ!$D$39:$D$782,СВЦЭМ!$A$39:$A$782,$A110,СВЦЭМ!$B$39:$B$782,K$83)+'СЕТ СН'!$H$11+СВЦЭМ!$D$10+'СЕТ СН'!$H$6-'СЕТ СН'!$H$23</f>
        <v>1082.93029217</v>
      </c>
      <c r="L110" s="36">
        <f>SUMIFS(СВЦЭМ!$D$39:$D$782,СВЦЭМ!$A$39:$A$782,$A110,СВЦЭМ!$B$39:$B$782,L$83)+'СЕТ СН'!$H$11+СВЦЭМ!$D$10+'СЕТ СН'!$H$6-'СЕТ СН'!$H$23</f>
        <v>1071.1463645199999</v>
      </c>
      <c r="M110" s="36">
        <f>SUMIFS(СВЦЭМ!$D$39:$D$782,СВЦЭМ!$A$39:$A$782,$A110,СВЦЭМ!$B$39:$B$782,M$83)+'СЕТ СН'!$H$11+СВЦЭМ!$D$10+'СЕТ СН'!$H$6-'СЕТ СН'!$H$23</f>
        <v>1096.3868069299999</v>
      </c>
      <c r="N110" s="36">
        <f>SUMIFS(СВЦЭМ!$D$39:$D$782,СВЦЭМ!$A$39:$A$782,$A110,СВЦЭМ!$B$39:$B$782,N$83)+'СЕТ СН'!$H$11+СВЦЭМ!$D$10+'СЕТ СН'!$H$6-'СЕТ СН'!$H$23</f>
        <v>1167.7454279599999</v>
      </c>
      <c r="O110" s="36">
        <f>SUMIFS(СВЦЭМ!$D$39:$D$782,СВЦЭМ!$A$39:$A$782,$A110,СВЦЭМ!$B$39:$B$782,O$83)+'СЕТ СН'!$H$11+СВЦЭМ!$D$10+'СЕТ СН'!$H$6-'СЕТ СН'!$H$23</f>
        <v>1228.25791037</v>
      </c>
      <c r="P110" s="36">
        <f>SUMIFS(СВЦЭМ!$D$39:$D$782,СВЦЭМ!$A$39:$A$782,$A110,СВЦЭМ!$B$39:$B$782,P$83)+'СЕТ СН'!$H$11+СВЦЭМ!$D$10+'СЕТ СН'!$H$6-'СЕТ СН'!$H$23</f>
        <v>1236.6578399800001</v>
      </c>
      <c r="Q110" s="36">
        <f>SUMIFS(СВЦЭМ!$D$39:$D$782,СВЦЭМ!$A$39:$A$782,$A110,СВЦЭМ!$B$39:$B$782,Q$83)+'СЕТ СН'!$H$11+СВЦЭМ!$D$10+'СЕТ СН'!$H$6-'СЕТ СН'!$H$23</f>
        <v>1238.2340442499999</v>
      </c>
      <c r="R110" s="36">
        <f>SUMIFS(СВЦЭМ!$D$39:$D$782,СВЦЭМ!$A$39:$A$782,$A110,СВЦЭМ!$B$39:$B$782,R$83)+'СЕТ СН'!$H$11+СВЦЭМ!$D$10+'СЕТ СН'!$H$6-'СЕТ СН'!$H$23</f>
        <v>1193.9215313099999</v>
      </c>
      <c r="S110" s="36">
        <f>SUMIFS(СВЦЭМ!$D$39:$D$782,СВЦЭМ!$A$39:$A$782,$A110,СВЦЭМ!$B$39:$B$782,S$83)+'СЕТ СН'!$H$11+СВЦЭМ!$D$10+'СЕТ СН'!$H$6-'СЕТ СН'!$H$23</f>
        <v>1126.0457834099998</v>
      </c>
      <c r="T110" s="36">
        <f>SUMIFS(СВЦЭМ!$D$39:$D$782,СВЦЭМ!$A$39:$A$782,$A110,СВЦЭМ!$B$39:$B$782,T$83)+'СЕТ СН'!$H$11+СВЦЭМ!$D$10+'СЕТ СН'!$H$6-'СЕТ СН'!$H$23</f>
        <v>1083.29083059</v>
      </c>
      <c r="U110" s="36">
        <f>SUMIFS(СВЦЭМ!$D$39:$D$782,СВЦЭМ!$A$39:$A$782,$A110,СВЦЭМ!$B$39:$B$782,U$83)+'СЕТ СН'!$H$11+СВЦЭМ!$D$10+'СЕТ СН'!$H$6-'СЕТ СН'!$H$23</f>
        <v>1074.8743270299999</v>
      </c>
      <c r="V110" s="36">
        <f>SUMIFS(СВЦЭМ!$D$39:$D$782,СВЦЭМ!$A$39:$A$782,$A110,СВЦЭМ!$B$39:$B$782,V$83)+'СЕТ СН'!$H$11+СВЦЭМ!$D$10+'СЕТ СН'!$H$6-'СЕТ СН'!$H$23</f>
        <v>1056.5054850199999</v>
      </c>
      <c r="W110" s="36">
        <f>SUMIFS(СВЦЭМ!$D$39:$D$782,СВЦЭМ!$A$39:$A$782,$A110,СВЦЭМ!$B$39:$B$782,W$83)+'СЕТ СН'!$H$11+СВЦЭМ!$D$10+'СЕТ СН'!$H$6-'СЕТ СН'!$H$23</f>
        <v>1057.4531168499998</v>
      </c>
      <c r="X110" s="36">
        <f>SUMIFS(СВЦЭМ!$D$39:$D$782,СВЦЭМ!$A$39:$A$782,$A110,СВЦЭМ!$B$39:$B$782,X$83)+'СЕТ СН'!$H$11+СВЦЭМ!$D$10+'СЕТ СН'!$H$6-'СЕТ СН'!$H$23</f>
        <v>1054.7068416100001</v>
      </c>
      <c r="Y110" s="36">
        <f>SUMIFS(СВЦЭМ!$D$39:$D$782,СВЦЭМ!$A$39:$A$782,$A110,СВЦЭМ!$B$39:$B$782,Y$83)+'СЕТ СН'!$H$11+СВЦЭМ!$D$10+'СЕТ СН'!$H$6-'СЕТ СН'!$H$23</f>
        <v>1057.8783182699999</v>
      </c>
    </row>
    <row r="111" spans="1:25" ht="15.75" x14ac:dyDescent="0.2">
      <c r="A111" s="35">
        <f t="shared" si="2"/>
        <v>44375</v>
      </c>
      <c r="B111" s="36">
        <f>SUMIFS(СВЦЭМ!$D$39:$D$782,СВЦЭМ!$A$39:$A$782,$A111,СВЦЭМ!$B$39:$B$782,B$83)+'СЕТ СН'!$H$11+СВЦЭМ!$D$10+'СЕТ СН'!$H$6-'СЕТ СН'!$H$23</f>
        <v>1110.5539580899999</v>
      </c>
      <c r="C111" s="36">
        <f>SUMIFS(СВЦЭМ!$D$39:$D$782,СВЦЭМ!$A$39:$A$782,$A111,СВЦЭМ!$B$39:$B$782,C$83)+'СЕТ СН'!$H$11+СВЦЭМ!$D$10+'СЕТ СН'!$H$6-'СЕТ СН'!$H$23</f>
        <v>1200.03774363</v>
      </c>
      <c r="D111" s="36">
        <f>SUMIFS(СВЦЭМ!$D$39:$D$782,СВЦЭМ!$A$39:$A$782,$A111,СВЦЭМ!$B$39:$B$782,D$83)+'СЕТ СН'!$H$11+СВЦЭМ!$D$10+'СЕТ СН'!$H$6-'СЕТ СН'!$H$23</f>
        <v>1213.5264645699999</v>
      </c>
      <c r="E111" s="36">
        <f>SUMIFS(СВЦЭМ!$D$39:$D$782,СВЦЭМ!$A$39:$A$782,$A111,СВЦЭМ!$B$39:$B$782,E$83)+'СЕТ СН'!$H$11+СВЦЭМ!$D$10+'СЕТ СН'!$H$6-'СЕТ СН'!$H$23</f>
        <v>1227.3148967799998</v>
      </c>
      <c r="F111" s="36">
        <f>SUMIFS(СВЦЭМ!$D$39:$D$782,СВЦЭМ!$A$39:$A$782,$A111,СВЦЭМ!$B$39:$B$782,F$83)+'СЕТ СН'!$H$11+СВЦЭМ!$D$10+'СЕТ СН'!$H$6-'СЕТ СН'!$H$23</f>
        <v>1225.6169406399999</v>
      </c>
      <c r="G111" s="36">
        <f>SUMIFS(СВЦЭМ!$D$39:$D$782,СВЦЭМ!$A$39:$A$782,$A111,СВЦЭМ!$B$39:$B$782,G$83)+'СЕТ СН'!$H$11+СВЦЭМ!$D$10+'СЕТ СН'!$H$6-'СЕТ СН'!$H$23</f>
        <v>1210.5435374499998</v>
      </c>
      <c r="H111" s="36">
        <f>SUMIFS(СВЦЭМ!$D$39:$D$782,СВЦЭМ!$A$39:$A$782,$A111,СВЦЭМ!$B$39:$B$782,H$83)+'СЕТ СН'!$H$11+СВЦЭМ!$D$10+'СЕТ СН'!$H$6-'СЕТ СН'!$H$23</f>
        <v>1213.3130532299999</v>
      </c>
      <c r="I111" s="36">
        <f>SUMIFS(СВЦЭМ!$D$39:$D$782,СВЦЭМ!$A$39:$A$782,$A111,СВЦЭМ!$B$39:$B$782,I$83)+'СЕТ СН'!$H$11+СВЦЭМ!$D$10+'СЕТ СН'!$H$6-'СЕТ СН'!$H$23</f>
        <v>1266.2976034899998</v>
      </c>
      <c r="J111" s="36">
        <f>SUMIFS(СВЦЭМ!$D$39:$D$782,СВЦЭМ!$A$39:$A$782,$A111,СВЦЭМ!$B$39:$B$782,J$83)+'СЕТ СН'!$H$11+СВЦЭМ!$D$10+'СЕТ СН'!$H$6-'СЕТ СН'!$H$23</f>
        <v>1190.1488264300001</v>
      </c>
      <c r="K111" s="36">
        <f>SUMIFS(СВЦЭМ!$D$39:$D$782,СВЦЭМ!$A$39:$A$782,$A111,СВЦЭМ!$B$39:$B$782,K$83)+'СЕТ СН'!$H$11+СВЦЭМ!$D$10+'СЕТ СН'!$H$6-'СЕТ СН'!$H$23</f>
        <v>1142.44617767</v>
      </c>
      <c r="L111" s="36">
        <f>SUMIFS(СВЦЭМ!$D$39:$D$782,СВЦЭМ!$A$39:$A$782,$A111,СВЦЭМ!$B$39:$B$782,L$83)+'СЕТ СН'!$H$11+СВЦЭМ!$D$10+'СЕТ СН'!$H$6-'СЕТ СН'!$H$23</f>
        <v>1107.4673320500001</v>
      </c>
      <c r="M111" s="36">
        <f>SUMIFS(СВЦЭМ!$D$39:$D$782,СВЦЭМ!$A$39:$A$782,$A111,СВЦЭМ!$B$39:$B$782,M$83)+'СЕТ СН'!$H$11+СВЦЭМ!$D$10+'СЕТ СН'!$H$6-'СЕТ СН'!$H$23</f>
        <v>1146.2064347800001</v>
      </c>
      <c r="N111" s="36">
        <f>SUMIFS(СВЦЭМ!$D$39:$D$782,СВЦЭМ!$A$39:$A$782,$A111,СВЦЭМ!$B$39:$B$782,N$83)+'СЕТ СН'!$H$11+СВЦЭМ!$D$10+'СЕТ СН'!$H$6-'СЕТ СН'!$H$23</f>
        <v>1225.4017052899999</v>
      </c>
      <c r="O111" s="36">
        <f>SUMIFS(СВЦЭМ!$D$39:$D$782,СВЦЭМ!$A$39:$A$782,$A111,СВЦЭМ!$B$39:$B$782,O$83)+'СЕТ СН'!$H$11+СВЦЭМ!$D$10+'СЕТ СН'!$H$6-'СЕТ СН'!$H$23</f>
        <v>1260.7294078</v>
      </c>
      <c r="P111" s="36">
        <f>SUMIFS(СВЦЭМ!$D$39:$D$782,СВЦЭМ!$A$39:$A$782,$A111,СВЦЭМ!$B$39:$B$782,P$83)+'СЕТ СН'!$H$11+СВЦЭМ!$D$10+'СЕТ СН'!$H$6-'СЕТ СН'!$H$23</f>
        <v>1265.62200373</v>
      </c>
      <c r="Q111" s="36">
        <f>SUMIFS(СВЦЭМ!$D$39:$D$782,СВЦЭМ!$A$39:$A$782,$A111,СВЦЭМ!$B$39:$B$782,Q$83)+'СЕТ СН'!$H$11+СВЦЭМ!$D$10+'СЕТ СН'!$H$6-'СЕТ СН'!$H$23</f>
        <v>1257.6626836800001</v>
      </c>
      <c r="R111" s="36">
        <f>SUMIFS(СВЦЭМ!$D$39:$D$782,СВЦЭМ!$A$39:$A$782,$A111,СВЦЭМ!$B$39:$B$782,R$83)+'СЕТ СН'!$H$11+СВЦЭМ!$D$10+'СЕТ СН'!$H$6-'СЕТ СН'!$H$23</f>
        <v>1217.5178178299998</v>
      </c>
      <c r="S111" s="36">
        <f>SUMIFS(СВЦЭМ!$D$39:$D$782,СВЦЭМ!$A$39:$A$782,$A111,СВЦЭМ!$B$39:$B$782,S$83)+'СЕТ СН'!$H$11+СВЦЭМ!$D$10+'СЕТ СН'!$H$6-'СЕТ СН'!$H$23</f>
        <v>1170.80734282</v>
      </c>
      <c r="T111" s="36">
        <f>SUMIFS(СВЦЭМ!$D$39:$D$782,СВЦЭМ!$A$39:$A$782,$A111,СВЦЭМ!$B$39:$B$782,T$83)+'СЕТ СН'!$H$11+СВЦЭМ!$D$10+'СЕТ СН'!$H$6-'СЕТ СН'!$H$23</f>
        <v>1103.84051699</v>
      </c>
      <c r="U111" s="36">
        <f>SUMIFS(СВЦЭМ!$D$39:$D$782,СВЦЭМ!$A$39:$A$782,$A111,СВЦЭМ!$B$39:$B$782,U$83)+'СЕТ СН'!$H$11+СВЦЭМ!$D$10+'СЕТ СН'!$H$6-'СЕТ СН'!$H$23</f>
        <v>1111.3316906199998</v>
      </c>
      <c r="V111" s="36">
        <f>SUMIFS(СВЦЭМ!$D$39:$D$782,СВЦЭМ!$A$39:$A$782,$A111,СВЦЭМ!$B$39:$B$782,V$83)+'СЕТ СН'!$H$11+СВЦЭМ!$D$10+'СЕТ СН'!$H$6-'СЕТ СН'!$H$23</f>
        <v>1084.27249102</v>
      </c>
      <c r="W111" s="36">
        <f>SUMIFS(СВЦЭМ!$D$39:$D$782,СВЦЭМ!$A$39:$A$782,$A111,СВЦЭМ!$B$39:$B$782,W$83)+'СЕТ СН'!$H$11+СВЦЭМ!$D$10+'СЕТ СН'!$H$6-'СЕТ СН'!$H$23</f>
        <v>1095.1546807699999</v>
      </c>
      <c r="X111" s="36">
        <f>SUMIFS(СВЦЭМ!$D$39:$D$782,СВЦЭМ!$A$39:$A$782,$A111,СВЦЭМ!$B$39:$B$782,X$83)+'СЕТ СН'!$H$11+СВЦЭМ!$D$10+'СЕТ СН'!$H$6-'СЕТ СН'!$H$23</f>
        <v>1108.8077217699999</v>
      </c>
      <c r="Y111" s="36">
        <f>SUMIFS(СВЦЭМ!$D$39:$D$782,СВЦЭМ!$A$39:$A$782,$A111,СВЦЭМ!$B$39:$B$782,Y$83)+'СЕТ СН'!$H$11+СВЦЭМ!$D$10+'СЕТ СН'!$H$6-'СЕТ СН'!$H$23</f>
        <v>1157.6597201699999</v>
      </c>
    </row>
    <row r="112" spans="1:25" ht="15.75" x14ac:dyDescent="0.2">
      <c r="A112" s="35">
        <f t="shared" si="2"/>
        <v>44376</v>
      </c>
      <c r="B112" s="36">
        <f>SUMIFS(СВЦЭМ!$D$39:$D$782,СВЦЭМ!$A$39:$A$782,$A112,СВЦЭМ!$B$39:$B$782,B$83)+'СЕТ СН'!$H$11+СВЦЭМ!$D$10+'СЕТ СН'!$H$6-'СЕТ СН'!$H$23</f>
        <v>1149.9844295600001</v>
      </c>
      <c r="C112" s="36">
        <f>SUMIFS(СВЦЭМ!$D$39:$D$782,СВЦЭМ!$A$39:$A$782,$A112,СВЦЭМ!$B$39:$B$782,C$83)+'СЕТ СН'!$H$11+СВЦЭМ!$D$10+'СЕТ СН'!$H$6-'СЕТ СН'!$H$23</f>
        <v>1191.6199113099999</v>
      </c>
      <c r="D112" s="36">
        <f>SUMIFS(СВЦЭМ!$D$39:$D$782,СВЦЭМ!$A$39:$A$782,$A112,СВЦЭМ!$B$39:$B$782,D$83)+'СЕТ СН'!$H$11+СВЦЭМ!$D$10+'СЕТ СН'!$H$6-'СЕТ СН'!$H$23</f>
        <v>1206.6406870400001</v>
      </c>
      <c r="E112" s="36">
        <f>SUMIFS(СВЦЭМ!$D$39:$D$782,СВЦЭМ!$A$39:$A$782,$A112,СВЦЭМ!$B$39:$B$782,E$83)+'СЕТ СН'!$H$11+СВЦЭМ!$D$10+'СЕТ СН'!$H$6-'СЕТ СН'!$H$23</f>
        <v>1226.1826821</v>
      </c>
      <c r="F112" s="36">
        <f>SUMIFS(СВЦЭМ!$D$39:$D$782,СВЦЭМ!$A$39:$A$782,$A112,СВЦЭМ!$B$39:$B$782,F$83)+'СЕТ СН'!$H$11+СВЦЭМ!$D$10+'СЕТ СН'!$H$6-'СЕТ СН'!$H$23</f>
        <v>1225.73456328</v>
      </c>
      <c r="G112" s="36">
        <f>SUMIFS(СВЦЭМ!$D$39:$D$782,СВЦЭМ!$A$39:$A$782,$A112,СВЦЭМ!$B$39:$B$782,G$83)+'СЕТ СН'!$H$11+СВЦЭМ!$D$10+'СЕТ СН'!$H$6-'СЕТ СН'!$H$23</f>
        <v>1216.1962758</v>
      </c>
      <c r="H112" s="36">
        <f>SUMIFS(СВЦЭМ!$D$39:$D$782,СВЦЭМ!$A$39:$A$782,$A112,СВЦЭМ!$B$39:$B$782,H$83)+'СЕТ СН'!$H$11+СВЦЭМ!$D$10+'СЕТ СН'!$H$6-'СЕТ СН'!$H$23</f>
        <v>1207.31389567</v>
      </c>
      <c r="I112" s="36">
        <f>SUMIFS(СВЦЭМ!$D$39:$D$782,СВЦЭМ!$A$39:$A$782,$A112,СВЦЭМ!$B$39:$B$782,I$83)+'СЕТ СН'!$H$11+СВЦЭМ!$D$10+'СЕТ СН'!$H$6-'СЕТ СН'!$H$23</f>
        <v>1247.8573473699998</v>
      </c>
      <c r="J112" s="36">
        <f>SUMIFS(СВЦЭМ!$D$39:$D$782,СВЦЭМ!$A$39:$A$782,$A112,СВЦЭМ!$B$39:$B$782,J$83)+'СЕТ СН'!$H$11+СВЦЭМ!$D$10+'СЕТ СН'!$H$6-'СЕТ СН'!$H$23</f>
        <v>1181.4963997099999</v>
      </c>
      <c r="K112" s="36">
        <f>SUMIFS(СВЦЭМ!$D$39:$D$782,СВЦЭМ!$A$39:$A$782,$A112,СВЦЭМ!$B$39:$B$782,K$83)+'СЕТ СН'!$H$11+СВЦЭМ!$D$10+'СЕТ СН'!$H$6-'СЕТ СН'!$H$23</f>
        <v>1139.5698784000001</v>
      </c>
      <c r="L112" s="36">
        <f>SUMIFS(СВЦЭМ!$D$39:$D$782,СВЦЭМ!$A$39:$A$782,$A112,СВЦЭМ!$B$39:$B$782,L$83)+'СЕТ СН'!$H$11+СВЦЭМ!$D$10+'СЕТ СН'!$H$6-'СЕТ СН'!$H$23</f>
        <v>1106.0814220100001</v>
      </c>
      <c r="M112" s="36">
        <f>SUMIFS(СВЦЭМ!$D$39:$D$782,СВЦЭМ!$A$39:$A$782,$A112,СВЦЭМ!$B$39:$B$782,M$83)+'СЕТ СН'!$H$11+СВЦЭМ!$D$10+'СЕТ СН'!$H$6-'СЕТ СН'!$H$23</f>
        <v>1137.2477303199998</v>
      </c>
      <c r="N112" s="36">
        <f>SUMIFS(СВЦЭМ!$D$39:$D$782,СВЦЭМ!$A$39:$A$782,$A112,СВЦЭМ!$B$39:$B$782,N$83)+'СЕТ СН'!$H$11+СВЦЭМ!$D$10+'СЕТ СН'!$H$6-'СЕТ СН'!$H$23</f>
        <v>1218.43399514</v>
      </c>
      <c r="O112" s="36">
        <f>SUMIFS(СВЦЭМ!$D$39:$D$782,СВЦЭМ!$A$39:$A$782,$A112,СВЦЭМ!$B$39:$B$782,O$83)+'СЕТ СН'!$H$11+СВЦЭМ!$D$10+'СЕТ СН'!$H$6-'СЕТ СН'!$H$23</f>
        <v>1263.8434053999999</v>
      </c>
      <c r="P112" s="36">
        <f>SUMIFS(СВЦЭМ!$D$39:$D$782,СВЦЭМ!$A$39:$A$782,$A112,СВЦЭМ!$B$39:$B$782,P$83)+'СЕТ СН'!$H$11+СВЦЭМ!$D$10+'СЕТ СН'!$H$6-'СЕТ СН'!$H$23</f>
        <v>1271.3286127599999</v>
      </c>
      <c r="Q112" s="36">
        <f>SUMIFS(СВЦЭМ!$D$39:$D$782,СВЦЭМ!$A$39:$A$782,$A112,СВЦЭМ!$B$39:$B$782,Q$83)+'СЕТ СН'!$H$11+СВЦЭМ!$D$10+'СЕТ СН'!$H$6-'СЕТ СН'!$H$23</f>
        <v>1261.46204315</v>
      </c>
      <c r="R112" s="36">
        <f>SUMIFS(СВЦЭМ!$D$39:$D$782,СВЦЭМ!$A$39:$A$782,$A112,СВЦЭМ!$B$39:$B$782,R$83)+'СЕТ СН'!$H$11+СВЦЭМ!$D$10+'СЕТ СН'!$H$6-'СЕТ СН'!$H$23</f>
        <v>1228.1007371999999</v>
      </c>
      <c r="S112" s="36">
        <f>SUMIFS(СВЦЭМ!$D$39:$D$782,СВЦЭМ!$A$39:$A$782,$A112,СВЦЭМ!$B$39:$B$782,S$83)+'СЕТ СН'!$H$11+СВЦЭМ!$D$10+'СЕТ СН'!$H$6-'СЕТ СН'!$H$23</f>
        <v>1175.42387876</v>
      </c>
      <c r="T112" s="36">
        <f>SUMIFS(СВЦЭМ!$D$39:$D$782,СВЦЭМ!$A$39:$A$782,$A112,СВЦЭМ!$B$39:$B$782,T$83)+'СЕТ СН'!$H$11+СВЦЭМ!$D$10+'СЕТ СН'!$H$6-'СЕТ СН'!$H$23</f>
        <v>1118.0060641</v>
      </c>
      <c r="U112" s="36">
        <f>SUMIFS(СВЦЭМ!$D$39:$D$782,СВЦЭМ!$A$39:$A$782,$A112,СВЦЭМ!$B$39:$B$782,U$83)+'СЕТ СН'!$H$11+СВЦЭМ!$D$10+'СЕТ СН'!$H$6-'СЕТ СН'!$H$23</f>
        <v>1115.14212206</v>
      </c>
      <c r="V112" s="36">
        <f>SUMIFS(СВЦЭМ!$D$39:$D$782,СВЦЭМ!$A$39:$A$782,$A112,СВЦЭМ!$B$39:$B$782,V$83)+'СЕТ СН'!$H$11+СВЦЭМ!$D$10+'СЕТ СН'!$H$6-'СЕТ СН'!$H$23</f>
        <v>1084.9874300500001</v>
      </c>
      <c r="W112" s="36">
        <f>SUMIFS(СВЦЭМ!$D$39:$D$782,СВЦЭМ!$A$39:$A$782,$A112,СВЦЭМ!$B$39:$B$782,W$83)+'СЕТ СН'!$H$11+СВЦЭМ!$D$10+'СЕТ СН'!$H$6-'СЕТ СН'!$H$23</f>
        <v>1095.9208476499998</v>
      </c>
      <c r="X112" s="36">
        <f>SUMIFS(СВЦЭМ!$D$39:$D$782,СВЦЭМ!$A$39:$A$782,$A112,СВЦЭМ!$B$39:$B$782,X$83)+'СЕТ СН'!$H$11+СВЦЭМ!$D$10+'СЕТ СН'!$H$6-'СЕТ СН'!$H$23</f>
        <v>1110.8918555800001</v>
      </c>
      <c r="Y112" s="36">
        <f>SUMIFS(СВЦЭМ!$D$39:$D$782,СВЦЭМ!$A$39:$A$782,$A112,СВЦЭМ!$B$39:$B$782,Y$83)+'СЕТ СН'!$H$11+СВЦЭМ!$D$10+'СЕТ СН'!$H$6-'СЕТ СН'!$H$23</f>
        <v>1151.24774725</v>
      </c>
    </row>
    <row r="113" spans="1:27" ht="15.75" x14ac:dyDescent="0.2">
      <c r="A113" s="35">
        <f t="shared" si="2"/>
        <v>44377</v>
      </c>
      <c r="B113" s="36">
        <f>SUMIFS(СВЦЭМ!$D$39:$D$782,СВЦЭМ!$A$39:$A$782,$A113,СВЦЭМ!$B$39:$B$782,B$83)+'СЕТ СН'!$H$11+СВЦЭМ!$D$10+'СЕТ СН'!$H$6-'СЕТ СН'!$H$23</f>
        <v>1153.8165553099998</v>
      </c>
      <c r="C113" s="36">
        <f>SUMIFS(СВЦЭМ!$D$39:$D$782,СВЦЭМ!$A$39:$A$782,$A113,СВЦЭМ!$B$39:$B$782,C$83)+'СЕТ СН'!$H$11+СВЦЭМ!$D$10+'СЕТ СН'!$H$6-'СЕТ СН'!$H$23</f>
        <v>1260.8356321799999</v>
      </c>
      <c r="D113" s="36">
        <f>SUMIFS(СВЦЭМ!$D$39:$D$782,СВЦЭМ!$A$39:$A$782,$A113,СВЦЭМ!$B$39:$B$782,D$83)+'СЕТ СН'!$H$11+СВЦЭМ!$D$10+'СЕТ СН'!$H$6-'СЕТ СН'!$H$23</f>
        <v>1346.95861083</v>
      </c>
      <c r="E113" s="36">
        <f>SUMIFS(СВЦЭМ!$D$39:$D$782,СВЦЭМ!$A$39:$A$782,$A113,СВЦЭМ!$B$39:$B$782,E$83)+'СЕТ СН'!$H$11+СВЦЭМ!$D$10+'СЕТ СН'!$H$6-'СЕТ СН'!$H$23</f>
        <v>1344.1043289199999</v>
      </c>
      <c r="F113" s="36">
        <f>SUMIFS(СВЦЭМ!$D$39:$D$782,СВЦЭМ!$A$39:$A$782,$A113,СВЦЭМ!$B$39:$B$782,F$83)+'СЕТ СН'!$H$11+СВЦЭМ!$D$10+'СЕТ СН'!$H$6-'СЕТ СН'!$H$23</f>
        <v>1341.6280831199999</v>
      </c>
      <c r="G113" s="36">
        <f>SUMIFS(СВЦЭМ!$D$39:$D$782,СВЦЭМ!$A$39:$A$782,$A113,СВЦЭМ!$B$39:$B$782,G$83)+'СЕТ СН'!$H$11+СВЦЭМ!$D$10+'СЕТ СН'!$H$6-'СЕТ СН'!$H$23</f>
        <v>1341.9194219699998</v>
      </c>
      <c r="H113" s="36">
        <f>SUMIFS(СВЦЭМ!$D$39:$D$782,СВЦЭМ!$A$39:$A$782,$A113,СВЦЭМ!$B$39:$B$782,H$83)+'СЕТ СН'!$H$11+СВЦЭМ!$D$10+'СЕТ СН'!$H$6-'СЕТ СН'!$H$23</f>
        <v>1313.0843185199999</v>
      </c>
      <c r="I113" s="36">
        <f>SUMIFS(СВЦЭМ!$D$39:$D$782,СВЦЭМ!$A$39:$A$782,$A113,СВЦЭМ!$B$39:$B$782,I$83)+'СЕТ СН'!$H$11+СВЦЭМ!$D$10+'СЕТ СН'!$H$6-'СЕТ СН'!$H$23</f>
        <v>1209.09812713</v>
      </c>
      <c r="J113" s="36">
        <f>SUMIFS(СВЦЭМ!$D$39:$D$782,СВЦЭМ!$A$39:$A$782,$A113,СВЦЭМ!$B$39:$B$782,J$83)+'СЕТ СН'!$H$11+СВЦЭМ!$D$10+'СЕТ СН'!$H$6-'СЕТ СН'!$H$23</f>
        <v>1126.4569771699998</v>
      </c>
      <c r="K113" s="36">
        <f>SUMIFS(СВЦЭМ!$D$39:$D$782,СВЦЭМ!$A$39:$A$782,$A113,СВЦЭМ!$B$39:$B$782,K$83)+'СЕТ СН'!$H$11+СВЦЭМ!$D$10+'СЕТ СН'!$H$6-'СЕТ СН'!$H$23</f>
        <v>1078.0089860600001</v>
      </c>
      <c r="L113" s="36">
        <f>SUMIFS(СВЦЭМ!$D$39:$D$782,СВЦЭМ!$A$39:$A$782,$A113,СВЦЭМ!$B$39:$B$782,L$83)+'СЕТ СН'!$H$11+СВЦЭМ!$D$10+'СЕТ СН'!$H$6-'СЕТ СН'!$H$23</f>
        <v>1053.8423964499998</v>
      </c>
      <c r="M113" s="36">
        <f>SUMIFS(СВЦЭМ!$D$39:$D$782,СВЦЭМ!$A$39:$A$782,$A113,СВЦЭМ!$B$39:$B$782,M$83)+'СЕТ СН'!$H$11+СВЦЭМ!$D$10+'СЕТ СН'!$H$6-'СЕТ СН'!$H$23</f>
        <v>1088.76687606</v>
      </c>
      <c r="N113" s="36">
        <f>SUMIFS(СВЦЭМ!$D$39:$D$782,СВЦЭМ!$A$39:$A$782,$A113,СВЦЭМ!$B$39:$B$782,N$83)+'СЕТ СН'!$H$11+СВЦЭМ!$D$10+'СЕТ СН'!$H$6-'СЕТ СН'!$H$23</f>
        <v>1156.01402691</v>
      </c>
      <c r="O113" s="36">
        <f>SUMIFS(СВЦЭМ!$D$39:$D$782,СВЦЭМ!$A$39:$A$782,$A113,СВЦЭМ!$B$39:$B$782,O$83)+'СЕТ СН'!$H$11+СВЦЭМ!$D$10+'СЕТ СН'!$H$6-'СЕТ СН'!$H$23</f>
        <v>1206.2252444400001</v>
      </c>
      <c r="P113" s="36">
        <f>SUMIFS(СВЦЭМ!$D$39:$D$782,СВЦЭМ!$A$39:$A$782,$A113,СВЦЭМ!$B$39:$B$782,P$83)+'СЕТ СН'!$H$11+СВЦЭМ!$D$10+'СЕТ СН'!$H$6-'СЕТ СН'!$H$23</f>
        <v>1231.2479940200001</v>
      </c>
      <c r="Q113" s="36">
        <f>SUMIFS(СВЦЭМ!$D$39:$D$782,СВЦЭМ!$A$39:$A$782,$A113,СВЦЭМ!$B$39:$B$782,Q$83)+'СЕТ СН'!$H$11+СВЦЭМ!$D$10+'СЕТ СН'!$H$6-'СЕТ СН'!$H$23</f>
        <v>1213.4317167700001</v>
      </c>
      <c r="R113" s="36">
        <f>SUMIFS(СВЦЭМ!$D$39:$D$782,СВЦЭМ!$A$39:$A$782,$A113,СВЦЭМ!$B$39:$B$782,R$83)+'СЕТ СН'!$H$11+СВЦЭМ!$D$10+'СЕТ СН'!$H$6-'СЕТ СН'!$H$23</f>
        <v>1166.4795299899999</v>
      </c>
      <c r="S113" s="36">
        <f>SUMIFS(СВЦЭМ!$D$39:$D$782,СВЦЭМ!$A$39:$A$782,$A113,СВЦЭМ!$B$39:$B$782,S$83)+'СЕТ СН'!$H$11+СВЦЭМ!$D$10+'СЕТ СН'!$H$6-'СЕТ СН'!$H$23</f>
        <v>1105.5850694599999</v>
      </c>
      <c r="T113" s="36">
        <f>SUMIFS(СВЦЭМ!$D$39:$D$782,СВЦЭМ!$A$39:$A$782,$A113,СВЦЭМ!$B$39:$B$782,T$83)+'СЕТ СН'!$H$11+СВЦЭМ!$D$10+'СЕТ СН'!$H$6-'СЕТ СН'!$H$23</f>
        <v>1066.54194422</v>
      </c>
      <c r="U113" s="36">
        <f>SUMIFS(СВЦЭМ!$D$39:$D$782,СВЦЭМ!$A$39:$A$782,$A113,СВЦЭМ!$B$39:$B$782,U$83)+'СЕТ СН'!$H$11+СВЦЭМ!$D$10+'СЕТ СН'!$H$6-'СЕТ СН'!$H$23</f>
        <v>1068.68803123</v>
      </c>
      <c r="V113" s="36">
        <f>SUMIFS(СВЦЭМ!$D$39:$D$782,СВЦЭМ!$A$39:$A$782,$A113,СВЦЭМ!$B$39:$B$782,V$83)+'СЕТ СН'!$H$11+СВЦЭМ!$D$10+'СЕТ СН'!$H$6-'СЕТ СН'!$H$23</f>
        <v>1051.03198873</v>
      </c>
      <c r="W113" s="36">
        <f>SUMIFS(СВЦЭМ!$D$39:$D$782,СВЦЭМ!$A$39:$A$782,$A113,СВЦЭМ!$B$39:$B$782,W$83)+'СЕТ СН'!$H$11+СВЦЭМ!$D$10+'СЕТ СН'!$H$6-'СЕТ СН'!$H$23</f>
        <v>1052.4883279799999</v>
      </c>
      <c r="X113" s="36">
        <f>SUMIFS(СВЦЭМ!$D$39:$D$782,СВЦЭМ!$A$39:$A$782,$A113,СВЦЭМ!$B$39:$B$782,X$83)+'СЕТ СН'!$H$11+СВЦЭМ!$D$10+'СЕТ СН'!$H$6-'СЕТ СН'!$H$23</f>
        <v>1062.5768173299998</v>
      </c>
      <c r="Y113" s="36">
        <f>SUMIFS(СВЦЭМ!$D$39:$D$782,СВЦЭМ!$A$39:$A$782,$A113,СВЦЭМ!$B$39:$B$782,Y$83)+'СЕТ СН'!$H$11+СВЦЭМ!$D$10+'СЕТ СН'!$H$6-'СЕТ СН'!$H$23</f>
        <v>1069.74041455</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01.06.2021</v>
      </c>
      <c r="B120" s="36">
        <f>SUMIFS(СВЦЭМ!$D$39:$D$782,СВЦЭМ!$A$39:$A$782,$A120,СВЦЭМ!$B$39:$B$782,B$119)+'СЕТ СН'!$I$11+СВЦЭМ!$D$10+'СЕТ СН'!$I$6-'СЕТ СН'!$I$23</f>
        <v>1445.61745574</v>
      </c>
      <c r="C120" s="36">
        <f>SUMIFS(СВЦЭМ!$D$39:$D$782,СВЦЭМ!$A$39:$A$782,$A120,СВЦЭМ!$B$39:$B$782,C$119)+'СЕТ СН'!$I$11+СВЦЭМ!$D$10+'СЕТ СН'!$I$6-'СЕТ СН'!$I$23</f>
        <v>1515.2318778599999</v>
      </c>
      <c r="D120" s="36">
        <f>SUMIFS(СВЦЭМ!$D$39:$D$782,СВЦЭМ!$A$39:$A$782,$A120,СВЦЭМ!$B$39:$B$782,D$119)+'СЕТ СН'!$I$11+СВЦЭМ!$D$10+'СЕТ СН'!$I$6-'СЕТ СН'!$I$23</f>
        <v>1540.3126742499999</v>
      </c>
      <c r="E120" s="36">
        <f>SUMIFS(СВЦЭМ!$D$39:$D$782,СВЦЭМ!$A$39:$A$782,$A120,СВЦЭМ!$B$39:$B$782,E$119)+'СЕТ СН'!$I$11+СВЦЭМ!$D$10+'СЕТ СН'!$I$6-'СЕТ СН'!$I$23</f>
        <v>1550.2281848299999</v>
      </c>
      <c r="F120" s="36">
        <f>SUMIFS(СВЦЭМ!$D$39:$D$782,СВЦЭМ!$A$39:$A$782,$A120,СВЦЭМ!$B$39:$B$782,F$119)+'СЕТ СН'!$I$11+СВЦЭМ!$D$10+'СЕТ СН'!$I$6-'СЕТ СН'!$I$23</f>
        <v>1553.1001912899999</v>
      </c>
      <c r="G120" s="36">
        <f>SUMIFS(СВЦЭМ!$D$39:$D$782,СВЦЭМ!$A$39:$A$782,$A120,СВЦЭМ!$B$39:$B$782,G$119)+'СЕТ СН'!$I$11+СВЦЭМ!$D$10+'СЕТ СН'!$I$6-'СЕТ СН'!$I$23</f>
        <v>1532.3785337099998</v>
      </c>
      <c r="H120" s="36">
        <f>SUMIFS(СВЦЭМ!$D$39:$D$782,СВЦЭМ!$A$39:$A$782,$A120,СВЦЭМ!$B$39:$B$782,H$119)+'СЕТ СН'!$I$11+СВЦЭМ!$D$10+'СЕТ СН'!$I$6-'СЕТ СН'!$I$23</f>
        <v>1485.9942624</v>
      </c>
      <c r="I120" s="36">
        <f>SUMIFS(СВЦЭМ!$D$39:$D$782,СВЦЭМ!$A$39:$A$782,$A120,СВЦЭМ!$B$39:$B$782,I$119)+'СЕТ СН'!$I$11+СВЦЭМ!$D$10+'СЕТ СН'!$I$6-'СЕТ СН'!$I$23</f>
        <v>1382.2398342900001</v>
      </c>
      <c r="J120" s="36">
        <f>SUMIFS(СВЦЭМ!$D$39:$D$782,СВЦЭМ!$A$39:$A$782,$A120,СВЦЭМ!$B$39:$B$782,J$119)+'СЕТ СН'!$I$11+СВЦЭМ!$D$10+'СЕТ СН'!$I$6-'СЕТ СН'!$I$23</f>
        <v>1331.0543727099998</v>
      </c>
      <c r="K120" s="36">
        <f>SUMIFS(СВЦЭМ!$D$39:$D$782,СВЦЭМ!$A$39:$A$782,$A120,СВЦЭМ!$B$39:$B$782,K$119)+'СЕТ СН'!$I$11+СВЦЭМ!$D$10+'СЕТ СН'!$I$6-'СЕТ СН'!$I$23</f>
        <v>1445.2473772899998</v>
      </c>
      <c r="L120" s="36">
        <f>SUMIFS(СВЦЭМ!$D$39:$D$782,СВЦЭМ!$A$39:$A$782,$A120,СВЦЭМ!$B$39:$B$782,L$119)+'СЕТ СН'!$I$11+СВЦЭМ!$D$10+'СЕТ СН'!$I$6-'СЕТ СН'!$I$23</f>
        <v>1424.9883648599998</v>
      </c>
      <c r="M120" s="36">
        <f>SUMIFS(СВЦЭМ!$D$39:$D$782,СВЦЭМ!$A$39:$A$782,$A120,СВЦЭМ!$B$39:$B$782,M$119)+'СЕТ СН'!$I$11+СВЦЭМ!$D$10+'СЕТ СН'!$I$6-'СЕТ СН'!$I$23</f>
        <v>1411.1567434499998</v>
      </c>
      <c r="N120" s="36">
        <f>SUMIFS(СВЦЭМ!$D$39:$D$782,СВЦЭМ!$A$39:$A$782,$A120,СВЦЭМ!$B$39:$B$782,N$119)+'СЕТ СН'!$I$11+СВЦЭМ!$D$10+'СЕТ СН'!$I$6-'СЕТ СН'!$I$23</f>
        <v>1422.79631178</v>
      </c>
      <c r="O120" s="36">
        <f>SUMIFS(СВЦЭМ!$D$39:$D$782,СВЦЭМ!$A$39:$A$782,$A120,СВЦЭМ!$B$39:$B$782,O$119)+'СЕТ СН'!$I$11+СВЦЭМ!$D$10+'СЕТ СН'!$I$6-'СЕТ СН'!$I$23</f>
        <v>1469.6575595199999</v>
      </c>
      <c r="P120" s="36">
        <f>SUMIFS(СВЦЭМ!$D$39:$D$782,СВЦЭМ!$A$39:$A$782,$A120,СВЦЭМ!$B$39:$B$782,P$119)+'СЕТ СН'!$I$11+СВЦЭМ!$D$10+'СЕТ СН'!$I$6-'СЕТ СН'!$I$23</f>
        <v>1481.9734635899999</v>
      </c>
      <c r="Q120" s="36">
        <f>SUMIFS(СВЦЭМ!$D$39:$D$782,СВЦЭМ!$A$39:$A$782,$A120,СВЦЭМ!$B$39:$B$782,Q$119)+'СЕТ СН'!$I$11+СВЦЭМ!$D$10+'СЕТ СН'!$I$6-'СЕТ СН'!$I$23</f>
        <v>1480.3975947399999</v>
      </c>
      <c r="R120" s="36">
        <f>SUMIFS(СВЦЭМ!$D$39:$D$782,СВЦЭМ!$A$39:$A$782,$A120,СВЦЭМ!$B$39:$B$782,R$119)+'СЕТ СН'!$I$11+СВЦЭМ!$D$10+'СЕТ СН'!$I$6-'СЕТ СН'!$I$23</f>
        <v>1427.94104752</v>
      </c>
      <c r="S120" s="36">
        <f>SUMIFS(СВЦЭМ!$D$39:$D$782,СВЦЭМ!$A$39:$A$782,$A120,СВЦЭМ!$B$39:$B$782,S$119)+'СЕТ СН'!$I$11+СВЦЭМ!$D$10+'СЕТ СН'!$I$6-'СЕТ СН'!$I$23</f>
        <v>1432.2724949599999</v>
      </c>
      <c r="T120" s="36">
        <f>SUMIFS(СВЦЭМ!$D$39:$D$782,СВЦЭМ!$A$39:$A$782,$A120,СВЦЭМ!$B$39:$B$782,T$119)+'СЕТ СН'!$I$11+СВЦЭМ!$D$10+'СЕТ СН'!$I$6-'СЕТ СН'!$I$23</f>
        <v>1446.2963607899999</v>
      </c>
      <c r="U120" s="36">
        <f>SUMIFS(СВЦЭМ!$D$39:$D$782,СВЦЭМ!$A$39:$A$782,$A120,СВЦЭМ!$B$39:$B$782,U$119)+'СЕТ СН'!$I$11+СВЦЭМ!$D$10+'СЕТ СН'!$I$6-'СЕТ СН'!$I$23</f>
        <v>1435.9568282099999</v>
      </c>
      <c r="V120" s="36">
        <f>SUMIFS(СВЦЭМ!$D$39:$D$782,СВЦЭМ!$A$39:$A$782,$A120,СВЦЭМ!$B$39:$B$782,V$119)+'СЕТ СН'!$I$11+СВЦЭМ!$D$10+'СЕТ СН'!$I$6-'СЕТ СН'!$I$23</f>
        <v>1445.6409273699999</v>
      </c>
      <c r="W120" s="36">
        <f>SUMIFS(СВЦЭМ!$D$39:$D$782,СВЦЭМ!$A$39:$A$782,$A120,СВЦЭМ!$B$39:$B$782,W$119)+'СЕТ СН'!$I$11+СВЦЭМ!$D$10+'СЕТ СН'!$I$6-'СЕТ СН'!$I$23</f>
        <v>1464.4160233099999</v>
      </c>
      <c r="X120" s="36">
        <f>SUMIFS(СВЦЭМ!$D$39:$D$782,СВЦЭМ!$A$39:$A$782,$A120,СВЦЭМ!$B$39:$B$782,X$119)+'СЕТ СН'!$I$11+СВЦЭМ!$D$10+'СЕТ СН'!$I$6-'СЕТ СН'!$I$23</f>
        <v>1465.3157373899999</v>
      </c>
      <c r="Y120" s="36">
        <f>SUMIFS(СВЦЭМ!$D$39:$D$782,СВЦЭМ!$A$39:$A$782,$A120,СВЦЭМ!$B$39:$B$782,Y$119)+'СЕТ СН'!$I$11+СВЦЭМ!$D$10+'СЕТ СН'!$I$6-'СЕТ СН'!$I$23</f>
        <v>1412.0683969699999</v>
      </c>
      <c r="AA120" s="45"/>
    </row>
    <row r="121" spans="1:27" ht="15.75" x14ac:dyDescent="0.2">
      <c r="A121" s="35">
        <f>A120+1</f>
        <v>44349</v>
      </c>
      <c r="B121" s="36">
        <f>SUMIFS(СВЦЭМ!$D$39:$D$782,СВЦЭМ!$A$39:$A$782,$A121,СВЦЭМ!$B$39:$B$782,B$119)+'СЕТ СН'!$I$11+СВЦЭМ!$D$10+'СЕТ СН'!$I$6-'СЕТ СН'!$I$23</f>
        <v>1380.5976630299999</v>
      </c>
      <c r="C121" s="36">
        <f>SUMIFS(СВЦЭМ!$D$39:$D$782,СВЦЭМ!$A$39:$A$782,$A121,СВЦЭМ!$B$39:$B$782,C$119)+'СЕТ СН'!$I$11+СВЦЭМ!$D$10+'СЕТ СН'!$I$6-'СЕТ СН'!$I$23</f>
        <v>1447.0145806799999</v>
      </c>
      <c r="D121" s="36">
        <f>SUMIFS(СВЦЭМ!$D$39:$D$782,СВЦЭМ!$A$39:$A$782,$A121,СВЦЭМ!$B$39:$B$782,D$119)+'СЕТ СН'!$I$11+СВЦЭМ!$D$10+'СЕТ СН'!$I$6-'СЕТ СН'!$I$23</f>
        <v>1528.5526614599999</v>
      </c>
      <c r="E121" s="36">
        <f>SUMIFS(СВЦЭМ!$D$39:$D$782,СВЦЭМ!$A$39:$A$782,$A121,СВЦЭМ!$B$39:$B$782,E$119)+'СЕТ СН'!$I$11+СВЦЭМ!$D$10+'СЕТ СН'!$I$6-'СЕТ СН'!$I$23</f>
        <v>1535.3907661499998</v>
      </c>
      <c r="F121" s="36">
        <f>SUMIFS(СВЦЭМ!$D$39:$D$782,СВЦЭМ!$A$39:$A$782,$A121,СВЦЭМ!$B$39:$B$782,F$119)+'СЕТ СН'!$I$11+СВЦЭМ!$D$10+'СЕТ СН'!$I$6-'СЕТ СН'!$I$23</f>
        <v>1544.44003148</v>
      </c>
      <c r="G121" s="36">
        <f>SUMIFS(СВЦЭМ!$D$39:$D$782,СВЦЭМ!$A$39:$A$782,$A121,СВЦЭМ!$B$39:$B$782,G$119)+'СЕТ СН'!$I$11+СВЦЭМ!$D$10+'СЕТ СН'!$I$6-'СЕТ СН'!$I$23</f>
        <v>1521.5265470099998</v>
      </c>
      <c r="H121" s="36">
        <f>SUMIFS(СВЦЭМ!$D$39:$D$782,СВЦЭМ!$A$39:$A$782,$A121,СВЦЭМ!$B$39:$B$782,H$119)+'СЕТ СН'!$I$11+СВЦЭМ!$D$10+'СЕТ СН'!$I$6-'СЕТ СН'!$I$23</f>
        <v>1491.53941257</v>
      </c>
      <c r="I121" s="36">
        <f>SUMIFS(СВЦЭМ!$D$39:$D$782,СВЦЭМ!$A$39:$A$782,$A121,СВЦЭМ!$B$39:$B$782,I$119)+'СЕТ СН'!$I$11+СВЦЭМ!$D$10+'СЕТ СН'!$I$6-'СЕТ СН'!$I$23</f>
        <v>1418.5143578799998</v>
      </c>
      <c r="J121" s="36">
        <f>SUMIFS(СВЦЭМ!$D$39:$D$782,СВЦЭМ!$A$39:$A$782,$A121,СВЦЭМ!$B$39:$B$782,J$119)+'СЕТ СН'!$I$11+СВЦЭМ!$D$10+'СЕТ СН'!$I$6-'СЕТ СН'!$I$23</f>
        <v>1379.27376379</v>
      </c>
      <c r="K121" s="36">
        <f>SUMIFS(СВЦЭМ!$D$39:$D$782,СВЦЭМ!$A$39:$A$782,$A121,СВЦЭМ!$B$39:$B$782,K$119)+'СЕТ СН'!$I$11+СВЦЭМ!$D$10+'СЕТ СН'!$I$6-'СЕТ СН'!$I$23</f>
        <v>1403.1720083599998</v>
      </c>
      <c r="L121" s="36">
        <f>SUMIFS(СВЦЭМ!$D$39:$D$782,СВЦЭМ!$A$39:$A$782,$A121,СВЦЭМ!$B$39:$B$782,L$119)+'СЕТ СН'!$I$11+СВЦЭМ!$D$10+'СЕТ СН'!$I$6-'СЕТ СН'!$I$23</f>
        <v>1400.28775348</v>
      </c>
      <c r="M121" s="36">
        <f>SUMIFS(СВЦЭМ!$D$39:$D$782,СВЦЭМ!$A$39:$A$782,$A121,СВЦЭМ!$B$39:$B$782,M$119)+'СЕТ СН'!$I$11+СВЦЭМ!$D$10+'СЕТ СН'!$I$6-'СЕТ СН'!$I$23</f>
        <v>1404.6410399199999</v>
      </c>
      <c r="N121" s="36">
        <f>SUMIFS(СВЦЭМ!$D$39:$D$782,СВЦЭМ!$A$39:$A$782,$A121,СВЦЭМ!$B$39:$B$782,N$119)+'СЕТ СН'!$I$11+СВЦЭМ!$D$10+'СЕТ СН'!$I$6-'СЕТ СН'!$I$23</f>
        <v>1465.0440936499999</v>
      </c>
      <c r="O121" s="36">
        <f>SUMIFS(СВЦЭМ!$D$39:$D$782,СВЦЭМ!$A$39:$A$782,$A121,СВЦЭМ!$B$39:$B$782,O$119)+'СЕТ СН'!$I$11+СВЦЭМ!$D$10+'СЕТ СН'!$I$6-'СЕТ СН'!$I$23</f>
        <v>1509.9218108</v>
      </c>
      <c r="P121" s="36">
        <f>SUMIFS(СВЦЭМ!$D$39:$D$782,СВЦЭМ!$A$39:$A$782,$A121,СВЦЭМ!$B$39:$B$782,P$119)+'СЕТ СН'!$I$11+СВЦЭМ!$D$10+'СЕТ СН'!$I$6-'СЕТ СН'!$I$23</f>
        <v>1516.9921546400001</v>
      </c>
      <c r="Q121" s="36">
        <f>SUMIFS(СВЦЭМ!$D$39:$D$782,СВЦЭМ!$A$39:$A$782,$A121,СВЦЭМ!$B$39:$B$782,Q$119)+'СЕТ СН'!$I$11+СВЦЭМ!$D$10+'СЕТ СН'!$I$6-'СЕТ СН'!$I$23</f>
        <v>1518.8565446099999</v>
      </c>
      <c r="R121" s="36">
        <f>SUMIFS(СВЦЭМ!$D$39:$D$782,СВЦЭМ!$A$39:$A$782,$A121,СВЦЭМ!$B$39:$B$782,R$119)+'СЕТ СН'!$I$11+СВЦЭМ!$D$10+'СЕТ СН'!$I$6-'СЕТ СН'!$I$23</f>
        <v>1474.3400611899999</v>
      </c>
      <c r="S121" s="36">
        <f>SUMIFS(СВЦЭМ!$D$39:$D$782,СВЦЭМ!$A$39:$A$782,$A121,СВЦЭМ!$B$39:$B$782,S$119)+'СЕТ СН'!$I$11+СВЦЭМ!$D$10+'СЕТ СН'!$I$6-'СЕТ СН'!$I$23</f>
        <v>1470.80528903</v>
      </c>
      <c r="T121" s="36">
        <f>SUMIFS(СВЦЭМ!$D$39:$D$782,СВЦЭМ!$A$39:$A$782,$A121,СВЦЭМ!$B$39:$B$782,T$119)+'СЕТ СН'!$I$11+СВЦЭМ!$D$10+'СЕТ СН'!$I$6-'СЕТ СН'!$I$23</f>
        <v>1446.3992659199998</v>
      </c>
      <c r="U121" s="36">
        <f>SUMIFS(СВЦЭМ!$D$39:$D$782,СВЦЭМ!$A$39:$A$782,$A121,СВЦЭМ!$B$39:$B$782,U$119)+'СЕТ СН'!$I$11+СВЦЭМ!$D$10+'СЕТ СН'!$I$6-'СЕТ СН'!$I$23</f>
        <v>1409.4753725</v>
      </c>
      <c r="V121" s="36">
        <f>SUMIFS(СВЦЭМ!$D$39:$D$782,СВЦЭМ!$A$39:$A$782,$A121,СВЦЭМ!$B$39:$B$782,V$119)+'СЕТ СН'!$I$11+СВЦЭМ!$D$10+'СЕТ СН'!$I$6-'СЕТ СН'!$I$23</f>
        <v>1395.8550605</v>
      </c>
      <c r="W121" s="36">
        <f>SUMIFS(СВЦЭМ!$D$39:$D$782,СВЦЭМ!$A$39:$A$782,$A121,СВЦЭМ!$B$39:$B$782,W$119)+'СЕТ СН'!$I$11+СВЦЭМ!$D$10+'СЕТ СН'!$I$6-'СЕТ СН'!$I$23</f>
        <v>1408.4738928899999</v>
      </c>
      <c r="X121" s="36">
        <f>SUMIFS(СВЦЭМ!$D$39:$D$782,СВЦЭМ!$A$39:$A$782,$A121,СВЦЭМ!$B$39:$B$782,X$119)+'СЕТ СН'!$I$11+СВЦЭМ!$D$10+'СЕТ СН'!$I$6-'СЕТ СН'!$I$23</f>
        <v>1483.5462721199999</v>
      </c>
      <c r="Y121" s="36">
        <f>SUMIFS(СВЦЭМ!$D$39:$D$782,СВЦЭМ!$A$39:$A$782,$A121,СВЦЭМ!$B$39:$B$782,Y$119)+'СЕТ СН'!$I$11+СВЦЭМ!$D$10+'СЕТ СН'!$I$6-'СЕТ СН'!$I$23</f>
        <v>1435.9742180999999</v>
      </c>
    </row>
    <row r="122" spans="1:27" ht="15.75" x14ac:dyDescent="0.2">
      <c r="A122" s="35">
        <f t="shared" ref="A122:A149" si="3">A121+1</f>
        <v>44350</v>
      </c>
      <c r="B122" s="36">
        <f>SUMIFS(СВЦЭМ!$D$39:$D$782,СВЦЭМ!$A$39:$A$782,$A122,СВЦЭМ!$B$39:$B$782,B$119)+'СЕТ СН'!$I$11+СВЦЭМ!$D$10+'СЕТ СН'!$I$6-'СЕТ СН'!$I$23</f>
        <v>1350.5083364</v>
      </c>
      <c r="C122" s="36">
        <f>SUMIFS(СВЦЭМ!$D$39:$D$782,СВЦЭМ!$A$39:$A$782,$A122,СВЦЭМ!$B$39:$B$782,C$119)+'СЕТ СН'!$I$11+СВЦЭМ!$D$10+'СЕТ СН'!$I$6-'СЕТ СН'!$I$23</f>
        <v>1425.8545319699999</v>
      </c>
      <c r="D122" s="36">
        <f>SUMIFS(СВЦЭМ!$D$39:$D$782,СВЦЭМ!$A$39:$A$782,$A122,СВЦЭМ!$B$39:$B$782,D$119)+'СЕТ СН'!$I$11+СВЦЭМ!$D$10+'СЕТ СН'!$I$6-'СЕТ СН'!$I$23</f>
        <v>1505.7888779999998</v>
      </c>
      <c r="E122" s="36">
        <f>SUMIFS(СВЦЭМ!$D$39:$D$782,СВЦЭМ!$A$39:$A$782,$A122,СВЦЭМ!$B$39:$B$782,E$119)+'СЕТ СН'!$I$11+СВЦЭМ!$D$10+'СЕТ СН'!$I$6-'СЕТ СН'!$I$23</f>
        <v>1524.1825705699998</v>
      </c>
      <c r="F122" s="36">
        <f>SUMIFS(СВЦЭМ!$D$39:$D$782,СВЦЭМ!$A$39:$A$782,$A122,СВЦЭМ!$B$39:$B$782,F$119)+'СЕТ СН'!$I$11+СВЦЭМ!$D$10+'СЕТ СН'!$I$6-'СЕТ СН'!$I$23</f>
        <v>1531.3284067499999</v>
      </c>
      <c r="G122" s="36">
        <f>SUMIFS(СВЦЭМ!$D$39:$D$782,СВЦЭМ!$A$39:$A$782,$A122,СВЦЭМ!$B$39:$B$782,G$119)+'СЕТ СН'!$I$11+СВЦЭМ!$D$10+'СЕТ СН'!$I$6-'СЕТ СН'!$I$23</f>
        <v>1509.1186353099999</v>
      </c>
      <c r="H122" s="36">
        <f>SUMIFS(СВЦЭМ!$D$39:$D$782,СВЦЭМ!$A$39:$A$782,$A122,СВЦЭМ!$B$39:$B$782,H$119)+'СЕТ СН'!$I$11+СВЦЭМ!$D$10+'СЕТ СН'!$I$6-'СЕТ СН'!$I$23</f>
        <v>1463.3274405</v>
      </c>
      <c r="I122" s="36">
        <f>SUMIFS(СВЦЭМ!$D$39:$D$782,СВЦЭМ!$A$39:$A$782,$A122,СВЦЭМ!$B$39:$B$782,I$119)+'СЕТ СН'!$I$11+СВЦЭМ!$D$10+'СЕТ СН'!$I$6-'СЕТ СН'!$I$23</f>
        <v>1438.47428098</v>
      </c>
      <c r="J122" s="36">
        <f>SUMIFS(СВЦЭМ!$D$39:$D$782,СВЦЭМ!$A$39:$A$782,$A122,СВЦЭМ!$B$39:$B$782,J$119)+'СЕТ СН'!$I$11+СВЦЭМ!$D$10+'СЕТ СН'!$I$6-'СЕТ СН'!$I$23</f>
        <v>1483.0459148699999</v>
      </c>
      <c r="K122" s="36">
        <f>SUMIFS(СВЦЭМ!$D$39:$D$782,СВЦЭМ!$A$39:$A$782,$A122,СВЦЭМ!$B$39:$B$782,K$119)+'СЕТ СН'!$I$11+СВЦЭМ!$D$10+'СЕТ СН'!$I$6-'СЕТ СН'!$I$23</f>
        <v>1508.3667587299999</v>
      </c>
      <c r="L122" s="36">
        <f>SUMIFS(СВЦЭМ!$D$39:$D$782,СВЦЭМ!$A$39:$A$782,$A122,СВЦЭМ!$B$39:$B$782,L$119)+'СЕТ СН'!$I$11+СВЦЭМ!$D$10+'СЕТ СН'!$I$6-'СЕТ СН'!$I$23</f>
        <v>1516.7972085699998</v>
      </c>
      <c r="M122" s="36">
        <f>SUMIFS(СВЦЭМ!$D$39:$D$782,СВЦЭМ!$A$39:$A$782,$A122,СВЦЭМ!$B$39:$B$782,M$119)+'СЕТ СН'!$I$11+СВЦЭМ!$D$10+'СЕТ СН'!$I$6-'СЕТ СН'!$I$23</f>
        <v>1498.8440029999999</v>
      </c>
      <c r="N122" s="36">
        <f>SUMIFS(СВЦЭМ!$D$39:$D$782,СВЦЭМ!$A$39:$A$782,$A122,СВЦЭМ!$B$39:$B$782,N$119)+'СЕТ СН'!$I$11+СВЦЭМ!$D$10+'СЕТ СН'!$I$6-'СЕТ СН'!$I$23</f>
        <v>1487.2142866899999</v>
      </c>
      <c r="O122" s="36">
        <f>SUMIFS(СВЦЭМ!$D$39:$D$782,СВЦЭМ!$A$39:$A$782,$A122,СВЦЭМ!$B$39:$B$782,O$119)+'СЕТ СН'!$I$11+СВЦЭМ!$D$10+'СЕТ СН'!$I$6-'СЕТ СН'!$I$23</f>
        <v>1515.26449856</v>
      </c>
      <c r="P122" s="36">
        <f>SUMIFS(СВЦЭМ!$D$39:$D$782,СВЦЭМ!$A$39:$A$782,$A122,СВЦЭМ!$B$39:$B$782,P$119)+'СЕТ СН'!$I$11+СВЦЭМ!$D$10+'СЕТ СН'!$I$6-'СЕТ СН'!$I$23</f>
        <v>1527.25255298</v>
      </c>
      <c r="Q122" s="36">
        <f>SUMIFS(СВЦЭМ!$D$39:$D$782,СВЦЭМ!$A$39:$A$782,$A122,СВЦЭМ!$B$39:$B$782,Q$119)+'СЕТ СН'!$I$11+СВЦЭМ!$D$10+'СЕТ СН'!$I$6-'СЕТ СН'!$I$23</f>
        <v>1520.44676011</v>
      </c>
      <c r="R122" s="36">
        <f>SUMIFS(СВЦЭМ!$D$39:$D$782,СВЦЭМ!$A$39:$A$782,$A122,СВЦЭМ!$B$39:$B$782,R$119)+'СЕТ СН'!$I$11+СВЦЭМ!$D$10+'СЕТ СН'!$I$6-'СЕТ СН'!$I$23</f>
        <v>1482.0222093399998</v>
      </c>
      <c r="S122" s="36">
        <f>SUMIFS(СВЦЭМ!$D$39:$D$782,СВЦЭМ!$A$39:$A$782,$A122,СВЦЭМ!$B$39:$B$782,S$119)+'СЕТ СН'!$I$11+СВЦЭМ!$D$10+'СЕТ СН'!$I$6-'СЕТ СН'!$I$23</f>
        <v>1507.7403483999999</v>
      </c>
      <c r="T122" s="36">
        <f>SUMIFS(СВЦЭМ!$D$39:$D$782,СВЦЭМ!$A$39:$A$782,$A122,СВЦЭМ!$B$39:$B$782,T$119)+'СЕТ СН'!$I$11+СВЦЭМ!$D$10+'СЕТ СН'!$I$6-'СЕТ СН'!$I$23</f>
        <v>1476.96337765</v>
      </c>
      <c r="U122" s="36">
        <f>SUMIFS(СВЦЭМ!$D$39:$D$782,СВЦЭМ!$A$39:$A$782,$A122,СВЦЭМ!$B$39:$B$782,U$119)+'СЕТ СН'!$I$11+СВЦЭМ!$D$10+'СЕТ СН'!$I$6-'СЕТ СН'!$I$23</f>
        <v>1433.0556826</v>
      </c>
      <c r="V122" s="36">
        <f>SUMIFS(СВЦЭМ!$D$39:$D$782,СВЦЭМ!$A$39:$A$782,$A122,СВЦЭМ!$B$39:$B$782,V$119)+'СЕТ СН'!$I$11+СВЦЭМ!$D$10+'СЕТ СН'!$I$6-'СЕТ СН'!$I$23</f>
        <v>1449.1646341199998</v>
      </c>
      <c r="W122" s="36">
        <f>SUMIFS(СВЦЭМ!$D$39:$D$782,СВЦЭМ!$A$39:$A$782,$A122,СВЦЭМ!$B$39:$B$782,W$119)+'СЕТ СН'!$I$11+СВЦЭМ!$D$10+'СЕТ СН'!$I$6-'СЕТ СН'!$I$23</f>
        <v>1460.8529092799999</v>
      </c>
      <c r="X122" s="36">
        <f>SUMIFS(СВЦЭМ!$D$39:$D$782,СВЦЭМ!$A$39:$A$782,$A122,СВЦЭМ!$B$39:$B$782,X$119)+'СЕТ СН'!$I$11+СВЦЭМ!$D$10+'СЕТ СН'!$I$6-'СЕТ СН'!$I$23</f>
        <v>1439.8707952299999</v>
      </c>
      <c r="Y122" s="36">
        <f>SUMIFS(СВЦЭМ!$D$39:$D$782,СВЦЭМ!$A$39:$A$782,$A122,СВЦЭМ!$B$39:$B$782,Y$119)+'СЕТ СН'!$I$11+СВЦЭМ!$D$10+'СЕТ СН'!$I$6-'СЕТ СН'!$I$23</f>
        <v>1379.42855388</v>
      </c>
    </row>
    <row r="123" spans="1:27" ht="15.75" x14ac:dyDescent="0.2">
      <c r="A123" s="35">
        <f t="shared" si="3"/>
        <v>44351</v>
      </c>
      <c r="B123" s="36">
        <f>SUMIFS(СВЦЭМ!$D$39:$D$782,СВЦЭМ!$A$39:$A$782,$A123,СВЦЭМ!$B$39:$B$782,B$119)+'СЕТ СН'!$I$11+СВЦЭМ!$D$10+'СЕТ СН'!$I$6-'СЕТ СН'!$I$23</f>
        <v>1353.0460534599999</v>
      </c>
      <c r="C123" s="36">
        <f>SUMIFS(СВЦЭМ!$D$39:$D$782,СВЦЭМ!$A$39:$A$782,$A123,СВЦЭМ!$B$39:$B$782,C$119)+'СЕТ СН'!$I$11+СВЦЭМ!$D$10+'СЕТ СН'!$I$6-'СЕТ СН'!$I$23</f>
        <v>1433.8882528700001</v>
      </c>
      <c r="D123" s="36">
        <f>SUMIFS(СВЦЭМ!$D$39:$D$782,СВЦЭМ!$A$39:$A$782,$A123,СВЦЭМ!$B$39:$B$782,D$119)+'СЕТ СН'!$I$11+СВЦЭМ!$D$10+'СЕТ СН'!$I$6-'СЕТ СН'!$I$23</f>
        <v>1511.59813278</v>
      </c>
      <c r="E123" s="36">
        <f>SUMIFS(СВЦЭМ!$D$39:$D$782,СВЦЭМ!$A$39:$A$782,$A123,СВЦЭМ!$B$39:$B$782,E$119)+'СЕТ СН'!$I$11+СВЦЭМ!$D$10+'СЕТ СН'!$I$6-'СЕТ СН'!$I$23</f>
        <v>1522.4722381299998</v>
      </c>
      <c r="F123" s="36">
        <f>SUMIFS(СВЦЭМ!$D$39:$D$782,СВЦЭМ!$A$39:$A$782,$A123,СВЦЭМ!$B$39:$B$782,F$119)+'СЕТ СН'!$I$11+СВЦЭМ!$D$10+'СЕТ СН'!$I$6-'СЕТ СН'!$I$23</f>
        <v>1520.0577367299998</v>
      </c>
      <c r="G123" s="36">
        <f>SUMIFS(СВЦЭМ!$D$39:$D$782,СВЦЭМ!$A$39:$A$782,$A123,СВЦЭМ!$B$39:$B$782,G$119)+'СЕТ СН'!$I$11+СВЦЭМ!$D$10+'СЕТ СН'!$I$6-'СЕТ СН'!$I$23</f>
        <v>1510.0696558099999</v>
      </c>
      <c r="H123" s="36">
        <f>SUMIFS(СВЦЭМ!$D$39:$D$782,СВЦЭМ!$A$39:$A$782,$A123,СВЦЭМ!$B$39:$B$782,H$119)+'СЕТ СН'!$I$11+СВЦЭМ!$D$10+'СЕТ СН'!$I$6-'СЕТ СН'!$I$23</f>
        <v>1465.6498399</v>
      </c>
      <c r="I123" s="36">
        <f>SUMIFS(СВЦЭМ!$D$39:$D$782,СВЦЭМ!$A$39:$A$782,$A123,СВЦЭМ!$B$39:$B$782,I$119)+'СЕТ СН'!$I$11+СВЦЭМ!$D$10+'СЕТ СН'!$I$6-'СЕТ СН'!$I$23</f>
        <v>1428.5658467599999</v>
      </c>
      <c r="J123" s="36">
        <f>SUMIFS(СВЦЭМ!$D$39:$D$782,СВЦЭМ!$A$39:$A$782,$A123,СВЦЭМ!$B$39:$B$782,J$119)+'СЕТ СН'!$I$11+СВЦЭМ!$D$10+'СЕТ СН'!$I$6-'СЕТ СН'!$I$23</f>
        <v>1487.9054674999998</v>
      </c>
      <c r="K123" s="36">
        <f>SUMIFS(СВЦЭМ!$D$39:$D$782,СВЦЭМ!$A$39:$A$782,$A123,СВЦЭМ!$B$39:$B$782,K$119)+'СЕТ СН'!$I$11+СВЦЭМ!$D$10+'СЕТ СН'!$I$6-'СЕТ СН'!$I$23</f>
        <v>1508.00275921</v>
      </c>
      <c r="L123" s="36">
        <f>SUMIFS(СВЦЭМ!$D$39:$D$782,СВЦЭМ!$A$39:$A$782,$A123,СВЦЭМ!$B$39:$B$782,L$119)+'СЕТ СН'!$I$11+СВЦЭМ!$D$10+'СЕТ СН'!$I$6-'СЕТ СН'!$I$23</f>
        <v>1506.5243971699999</v>
      </c>
      <c r="M123" s="36">
        <f>SUMIFS(СВЦЭМ!$D$39:$D$782,СВЦЭМ!$A$39:$A$782,$A123,СВЦЭМ!$B$39:$B$782,M$119)+'СЕТ СН'!$I$11+СВЦЭМ!$D$10+'СЕТ СН'!$I$6-'СЕТ СН'!$I$23</f>
        <v>1505.5474918699999</v>
      </c>
      <c r="N123" s="36">
        <f>SUMIFS(СВЦЭМ!$D$39:$D$782,СВЦЭМ!$A$39:$A$782,$A123,СВЦЭМ!$B$39:$B$782,N$119)+'СЕТ СН'!$I$11+СВЦЭМ!$D$10+'СЕТ СН'!$I$6-'СЕТ СН'!$I$23</f>
        <v>1494.2409195199998</v>
      </c>
      <c r="O123" s="36">
        <f>SUMIFS(СВЦЭМ!$D$39:$D$782,СВЦЭМ!$A$39:$A$782,$A123,СВЦЭМ!$B$39:$B$782,O$119)+'СЕТ СН'!$I$11+СВЦЭМ!$D$10+'СЕТ СН'!$I$6-'СЕТ СН'!$I$23</f>
        <v>1550.1603123199998</v>
      </c>
      <c r="P123" s="36">
        <f>SUMIFS(СВЦЭМ!$D$39:$D$782,СВЦЭМ!$A$39:$A$782,$A123,СВЦЭМ!$B$39:$B$782,P$119)+'СЕТ СН'!$I$11+СВЦЭМ!$D$10+'СЕТ СН'!$I$6-'СЕТ СН'!$I$23</f>
        <v>1554.1296717</v>
      </c>
      <c r="Q123" s="36">
        <f>SUMIFS(СВЦЭМ!$D$39:$D$782,СВЦЭМ!$A$39:$A$782,$A123,СВЦЭМ!$B$39:$B$782,Q$119)+'СЕТ СН'!$I$11+СВЦЭМ!$D$10+'СЕТ СН'!$I$6-'СЕТ СН'!$I$23</f>
        <v>1548.9638766600001</v>
      </c>
      <c r="R123" s="36">
        <f>SUMIFS(СВЦЭМ!$D$39:$D$782,СВЦЭМ!$A$39:$A$782,$A123,СВЦЭМ!$B$39:$B$782,R$119)+'СЕТ СН'!$I$11+СВЦЭМ!$D$10+'СЕТ СН'!$I$6-'СЕТ СН'!$I$23</f>
        <v>1484.9076773199999</v>
      </c>
      <c r="S123" s="36">
        <f>SUMIFS(СВЦЭМ!$D$39:$D$782,СВЦЭМ!$A$39:$A$782,$A123,СВЦЭМ!$B$39:$B$782,S$119)+'СЕТ СН'!$I$11+СВЦЭМ!$D$10+'СЕТ СН'!$I$6-'СЕТ СН'!$I$23</f>
        <v>1491.82996407</v>
      </c>
      <c r="T123" s="36">
        <f>SUMIFS(СВЦЭМ!$D$39:$D$782,СВЦЭМ!$A$39:$A$782,$A123,СВЦЭМ!$B$39:$B$782,T$119)+'СЕТ СН'!$I$11+СВЦЭМ!$D$10+'СЕТ СН'!$I$6-'СЕТ СН'!$I$23</f>
        <v>1458.82718677</v>
      </c>
      <c r="U123" s="36">
        <f>SUMIFS(СВЦЭМ!$D$39:$D$782,СВЦЭМ!$A$39:$A$782,$A123,СВЦЭМ!$B$39:$B$782,U$119)+'СЕТ СН'!$I$11+СВЦЭМ!$D$10+'СЕТ СН'!$I$6-'СЕТ СН'!$I$23</f>
        <v>1422.6970867699999</v>
      </c>
      <c r="V123" s="36">
        <f>SUMIFS(СВЦЭМ!$D$39:$D$782,СВЦЭМ!$A$39:$A$782,$A123,СВЦЭМ!$B$39:$B$782,V$119)+'СЕТ СН'!$I$11+СВЦЭМ!$D$10+'СЕТ СН'!$I$6-'СЕТ СН'!$I$23</f>
        <v>1429.4075060099999</v>
      </c>
      <c r="W123" s="36">
        <f>SUMIFS(СВЦЭМ!$D$39:$D$782,СВЦЭМ!$A$39:$A$782,$A123,СВЦЭМ!$B$39:$B$782,W$119)+'СЕТ СН'!$I$11+СВЦЭМ!$D$10+'СЕТ СН'!$I$6-'СЕТ СН'!$I$23</f>
        <v>1433.8685489599998</v>
      </c>
      <c r="X123" s="36">
        <f>SUMIFS(СВЦЭМ!$D$39:$D$782,СВЦЭМ!$A$39:$A$782,$A123,СВЦЭМ!$B$39:$B$782,X$119)+'СЕТ СН'!$I$11+СВЦЭМ!$D$10+'СЕТ СН'!$I$6-'СЕТ СН'!$I$23</f>
        <v>1404.87527189</v>
      </c>
      <c r="Y123" s="36">
        <f>SUMIFS(СВЦЭМ!$D$39:$D$782,СВЦЭМ!$A$39:$A$782,$A123,СВЦЭМ!$B$39:$B$782,Y$119)+'СЕТ СН'!$I$11+СВЦЭМ!$D$10+'СЕТ СН'!$I$6-'СЕТ СН'!$I$23</f>
        <v>1366.6522420599999</v>
      </c>
    </row>
    <row r="124" spans="1:27" ht="15.75" x14ac:dyDescent="0.2">
      <c r="A124" s="35">
        <f t="shared" si="3"/>
        <v>44352</v>
      </c>
      <c r="B124" s="36">
        <f>SUMIFS(СВЦЭМ!$D$39:$D$782,СВЦЭМ!$A$39:$A$782,$A124,СВЦЭМ!$B$39:$B$782,B$119)+'СЕТ СН'!$I$11+СВЦЭМ!$D$10+'СЕТ СН'!$I$6-'СЕТ СН'!$I$23</f>
        <v>1347.8407898099999</v>
      </c>
      <c r="C124" s="36">
        <f>SUMIFS(СВЦЭМ!$D$39:$D$782,СВЦЭМ!$A$39:$A$782,$A124,СВЦЭМ!$B$39:$B$782,C$119)+'СЕТ СН'!$I$11+СВЦЭМ!$D$10+'СЕТ СН'!$I$6-'СЕТ СН'!$I$23</f>
        <v>1401.11631893</v>
      </c>
      <c r="D124" s="36">
        <f>SUMIFS(СВЦЭМ!$D$39:$D$782,СВЦЭМ!$A$39:$A$782,$A124,СВЦЭМ!$B$39:$B$782,D$119)+'СЕТ СН'!$I$11+СВЦЭМ!$D$10+'СЕТ СН'!$I$6-'СЕТ СН'!$I$23</f>
        <v>1481.6524045199999</v>
      </c>
      <c r="E124" s="36">
        <f>SUMIFS(СВЦЭМ!$D$39:$D$782,СВЦЭМ!$A$39:$A$782,$A124,СВЦЭМ!$B$39:$B$782,E$119)+'СЕТ СН'!$I$11+СВЦЭМ!$D$10+'СЕТ СН'!$I$6-'СЕТ СН'!$I$23</f>
        <v>1496.5996267400001</v>
      </c>
      <c r="F124" s="36">
        <f>SUMIFS(СВЦЭМ!$D$39:$D$782,СВЦЭМ!$A$39:$A$782,$A124,СВЦЭМ!$B$39:$B$782,F$119)+'СЕТ СН'!$I$11+СВЦЭМ!$D$10+'СЕТ СН'!$I$6-'СЕТ СН'!$I$23</f>
        <v>1500.11456817</v>
      </c>
      <c r="G124" s="36">
        <f>SUMIFS(СВЦЭМ!$D$39:$D$782,СВЦЭМ!$A$39:$A$782,$A124,СВЦЭМ!$B$39:$B$782,G$119)+'СЕТ СН'!$I$11+СВЦЭМ!$D$10+'СЕТ СН'!$I$6-'СЕТ СН'!$I$23</f>
        <v>1490.0211432000001</v>
      </c>
      <c r="H124" s="36">
        <f>SUMIFS(СВЦЭМ!$D$39:$D$782,СВЦЭМ!$A$39:$A$782,$A124,СВЦЭМ!$B$39:$B$782,H$119)+'СЕТ СН'!$I$11+СВЦЭМ!$D$10+'СЕТ СН'!$I$6-'СЕТ СН'!$I$23</f>
        <v>1461.90184912</v>
      </c>
      <c r="I124" s="36">
        <f>SUMIFS(СВЦЭМ!$D$39:$D$782,СВЦЭМ!$A$39:$A$782,$A124,СВЦЭМ!$B$39:$B$782,I$119)+'СЕТ СН'!$I$11+СВЦЭМ!$D$10+'СЕТ СН'!$I$6-'СЕТ СН'!$I$23</f>
        <v>1374.5078941899999</v>
      </c>
      <c r="J124" s="36">
        <f>SUMIFS(СВЦЭМ!$D$39:$D$782,СВЦЭМ!$A$39:$A$782,$A124,СВЦЭМ!$B$39:$B$782,J$119)+'СЕТ СН'!$I$11+СВЦЭМ!$D$10+'СЕТ СН'!$I$6-'СЕТ СН'!$I$23</f>
        <v>1381.21267416</v>
      </c>
      <c r="K124" s="36">
        <f>SUMIFS(СВЦЭМ!$D$39:$D$782,СВЦЭМ!$A$39:$A$782,$A124,СВЦЭМ!$B$39:$B$782,K$119)+'СЕТ СН'!$I$11+СВЦЭМ!$D$10+'СЕТ СН'!$I$6-'СЕТ СН'!$I$23</f>
        <v>1470.4495879999999</v>
      </c>
      <c r="L124" s="36">
        <f>SUMIFS(СВЦЭМ!$D$39:$D$782,СВЦЭМ!$A$39:$A$782,$A124,СВЦЭМ!$B$39:$B$782,L$119)+'СЕТ СН'!$I$11+СВЦЭМ!$D$10+'СЕТ СН'!$I$6-'СЕТ СН'!$I$23</f>
        <v>1476.4011124799999</v>
      </c>
      <c r="M124" s="36">
        <f>SUMIFS(СВЦЭМ!$D$39:$D$782,СВЦЭМ!$A$39:$A$782,$A124,СВЦЭМ!$B$39:$B$782,M$119)+'СЕТ СН'!$I$11+СВЦЭМ!$D$10+'СЕТ СН'!$I$6-'СЕТ СН'!$I$23</f>
        <v>1475.7938070999999</v>
      </c>
      <c r="N124" s="36">
        <f>SUMIFS(СВЦЭМ!$D$39:$D$782,СВЦЭМ!$A$39:$A$782,$A124,СВЦЭМ!$B$39:$B$782,N$119)+'СЕТ СН'!$I$11+СВЦЭМ!$D$10+'СЕТ СН'!$I$6-'СЕТ СН'!$I$23</f>
        <v>1470.3766068599998</v>
      </c>
      <c r="O124" s="36">
        <f>SUMIFS(СВЦЭМ!$D$39:$D$782,СВЦЭМ!$A$39:$A$782,$A124,СВЦЭМ!$B$39:$B$782,O$119)+'СЕТ СН'!$I$11+СВЦЭМ!$D$10+'СЕТ СН'!$I$6-'СЕТ СН'!$I$23</f>
        <v>1507.2194803299999</v>
      </c>
      <c r="P124" s="36">
        <f>SUMIFS(СВЦЭМ!$D$39:$D$782,СВЦЭМ!$A$39:$A$782,$A124,СВЦЭМ!$B$39:$B$782,P$119)+'СЕТ СН'!$I$11+СВЦЭМ!$D$10+'СЕТ СН'!$I$6-'СЕТ СН'!$I$23</f>
        <v>1509.2172279199999</v>
      </c>
      <c r="Q124" s="36">
        <f>SUMIFS(СВЦЭМ!$D$39:$D$782,СВЦЭМ!$A$39:$A$782,$A124,СВЦЭМ!$B$39:$B$782,Q$119)+'СЕТ СН'!$I$11+СВЦЭМ!$D$10+'СЕТ СН'!$I$6-'СЕТ СН'!$I$23</f>
        <v>1500.7587896499999</v>
      </c>
      <c r="R124" s="36">
        <f>SUMIFS(СВЦЭМ!$D$39:$D$782,СВЦЭМ!$A$39:$A$782,$A124,СВЦЭМ!$B$39:$B$782,R$119)+'СЕТ СН'!$I$11+СВЦЭМ!$D$10+'СЕТ СН'!$I$6-'СЕТ СН'!$I$23</f>
        <v>1435.3699550199999</v>
      </c>
      <c r="S124" s="36">
        <f>SUMIFS(СВЦЭМ!$D$39:$D$782,СВЦЭМ!$A$39:$A$782,$A124,СВЦЭМ!$B$39:$B$782,S$119)+'СЕТ СН'!$I$11+СВЦЭМ!$D$10+'СЕТ СН'!$I$6-'СЕТ СН'!$I$23</f>
        <v>1432.7509246999998</v>
      </c>
      <c r="T124" s="36">
        <f>SUMIFS(СВЦЭМ!$D$39:$D$782,СВЦЭМ!$A$39:$A$782,$A124,СВЦЭМ!$B$39:$B$782,T$119)+'СЕТ СН'!$I$11+СВЦЭМ!$D$10+'СЕТ СН'!$I$6-'СЕТ СН'!$I$23</f>
        <v>1418.3769430099999</v>
      </c>
      <c r="U124" s="36">
        <f>SUMIFS(СВЦЭМ!$D$39:$D$782,СВЦЭМ!$A$39:$A$782,$A124,СВЦЭМ!$B$39:$B$782,U$119)+'СЕТ СН'!$I$11+СВЦЭМ!$D$10+'СЕТ СН'!$I$6-'СЕТ СН'!$I$23</f>
        <v>1383.6238108399998</v>
      </c>
      <c r="V124" s="36">
        <f>SUMIFS(СВЦЭМ!$D$39:$D$782,СВЦЭМ!$A$39:$A$782,$A124,СВЦЭМ!$B$39:$B$782,V$119)+'СЕТ СН'!$I$11+СВЦЭМ!$D$10+'СЕТ СН'!$I$6-'СЕТ СН'!$I$23</f>
        <v>1358.1803825899999</v>
      </c>
      <c r="W124" s="36">
        <f>SUMIFS(СВЦЭМ!$D$39:$D$782,СВЦЭМ!$A$39:$A$782,$A124,СВЦЭМ!$B$39:$B$782,W$119)+'СЕТ СН'!$I$11+СВЦЭМ!$D$10+'СЕТ СН'!$I$6-'СЕТ СН'!$I$23</f>
        <v>1362.9574046099999</v>
      </c>
      <c r="X124" s="36">
        <f>SUMIFS(СВЦЭМ!$D$39:$D$782,СВЦЭМ!$A$39:$A$782,$A124,СВЦЭМ!$B$39:$B$782,X$119)+'СЕТ СН'!$I$11+СВЦЭМ!$D$10+'СЕТ СН'!$I$6-'СЕТ СН'!$I$23</f>
        <v>1361.3868090999999</v>
      </c>
      <c r="Y124" s="36">
        <f>SUMIFS(СВЦЭМ!$D$39:$D$782,СВЦЭМ!$A$39:$A$782,$A124,СВЦЭМ!$B$39:$B$782,Y$119)+'СЕТ СН'!$I$11+СВЦЭМ!$D$10+'СЕТ СН'!$I$6-'СЕТ СН'!$I$23</f>
        <v>1346.3508660799998</v>
      </c>
    </row>
    <row r="125" spans="1:27" ht="15.75" x14ac:dyDescent="0.2">
      <c r="A125" s="35">
        <f t="shared" si="3"/>
        <v>44353</v>
      </c>
      <c r="B125" s="36">
        <f>SUMIFS(СВЦЭМ!$D$39:$D$782,СВЦЭМ!$A$39:$A$782,$A125,СВЦЭМ!$B$39:$B$782,B$119)+'СЕТ СН'!$I$11+СВЦЭМ!$D$10+'СЕТ СН'!$I$6-'СЕТ СН'!$I$23</f>
        <v>1380.9651887499999</v>
      </c>
      <c r="C125" s="36">
        <f>SUMIFS(СВЦЭМ!$D$39:$D$782,СВЦЭМ!$A$39:$A$782,$A125,СВЦЭМ!$B$39:$B$782,C$119)+'СЕТ СН'!$I$11+СВЦЭМ!$D$10+'СЕТ СН'!$I$6-'СЕТ СН'!$I$23</f>
        <v>1408.7486296299999</v>
      </c>
      <c r="D125" s="36">
        <f>SUMIFS(СВЦЭМ!$D$39:$D$782,СВЦЭМ!$A$39:$A$782,$A125,СВЦЭМ!$B$39:$B$782,D$119)+'СЕТ СН'!$I$11+СВЦЭМ!$D$10+'СЕТ СН'!$I$6-'СЕТ СН'!$I$23</f>
        <v>1491.0044202199999</v>
      </c>
      <c r="E125" s="36">
        <f>SUMIFS(СВЦЭМ!$D$39:$D$782,СВЦЭМ!$A$39:$A$782,$A125,СВЦЭМ!$B$39:$B$782,E$119)+'СЕТ СН'!$I$11+СВЦЭМ!$D$10+'СЕТ СН'!$I$6-'СЕТ СН'!$I$23</f>
        <v>1507.0288931800001</v>
      </c>
      <c r="F125" s="36">
        <f>SUMIFS(СВЦЭМ!$D$39:$D$782,СВЦЭМ!$A$39:$A$782,$A125,СВЦЭМ!$B$39:$B$782,F$119)+'СЕТ СН'!$I$11+СВЦЭМ!$D$10+'СЕТ СН'!$I$6-'СЕТ СН'!$I$23</f>
        <v>1508.5574895299999</v>
      </c>
      <c r="G125" s="36">
        <f>SUMIFS(СВЦЭМ!$D$39:$D$782,СВЦЭМ!$A$39:$A$782,$A125,СВЦЭМ!$B$39:$B$782,G$119)+'СЕТ СН'!$I$11+СВЦЭМ!$D$10+'СЕТ СН'!$I$6-'СЕТ СН'!$I$23</f>
        <v>1507.71421197</v>
      </c>
      <c r="H125" s="36">
        <f>SUMIFS(СВЦЭМ!$D$39:$D$782,СВЦЭМ!$A$39:$A$782,$A125,СВЦЭМ!$B$39:$B$782,H$119)+'СЕТ СН'!$I$11+СВЦЭМ!$D$10+'СЕТ СН'!$I$6-'СЕТ СН'!$I$23</f>
        <v>1496.4705321199999</v>
      </c>
      <c r="I125" s="36">
        <f>SUMIFS(СВЦЭМ!$D$39:$D$782,СВЦЭМ!$A$39:$A$782,$A125,СВЦЭМ!$B$39:$B$782,I$119)+'СЕТ СН'!$I$11+СВЦЭМ!$D$10+'СЕТ СН'!$I$6-'СЕТ СН'!$I$23</f>
        <v>1392.0682320999999</v>
      </c>
      <c r="J125" s="36">
        <f>SUMIFS(СВЦЭМ!$D$39:$D$782,СВЦЭМ!$A$39:$A$782,$A125,СВЦЭМ!$B$39:$B$782,J$119)+'СЕТ СН'!$I$11+СВЦЭМ!$D$10+'СЕТ СН'!$I$6-'СЕТ СН'!$I$23</f>
        <v>1355.7292735599999</v>
      </c>
      <c r="K125" s="36">
        <f>SUMIFS(СВЦЭМ!$D$39:$D$782,СВЦЭМ!$A$39:$A$782,$A125,СВЦЭМ!$B$39:$B$782,K$119)+'СЕТ СН'!$I$11+СВЦЭМ!$D$10+'СЕТ СН'!$I$6-'СЕТ СН'!$I$23</f>
        <v>1381.2601118799998</v>
      </c>
      <c r="L125" s="36">
        <f>SUMIFS(СВЦЭМ!$D$39:$D$782,СВЦЭМ!$A$39:$A$782,$A125,СВЦЭМ!$B$39:$B$782,L$119)+'СЕТ СН'!$I$11+СВЦЭМ!$D$10+'СЕТ СН'!$I$6-'СЕТ СН'!$I$23</f>
        <v>1396.4056870699999</v>
      </c>
      <c r="M125" s="36">
        <f>SUMIFS(СВЦЭМ!$D$39:$D$782,СВЦЭМ!$A$39:$A$782,$A125,СВЦЭМ!$B$39:$B$782,M$119)+'СЕТ СН'!$I$11+СВЦЭМ!$D$10+'СЕТ СН'!$I$6-'СЕТ СН'!$I$23</f>
        <v>1414.9736079499999</v>
      </c>
      <c r="N125" s="36">
        <f>SUMIFS(СВЦЭМ!$D$39:$D$782,СВЦЭМ!$A$39:$A$782,$A125,СВЦЭМ!$B$39:$B$782,N$119)+'СЕТ СН'!$I$11+СВЦЭМ!$D$10+'СЕТ СН'!$I$6-'СЕТ СН'!$I$23</f>
        <v>1453.2399062300001</v>
      </c>
      <c r="O125" s="36">
        <f>SUMIFS(СВЦЭМ!$D$39:$D$782,СВЦЭМ!$A$39:$A$782,$A125,СВЦЭМ!$B$39:$B$782,O$119)+'СЕТ СН'!$I$11+СВЦЭМ!$D$10+'СЕТ СН'!$I$6-'СЕТ СН'!$I$23</f>
        <v>1482.7057917299999</v>
      </c>
      <c r="P125" s="36">
        <f>SUMIFS(СВЦЭМ!$D$39:$D$782,СВЦЭМ!$A$39:$A$782,$A125,СВЦЭМ!$B$39:$B$782,P$119)+'СЕТ СН'!$I$11+СВЦЭМ!$D$10+'СЕТ СН'!$I$6-'СЕТ СН'!$I$23</f>
        <v>1484.8217287299999</v>
      </c>
      <c r="Q125" s="36">
        <f>SUMIFS(СВЦЭМ!$D$39:$D$782,СВЦЭМ!$A$39:$A$782,$A125,СВЦЭМ!$B$39:$B$782,Q$119)+'СЕТ СН'!$I$11+СВЦЭМ!$D$10+'СЕТ СН'!$I$6-'СЕТ СН'!$I$23</f>
        <v>1485.5205557699999</v>
      </c>
      <c r="R125" s="36">
        <f>SUMIFS(СВЦЭМ!$D$39:$D$782,СВЦЭМ!$A$39:$A$782,$A125,СВЦЭМ!$B$39:$B$782,R$119)+'СЕТ СН'!$I$11+СВЦЭМ!$D$10+'СЕТ СН'!$I$6-'СЕТ СН'!$I$23</f>
        <v>1432.5131733799999</v>
      </c>
      <c r="S125" s="36">
        <f>SUMIFS(СВЦЭМ!$D$39:$D$782,СВЦЭМ!$A$39:$A$782,$A125,СВЦЭМ!$B$39:$B$782,S$119)+'СЕТ СН'!$I$11+СВЦЭМ!$D$10+'СЕТ СН'!$I$6-'СЕТ СН'!$I$23</f>
        <v>1398.5782449399999</v>
      </c>
      <c r="T125" s="36">
        <f>SUMIFS(СВЦЭМ!$D$39:$D$782,СВЦЭМ!$A$39:$A$782,$A125,СВЦЭМ!$B$39:$B$782,T$119)+'СЕТ СН'!$I$11+СВЦЭМ!$D$10+'СЕТ СН'!$I$6-'СЕТ СН'!$I$23</f>
        <v>1378.2727724699998</v>
      </c>
      <c r="U125" s="36">
        <f>SUMIFS(СВЦЭМ!$D$39:$D$782,СВЦЭМ!$A$39:$A$782,$A125,СВЦЭМ!$B$39:$B$782,U$119)+'СЕТ СН'!$I$11+СВЦЭМ!$D$10+'СЕТ СН'!$I$6-'СЕТ СН'!$I$23</f>
        <v>1376.2183647500001</v>
      </c>
      <c r="V125" s="36">
        <f>SUMIFS(СВЦЭМ!$D$39:$D$782,СВЦЭМ!$A$39:$A$782,$A125,СВЦЭМ!$B$39:$B$782,V$119)+'СЕТ СН'!$I$11+СВЦЭМ!$D$10+'СЕТ СН'!$I$6-'СЕТ СН'!$I$23</f>
        <v>1378.57417854</v>
      </c>
      <c r="W125" s="36">
        <f>SUMIFS(СВЦЭМ!$D$39:$D$782,СВЦЭМ!$A$39:$A$782,$A125,СВЦЭМ!$B$39:$B$782,W$119)+'СЕТ СН'!$I$11+СВЦЭМ!$D$10+'СЕТ СН'!$I$6-'СЕТ СН'!$I$23</f>
        <v>1401.99169044</v>
      </c>
      <c r="X125" s="36">
        <f>SUMIFS(СВЦЭМ!$D$39:$D$782,СВЦЭМ!$A$39:$A$782,$A125,СВЦЭМ!$B$39:$B$782,X$119)+'СЕТ СН'!$I$11+СВЦЭМ!$D$10+'СЕТ СН'!$I$6-'СЕТ СН'!$I$23</f>
        <v>1394.66525194</v>
      </c>
      <c r="Y125" s="36">
        <f>SUMIFS(СВЦЭМ!$D$39:$D$782,СВЦЭМ!$A$39:$A$782,$A125,СВЦЭМ!$B$39:$B$782,Y$119)+'СЕТ СН'!$I$11+СВЦЭМ!$D$10+'СЕТ СН'!$I$6-'СЕТ СН'!$I$23</f>
        <v>1361.2843393599999</v>
      </c>
    </row>
    <row r="126" spans="1:27" ht="15.75" x14ac:dyDescent="0.2">
      <c r="A126" s="35">
        <f t="shared" si="3"/>
        <v>44354</v>
      </c>
      <c r="B126" s="36">
        <f>SUMIFS(СВЦЭМ!$D$39:$D$782,СВЦЭМ!$A$39:$A$782,$A126,СВЦЭМ!$B$39:$B$782,B$119)+'СЕТ СН'!$I$11+СВЦЭМ!$D$10+'СЕТ СН'!$I$6-'СЕТ СН'!$I$23</f>
        <v>1340.0318012099999</v>
      </c>
      <c r="C126" s="36">
        <f>SUMIFS(СВЦЭМ!$D$39:$D$782,СВЦЭМ!$A$39:$A$782,$A126,СВЦЭМ!$B$39:$B$782,C$119)+'СЕТ СН'!$I$11+СВЦЭМ!$D$10+'СЕТ СН'!$I$6-'СЕТ СН'!$I$23</f>
        <v>1414.8671147999999</v>
      </c>
      <c r="D126" s="36">
        <f>SUMIFS(СВЦЭМ!$D$39:$D$782,СВЦЭМ!$A$39:$A$782,$A126,СВЦЭМ!$B$39:$B$782,D$119)+'СЕТ СН'!$I$11+СВЦЭМ!$D$10+'СЕТ СН'!$I$6-'СЕТ СН'!$I$23</f>
        <v>1498.0989568299999</v>
      </c>
      <c r="E126" s="36">
        <f>SUMIFS(СВЦЭМ!$D$39:$D$782,СВЦЭМ!$A$39:$A$782,$A126,СВЦЭМ!$B$39:$B$782,E$119)+'СЕТ СН'!$I$11+СВЦЭМ!$D$10+'СЕТ СН'!$I$6-'СЕТ СН'!$I$23</f>
        <v>1520.2466947899998</v>
      </c>
      <c r="F126" s="36">
        <f>SUMIFS(СВЦЭМ!$D$39:$D$782,СВЦЭМ!$A$39:$A$782,$A126,СВЦЭМ!$B$39:$B$782,F$119)+'СЕТ СН'!$I$11+СВЦЭМ!$D$10+'СЕТ СН'!$I$6-'СЕТ СН'!$I$23</f>
        <v>1519.6482261699998</v>
      </c>
      <c r="G126" s="36">
        <f>SUMIFS(СВЦЭМ!$D$39:$D$782,СВЦЭМ!$A$39:$A$782,$A126,СВЦЭМ!$B$39:$B$782,G$119)+'СЕТ СН'!$I$11+СВЦЭМ!$D$10+'СЕТ СН'!$I$6-'СЕТ СН'!$I$23</f>
        <v>1505.6927214499999</v>
      </c>
      <c r="H126" s="36">
        <f>SUMIFS(СВЦЭМ!$D$39:$D$782,СВЦЭМ!$A$39:$A$782,$A126,СВЦЭМ!$B$39:$B$782,H$119)+'СЕТ СН'!$I$11+СВЦЭМ!$D$10+'СЕТ СН'!$I$6-'СЕТ СН'!$I$23</f>
        <v>1474.3519428099999</v>
      </c>
      <c r="I126" s="36">
        <f>SUMIFS(СВЦЭМ!$D$39:$D$782,СВЦЭМ!$A$39:$A$782,$A126,СВЦЭМ!$B$39:$B$782,I$119)+'СЕТ СН'!$I$11+СВЦЭМ!$D$10+'СЕТ СН'!$I$6-'СЕТ СН'!$I$23</f>
        <v>1381.1337313399999</v>
      </c>
      <c r="J126" s="36">
        <f>SUMIFS(СВЦЭМ!$D$39:$D$782,СВЦЭМ!$A$39:$A$782,$A126,СВЦЭМ!$B$39:$B$782,J$119)+'СЕТ СН'!$I$11+СВЦЭМ!$D$10+'СЕТ СН'!$I$6-'СЕТ СН'!$I$23</f>
        <v>1380.9345785400001</v>
      </c>
      <c r="K126" s="36">
        <f>SUMIFS(СВЦЭМ!$D$39:$D$782,СВЦЭМ!$A$39:$A$782,$A126,СВЦЭМ!$B$39:$B$782,K$119)+'СЕТ СН'!$I$11+СВЦЭМ!$D$10+'СЕТ СН'!$I$6-'СЕТ СН'!$I$23</f>
        <v>1410.59092289</v>
      </c>
      <c r="L126" s="36">
        <f>SUMIFS(СВЦЭМ!$D$39:$D$782,СВЦЭМ!$A$39:$A$782,$A126,СВЦЭМ!$B$39:$B$782,L$119)+'СЕТ СН'!$I$11+СВЦЭМ!$D$10+'СЕТ СН'!$I$6-'СЕТ СН'!$I$23</f>
        <v>1424.5190313999999</v>
      </c>
      <c r="M126" s="36">
        <f>SUMIFS(СВЦЭМ!$D$39:$D$782,СВЦЭМ!$A$39:$A$782,$A126,СВЦЭМ!$B$39:$B$782,M$119)+'СЕТ СН'!$I$11+СВЦЭМ!$D$10+'СЕТ СН'!$I$6-'СЕТ СН'!$I$23</f>
        <v>1409.4039587299999</v>
      </c>
      <c r="N126" s="36">
        <f>SUMIFS(СВЦЭМ!$D$39:$D$782,СВЦЭМ!$A$39:$A$782,$A126,СВЦЭМ!$B$39:$B$782,N$119)+'СЕТ СН'!$I$11+СВЦЭМ!$D$10+'СЕТ СН'!$I$6-'СЕТ СН'!$I$23</f>
        <v>1437.7918757799998</v>
      </c>
      <c r="O126" s="36">
        <f>SUMIFS(СВЦЭМ!$D$39:$D$782,СВЦЭМ!$A$39:$A$782,$A126,СВЦЭМ!$B$39:$B$782,O$119)+'СЕТ СН'!$I$11+СВЦЭМ!$D$10+'СЕТ СН'!$I$6-'СЕТ СН'!$I$23</f>
        <v>1481.7611695699998</v>
      </c>
      <c r="P126" s="36">
        <f>SUMIFS(СВЦЭМ!$D$39:$D$782,СВЦЭМ!$A$39:$A$782,$A126,СВЦЭМ!$B$39:$B$782,P$119)+'СЕТ СН'!$I$11+СВЦЭМ!$D$10+'СЕТ СН'!$I$6-'СЕТ СН'!$I$23</f>
        <v>1493.12802126</v>
      </c>
      <c r="Q126" s="36">
        <f>SUMIFS(СВЦЭМ!$D$39:$D$782,СВЦЭМ!$A$39:$A$782,$A126,СВЦЭМ!$B$39:$B$782,Q$119)+'СЕТ СН'!$I$11+СВЦЭМ!$D$10+'СЕТ СН'!$I$6-'СЕТ СН'!$I$23</f>
        <v>1498.4099933399998</v>
      </c>
      <c r="R126" s="36">
        <f>SUMIFS(СВЦЭМ!$D$39:$D$782,СВЦЭМ!$A$39:$A$782,$A126,СВЦЭМ!$B$39:$B$782,R$119)+'СЕТ СН'!$I$11+СВЦЭМ!$D$10+'СЕТ СН'!$I$6-'СЕТ СН'!$I$23</f>
        <v>1433.2981377399999</v>
      </c>
      <c r="S126" s="36">
        <f>SUMIFS(СВЦЭМ!$D$39:$D$782,СВЦЭМ!$A$39:$A$782,$A126,СВЦЭМ!$B$39:$B$782,S$119)+'СЕТ СН'!$I$11+СВЦЭМ!$D$10+'СЕТ СН'!$I$6-'СЕТ СН'!$I$23</f>
        <v>1381.9824094999999</v>
      </c>
      <c r="T126" s="36">
        <f>SUMIFS(СВЦЭМ!$D$39:$D$782,СВЦЭМ!$A$39:$A$782,$A126,СВЦЭМ!$B$39:$B$782,T$119)+'СЕТ СН'!$I$11+СВЦЭМ!$D$10+'СЕТ СН'!$I$6-'СЕТ СН'!$I$23</f>
        <v>1389.22201726</v>
      </c>
      <c r="U126" s="36">
        <f>SUMIFS(СВЦЭМ!$D$39:$D$782,СВЦЭМ!$A$39:$A$782,$A126,СВЦЭМ!$B$39:$B$782,U$119)+'СЕТ СН'!$I$11+СВЦЭМ!$D$10+'СЕТ СН'!$I$6-'СЕТ СН'!$I$23</f>
        <v>1403.0800147599998</v>
      </c>
      <c r="V126" s="36">
        <f>SUMIFS(СВЦЭМ!$D$39:$D$782,СВЦЭМ!$A$39:$A$782,$A126,СВЦЭМ!$B$39:$B$782,V$119)+'СЕТ СН'!$I$11+СВЦЭМ!$D$10+'СЕТ СН'!$I$6-'СЕТ СН'!$I$23</f>
        <v>1423.93427221</v>
      </c>
      <c r="W126" s="36">
        <f>SUMIFS(СВЦЭМ!$D$39:$D$782,СВЦЭМ!$A$39:$A$782,$A126,СВЦЭМ!$B$39:$B$782,W$119)+'СЕТ СН'!$I$11+СВЦЭМ!$D$10+'СЕТ СН'!$I$6-'СЕТ СН'!$I$23</f>
        <v>1443.7291731099999</v>
      </c>
      <c r="X126" s="36">
        <f>SUMIFS(СВЦЭМ!$D$39:$D$782,СВЦЭМ!$A$39:$A$782,$A126,СВЦЭМ!$B$39:$B$782,X$119)+'СЕТ СН'!$I$11+СВЦЭМ!$D$10+'СЕТ СН'!$I$6-'СЕТ СН'!$I$23</f>
        <v>1428.0747563299999</v>
      </c>
      <c r="Y126" s="36">
        <f>SUMIFS(СВЦЭМ!$D$39:$D$782,СВЦЭМ!$A$39:$A$782,$A126,СВЦЭМ!$B$39:$B$782,Y$119)+'СЕТ СН'!$I$11+СВЦЭМ!$D$10+'СЕТ СН'!$I$6-'СЕТ СН'!$I$23</f>
        <v>1340.5834482400001</v>
      </c>
    </row>
    <row r="127" spans="1:27" ht="15.75" x14ac:dyDescent="0.2">
      <c r="A127" s="35">
        <f t="shared" si="3"/>
        <v>44355</v>
      </c>
      <c r="B127" s="36">
        <f>SUMIFS(СВЦЭМ!$D$39:$D$782,СВЦЭМ!$A$39:$A$782,$A127,СВЦЭМ!$B$39:$B$782,B$119)+'СЕТ СН'!$I$11+СВЦЭМ!$D$10+'СЕТ СН'!$I$6-'СЕТ СН'!$I$23</f>
        <v>1321.6352119899998</v>
      </c>
      <c r="C127" s="36">
        <f>SUMIFS(СВЦЭМ!$D$39:$D$782,СВЦЭМ!$A$39:$A$782,$A127,СВЦЭМ!$B$39:$B$782,C$119)+'СЕТ СН'!$I$11+СВЦЭМ!$D$10+'СЕТ СН'!$I$6-'СЕТ СН'!$I$23</f>
        <v>1407.5158226599999</v>
      </c>
      <c r="D127" s="36">
        <f>SUMIFS(СВЦЭМ!$D$39:$D$782,СВЦЭМ!$A$39:$A$782,$A127,СВЦЭМ!$B$39:$B$782,D$119)+'СЕТ СН'!$I$11+СВЦЭМ!$D$10+'СЕТ СН'!$I$6-'СЕТ СН'!$I$23</f>
        <v>1499.1103351100001</v>
      </c>
      <c r="E127" s="36">
        <f>SUMIFS(СВЦЭМ!$D$39:$D$782,СВЦЭМ!$A$39:$A$782,$A127,СВЦЭМ!$B$39:$B$782,E$119)+'СЕТ СН'!$I$11+СВЦЭМ!$D$10+'СЕТ СН'!$I$6-'СЕТ СН'!$I$23</f>
        <v>1517.1394281999999</v>
      </c>
      <c r="F127" s="36">
        <f>SUMIFS(СВЦЭМ!$D$39:$D$782,СВЦЭМ!$A$39:$A$782,$A127,СВЦЭМ!$B$39:$B$782,F$119)+'СЕТ СН'!$I$11+СВЦЭМ!$D$10+'СЕТ СН'!$I$6-'СЕТ СН'!$I$23</f>
        <v>1513.6959615000001</v>
      </c>
      <c r="G127" s="36">
        <f>SUMIFS(СВЦЭМ!$D$39:$D$782,СВЦЭМ!$A$39:$A$782,$A127,СВЦЭМ!$B$39:$B$782,G$119)+'СЕТ СН'!$I$11+СВЦЭМ!$D$10+'СЕТ СН'!$I$6-'СЕТ СН'!$I$23</f>
        <v>1502.48166042</v>
      </c>
      <c r="H127" s="36">
        <f>SUMIFS(СВЦЭМ!$D$39:$D$782,СВЦЭМ!$A$39:$A$782,$A127,СВЦЭМ!$B$39:$B$782,H$119)+'СЕТ СН'!$I$11+СВЦЭМ!$D$10+'СЕТ СН'!$I$6-'СЕТ СН'!$I$23</f>
        <v>1449.5964039400001</v>
      </c>
      <c r="I127" s="36">
        <f>SUMIFS(СВЦЭМ!$D$39:$D$782,СВЦЭМ!$A$39:$A$782,$A127,СВЦЭМ!$B$39:$B$782,I$119)+'СЕТ СН'!$I$11+СВЦЭМ!$D$10+'СЕТ СН'!$I$6-'СЕТ СН'!$I$23</f>
        <v>1356.8887453</v>
      </c>
      <c r="J127" s="36">
        <f>SUMIFS(СВЦЭМ!$D$39:$D$782,СВЦЭМ!$A$39:$A$782,$A127,СВЦЭМ!$B$39:$B$782,J$119)+'СЕТ СН'!$I$11+СВЦЭМ!$D$10+'СЕТ СН'!$I$6-'СЕТ СН'!$I$23</f>
        <v>1333.2940537599998</v>
      </c>
      <c r="K127" s="36">
        <f>SUMIFS(СВЦЭМ!$D$39:$D$782,СВЦЭМ!$A$39:$A$782,$A127,СВЦЭМ!$B$39:$B$782,K$119)+'СЕТ СН'!$I$11+СВЦЭМ!$D$10+'СЕТ СН'!$I$6-'СЕТ СН'!$I$23</f>
        <v>1335.81207958</v>
      </c>
      <c r="L127" s="36">
        <f>SUMIFS(СВЦЭМ!$D$39:$D$782,СВЦЭМ!$A$39:$A$782,$A127,СВЦЭМ!$B$39:$B$782,L$119)+'СЕТ СН'!$I$11+СВЦЭМ!$D$10+'СЕТ СН'!$I$6-'СЕТ СН'!$I$23</f>
        <v>1335.52091479</v>
      </c>
      <c r="M127" s="36">
        <f>SUMIFS(СВЦЭМ!$D$39:$D$782,СВЦЭМ!$A$39:$A$782,$A127,СВЦЭМ!$B$39:$B$782,M$119)+'СЕТ СН'!$I$11+СВЦЭМ!$D$10+'СЕТ СН'!$I$6-'СЕТ СН'!$I$23</f>
        <v>1347.36462377</v>
      </c>
      <c r="N127" s="36">
        <f>SUMIFS(СВЦЭМ!$D$39:$D$782,СВЦЭМ!$A$39:$A$782,$A127,СВЦЭМ!$B$39:$B$782,N$119)+'СЕТ СН'!$I$11+СВЦЭМ!$D$10+'СЕТ СН'!$I$6-'СЕТ СН'!$I$23</f>
        <v>1397.9577599300001</v>
      </c>
      <c r="O127" s="36">
        <f>SUMIFS(СВЦЭМ!$D$39:$D$782,СВЦЭМ!$A$39:$A$782,$A127,СВЦЭМ!$B$39:$B$782,O$119)+'СЕТ СН'!$I$11+СВЦЭМ!$D$10+'СЕТ СН'!$I$6-'СЕТ СН'!$I$23</f>
        <v>1449.91408254</v>
      </c>
      <c r="P127" s="36">
        <f>SUMIFS(СВЦЭМ!$D$39:$D$782,СВЦЭМ!$A$39:$A$782,$A127,СВЦЭМ!$B$39:$B$782,P$119)+'СЕТ СН'!$I$11+СВЦЭМ!$D$10+'СЕТ СН'!$I$6-'СЕТ СН'!$I$23</f>
        <v>1455.3940273799999</v>
      </c>
      <c r="Q127" s="36">
        <f>SUMIFS(СВЦЭМ!$D$39:$D$782,СВЦЭМ!$A$39:$A$782,$A127,СВЦЭМ!$B$39:$B$782,Q$119)+'СЕТ СН'!$I$11+СВЦЭМ!$D$10+'СЕТ СН'!$I$6-'СЕТ СН'!$I$23</f>
        <v>1456.9873980399998</v>
      </c>
      <c r="R127" s="36">
        <f>SUMIFS(СВЦЭМ!$D$39:$D$782,СВЦЭМ!$A$39:$A$782,$A127,СВЦЭМ!$B$39:$B$782,R$119)+'СЕТ СН'!$I$11+СВЦЭМ!$D$10+'СЕТ СН'!$I$6-'СЕТ СН'!$I$23</f>
        <v>1398.16707993</v>
      </c>
      <c r="S127" s="36">
        <f>SUMIFS(СВЦЭМ!$D$39:$D$782,СВЦЭМ!$A$39:$A$782,$A127,СВЦЭМ!$B$39:$B$782,S$119)+'СЕТ СН'!$I$11+СВЦЭМ!$D$10+'СЕТ СН'!$I$6-'СЕТ СН'!$I$23</f>
        <v>1336.12424829</v>
      </c>
      <c r="T127" s="36">
        <f>SUMIFS(СВЦЭМ!$D$39:$D$782,СВЦЭМ!$A$39:$A$782,$A127,СВЦЭМ!$B$39:$B$782,T$119)+'СЕТ СН'!$I$11+СВЦЭМ!$D$10+'СЕТ СН'!$I$6-'СЕТ СН'!$I$23</f>
        <v>1314.9057873699999</v>
      </c>
      <c r="U127" s="36">
        <f>SUMIFS(СВЦЭМ!$D$39:$D$782,СВЦЭМ!$A$39:$A$782,$A127,СВЦЭМ!$B$39:$B$782,U$119)+'СЕТ СН'!$I$11+СВЦЭМ!$D$10+'СЕТ СН'!$I$6-'СЕТ СН'!$I$23</f>
        <v>1306.7575943500001</v>
      </c>
      <c r="V127" s="36">
        <f>SUMIFS(СВЦЭМ!$D$39:$D$782,СВЦЭМ!$A$39:$A$782,$A127,СВЦЭМ!$B$39:$B$782,V$119)+'СЕТ СН'!$I$11+СВЦЭМ!$D$10+'СЕТ СН'!$I$6-'СЕТ СН'!$I$23</f>
        <v>1305.2042354599998</v>
      </c>
      <c r="W127" s="36">
        <f>SUMIFS(СВЦЭМ!$D$39:$D$782,СВЦЭМ!$A$39:$A$782,$A127,СВЦЭМ!$B$39:$B$782,W$119)+'СЕТ СН'!$I$11+СВЦЭМ!$D$10+'СЕТ СН'!$I$6-'СЕТ СН'!$I$23</f>
        <v>1325.5003258500001</v>
      </c>
      <c r="X127" s="36">
        <f>SUMIFS(СВЦЭМ!$D$39:$D$782,СВЦЭМ!$A$39:$A$782,$A127,СВЦЭМ!$B$39:$B$782,X$119)+'СЕТ СН'!$I$11+СВЦЭМ!$D$10+'СЕТ СН'!$I$6-'СЕТ СН'!$I$23</f>
        <v>1308.5807252</v>
      </c>
      <c r="Y127" s="36">
        <f>SUMIFS(СВЦЭМ!$D$39:$D$782,СВЦЭМ!$A$39:$A$782,$A127,СВЦЭМ!$B$39:$B$782,Y$119)+'СЕТ СН'!$I$11+СВЦЭМ!$D$10+'СЕТ СН'!$I$6-'СЕТ СН'!$I$23</f>
        <v>1291.94255243</v>
      </c>
    </row>
    <row r="128" spans="1:27" ht="15.75" x14ac:dyDescent="0.2">
      <c r="A128" s="35">
        <f t="shared" si="3"/>
        <v>44356</v>
      </c>
      <c r="B128" s="36">
        <f>SUMIFS(СВЦЭМ!$D$39:$D$782,СВЦЭМ!$A$39:$A$782,$A128,СВЦЭМ!$B$39:$B$782,B$119)+'СЕТ СН'!$I$11+СВЦЭМ!$D$10+'СЕТ СН'!$I$6-'СЕТ СН'!$I$23</f>
        <v>1338.6584049200001</v>
      </c>
      <c r="C128" s="36">
        <f>SUMIFS(СВЦЭМ!$D$39:$D$782,СВЦЭМ!$A$39:$A$782,$A128,СВЦЭМ!$B$39:$B$782,C$119)+'СЕТ СН'!$I$11+СВЦЭМ!$D$10+'СЕТ СН'!$I$6-'СЕТ СН'!$I$23</f>
        <v>1417.9467353299999</v>
      </c>
      <c r="D128" s="36">
        <f>SUMIFS(СВЦЭМ!$D$39:$D$782,СВЦЭМ!$A$39:$A$782,$A128,СВЦЭМ!$B$39:$B$782,D$119)+'СЕТ СН'!$I$11+СВЦЭМ!$D$10+'СЕТ СН'!$I$6-'СЕТ СН'!$I$23</f>
        <v>1495.4168270599998</v>
      </c>
      <c r="E128" s="36">
        <f>SUMIFS(СВЦЭМ!$D$39:$D$782,СВЦЭМ!$A$39:$A$782,$A128,СВЦЭМ!$B$39:$B$782,E$119)+'СЕТ СН'!$I$11+СВЦЭМ!$D$10+'СЕТ СН'!$I$6-'СЕТ СН'!$I$23</f>
        <v>1506.5415442999999</v>
      </c>
      <c r="F128" s="36">
        <f>SUMIFS(СВЦЭМ!$D$39:$D$782,СВЦЭМ!$A$39:$A$782,$A128,СВЦЭМ!$B$39:$B$782,F$119)+'СЕТ СН'!$I$11+СВЦЭМ!$D$10+'СЕТ СН'!$I$6-'СЕТ СН'!$I$23</f>
        <v>1506.6235502699999</v>
      </c>
      <c r="G128" s="36">
        <f>SUMIFS(СВЦЭМ!$D$39:$D$782,СВЦЭМ!$A$39:$A$782,$A128,СВЦЭМ!$B$39:$B$782,G$119)+'СЕТ СН'!$I$11+СВЦЭМ!$D$10+'СЕТ СН'!$I$6-'СЕТ СН'!$I$23</f>
        <v>1489.9665099899998</v>
      </c>
      <c r="H128" s="36">
        <f>SUMIFS(СВЦЭМ!$D$39:$D$782,СВЦЭМ!$A$39:$A$782,$A128,СВЦЭМ!$B$39:$B$782,H$119)+'СЕТ СН'!$I$11+СВЦЭМ!$D$10+'СЕТ СН'!$I$6-'СЕТ СН'!$I$23</f>
        <v>1446.8657992799999</v>
      </c>
      <c r="I128" s="36">
        <f>SUMIFS(СВЦЭМ!$D$39:$D$782,СВЦЭМ!$A$39:$A$782,$A128,СВЦЭМ!$B$39:$B$782,I$119)+'СЕТ СН'!$I$11+СВЦЭМ!$D$10+'СЕТ СН'!$I$6-'СЕТ СН'!$I$23</f>
        <v>1356.8255682700001</v>
      </c>
      <c r="J128" s="36">
        <f>SUMIFS(СВЦЭМ!$D$39:$D$782,СВЦЭМ!$A$39:$A$782,$A128,СВЦЭМ!$B$39:$B$782,J$119)+'СЕТ СН'!$I$11+СВЦЭМ!$D$10+'СЕТ СН'!$I$6-'СЕТ СН'!$I$23</f>
        <v>1338.6433795999999</v>
      </c>
      <c r="K128" s="36">
        <f>SUMIFS(СВЦЭМ!$D$39:$D$782,СВЦЭМ!$A$39:$A$782,$A128,СВЦЭМ!$B$39:$B$782,K$119)+'СЕТ СН'!$I$11+СВЦЭМ!$D$10+'СЕТ СН'!$I$6-'СЕТ СН'!$I$23</f>
        <v>1346.7108084299998</v>
      </c>
      <c r="L128" s="36">
        <f>SUMIFS(СВЦЭМ!$D$39:$D$782,СВЦЭМ!$A$39:$A$782,$A128,СВЦЭМ!$B$39:$B$782,L$119)+'СЕТ СН'!$I$11+СВЦЭМ!$D$10+'СЕТ СН'!$I$6-'СЕТ СН'!$I$23</f>
        <v>1352.33346904</v>
      </c>
      <c r="M128" s="36">
        <f>SUMIFS(СВЦЭМ!$D$39:$D$782,СВЦЭМ!$A$39:$A$782,$A128,СВЦЭМ!$B$39:$B$782,M$119)+'СЕТ СН'!$I$11+СВЦЭМ!$D$10+'СЕТ СН'!$I$6-'СЕТ СН'!$I$23</f>
        <v>1363.71630366</v>
      </c>
      <c r="N128" s="36">
        <f>SUMIFS(СВЦЭМ!$D$39:$D$782,СВЦЭМ!$A$39:$A$782,$A128,СВЦЭМ!$B$39:$B$782,N$119)+'СЕТ СН'!$I$11+СВЦЭМ!$D$10+'СЕТ СН'!$I$6-'СЕТ СН'!$I$23</f>
        <v>1410.5512247899999</v>
      </c>
      <c r="O128" s="36">
        <f>SUMIFS(СВЦЭМ!$D$39:$D$782,СВЦЭМ!$A$39:$A$782,$A128,СВЦЭМ!$B$39:$B$782,O$119)+'СЕТ СН'!$I$11+СВЦЭМ!$D$10+'СЕТ СН'!$I$6-'СЕТ СН'!$I$23</f>
        <v>1474.9265482599999</v>
      </c>
      <c r="P128" s="36">
        <f>SUMIFS(СВЦЭМ!$D$39:$D$782,СВЦЭМ!$A$39:$A$782,$A128,СВЦЭМ!$B$39:$B$782,P$119)+'СЕТ СН'!$I$11+СВЦЭМ!$D$10+'СЕТ СН'!$I$6-'СЕТ СН'!$I$23</f>
        <v>1473.35547731</v>
      </c>
      <c r="Q128" s="36">
        <f>SUMIFS(СВЦЭМ!$D$39:$D$782,СВЦЭМ!$A$39:$A$782,$A128,СВЦЭМ!$B$39:$B$782,Q$119)+'СЕТ СН'!$I$11+СВЦЭМ!$D$10+'СЕТ СН'!$I$6-'СЕТ СН'!$I$23</f>
        <v>1464.1186908099999</v>
      </c>
      <c r="R128" s="36">
        <f>SUMIFS(СВЦЭМ!$D$39:$D$782,СВЦЭМ!$A$39:$A$782,$A128,СВЦЭМ!$B$39:$B$782,R$119)+'СЕТ СН'!$I$11+СВЦЭМ!$D$10+'СЕТ СН'!$I$6-'СЕТ СН'!$I$23</f>
        <v>1402.4206156599998</v>
      </c>
      <c r="S128" s="36">
        <f>SUMIFS(СВЦЭМ!$D$39:$D$782,СВЦЭМ!$A$39:$A$782,$A128,СВЦЭМ!$B$39:$B$782,S$119)+'СЕТ СН'!$I$11+СВЦЭМ!$D$10+'СЕТ СН'!$I$6-'СЕТ СН'!$I$23</f>
        <v>1336.2351367599999</v>
      </c>
      <c r="T128" s="36">
        <f>SUMIFS(СВЦЭМ!$D$39:$D$782,СВЦЭМ!$A$39:$A$782,$A128,СВЦЭМ!$B$39:$B$782,T$119)+'СЕТ СН'!$I$11+СВЦЭМ!$D$10+'СЕТ СН'!$I$6-'СЕТ СН'!$I$23</f>
        <v>1315.52291066</v>
      </c>
      <c r="U128" s="36">
        <f>SUMIFS(СВЦЭМ!$D$39:$D$782,СВЦЭМ!$A$39:$A$782,$A128,СВЦЭМ!$B$39:$B$782,U$119)+'СЕТ СН'!$I$11+СВЦЭМ!$D$10+'СЕТ СН'!$I$6-'СЕТ СН'!$I$23</f>
        <v>1296.9241237399999</v>
      </c>
      <c r="V128" s="36">
        <f>SUMIFS(СВЦЭМ!$D$39:$D$782,СВЦЭМ!$A$39:$A$782,$A128,СВЦЭМ!$B$39:$B$782,V$119)+'СЕТ СН'!$I$11+СВЦЭМ!$D$10+'СЕТ СН'!$I$6-'СЕТ СН'!$I$23</f>
        <v>1301.38325231</v>
      </c>
      <c r="W128" s="36">
        <f>SUMIFS(СВЦЭМ!$D$39:$D$782,СВЦЭМ!$A$39:$A$782,$A128,СВЦЭМ!$B$39:$B$782,W$119)+'СЕТ СН'!$I$11+СВЦЭМ!$D$10+'СЕТ СН'!$I$6-'СЕТ СН'!$I$23</f>
        <v>1318.5819127299999</v>
      </c>
      <c r="X128" s="36">
        <f>SUMIFS(СВЦЭМ!$D$39:$D$782,СВЦЭМ!$A$39:$A$782,$A128,СВЦЭМ!$B$39:$B$782,X$119)+'СЕТ СН'!$I$11+СВЦЭМ!$D$10+'СЕТ СН'!$I$6-'СЕТ СН'!$I$23</f>
        <v>1308.7307363800001</v>
      </c>
      <c r="Y128" s="36">
        <f>SUMIFS(СВЦЭМ!$D$39:$D$782,СВЦЭМ!$A$39:$A$782,$A128,СВЦЭМ!$B$39:$B$782,Y$119)+'СЕТ СН'!$I$11+СВЦЭМ!$D$10+'СЕТ СН'!$I$6-'СЕТ СН'!$I$23</f>
        <v>1283.5052551599999</v>
      </c>
    </row>
    <row r="129" spans="1:25" ht="15.75" x14ac:dyDescent="0.2">
      <c r="A129" s="35">
        <f t="shared" si="3"/>
        <v>44357</v>
      </c>
      <c r="B129" s="36">
        <f>SUMIFS(СВЦЭМ!$D$39:$D$782,СВЦЭМ!$A$39:$A$782,$A129,СВЦЭМ!$B$39:$B$782,B$119)+'СЕТ СН'!$I$11+СВЦЭМ!$D$10+'СЕТ СН'!$I$6-'СЕТ СН'!$I$23</f>
        <v>1288.0167539399999</v>
      </c>
      <c r="C129" s="36">
        <f>SUMIFS(СВЦЭМ!$D$39:$D$782,СВЦЭМ!$A$39:$A$782,$A129,СВЦЭМ!$B$39:$B$782,C$119)+'СЕТ СН'!$I$11+СВЦЭМ!$D$10+'СЕТ СН'!$I$6-'СЕТ СН'!$I$23</f>
        <v>1349.5413268299999</v>
      </c>
      <c r="D129" s="36">
        <f>SUMIFS(СВЦЭМ!$D$39:$D$782,СВЦЭМ!$A$39:$A$782,$A129,СВЦЭМ!$B$39:$B$782,D$119)+'СЕТ СН'!$I$11+СВЦЭМ!$D$10+'СЕТ СН'!$I$6-'СЕТ СН'!$I$23</f>
        <v>1419.5028979399999</v>
      </c>
      <c r="E129" s="36">
        <f>SUMIFS(СВЦЭМ!$D$39:$D$782,СВЦЭМ!$A$39:$A$782,$A129,СВЦЭМ!$B$39:$B$782,E$119)+'СЕТ СН'!$I$11+СВЦЭМ!$D$10+'СЕТ СН'!$I$6-'СЕТ СН'!$I$23</f>
        <v>1439.01604666</v>
      </c>
      <c r="F129" s="36">
        <f>SUMIFS(СВЦЭМ!$D$39:$D$782,СВЦЭМ!$A$39:$A$782,$A129,СВЦЭМ!$B$39:$B$782,F$119)+'СЕТ СН'!$I$11+СВЦЭМ!$D$10+'СЕТ СН'!$I$6-'СЕТ СН'!$I$23</f>
        <v>1434.7742572399998</v>
      </c>
      <c r="G129" s="36">
        <f>SUMIFS(СВЦЭМ!$D$39:$D$782,СВЦЭМ!$A$39:$A$782,$A129,СВЦЭМ!$B$39:$B$782,G$119)+'СЕТ СН'!$I$11+СВЦЭМ!$D$10+'СЕТ СН'!$I$6-'СЕТ СН'!$I$23</f>
        <v>1422.5994432699999</v>
      </c>
      <c r="H129" s="36">
        <f>SUMIFS(СВЦЭМ!$D$39:$D$782,СВЦЭМ!$A$39:$A$782,$A129,СВЦЭМ!$B$39:$B$782,H$119)+'СЕТ СН'!$I$11+СВЦЭМ!$D$10+'СЕТ СН'!$I$6-'СЕТ СН'!$I$23</f>
        <v>1401.4533269799999</v>
      </c>
      <c r="I129" s="36">
        <f>SUMIFS(СВЦЭМ!$D$39:$D$782,СВЦЭМ!$A$39:$A$782,$A129,СВЦЭМ!$B$39:$B$782,I$119)+'СЕТ СН'!$I$11+СВЦЭМ!$D$10+'СЕТ СН'!$I$6-'СЕТ СН'!$I$23</f>
        <v>1354.6525386499998</v>
      </c>
      <c r="J129" s="36">
        <f>SUMIFS(СВЦЭМ!$D$39:$D$782,СВЦЭМ!$A$39:$A$782,$A129,СВЦЭМ!$B$39:$B$782,J$119)+'СЕТ СН'!$I$11+СВЦЭМ!$D$10+'СЕТ СН'!$I$6-'СЕТ СН'!$I$23</f>
        <v>1354.89426873</v>
      </c>
      <c r="K129" s="36">
        <f>SUMIFS(СВЦЭМ!$D$39:$D$782,СВЦЭМ!$A$39:$A$782,$A129,СВЦЭМ!$B$39:$B$782,K$119)+'СЕТ СН'!$I$11+СВЦЭМ!$D$10+'СЕТ СН'!$I$6-'СЕТ СН'!$I$23</f>
        <v>1359.7048095299999</v>
      </c>
      <c r="L129" s="36">
        <f>SUMIFS(СВЦЭМ!$D$39:$D$782,СВЦЭМ!$A$39:$A$782,$A129,СВЦЭМ!$B$39:$B$782,L$119)+'СЕТ СН'!$I$11+СВЦЭМ!$D$10+'СЕТ СН'!$I$6-'СЕТ СН'!$I$23</f>
        <v>1363.1329153199999</v>
      </c>
      <c r="M129" s="36">
        <f>SUMIFS(СВЦЭМ!$D$39:$D$782,СВЦЭМ!$A$39:$A$782,$A129,СВЦЭМ!$B$39:$B$782,M$119)+'СЕТ СН'!$I$11+СВЦЭМ!$D$10+'СЕТ СН'!$I$6-'СЕТ СН'!$I$23</f>
        <v>1368.2757910599998</v>
      </c>
      <c r="N129" s="36">
        <f>SUMIFS(СВЦЭМ!$D$39:$D$782,СВЦЭМ!$A$39:$A$782,$A129,СВЦЭМ!$B$39:$B$782,N$119)+'СЕТ СН'!$I$11+СВЦЭМ!$D$10+'СЕТ СН'!$I$6-'СЕТ СН'!$I$23</f>
        <v>1426.32873993</v>
      </c>
      <c r="O129" s="36">
        <f>SUMIFS(СВЦЭМ!$D$39:$D$782,СВЦЭМ!$A$39:$A$782,$A129,СВЦЭМ!$B$39:$B$782,O$119)+'СЕТ СН'!$I$11+СВЦЭМ!$D$10+'СЕТ СН'!$I$6-'СЕТ СН'!$I$23</f>
        <v>1477.6326776999999</v>
      </c>
      <c r="P129" s="36">
        <f>SUMIFS(СВЦЭМ!$D$39:$D$782,СВЦЭМ!$A$39:$A$782,$A129,СВЦЭМ!$B$39:$B$782,P$119)+'СЕТ СН'!$I$11+СВЦЭМ!$D$10+'СЕТ СН'!$I$6-'СЕТ СН'!$I$23</f>
        <v>1483.7333727199998</v>
      </c>
      <c r="Q129" s="36">
        <f>SUMIFS(СВЦЭМ!$D$39:$D$782,СВЦЭМ!$A$39:$A$782,$A129,СВЦЭМ!$B$39:$B$782,Q$119)+'СЕТ СН'!$I$11+СВЦЭМ!$D$10+'СЕТ СН'!$I$6-'СЕТ СН'!$I$23</f>
        <v>1485.3514153900001</v>
      </c>
      <c r="R129" s="36">
        <f>SUMIFS(СВЦЭМ!$D$39:$D$782,СВЦЭМ!$A$39:$A$782,$A129,СВЦЭМ!$B$39:$B$782,R$119)+'СЕТ СН'!$I$11+СВЦЭМ!$D$10+'СЕТ СН'!$I$6-'СЕТ СН'!$I$23</f>
        <v>1431.7665793799999</v>
      </c>
      <c r="S129" s="36">
        <f>SUMIFS(СВЦЭМ!$D$39:$D$782,СВЦЭМ!$A$39:$A$782,$A129,СВЦЭМ!$B$39:$B$782,S$119)+'СЕТ СН'!$I$11+СВЦЭМ!$D$10+'СЕТ СН'!$I$6-'СЕТ СН'!$I$23</f>
        <v>1363.9725264899998</v>
      </c>
      <c r="T129" s="36">
        <f>SUMIFS(СВЦЭМ!$D$39:$D$782,СВЦЭМ!$A$39:$A$782,$A129,СВЦЭМ!$B$39:$B$782,T$119)+'СЕТ СН'!$I$11+СВЦЭМ!$D$10+'СЕТ СН'!$I$6-'СЕТ СН'!$I$23</f>
        <v>1355.9222045500001</v>
      </c>
      <c r="U129" s="36">
        <f>SUMIFS(СВЦЭМ!$D$39:$D$782,СВЦЭМ!$A$39:$A$782,$A129,СВЦЭМ!$B$39:$B$782,U$119)+'СЕТ СН'!$I$11+СВЦЭМ!$D$10+'СЕТ СН'!$I$6-'СЕТ СН'!$I$23</f>
        <v>1337.2428568400001</v>
      </c>
      <c r="V129" s="36">
        <f>SUMIFS(СВЦЭМ!$D$39:$D$782,СВЦЭМ!$A$39:$A$782,$A129,СВЦЭМ!$B$39:$B$782,V$119)+'СЕТ СН'!$I$11+СВЦЭМ!$D$10+'СЕТ СН'!$I$6-'СЕТ СН'!$I$23</f>
        <v>1334.2467201599998</v>
      </c>
      <c r="W129" s="36">
        <f>SUMIFS(СВЦЭМ!$D$39:$D$782,СВЦЭМ!$A$39:$A$782,$A129,СВЦЭМ!$B$39:$B$782,W$119)+'СЕТ СН'!$I$11+СВЦЭМ!$D$10+'СЕТ СН'!$I$6-'СЕТ СН'!$I$23</f>
        <v>1345.99142944</v>
      </c>
      <c r="X129" s="36">
        <f>SUMIFS(СВЦЭМ!$D$39:$D$782,СВЦЭМ!$A$39:$A$782,$A129,СВЦЭМ!$B$39:$B$782,X$119)+'СЕТ СН'!$I$11+СВЦЭМ!$D$10+'СЕТ СН'!$I$6-'СЕТ СН'!$I$23</f>
        <v>1331.53485176</v>
      </c>
      <c r="Y129" s="36">
        <f>SUMIFS(СВЦЭМ!$D$39:$D$782,СВЦЭМ!$A$39:$A$782,$A129,СВЦЭМ!$B$39:$B$782,Y$119)+'СЕТ СН'!$I$11+СВЦЭМ!$D$10+'СЕТ СН'!$I$6-'СЕТ СН'!$I$23</f>
        <v>1312.27641451</v>
      </c>
    </row>
    <row r="130" spans="1:25" ht="15.75" x14ac:dyDescent="0.2">
      <c r="A130" s="35">
        <f t="shared" si="3"/>
        <v>44358</v>
      </c>
      <c r="B130" s="36">
        <f>SUMIFS(СВЦЭМ!$D$39:$D$782,СВЦЭМ!$A$39:$A$782,$A130,СВЦЭМ!$B$39:$B$782,B$119)+'СЕТ СН'!$I$11+СВЦЭМ!$D$10+'СЕТ СН'!$I$6-'СЕТ СН'!$I$23</f>
        <v>1341.6650147400001</v>
      </c>
      <c r="C130" s="36">
        <f>SUMIFS(СВЦЭМ!$D$39:$D$782,СВЦЭМ!$A$39:$A$782,$A130,СВЦЭМ!$B$39:$B$782,C$119)+'СЕТ СН'!$I$11+СВЦЭМ!$D$10+'СЕТ СН'!$I$6-'СЕТ СН'!$I$23</f>
        <v>1400.8704739299999</v>
      </c>
      <c r="D130" s="36">
        <f>SUMIFS(СВЦЭМ!$D$39:$D$782,СВЦЭМ!$A$39:$A$782,$A130,СВЦЭМ!$B$39:$B$782,D$119)+'СЕТ СН'!$I$11+СВЦЭМ!$D$10+'СЕТ СН'!$I$6-'СЕТ СН'!$I$23</f>
        <v>1467.0138891500001</v>
      </c>
      <c r="E130" s="36">
        <f>SUMIFS(СВЦЭМ!$D$39:$D$782,СВЦЭМ!$A$39:$A$782,$A130,СВЦЭМ!$B$39:$B$782,E$119)+'СЕТ СН'!$I$11+СВЦЭМ!$D$10+'СЕТ СН'!$I$6-'СЕТ СН'!$I$23</f>
        <v>1475.2091253499998</v>
      </c>
      <c r="F130" s="36">
        <f>SUMIFS(СВЦЭМ!$D$39:$D$782,СВЦЭМ!$A$39:$A$782,$A130,СВЦЭМ!$B$39:$B$782,F$119)+'СЕТ СН'!$I$11+СВЦЭМ!$D$10+'СЕТ СН'!$I$6-'СЕТ СН'!$I$23</f>
        <v>1471.43740865</v>
      </c>
      <c r="G130" s="36">
        <f>SUMIFS(СВЦЭМ!$D$39:$D$782,СВЦЭМ!$A$39:$A$782,$A130,СВЦЭМ!$B$39:$B$782,G$119)+'СЕТ СН'!$I$11+СВЦЭМ!$D$10+'СЕТ СН'!$I$6-'СЕТ СН'!$I$23</f>
        <v>1475.8783985099999</v>
      </c>
      <c r="H130" s="36">
        <f>SUMIFS(СВЦЭМ!$D$39:$D$782,СВЦЭМ!$A$39:$A$782,$A130,СВЦЭМ!$B$39:$B$782,H$119)+'СЕТ СН'!$I$11+СВЦЭМ!$D$10+'СЕТ СН'!$I$6-'СЕТ СН'!$I$23</f>
        <v>1437.3405687599998</v>
      </c>
      <c r="I130" s="36">
        <f>SUMIFS(СВЦЭМ!$D$39:$D$782,СВЦЭМ!$A$39:$A$782,$A130,СВЦЭМ!$B$39:$B$782,I$119)+'СЕТ СН'!$I$11+СВЦЭМ!$D$10+'СЕТ СН'!$I$6-'СЕТ СН'!$I$23</f>
        <v>1398.62583266</v>
      </c>
      <c r="J130" s="36">
        <f>SUMIFS(СВЦЭМ!$D$39:$D$782,СВЦЭМ!$A$39:$A$782,$A130,СВЦЭМ!$B$39:$B$782,J$119)+'СЕТ СН'!$I$11+СВЦЭМ!$D$10+'СЕТ СН'!$I$6-'СЕТ СН'!$I$23</f>
        <v>1387.8229604899998</v>
      </c>
      <c r="K130" s="36">
        <f>SUMIFS(СВЦЭМ!$D$39:$D$782,СВЦЭМ!$A$39:$A$782,$A130,СВЦЭМ!$B$39:$B$782,K$119)+'СЕТ СН'!$I$11+СВЦЭМ!$D$10+'СЕТ СН'!$I$6-'СЕТ СН'!$I$23</f>
        <v>1378.74263354</v>
      </c>
      <c r="L130" s="36">
        <f>SUMIFS(СВЦЭМ!$D$39:$D$782,СВЦЭМ!$A$39:$A$782,$A130,СВЦЭМ!$B$39:$B$782,L$119)+'СЕТ СН'!$I$11+СВЦЭМ!$D$10+'СЕТ СН'!$I$6-'СЕТ СН'!$I$23</f>
        <v>1378.8455514099999</v>
      </c>
      <c r="M130" s="36">
        <f>SUMIFS(СВЦЭМ!$D$39:$D$782,СВЦЭМ!$A$39:$A$782,$A130,СВЦЭМ!$B$39:$B$782,M$119)+'СЕТ СН'!$I$11+СВЦЭМ!$D$10+'СЕТ СН'!$I$6-'СЕТ СН'!$I$23</f>
        <v>1400.0351050099998</v>
      </c>
      <c r="N130" s="36">
        <f>SUMIFS(СВЦЭМ!$D$39:$D$782,СВЦЭМ!$A$39:$A$782,$A130,СВЦЭМ!$B$39:$B$782,N$119)+'СЕТ СН'!$I$11+СВЦЭМ!$D$10+'СЕТ СН'!$I$6-'СЕТ СН'!$I$23</f>
        <v>1449.94309118</v>
      </c>
      <c r="O130" s="36">
        <f>SUMIFS(СВЦЭМ!$D$39:$D$782,СВЦЭМ!$A$39:$A$782,$A130,СВЦЭМ!$B$39:$B$782,O$119)+'СЕТ СН'!$I$11+СВЦЭМ!$D$10+'СЕТ СН'!$I$6-'СЕТ СН'!$I$23</f>
        <v>1463.3072164599998</v>
      </c>
      <c r="P130" s="36">
        <f>SUMIFS(СВЦЭМ!$D$39:$D$782,СВЦЭМ!$A$39:$A$782,$A130,СВЦЭМ!$B$39:$B$782,P$119)+'СЕТ СН'!$I$11+СВЦЭМ!$D$10+'СЕТ СН'!$I$6-'СЕТ СН'!$I$23</f>
        <v>1458.9159688499999</v>
      </c>
      <c r="Q130" s="36">
        <f>SUMIFS(СВЦЭМ!$D$39:$D$782,СВЦЭМ!$A$39:$A$782,$A130,СВЦЭМ!$B$39:$B$782,Q$119)+'СЕТ СН'!$I$11+СВЦЭМ!$D$10+'СЕТ СН'!$I$6-'СЕТ СН'!$I$23</f>
        <v>1474.5337062899998</v>
      </c>
      <c r="R130" s="36">
        <f>SUMIFS(СВЦЭМ!$D$39:$D$782,СВЦЭМ!$A$39:$A$782,$A130,СВЦЭМ!$B$39:$B$782,R$119)+'СЕТ СН'!$I$11+СВЦЭМ!$D$10+'СЕТ СН'!$I$6-'СЕТ СН'!$I$23</f>
        <v>1436.5261926599999</v>
      </c>
      <c r="S130" s="36">
        <f>SUMIFS(СВЦЭМ!$D$39:$D$782,СВЦЭМ!$A$39:$A$782,$A130,СВЦЭМ!$B$39:$B$782,S$119)+'СЕТ СН'!$I$11+СВЦЭМ!$D$10+'СЕТ СН'!$I$6-'СЕТ СН'!$I$23</f>
        <v>1363.28836796</v>
      </c>
      <c r="T130" s="36">
        <f>SUMIFS(СВЦЭМ!$D$39:$D$782,СВЦЭМ!$A$39:$A$782,$A130,СВЦЭМ!$B$39:$B$782,T$119)+'СЕТ СН'!$I$11+СВЦЭМ!$D$10+'СЕТ СН'!$I$6-'СЕТ СН'!$I$23</f>
        <v>1293.8566684899999</v>
      </c>
      <c r="U130" s="36">
        <f>SUMIFS(СВЦЭМ!$D$39:$D$782,СВЦЭМ!$A$39:$A$782,$A130,СВЦЭМ!$B$39:$B$782,U$119)+'СЕТ СН'!$I$11+СВЦЭМ!$D$10+'СЕТ СН'!$I$6-'СЕТ СН'!$I$23</f>
        <v>1272.75569202</v>
      </c>
      <c r="V130" s="36">
        <f>SUMIFS(СВЦЭМ!$D$39:$D$782,СВЦЭМ!$A$39:$A$782,$A130,СВЦЭМ!$B$39:$B$782,V$119)+'СЕТ СН'!$I$11+СВЦЭМ!$D$10+'СЕТ СН'!$I$6-'СЕТ СН'!$I$23</f>
        <v>1288.4104893700001</v>
      </c>
      <c r="W130" s="36">
        <f>SUMIFS(СВЦЭМ!$D$39:$D$782,СВЦЭМ!$A$39:$A$782,$A130,СВЦЭМ!$B$39:$B$782,W$119)+'СЕТ СН'!$I$11+СВЦЭМ!$D$10+'СЕТ СН'!$I$6-'СЕТ СН'!$I$23</f>
        <v>1295.1121593799999</v>
      </c>
      <c r="X130" s="36">
        <f>SUMIFS(СВЦЭМ!$D$39:$D$782,СВЦЭМ!$A$39:$A$782,$A130,СВЦЭМ!$B$39:$B$782,X$119)+'СЕТ СН'!$I$11+СВЦЭМ!$D$10+'СЕТ СН'!$I$6-'СЕТ СН'!$I$23</f>
        <v>1315.0595876899999</v>
      </c>
      <c r="Y130" s="36">
        <f>SUMIFS(СВЦЭМ!$D$39:$D$782,СВЦЭМ!$A$39:$A$782,$A130,СВЦЭМ!$B$39:$B$782,Y$119)+'СЕТ СН'!$I$11+СВЦЭМ!$D$10+'СЕТ СН'!$I$6-'СЕТ СН'!$I$23</f>
        <v>1339.2212434200001</v>
      </c>
    </row>
    <row r="131" spans="1:25" ht="15.75" x14ac:dyDescent="0.2">
      <c r="A131" s="35">
        <f t="shared" si="3"/>
        <v>44359</v>
      </c>
      <c r="B131" s="36">
        <f>SUMIFS(СВЦЭМ!$D$39:$D$782,СВЦЭМ!$A$39:$A$782,$A131,СВЦЭМ!$B$39:$B$782,B$119)+'СЕТ СН'!$I$11+СВЦЭМ!$D$10+'СЕТ СН'!$I$6-'СЕТ СН'!$I$23</f>
        <v>1361.7407481199998</v>
      </c>
      <c r="C131" s="36">
        <f>SUMIFS(СВЦЭМ!$D$39:$D$782,СВЦЭМ!$A$39:$A$782,$A131,СВЦЭМ!$B$39:$B$782,C$119)+'СЕТ СН'!$I$11+СВЦЭМ!$D$10+'СЕТ СН'!$I$6-'СЕТ СН'!$I$23</f>
        <v>1402.3721246699999</v>
      </c>
      <c r="D131" s="36">
        <f>SUMIFS(СВЦЭМ!$D$39:$D$782,СВЦЭМ!$A$39:$A$782,$A131,СВЦЭМ!$B$39:$B$782,D$119)+'СЕТ СН'!$I$11+СВЦЭМ!$D$10+'СЕТ СН'!$I$6-'СЕТ СН'!$I$23</f>
        <v>1478.8500468399998</v>
      </c>
      <c r="E131" s="36">
        <f>SUMIFS(СВЦЭМ!$D$39:$D$782,СВЦЭМ!$A$39:$A$782,$A131,СВЦЭМ!$B$39:$B$782,E$119)+'СЕТ СН'!$I$11+СВЦЭМ!$D$10+'СЕТ СН'!$I$6-'СЕТ СН'!$I$23</f>
        <v>1480.6066592799998</v>
      </c>
      <c r="F131" s="36">
        <f>SUMIFS(СВЦЭМ!$D$39:$D$782,СВЦЭМ!$A$39:$A$782,$A131,СВЦЭМ!$B$39:$B$782,F$119)+'СЕТ СН'!$I$11+СВЦЭМ!$D$10+'СЕТ СН'!$I$6-'СЕТ СН'!$I$23</f>
        <v>1475.83795788</v>
      </c>
      <c r="G131" s="36">
        <f>SUMIFS(СВЦЭМ!$D$39:$D$782,СВЦЭМ!$A$39:$A$782,$A131,СВЦЭМ!$B$39:$B$782,G$119)+'СЕТ СН'!$I$11+СВЦЭМ!$D$10+'СЕТ СН'!$I$6-'СЕТ СН'!$I$23</f>
        <v>1477.2075549799999</v>
      </c>
      <c r="H131" s="36">
        <f>SUMIFS(СВЦЭМ!$D$39:$D$782,СВЦЭМ!$A$39:$A$782,$A131,СВЦЭМ!$B$39:$B$782,H$119)+'СЕТ СН'!$I$11+СВЦЭМ!$D$10+'СЕТ СН'!$I$6-'СЕТ СН'!$I$23</f>
        <v>1459.1337103999999</v>
      </c>
      <c r="I131" s="36">
        <f>SUMIFS(СВЦЭМ!$D$39:$D$782,СВЦЭМ!$A$39:$A$782,$A131,СВЦЭМ!$B$39:$B$782,I$119)+'СЕТ СН'!$I$11+СВЦЭМ!$D$10+'СЕТ СН'!$I$6-'СЕТ СН'!$I$23</f>
        <v>1400.05694898</v>
      </c>
      <c r="J131" s="36">
        <f>SUMIFS(СВЦЭМ!$D$39:$D$782,СВЦЭМ!$A$39:$A$782,$A131,СВЦЭМ!$B$39:$B$782,J$119)+'СЕТ СН'!$I$11+СВЦЭМ!$D$10+'СЕТ СН'!$I$6-'СЕТ СН'!$I$23</f>
        <v>1360.8676127399999</v>
      </c>
      <c r="K131" s="36">
        <f>SUMIFS(СВЦЭМ!$D$39:$D$782,СВЦЭМ!$A$39:$A$782,$A131,СВЦЭМ!$B$39:$B$782,K$119)+'СЕТ СН'!$I$11+СВЦЭМ!$D$10+'СЕТ СН'!$I$6-'СЕТ СН'!$I$23</f>
        <v>1331.6766665599998</v>
      </c>
      <c r="L131" s="36">
        <f>SUMIFS(СВЦЭМ!$D$39:$D$782,СВЦЭМ!$A$39:$A$782,$A131,СВЦЭМ!$B$39:$B$782,L$119)+'СЕТ СН'!$I$11+СВЦЭМ!$D$10+'СЕТ СН'!$I$6-'СЕТ СН'!$I$23</f>
        <v>1349.8837797299998</v>
      </c>
      <c r="M131" s="36">
        <f>SUMIFS(СВЦЭМ!$D$39:$D$782,СВЦЭМ!$A$39:$A$782,$A131,СВЦЭМ!$B$39:$B$782,M$119)+'СЕТ СН'!$I$11+СВЦЭМ!$D$10+'СЕТ СН'!$I$6-'СЕТ СН'!$I$23</f>
        <v>1355.2316238200001</v>
      </c>
      <c r="N131" s="36">
        <f>SUMIFS(СВЦЭМ!$D$39:$D$782,СВЦЭМ!$A$39:$A$782,$A131,СВЦЭМ!$B$39:$B$782,N$119)+'СЕТ СН'!$I$11+СВЦЭМ!$D$10+'СЕТ СН'!$I$6-'СЕТ СН'!$I$23</f>
        <v>1427.74094285</v>
      </c>
      <c r="O131" s="36">
        <f>SUMIFS(СВЦЭМ!$D$39:$D$782,СВЦЭМ!$A$39:$A$782,$A131,СВЦЭМ!$B$39:$B$782,O$119)+'СЕТ СН'!$I$11+СВЦЭМ!$D$10+'СЕТ СН'!$I$6-'СЕТ СН'!$I$23</f>
        <v>1453.48452279</v>
      </c>
      <c r="P131" s="36">
        <f>SUMIFS(СВЦЭМ!$D$39:$D$782,СВЦЭМ!$A$39:$A$782,$A131,СВЦЭМ!$B$39:$B$782,P$119)+'СЕТ СН'!$I$11+СВЦЭМ!$D$10+'СЕТ СН'!$I$6-'СЕТ СН'!$I$23</f>
        <v>1450.5764952999998</v>
      </c>
      <c r="Q131" s="36">
        <f>SUMIFS(СВЦЭМ!$D$39:$D$782,СВЦЭМ!$A$39:$A$782,$A131,СВЦЭМ!$B$39:$B$782,Q$119)+'СЕТ СН'!$I$11+СВЦЭМ!$D$10+'СЕТ СН'!$I$6-'СЕТ СН'!$I$23</f>
        <v>1446.4322552199999</v>
      </c>
      <c r="R131" s="36">
        <f>SUMIFS(СВЦЭМ!$D$39:$D$782,СВЦЭМ!$A$39:$A$782,$A131,СВЦЭМ!$B$39:$B$782,R$119)+'СЕТ СН'!$I$11+СВЦЭМ!$D$10+'СЕТ СН'!$I$6-'СЕТ СН'!$I$23</f>
        <v>1407.9098995499999</v>
      </c>
      <c r="S131" s="36">
        <f>SUMIFS(СВЦЭМ!$D$39:$D$782,СВЦЭМ!$A$39:$A$782,$A131,СВЦЭМ!$B$39:$B$782,S$119)+'СЕТ СН'!$I$11+СВЦЭМ!$D$10+'СЕТ СН'!$I$6-'СЕТ СН'!$I$23</f>
        <v>1362.0841506500001</v>
      </c>
      <c r="T131" s="36">
        <f>SUMIFS(СВЦЭМ!$D$39:$D$782,СВЦЭМ!$A$39:$A$782,$A131,СВЦЭМ!$B$39:$B$782,T$119)+'СЕТ СН'!$I$11+СВЦЭМ!$D$10+'СЕТ СН'!$I$6-'СЕТ СН'!$I$23</f>
        <v>1320.4603242799999</v>
      </c>
      <c r="U131" s="36">
        <f>SUMIFS(СВЦЭМ!$D$39:$D$782,СВЦЭМ!$A$39:$A$782,$A131,СВЦЭМ!$B$39:$B$782,U$119)+'СЕТ СН'!$I$11+СВЦЭМ!$D$10+'СЕТ СН'!$I$6-'СЕТ СН'!$I$23</f>
        <v>1321.60804674</v>
      </c>
      <c r="V131" s="36">
        <f>SUMIFS(СВЦЭМ!$D$39:$D$782,СВЦЭМ!$A$39:$A$782,$A131,СВЦЭМ!$B$39:$B$782,V$119)+'СЕТ СН'!$I$11+СВЦЭМ!$D$10+'СЕТ СН'!$I$6-'СЕТ СН'!$I$23</f>
        <v>1327.1381532999999</v>
      </c>
      <c r="W131" s="36">
        <f>SUMIFS(СВЦЭМ!$D$39:$D$782,СВЦЭМ!$A$39:$A$782,$A131,СВЦЭМ!$B$39:$B$782,W$119)+'СЕТ СН'!$I$11+СВЦЭМ!$D$10+'СЕТ СН'!$I$6-'СЕТ СН'!$I$23</f>
        <v>1281.20630104</v>
      </c>
      <c r="X131" s="36">
        <f>SUMIFS(СВЦЭМ!$D$39:$D$782,СВЦЭМ!$A$39:$A$782,$A131,СВЦЭМ!$B$39:$B$782,X$119)+'СЕТ СН'!$I$11+СВЦЭМ!$D$10+'СЕТ СН'!$I$6-'СЕТ СН'!$I$23</f>
        <v>1283.4473707399998</v>
      </c>
      <c r="Y131" s="36">
        <f>SUMIFS(СВЦЭМ!$D$39:$D$782,СВЦЭМ!$A$39:$A$782,$A131,СВЦЭМ!$B$39:$B$782,Y$119)+'СЕТ СН'!$I$11+СВЦЭМ!$D$10+'СЕТ СН'!$I$6-'СЕТ СН'!$I$23</f>
        <v>1313.12812463</v>
      </c>
    </row>
    <row r="132" spans="1:25" ht="15.75" x14ac:dyDescent="0.2">
      <c r="A132" s="35">
        <f t="shared" si="3"/>
        <v>44360</v>
      </c>
      <c r="B132" s="36">
        <f>SUMIFS(СВЦЭМ!$D$39:$D$782,СВЦЭМ!$A$39:$A$782,$A132,СВЦЭМ!$B$39:$B$782,B$119)+'СЕТ СН'!$I$11+СВЦЭМ!$D$10+'СЕТ СН'!$I$6-'СЕТ СН'!$I$23</f>
        <v>1331.9289129199999</v>
      </c>
      <c r="C132" s="36">
        <f>SUMIFS(СВЦЭМ!$D$39:$D$782,СВЦЭМ!$A$39:$A$782,$A132,СВЦЭМ!$B$39:$B$782,C$119)+'СЕТ СН'!$I$11+СВЦЭМ!$D$10+'СЕТ СН'!$I$6-'СЕТ СН'!$I$23</f>
        <v>1382.1219508999998</v>
      </c>
      <c r="D132" s="36">
        <f>SUMIFS(СВЦЭМ!$D$39:$D$782,СВЦЭМ!$A$39:$A$782,$A132,СВЦЭМ!$B$39:$B$782,D$119)+'СЕТ СН'!$I$11+СВЦЭМ!$D$10+'СЕТ СН'!$I$6-'СЕТ СН'!$I$23</f>
        <v>1465.7100978499998</v>
      </c>
      <c r="E132" s="36">
        <f>SUMIFS(СВЦЭМ!$D$39:$D$782,СВЦЭМ!$A$39:$A$782,$A132,СВЦЭМ!$B$39:$B$782,E$119)+'СЕТ СН'!$I$11+СВЦЭМ!$D$10+'СЕТ СН'!$I$6-'СЕТ СН'!$I$23</f>
        <v>1460.8562384899999</v>
      </c>
      <c r="F132" s="36">
        <f>SUMIFS(СВЦЭМ!$D$39:$D$782,СВЦЭМ!$A$39:$A$782,$A132,СВЦЭМ!$B$39:$B$782,F$119)+'СЕТ СН'!$I$11+СВЦЭМ!$D$10+'СЕТ СН'!$I$6-'СЕТ СН'!$I$23</f>
        <v>1450.3086693499999</v>
      </c>
      <c r="G132" s="36">
        <f>SUMIFS(СВЦЭМ!$D$39:$D$782,СВЦЭМ!$A$39:$A$782,$A132,СВЦЭМ!$B$39:$B$782,G$119)+'СЕТ СН'!$I$11+СВЦЭМ!$D$10+'СЕТ СН'!$I$6-'СЕТ СН'!$I$23</f>
        <v>1450.7392895200001</v>
      </c>
      <c r="H132" s="36">
        <f>SUMIFS(СВЦЭМ!$D$39:$D$782,СВЦЭМ!$A$39:$A$782,$A132,СВЦЭМ!$B$39:$B$782,H$119)+'СЕТ СН'!$I$11+СВЦЭМ!$D$10+'СЕТ СН'!$I$6-'СЕТ СН'!$I$23</f>
        <v>1456.24136572</v>
      </c>
      <c r="I132" s="36">
        <f>SUMIFS(СВЦЭМ!$D$39:$D$782,СВЦЭМ!$A$39:$A$782,$A132,СВЦЭМ!$B$39:$B$782,I$119)+'СЕТ СН'!$I$11+СВЦЭМ!$D$10+'СЕТ СН'!$I$6-'СЕТ СН'!$I$23</f>
        <v>1387.2605072599999</v>
      </c>
      <c r="J132" s="36">
        <f>SUMIFS(СВЦЭМ!$D$39:$D$782,СВЦЭМ!$A$39:$A$782,$A132,СВЦЭМ!$B$39:$B$782,J$119)+'СЕТ СН'!$I$11+СВЦЭМ!$D$10+'СЕТ СН'!$I$6-'СЕТ СН'!$I$23</f>
        <v>1335.08486318</v>
      </c>
      <c r="K132" s="36">
        <f>SUMIFS(СВЦЭМ!$D$39:$D$782,СВЦЭМ!$A$39:$A$782,$A132,СВЦЭМ!$B$39:$B$782,K$119)+'СЕТ СН'!$I$11+СВЦЭМ!$D$10+'СЕТ СН'!$I$6-'СЕТ СН'!$I$23</f>
        <v>1324.77843143</v>
      </c>
      <c r="L132" s="36">
        <f>SUMIFS(СВЦЭМ!$D$39:$D$782,СВЦЭМ!$A$39:$A$782,$A132,СВЦЭМ!$B$39:$B$782,L$119)+'СЕТ СН'!$I$11+СВЦЭМ!$D$10+'СЕТ СН'!$I$6-'СЕТ СН'!$I$23</f>
        <v>1344.7085405099999</v>
      </c>
      <c r="M132" s="36">
        <f>SUMIFS(СВЦЭМ!$D$39:$D$782,СВЦЭМ!$A$39:$A$782,$A132,СВЦЭМ!$B$39:$B$782,M$119)+'СЕТ СН'!$I$11+СВЦЭМ!$D$10+'СЕТ СН'!$I$6-'СЕТ СН'!$I$23</f>
        <v>1349.8460768999998</v>
      </c>
      <c r="N132" s="36">
        <f>SUMIFS(СВЦЭМ!$D$39:$D$782,СВЦЭМ!$A$39:$A$782,$A132,СВЦЭМ!$B$39:$B$782,N$119)+'СЕТ СН'!$I$11+СВЦЭМ!$D$10+'СЕТ СН'!$I$6-'СЕТ СН'!$I$23</f>
        <v>1433.9370582500001</v>
      </c>
      <c r="O132" s="36">
        <f>SUMIFS(СВЦЭМ!$D$39:$D$782,СВЦЭМ!$A$39:$A$782,$A132,СВЦЭМ!$B$39:$B$782,O$119)+'СЕТ СН'!$I$11+СВЦЭМ!$D$10+'СЕТ СН'!$I$6-'СЕТ СН'!$I$23</f>
        <v>1454.5699410899999</v>
      </c>
      <c r="P132" s="36">
        <f>SUMIFS(СВЦЭМ!$D$39:$D$782,СВЦЭМ!$A$39:$A$782,$A132,СВЦЭМ!$B$39:$B$782,P$119)+'СЕТ СН'!$I$11+СВЦЭМ!$D$10+'СЕТ СН'!$I$6-'СЕТ СН'!$I$23</f>
        <v>1452.5959339000001</v>
      </c>
      <c r="Q132" s="36">
        <f>SUMIFS(СВЦЭМ!$D$39:$D$782,СВЦЭМ!$A$39:$A$782,$A132,СВЦЭМ!$B$39:$B$782,Q$119)+'СЕТ СН'!$I$11+СВЦЭМ!$D$10+'СЕТ СН'!$I$6-'СЕТ СН'!$I$23</f>
        <v>1444.6370045199999</v>
      </c>
      <c r="R132" s="36">
        <f>SUMIFS(СВЦЭМ!$D$39:$D$782,СВЦЭМ!$A$39:$A$782,$A132,СВЦЭМ!$B$39:$B$782,R$119)+'СЕТ СН'!$I$11+СВЦЭМ!$D$10+'СЕТ СН'!$I$6-'СЕТ СН'!$I$23</f>
        <v>1405.5646535699998</v>
      </c>
      <c r="S132" s="36">
        <f>SUMIFS(СВЦЭМ!$D$39:$D$782,СВЦЭМ!$A$39:$A$782,$A132,СВЦЭМ!$B$39:$B$782,S$119)+'СЕТ СН'!$I$11+СВЦЭМ!$D$10+'СЕТ СН'!$I$6-'СЕТ СН'!$I$23</f>
        <v>1328.2893838599998</v>
      </c>
      <c r="T132" s="36">
        <f>SUMIFS(СВЦЭМ!$D$39:$D$782,СВЦЭМ!$A$39:$A$782,$A132,СВЦЭМ!$B$39:$B$782,T$119)+'СЕТ СН'!$I$11+СВЦЭМ!$D$10+'СЕТ СН'!$I$6-'СЕТ СН'!$I$23</f>
        <v>1332.8455156299999</v>
      </c>
      <c r="U132" s="36">
        <f>SUMIFS(СВЦЭМ!$D$39:$D$782,СВЦЭМ!$A$39:$A$782,$A132,СВЦЭМ!$B$39:$B$782,U$119)+'СЕТ СН'!$I$11+СВЦЭМ!$D$10+'СЕТ СН'!$I$6-'СЕТ СН'!$I$23</f>
        <v>1337.1018487399999</v>
      </c>
      <c r="V132" s="36">
        <f>SUMIFS(СВЦЭМ!$D$39:$D$782,СВЦЭМ!$A$39:$A$782,$A132,СВЦЭМ!$B$39:$B$782,V$119)+'СЕТ СН'!$I$11+СВЦЭМ!$D$10+'СЕТ СН'!$I$6-'СЕТ СН'!$I$23</f>
        <v>1297.9332059200001</v>
      </c>
      <c r="W132" s="36">
        <f>SUMIFS(СВЦЭМ!$D$39:$D$782,СВЦЭМ!$A$39:$A$782,$A132,СВЦЭМ!$B$39:$B$782,W$119)+'СЕТ СН'!$I$11+СВЦЭМ!$D$10+'СЕТ СН'!$I$6-'СЕТ СН'!$I$23</f>
        <v>1284.9015800299999</v>
      </c>
      <c r="X132" s="36">
        <f>SUMIFS(СВЦЭМ!$D$39:$D$782,СВЦЭМ!$A$39:$A$782,$A132,СВЦЭМ!$B$39:$B$782,X$119)+'СЕТ СН'!$I$11+СВЦЭМ!$D$10+'СЕТ СН'!$I$6-'СЕТ СН'!$I$23</f>
        <v>1283.1618984299998</v>
      </c>
      <c r="Y132" s="36">
        <f>SUMIFS(СВЦЭМ!$D$39:$D$782,СВЦЭМ!$A$39:$A$782,$A132,СВЦЭМ!$B$39:$B$782,Y$119)+'СЕТ СН'!$I$11+СВЦЭМ!$D$10+'СЕТ СН'!$I$6-'СЕТ СН'!$I$23</f>
        <v>1286.8509708899999</v>
      </c>
    </row>
    <row r="133" spans="1:25" ht="15.75" x14ac:dyDescent="0.2">
      <c r="A133" s="35">
        <f t="shared" si="3"/>
        <v>44361</v>
      </c>
      <c r="B133" s="36">
        <f>SUMIFS(СВЦЭМ!$D$39:$D$782,СВЦЭМ!$A$39:$A$782,$A133,СВЦЭМ!$B$39:$B$782,B$119)+'СЕТ СН'!$I$11+СВЦЭМ!$D$10+'СЕТ СН'!$I$6-'СЕТ СН'!$I$23</f>
        <v>1319.0468185699999</v>
      </c>
      <c r="C133" s="36">
        <f>SUMIFS(СВЦЭМ!$D$39:$D$782,СВЦЭМ!$A$39:$A$782,$A133,СВЦЭМ!$B$39:$B$782,C$119)+'СЕТ СН'!$I$11+СВЦЭМ!$D$10+'СЕТ СН'!$I$6-'СЕТ СН'!$I$23</f>
        <v>1409.8558577499998</v>
      </c>
      <c r="D133" s="36">
        <f>SUMIFS(СВЦЭМ!$D$39:$D$782,СВЦЭМ!$A$39:$A$782,$A133,СВЦЭМ!$B$39:$B$782,D$119)+'СЕТ СН'!$I$11+СВЦЭМ!$D$10+'СЕТ СН'!$I$6-'СЕТ СН'!$I$23</f>
        <v>1451.8868184099999</v>
      </c>
      <c r="E133" s="36">
        <f>SUMIFS(СВЦЭМ!$D$39:$D$782,СВЦЭМ!$A$39:$A$782,$A133,СВЦЭМ!$B$39:$B$782,E$119)+'СЕТ СН'!$I$11+СВЦЭМ!$D$10+'СЕТ СН'!$I$6-'СЕТ СН'!$I$23</f>
        <v>1472.5217505099999</v>
      </c>
      <c r="F133" s="36">
        <f>SUMIFS(СВЦЭМ!$D$39:$D$782,СВЦЭМ!$A$39:$A$782,$A133,СВЦЭМ!$B$39:$B$782,F$119)+'СЕТ СН'!$I$11+СВЦЭМ!$D$10+'СЕТ СН'!$I$6-'СЕТ СН'!$I$23</f>
        <v>1467.3668414700001</v>
      </c>
      <c r="G133" s="36">
        <f>SUMIFS(СВЦЭМ!$D$39:$D$782,СВЦЭМ!$A$39:$A$782,$A133,СВЦЭМ!$B$39:$B$782,G$119)+'СЕТ СН'!$I$11+СВЦЭМ!$D$10+'СЕТ СН'!$I$6-'СЕТ СН'!$I$23</f>
        <v>1469.7618407499999</v>
      </c>
      <c r="H133" s="36">
        <f>SUMIFS(СВЦЭМ!$D$39:$D$782,СВЦЭМ!$A$39:$A$782,$A133,СВЦЭМ!$B$39:$B$782,H$119)+'СЕТ СН'!$I$11+СВЦЭМ!$D$10+'СЕТ СН'!$I$6-'СЕТ СН'!$I$23</f>
        <v>1464.4879832199999</v>
      </c>
      <c r="I133" s="36">
        <f>SUMIFS(СВЦЭМ!$D$39:$D$782,СВЦЭМ!$A$39:$A$782,$A133,СВЦЭМ!$B$39:$B$782,I$119)+'СЕТ СН'!$I$11+СВЦЭМ!$D$10+'СЕТ СН'!$I$6-'СЕТ СН'!$I$23</f>
        <v>1411.46526202</v>
      </c>
      <c r="J133" s="36">
        <f>SUMIFS(СВЦЭМ!$D$39:$D$782,СВЦЭМ!$A$39:$A$782,$A133,СВЦЭМ!$B$39:$B$782,J$119)+'СЕТ СН'!$I$11+СВЦЭМ!$D$10+'СЕТ СН'!$I$6-'СЕТ СН'!$I$23</f>
        <v>1343.74195846</v>
      </c>
      <c r="K133" s="36">
        <f>SUMIFS(СВЦЭМ!$D$39:$D$782,СВЦЭМ!$A$39:$A$782,$A133,СВЦЭМ!$B$39:$B$782,K$119)+'СЕТ СН'!$I$11+СВЦЭМ!$D$10+'СЕТ СН'!$I$6-'СЕТ СН'!$I$23</f>
        <v>1332.7711011900001</v>
      </c>
      <c r="L133" s="36">
        <f>SUMIFS(СВЦЭМ!$D$39:$D$782,СВЦЭМ!$A$39:$A$782,$A133,СВЦЭМ!$B$39:$B$782,L$119)+'СЕТ СН'!$I$11+СВЦЭМ!$D$10+'СЕТ СН'!$I$6-'СЕТ СН'!$I$23</f>
        <v>1350.9352275699998</v>
      </c>
      <c r="M133" s="36">
        <f>SUMIFS(СВЦЭМ!$D$39:$D$782,СВЦЭМ!$A$39:$A$782,$A133,СВЦЭМ!$B$39:$B$782,M$119)+'СЕТ СН'!$I$11+СВЦЭМ!$D$10+'СЕТ СН'!$I$6-'СЕТ СН'!$I$23</f>
        <v>1348.0105672699999</v>
      </c>
      <c r="N133" s="36">
        <f>SUMIFS(СВЦЭМ!$D$39:$D$782,СВЦЭМ!$A$39:$A$782,$A133,СВЦЭМ!$B$39:$B$782,N$119)+'СЕТ СН'!$I$11+СВЦЭМ!$D$10+'СЕТ СН'!$I$6-'СЕТ СН'!$I$23</f>
        <v>1428.0806904799999</v>
      </c>
      <c r="O133" s="36">
        <f>SUMIFS(СВЦЭМ!$D$39:$D$782,СВЦЭМ!$A$39:$A$782,$A133,СВЦЭМ!$B$39:$B$782,O$119)+'СЕТ СН'!$I$11+СВЦЭМ!$D$10+'СЕТ СН'!$I$6-'СЕТ СН'!$I$23</f>
        <v>1451.7018963999999</v>
      </c>
      <c r="P133" s="36">
        <f>SUMIFS(СВЦЭМ!$D$39:$D$782,СВЦЭМ!$A$39:$A$782,$A133,СВЦЭМ!$B$39:$B$782,P$119)+'СЕТ СН'!$I$11+СВЦЭМ!$D$10+'СЕТ СН'!$I$6-'СЕТ СН'!$I$23</f>
        <v>1441.9193601899999</v>
      </c>
      <c r="Q133" s="36">
        <f>SUMIFS(СВЦЭМ!$D$39:$D$782,СВЦЭМ!$A$39:$A$782,$A133,СВЦЭМ!$B$39:$B$782,Q$119)+'СЕТ СН'!$I$11+СВЦЭМ!$D$10+'СЕТ СН'!$I$6-'СЕТ СН'!$I$23</f>
        <v>1435.0249008199999</v>
      </c>
      <c r="R133" s="36">
        <f>SUMIFS(СВЦЭМ!$D$39:$D$782,СВЦЭМ!$A$39:$A$782,$A133,СВЦЭМ!$B$39:$B$782,R$119)+'СЕТ СН'!$I$11+СВЦЭМ!$D$10+'СЕТ СН'!$I$6-'СЕТ СН'!$I$23</f>
        <v>1404.0642452</v>
      </c>
      <c r="S133" s="36">
        <f>SUMIFS(СВЦЭМ!$D$39:$D$782,СВЦЭМ!$A$39:$A$782,$A133,СВЦЭМ!$B$39:$B$782,S$119)+'СЕТ СН'!$I$11+СВЦЭМ!$D$10+'СЕТ СН'!$I$6-'СЕТ СН'!$I$23</f>
        <v>1322.4316434399998</v>
      </c>
      <c r="T133" s="36">
        <f>SUMIFS(СВЦЭМ!$D$39:$D$782,СВЦЭМ!$A$39:$A$782,$A133,СВЦЭМ!$B$39:$B$782,T$119)+'СЕТ СН'!$I$11+СВЦЭМ!$D$10+'СЕТ СН'!$I$6-'СЕТ СН'!$I$23</f>
        <v>1352.0755220399999</v>
      </c>
      <c r="U133" s="36">
        <f>SUMIFS(СВЦЭМ!$D$39:$D$782,СВЦЭМ!$A$39:$A$782,$A133,СВЦЭМ!$B$39:$B$782,U$119)+'СЕТ СН'!$I$11+СВЦЭМ!$D$10+'СЕТ СН'!$I$6-'СЕТ СН'!$I$23</f>
        <v>1360.6293469399998</v>
      </c>
      <c r="V133" s="36">
        <f>SUMIFS(СВЦЭМ!$D$39:$D$782,СВЦЭМ!$A$39:$A$782,$A133,СВЦЭМ!$B$39:$B$782,V$119)+'СЕТ СН'!$I$11+СВЦЭМ!$D$10+'СЕТ СН'!$I$6-'СЕТ СН'!$I$23</f>
        <v>1323.8093819599999</v>
      </c>
      <c r="W133" s="36">
        <f>SUMIFS(СВЦЭМ!$D$39:$D$782,СВЦЭМ!$A$39:$A$782,$A133,СВЦЭМ!$B$39:$B$782,W$119)+'СЕТ СН'!$I$11+СВЦЭМ!$D$10+'СЕТ СН'!$I$6-'СЕТ СН'!$I$23</f>
        <v>1280.2066272799998</v>
      </c>
      <c r="X133" s="36">
        <f>SUMIFS(СВЦЭМ!$D$39:$D$782,СВЦЭМ!$A$39:$A$782,$A133,СВЦЭМ!$B$39:$B$782,X$119)+'СЕТ СН'!$I$11+СВЦЭМ!$D$10+'СЕТ СН'!$I$6-'СЕТ СН'!$I$23</f>
        <v>1303.57040201</v>
      </c>
      <c r="Y133" s="36">
        <f>SUMIFS(СВЦЭМ!$D$39:$D$782,СВЦЭМ!$A$39:$A$782,$A133,СВЦЭМ!$B$39:$B$782,Y$119)+'СЕТ СН'!$I$11+СВЦЭМ!$D$10+'СЕТ СН'!$I$6-'СЕТ СН'!$I$23</f>
        <v>1327.77874436</v>
      </c>
    </row>
    <row r="134" spans="1:25" ht="15.75" x14ac:dyDescent="0.2">
      <c r="A134" s="35">
        <f t="shared" si="3"/>
        <v>44362</v>
      </c>
      <c r="B134" s="36">
        <f>SUMIFS(СВЦЭМ!$D$39:$D$782,СВЦЭМ!$A$39:$A$782,$A134,СВЦЭМ!$B$39:$B$782,B$119)+'СЕТ СН'!$I$11+СВЦЭМ!$D$10+'СЕТ СН'!$I$6-'СЕТ СН'!$I$23</f>
        <v>1338.3731167799999</v>
      </c>
      <c r="C134" s="36">
        <f>SUMIFS(СВЦЭМ!$D$39:$D$782,СВЦЭМ!$A$39:$A$782,$A134,СВЦЭМ!$B$39:$B$782,C$119)+'СЕТ СН'!$I$11+СВЦЭМ!$D$10+'СЕТ СН'!$I$6-'СЕТ СН'!$I$23</f>
        <v>1430.2440913199998</v>
      </c>
      <c r="D134" s="36">
        <f>SUMIFS(СВЦЭМ!$D$39:$D$782,СВЦЭМ!$A$39:$A$782,$A134,СВЦЭМ!$B$39:$B$782,D$119)+'СЕТ СН'!$I$11+СВЦЭМ!$D$10+'СЕТ СН'!$I$6-'СЕТ СН'!$I$23</f>
        <v>1461.76651277</v>
      </c>
      <c r="E134" s="36">
        <f>SUMIFS(СВЦЭМ!$D$39:$D$782,СВЦЭМ!$A$39:$A$782,$A134,СВЦЭМ!$B$39:$B$782,E$119)+'СЕТ СН'!$I$11+СВЦЭМ!$D$10+'СЕТ СН'!$I$6-'СЕТ СН'!$I$23</f>
        <v>1472.5918547599999</v>
      </c>
      <c r="F134" s="36">
        <f>SUMIFS(СВЦЭМ!$D$39:$D$782,СВЦЭМ!$A$39:$A$782,$A134,СВЦЭМ!$B$39:$B$782,F$119)+'СЕТ СН'!$I$11+СВЦЭМ!$D$10+'СЕТ СН'!$I$6-'СЕТ СН'!$I$23</f>
        <v>1455.2135178899998</v>
      </c>
      <c r="G134" s="36">
        <f>SUMIFS(СВЦЭМ!$D$39:$D$782,СВЦЭМ!$A$39:$A$782,$A134,СВЦЭМ!$B$39:$B$782,G$119)+'СЕТ СН'!$I$11+СВЦЭМ!$D$10+'СЕТ СН'!$I$6-'СЕТ СН'!$I$23</f>
        <v>1452.1884578199999</v>
      </c>
      <c r="H134" s="36">
        <f>SUMIFS(СВЦЭМ!$D$39:$D$782,СВЦЭМ!$A$39:$A$782,$A134,СВЦЭМ!$B$39:$B$782,H$119)+'СЕТ СН'!$I$11+СВЦЭМ!$D$10+'СЕТ СН'!$I$6-'СЕТ СН'!$I$23</f>
        <v>1461.4667292499998</v>
      </c>
      <c r="I134" s="36">
        <f>SUMIFS(СВЦЭМ!$D$39:$D$782,СВЦЭМ!$A$39:$A$782,$A134,СВЦЭМ!$B$39:$B$782,I$119)+'СЕТ СН'!$I$11+СВЦЭМ!$D$10+'СЕТ СН'!$I$6-'СЕТ СН'!$I$23</f>
        <v>1365.2404857299998</v>
      </c>
      <c r="J134" s="36">
        <f>SUMIFS(СВЦЭМ!$D$39:$D$782,СВЦЭМ!$A$39:$A$782,$A134,СВЦЭМ!$B$39:$B$782,J$119)+'СЕТ СН'!$I$11+СВЦЭМ!$D$10+'СЕТ СН'!$I$6-'СЕТ СН'!$I$23</f>
        <v>1327.0441261000001</v>
      </c>
      <c r="K134" s="36">
        <f>SUMIFS(СВЦЭМ!$D$39:$D$782,СВЦЭМ!$A$39:$A$782,$A134,СВЦЭМ!$B$39:$B$782,K$119)+'СЕТ СН'!$I$11+СВЦЭМ!$D$10+'СЕТ СН'!$I$6-'СЕТ СН'!$I$23</f>
        <v>1308.11378425</v>
      </c>
      <c r="L134" s="36">
        <f>SUMIFS(СВЦЭМ!$D$39:$D$782,СВЦЭМ!$A$39:$A$782,$A134,СВЦЭМ!$B$39:$B$782,L$119)+'СЕТ СН'!$I$11+СВЦЭМ!$D$10+'СЕТ СН'!$I$6-'СЕТ СН'!$I$23</f>
        <v>1296.8513791400001</v>
      </c>
      <c r="M134" s="36">
        <f>SUMIFS(СВЦЭМ!$D$39:$D$782,СВЦЭМ!$A$39:$A$782,$A134,СВЦЭМ!$B$39:$B$782,M$119)+'СЕТ СН'!$I$11+СВЦЭМ!$D$10+'СЕТ СН'!$I$6-'СЕТ СН'!$I$23</f>
        <v>1362.1944249899998</v>
      </c>
      <c r="N134" s="36">
        <f>SUMIFS(СВЦЭМ!$D$39:$D$782,СВЦЭМ!$A$39:$A$782,$A134,СВЦЭМ!$B$39:$B$782,N$119)+'СЕТ СН'!$I$11+СВЦЭМ!$D$10+'СЕТ СН'!$I$6-'СЕТ СН'!$I$23</f>
        <v>1412.023224</v>
      </c>
      <c r="O134" s="36">
        <f>SUMIFS(СВЦЭМ!$D$39:$D$782,СВЦЭМ!$A$39:$A$782,$A134,СВЦЭМ!$B$39:$B$782,O$119)+'СЕТ СН'!$I$11+СВЦЭМ!$D$10+'СЕТ СН'!$I$6-'СЕТ СН'!$I$23</f>
        <v>1462.3693730699999</v>
      </c>
      <c r="P134" s="36">
        <f>SUMIFS(СВЦЭМ!$D$39:$D$782,СВЦЭМ!$A$39:$A$782,$A134,СВЦЭМ!$B$39:$B$782,P$119)+'СЕТ СН'!$I$11+СВЦЭМ!$D$10+'СЕТ СН'!$I$6-'СЕТ СН'!$I$23</f>
        <v>1464.2839002699998</v>
      </c>
      <c r="Q134" s="36">
        <f>SUMIFS(СВЦЭМ!$D$39:$D$782,СВЦЭМ!$A$39:$A$782,$A134,СВЦЭМ!$B$39:$B$782,Q$119)+'СЕТ СН'!$I$11+СВЦЭМ!$D$10+'СЕТ СН'!$I$6-'СЕТ СН'!$I$23</f>
        <v>1473.5761137599998</v>
      </c>
      <c r="R134" s="36">
        <f>SUMIFS(СВЦЭМ!$D$39:$D$782,СВЦЭМ!$A$39:$A$782,$A134,СВЦЭМ!$B$39:$B$782,R$119)+'СЕТ СН'!$I$11+СВЦЭМ!$D$10+'СЕТ СН'!$I$6-'СЕТ СН'!$I$23</f>
        <v>1436.12297382</v>
      </c>
      <c r="S134" s="36">
        <f>SUMIFS(СВЦЭМ!$D$39:$D$782,СВЦЭМ!$A$39:$A$782,$A134,СВЦЭМ!$B$39:$B$782,S$119)+'СЕТ СН'!$I$11+СВЦЭМ!$D$10+'СЕТ СН'!$I$6-'СЕТ СН'!$I$23</f>
        <v>1369.48097949</v>
      </c>
      <c r="T134" s="36">
        <f>SUMIFS(СВЦЭМ!$D$39:$D$782,СВЦЭМ!$A$39:$A$782,$A134,СВЦЭМ!$B$39:$B$782,T$119)+'СЕТ СН'!$I$11+СВЦЭМ!$D$10+'СЕТ СН'!$I$6-'СЕТ СН'!$I$23</f>
        <v>1310.9511631599999</v>
      </c>
      <c r="U134" s="36">
        <f>SUMIFS(СВЦЭМ!$D$39:$D$782,СВЦЭМ!$A$39:$A$782,$A134,СВЦЭМ!$B$39:$B$782,U$119)+'СЕТ СН'!$I$11+СВЦЭМ!$D$10+'СЕТ СН'!$I$6-'СЕТ СН'!$I$23</f>
        <v>1304.5718995399998</v>
      </c>
      <c r="V134" s="36">
        <f>SUMIFS(СВЦЭМ!$D$39:$D$782,СВЦЭМ!$A$39:$A$782,$A134,СВЦЭМ!$B$39:$B$782,V$119)+'СЕТ СН'!$I$11+СВЦЭМ!$D$10+'СЕТ СН'!$I$6-'СЕТ СН'!$I$23</f>
        <v>1261.97016689</v>
      </c>
      <c r="W134" s="36">
        <f>SUMIFS(СВЦЭМ!$D$39:$D$782,СВЦЭМ!$A$39:$A$782,$A134,СВЦЭМ!$B$39:$B$782,W$119)+'СЕТ СН'!$I$11+СВЦЭМ!$D$10+'СЕТ СН'!$I$6-'СЕТ СН'!$I$23</f>
        <v>1250.2723627</v>
      </c>
      <c r="X134" s="36">
        <f>SUMIFS(СВЦЭМ!$D$39:$D$782,СВЦЭМ!$A$39:$A$782,$A134,СВЦЭМ!$B$39:$B$782,X$119)+'СЕТ СН'!$I$11+СВЦЭМ!$D$10+'СЕТ СН'!$I$6-'СЕТ СН'!$I$23</f>
        <v>1271.19097268</v>
      </c>
      <c r="Y134" s="36">
        <f>SUMIFS(СВЦЭМ!$D$39:$D$782,СВЦЭМ!$A$39:$A$782,$A134,СВЦЭМ!$B$39:$B$782,Y$119)+'СЕТ СН'!$I$11+СВЦЭМ!$D$10+'СЕТ СН'!$I$6-'СЕТ СН'!$I$23</f>
        <v>1288.86695611</v>
      </c>
    </row>
    <row r="135" spans="1:25" ht="15.75" x14ac:dyDescent="0.2">
      <c r="A135" s="35">
        <f t="shared" si="3"/>
        <v>44363</v>
      </c>
      <c r="B135" s="36">
        <f>SUMIFS(СВЦЭМ!$D$39:$D$782,СВЦЭМ!$A$39:$A$782,$A135,СВЦЭМ!$B$39:$B$782,B$119)+'СЕТ СН'!$I$11+СВЦЭМ!$D$10+'СЕТ СН'!$I$6-'СЕТ СН'!$I$23</f>
        <v>1317.5835897100001</v>
      </c>
      <c r="C135" s="36">
        <f>SUMIFS(СВЦЭМ!$D$39:$D$782,СВЦЭМ!$A$39:$A$782,$A135,СВЦЭМ!$B$39:$B$782,C$119)+'СЕТ СН'!$I$11+СВЦЭМ!$D$10+'СЕТ СН'!$I$6-'СЕТ СН'!$I$23</f>
        <v>1418.4129963800001</v>
      </c>
      <c r="D135" s="36">
        <f>SUMIFS(СВЦЭМ!$D$39:$D$782,СВЦЭМ!$A$39:$A$782,$A135,СВЦЭМ!$B$39:$B$782,D$119)+'СЕТ СН'!$I$11+СВЦЭМ!$D$10+'СЕТ СН'!$I$6-'СЕТ СН'!$I$23</f>
        <v>1449.8367565799999</v>
      </c>
      <c r="E135" s="36">
        <f>SUMIFS(СВЦЭМ!$D$39:$D$782,СВЦЭМ!$A$39:$A$782,$A135,СВЦЭМ!$B$39:$B$782,E$119)+'СЕТ СН'!$I$11+СВЦЭМ!$D$10+'СЕТ СН'!$I$6-'СЕТ СН'!$I$23</f>
        <v>1443.4091380699999</v>
      </c>
      <c r="F135" s="36">
        <f>SUMIFS(СВЦЭМ!$D$39:$D$782,СВЦЭМ!$A$39:$A$782,$A135,СВЦЭМ!$B$39:$B$782,F$119)+'СЕТ СН'!$I$11+СВЦЭМ!$D$10+'СЕТ СН'!$I$6-'СЕТ СН'!$I$23</f>
        <v>1436.23789201</v>
      </c>
      <c r="G135" s="36">
        <f>SUMIFS(СВЦЭМ!$D$39:$D$782,СВЦЭМ!$A$39:$A$782,$A135,СВЦЭМ!$B$39:$B$782,G$119)+'СЕТ СН'!$I$11+СВЦЭМ!$D$10+'СЕТ СН'!$I$6-'СЕТ СН'!$I$23</f>
        <v>1450.59039893</v>
      </c>
      <c r="H135" s="36">
        <f>SUMIFS(СВЦЭМ!$D$39:$D$782,СВЦЭМ!$A$39:$A$782,$A135,СВЦЭМ!$B$39:$B$782,H$119)+'СЕТ СН'!$I$11+СВЦЭМ!$D$10+'СЕТ СН'!$I$6-'СЕТ СН'!$I$23</f>
        <v>1440.66962898</v>
      </c>
      <c r="I135" s="36">
        <f>SUMIFS(СВЦЭМ!$D$39:$D$782,СВЦЭМ!$A$39:$A$782,$A135,СВЦЭМ!$B$39:$B$782,I$119)+'СЕТ СН'!$I$11+СВЦЭМ!$D$10+'СЕТ СН'!$I$6-'СЕТ СН'!$I$23</f>
        <v>1375.6431458499999</v>
      </c>
      <c r="J135" s="36">
        <f>SUMIFS(СВЦЭМ!$D$39:$D$782,СВЦЭМ!$A$39:$A$782,$A135,СВЦЭМ!$B$39:$B$782,J$119)+'СЕТ СН'!$I$11+СВЦЭМ!$D$10+'СЕТ СН'!$I$6-'СЕТ СН'!$I$23</f>
        <v>1320.99698653</v>
      </c>
      <c r="K135" s="36">
        <f>SUMIFS(СВЦЭМ!$D$39:$D$782,СВЦЭМ!$A$39:$A$782,$A135,СВЦЭМ!$B$39:$B$782,K$119)+'СЕТ СН'!$I$11+СВЦЭМ!$D$10+'СЕТ СН'!$I$6-'СЕТ СН'!$I$23</f>
        <v>1290.3376550999999</v>
      </c>
      <c r="L135" s="36">
        <f>SUMIFS(СВЦЭМ!$D$39:$D$782,СВЦЭМ!$A$39:$A$782,$A135,СВЦЭМ!$B$39:$B$782,L$119)+'СЕТ СН'!$I$11+СВЦЭМ!$D$10+'СЕТ СН'!$I$6-'СЕТ СН'!$I$23</f>
        <v>1313.55574032</v>
      </c>
      <c r="M135" s="36">
        <f>SUMIFS(СВЦЭМ!$D$39:$D$782,СВЦЭМ!$A$39:$A$782,$A135,СВЦЭМ!$B$39:$B$782,M$119)+'СЕТ СН'!$I$11+СВЦЭМ!$D$10+'СЕТ СН'!$I$6-'СЕТ СН'!$I$23</f>
        <v>1354.9803564399999</v>
      </c>
      <c r="N135" s="36">
        <f>SUMIFS(СВЦЭМ!$D$39:$D$782,СВЦЭМ!$A$39:$A$782,$A135,СВЦЭМ!$B$39:$B$782,N$119)+'СЕТ СН'!$I$11+СВЦЭМ!$D$10+'СЕТ СН'!$I$6-'СЕТ СН'!$I$23</f>
        <v>1425.4696019099999</v>
      </c>
      <c r="O135" s="36">
        <f>SUMIFS(СВЦЭМ!$D$39:$D$782,СВЦЭМ!$A$39:$A$782,$A135,СВЦЭМ!$B$39:$B$782,O$119)+'СЕТ СН'!$I$11+СВЦЭМ!$D$10+'СЕТ СН'!$I$6-'СЕТ СН'!$I$23</f>
        <v>1452.3429914599999</v>
      </c>
      <c r="P135" s="36">
        <f>SUMIFS(СВЦЭМ!$D$39:$D$782,СВЦЭМ!$A$39:$A$782,$A135,СВЦЭМ!$B$39:$B$782,P$119)+'СЕТ СН'!$I$11+СВЦЭМ!$D$10+'СЕТ СН'!$I$6-'СЕТ СН'!$I$23</f>
        <v>1455.5492794899999</v>
      </c>
      <c r="Q135" s="36">
        <f>SUMIFS(СВЦЭМ!$D$39:$D$782,СВЦЭМ!$A$39:$A$782,$A135,СВЦЭМ!$B$39:$B$782,Q$119)+'СЕТ СН'!$I$11+СВЦЭМ!$D$10+'СЕТ СН'!$I$6-'СЕТ СН'!$I$23</f>
        <v>1456.89683676</v>
      </c>
      <c r="R135" s="36">
        <f>SUMIFS(СВЦЭМ!$D$39:$D$782,СВЦЭМ!$A$39:$A$782,$A135,СВЦЭМ!$B$39:$B$782,R$119)+'СЕТ СН'!$I$11+СВЦЭМ!$D$10+'СЕТ СН'!$I$6-'СЕТ СН'!$I$23</f>
        <v>1434.2916128699999</v>
      </c>
      <c r="S135" s="36">
        <f>SUMIFS(СВЦЭМ!$D$39:$D$782,СВЦЭМ!$A$39:$A$782,$A135,СВЦЭМ!$B$39:$B$782,S$119)+'СЕТ СН'!$I$11+СВЦЭМ!$D$10+'СЕТ СН'!$I$6-'СЕТ СН'!$I$23</f>
        <v>1368.20408864</v>
      </c>
      <c r="T135" s="36">
        <f>SUMIFS(СВЦЭМ!$D$39:$D$782,СВЦЭМ!$A$39:$A$782,$A135,СВЦЭМ!$B$39:$B$782,T$119)+'СЕТ СН'!$I$11+СВЦЭМ!$D$10+'СЕТ СН'!$I$6-'СЕТ СН'!$I$23</f>
        <v>1308.6583647499999</v>
      </c>
      <c r="U135" s="36">
        <f>SUMIFS(СВЦЭМ!$D$39:$D$782,СВЦЭМ!$A$39:$A$782,$A135,СВЦЭМ!$B$39:$B$782,U$119)+'СЕТ СН'!$I$11+СВЦЭМ!$D$10+'СЕТ СН'!$I$6-'СЕТ СН'!$I$23</f>
        <v>1285.6652843699999</v>
      </c>
      <c r="V135" s="36">
        <f>SUMIFS(СВЦЭМ!$D$39:$D$782,СВЦЭМ!$A$39:$A$782,$A135,СВЦЭМ!$B$39:$B$782,V$119)+'СЕТ СН'!$I$11+СВЦЭМ!$D$10+'СЕТ СН'!$I$6-'СЕТ СН'!$I$23</f>
        <v>1261.0176718499999</v>
      </c>
      <c r="W135" s="36">
        <f>SUMIFS(СВЦЭМ!$D$39:$D$782,СВЦЭМ!$A$39:$A$782,$A135,СВЦЭМ!$B$39:$B$782,W$119)+'СЕТ СН'!$I$11+СВЦЭМ!$D$10+'СЕТ СН'!$I$6-'СЕТ СН'!$I$23</f>
        <v>1240.5747251399998</v>
      </c>
      <c r="X135" s="36">
        <f>SUMIFS(СВЦЭМ!$D$39:$D$782,СВЦЭМ!$A$39:$A$782,$A135,СВЦЭМ!$B$39:$B$782,X$119)+'СЕТ СН'!$I$11+СВЦЭМ!$D$10+'СЕТ СН'!$I$6-'СЕТ СН'!$I$23</f>
        <v>1250.5785933100001</v>
      </c>
      <c r="Y135" s="36">
        <f>SUMIFS(СВЦЭМ!$D$39:$D$782,СВЦЭМ!$A$39:$A$782,$A135,СВЦЭМ!$B$39:$B$782,Y$119)+'СЕТ СН'!$I$11+СВЦЭМ!$D$10+'СЕТ СН'!$I$6-'СЕТ СН'!$I$23</f>
        <v>1275.2237691999999</v>
      </c>
    </row>
    <row r="136" spans="1:25" ht="15.75" x14ac:dyDescent="0.2">
      <c r="A136" s="35">
        <f t="shared" si="3"/>
        <v>44364</v>
      </c>
      <c r="B136" s="36">
        <f>SUMIFS(СВЦЭМ!$D$39:$D$782,СВЦЭМ!$A$39:$A$782,$A136,СВЦЭМ!$B$39:$B$782,B$119)+'СЕТ СН'!$I$11+СВЦЭМ!$D$10+'СЕТ СН'!$I$6-'СЕТ СН'!$I$23</f>
        <v>1355.3614076899999</v>
      </c>
      <c r="C136" s="36">
        <f>SUMIFS(СВЦЭМ!$D$39:$D$782,СВЦЭМ!$A$39:$A$782,$A136,СВЦЭМ!$B$39:$B$782,C$119)+'СЕТ СН'!$I$11+СВЦЭМ!$D$10+'СЕТ СН'!$I$6-'СЕТ СН'!$I$23</f>
        <v>1460.4286746299999</v>
      </c>
      <c r="D136" s="36">
        <f>SUMIFS(СВЦЭМ!$D$39:$D$782,СВЦЭМ!$A$39:$A$782,$A136,СВЦЭМ!$B$39:$B$782,D$119)+'СЕТ СН'!$I$11+СВЦЭМ!$D$10+'СЕТ СН'!$I$6-'СЕТ СН'!$I$23</f>
        <v>1476.8415560199999</v>
      </c>
      <c r="E136" s="36">
        <f>SUMIFS(СВЦЭМ!$D$39:$D$782,СВЦЭМ!$A$39:$A$782,$A136,СВЦЭМ!$B$39:$B$782,E$119)+'СЕТ СН'!$I$11+СВЦЭМ!$D$10+'СЕТ СН'!$I$6-'СЕТ СН'!$I$23</f>
        <v>1470.6138513399999</v>
      </c>
      <c r="F136" s="36">
        <f>SUMIFS(СВЦЭМ!$D$39:$D$782,СВЦЭМ!$A$39:$A$782,$A136,СВЦЭМ!$B$39:$B$782,F$119)+'СЕТ СН'!$I$11+СВЦЭМ!$D$10+'СЕТ СН'!$I$6-'СЕТ СН'!$I$23</f>
        <v>1461.4438162299998</v>
      </c>
      <c r="G136" s="36">
        <f>SUMIFS(СВЦЭМ!$D$39:$D$782,СВЦЭМ!$A$39:$A$782,$A136,СВЦЭМ!$B$39:$B$782,G$119)+'СЕТ СН'!$I$11+СВЦЭМ!$D$10+'СЕТ СН'!$I$6-'СЕТ СН'!$I$23</f>
        <v>1473.97290918</v>
      </c>
      <c r="H136" s="36">
        <f>SUMIFS(СВЦЭМ!$D$39:$D$782,СВЦЭМ!$A$39:$A$782,$A136,СВЦЭМ!$B$39:$B$782,H$119)+'СЕТ СН'!$I$11+СВЦЭМ!$D$10+'СЕТ СН'!$I$6-'СЕТ СН'!$I$23</f>
        <v>1506.0276097799999</v>
      </c>
      <c r="I136" s="36">
        <f>SUMIFS(СВЦЭМ!$D$39:$D$782,СВЦЭМ!$A$39:$A$782,$A136,СВЦЭМ!$B$39:$B$782,I$119)+'СЕТ СН'!$I$11+СВЦЭМ!$D$10+'СЕТ СН'!$I$6-'СЕТ СН'!$I$23</f>
        <v>1406.3251830700001</v>
      </c>
      <c r="J136" s="36">
        <f>SUMIFS(СВЦЭМ!$D$39:$D$782,СВЦЭМ!$A$39:$A$782,$A136,СВЦЭМ!$B$39:$B$782,J$119)+'СЕТ СН'!$I$11+СВЦЭМ!$D$10+'СЕТ СН'!$I$6-'СЕТ СН'!$I$23</f>
        <v>1375.6710375099999</v>
      </c>
      <c r="K136" s="36">
        <f>SUMIFS(СВЦЭМ!$D$39:$D$782,СВЦЭМ!$A$39:$A$782,$A136,СВЦЭМ!$B$39:$B$782,K$119)+'СЕТ СН'!$I$11+СВЦЭМ!$D$10+'СЕТ СН'!$I$6-'СЕТ СН'!$I$23</f>
        <v>1359.30207402</v>
      </c>
      <c r="L136" s="36">
        <f>SUMIFS(СВЦЭМ!$D$39:$D$782,СВЦЭМ!$A$39:$A$782,$A136,СВЦЭМ!$B$39:$B$782,L$119)+'СЕТ СН'!$I$11+СВЦЭМ!$D$10+'СЕТ СН'!$I$6-'СЕТ СН'!$I$23</f>
        <v>1352.4558344499999</v>
      </c>
      <c r="M136" s="36">
        <f>SUMIFS(СВЦЭМ!$D$39:$D$782,СВЦЭМ!$A$39:$A$782,$A136,СВЦЭМ!$B$39:$B$782,M$119)+'СЕТ СН'!$I$11+СВЦЭМ!$D$10+'СЕТ СН'!$I$6-'СЕТ СН'!$I$23</f>
        <v>1403.0189704599998</v>
      </c>
      <c r="N136" s="36">
        <f>SUMIFS(СВЦЭМ!$D$39:$D$782,СВЦЭМ!$A$39:$A$782,$A136,СВЦЭМ!$B$39:$B$782,N$119)+'СЕТ СН'!$I$11+СВЦЭМ!$D$10+'СЕТ СН'!$I$6-'СЕТ СН'!$I$23</f>
        <v>1463.6710102699999</v>
      </c>
      <c r="O136" s="36">
        <f>SUMIFS(СВЦЭМ!$D$39:$D$782,СВЦЭМ!$A$39:$A$782,$A136,СВЦЭМ!$B$39:$B$782,O$119)+'СЕТ СН'!$I$11+СВЦЭМ!$D$10+'СЕТ СН'!$I$6-'СЕТ СН'!$I$23</f>
        <v>1465.81473456</v>
      </c>
      <c r="P136" s="36">
        <f>SUMIFS(СВЦЭМ!$D$39:$D$782,СВЦЭМ!$A$39:$A$782,$A136,СВЦЭМ!$B$39:$B$782,P$119)+'СЕТ СН'!$I$11+СВЦЭМ!$D$10+'СЕТ СН'!$I$6-'СЕТ СН'!$I$23</f>
        <v>1497.21876144</v>
      </c>
      <c r="Q136" s="36">
        <f>SUMIFS(СВЦЭМ!$D$39:$D$782,СВЦЭМ!$A$39:$A$782,$A136,СВЦЭМ!$B$39:$B$782,Q$119)+'СЕТ СН'!$I$11+СВЦЭМ!$D$10+'СЕТ СН'!$I$6-'СЕТ СН'!$I$23</f>
        <v>1489.86695095</v>
      </c>
      <c r="R136" s="36">
        <f>SUMIFS(СВЦЭМ!$D$39:$D$782,СВЦЭМ!$A$39:$A$782,$A136,СВЦЭМ!$B$39:$B$782,R$119)+'СЕТ СН'!$I$11+СВЦЭМ!$D$10+'СЕТ СН'!$I$6-'СЕТ СН'!$I$23</f>
        <v>1479.3795706299998</v>
      </c>
      <c r="S136" s="36">
        <f>SUMIFS(СВЦЭМ!$D$39:$D$782,СВЦЭМ!$A$39:$A$782,$A136,СВЦЭМ!$B$39:$B$782,S$119)+'СЕТ СН'!$I$11+СВЦЭМ!$D$10+'СЕТ СН'!$I$6-'СЕТ СН'!$I$23</f>
        <v>1421.37479613</v>
      </c>
      <c r="T136" s="36">
        <f>SUMIFS(СВЦЭМ!$D$39:$D$782,СВЦЭМ!$A$39:$A$782,$A136,СВЦЭМ!$B$39:$B$782,T$119)+'СЕТ СН'!$I$11+СВЦЭМ!$D$10+'СЕТ СН'!$I$6-'СЕТ СН'!$I$23</f>
        <v>1359.4722192499999</v>
      </c>
      <c r="U136" s="36">
        <f>SUMIFS(СВЦЭМ!$D$39:$D$782,СВЦЭМ!$A$39:$A$782,$A136,СВЦЭМ!$B$39:$B$782,U$119)+'СЕТ СН'!$I$11+СВЦЭМ!$D$10+'СЕТ СН'!$I$6-'СЕТ СН'!$I$23</f>
        <v>1354.5394894599999</v>
      </c>
      <c r="V136" s="36">
        <f>SUMIFS(СВЦЭМ!$D$39:$D$782,СВЦЭМ!$A$39:$A$782,$A136,СВЦЭМ!$B$39:$B$782,V$119)+'СЕТ СН'!$I$11+СВЦЭМ!$D$10+'СЕТ СН'!$I$6-'СЕТ СН'!$I$23</f>
        <v>1314.3410556099998</v>
      </c>
      <c r="W136" s="36">
        <f>SUMIFS(СВЦЭМ!$D$39:$D$782,СВЦЭМ!$A$39:$A$782,$A136,СВЦЭМ!$B$39:$B$782,W$119)+'СЕТ СН'!$I$11+СВЦЭМ!$D$10+'СЕТ СН'!$I$6-'СЕТ СН'!$I$23</f>
        <v>1274.5111887799999</v>
      </c>
      <c r="X136" s="36">
        <f>SUMIFS(СВЦЭМ!$D$39:$D$782,СВЦЭМ!$A$39:$A$782,$A136,СВЦЭМ!$B$39:$B$782,X$119)+'СЕТ СН'!$I$11+СВЦЭМ!$D$10+'СЕТ СН'!$I$6-'СЕТ СН'!$I$23</f>
        <v>1308.5304931999999</v>
      </c>
      <c r="Y136" s="36">
        <f>SUMIFS(СВЦЭМ!$D$39:$D$782,СВЦЭМ!$A$39:$A$782,$A136,СВЦЭМ!$B$39:$B$782,Y$119)+'СЕТ СН'!$I$11+СВЦЭМ!$D$10+'СЕТ СН'!$I$6-'СЕТ СН'!$I$23</f>
        <v>1314.5214789299998</v>
      </c>
    </row>
    <row r="137" spans="1:25" ht="15.75" x14ac:dyDescent="0.2">
      <c r="A137" s="35">
        <f t="shared" si="3"/>
        <v>44365</v>
      </c>
      <c r="B137" s="36">
        <f>SUMIFS(СВЦЭМ!$D$39:$D$782,СВЦЭМ!$A$39:$A$782,$A137,СВЦЭМ!$B$39:$B$782,B$119)+'СЕТ СН'!$I$11+СВЦЭМ!$D$10+'СЕТ СН'!$I$6-'СЕТ СН'!$I$23</f>
        <v>1364.3355128799999</v>
      </c>
      <c r="C137" s="36">
        <f>SUMIFS(СВЦЭМ!$D$39:$D$782,СВЦЭМ!$A$39:$A$782,$A137,СВЦЭМ!$B$39:$B$782,C$119)+'СЕТ СН'!$I$11+СВЦЭМ!$D$10+'СЕТ СН'!$I$6-'СЕТ СН'!$I$23</f>
        <v>1448.08763886</v>
      </c>
      <c r="D137" s="36">
        <f>SUMIFS(СВЦЭМ!$D$39:$D$782,СВЦЭМ!$A$39:$A$782,$A137,СВЦЭМ!$B$39:$B$782,D$119)+'СЕТ СН'!$I$11+СВЦЭМ!$D$10+'СЕТ СН'!$I$6-'СЕТ СН'!$I$23</f>
        <v>1466.5284288999999</v>
      </c>
      <c r="E137" s="36">
        <f>SUMIFS(СВЦЭМ!$D$39:$D$782,СВЦЭМ!$A$39:$A$782,$A137,СВЦЭМ!$B$39:$B$782,E$119)+'СЕТ СН'!$I$11+СВЦЭМ!$D$10+'СЕТ СН'!$I$6-'СЕТ СН'!$I$23</f>
        <v>1454.1074968899998</v>
      </c>
      <c r="F137" s="36">
        <f>SUMIFS(СВЦЭМ!$D$39:$D$782,СВЦЭМ!$A$39:$A$782,$A137,СВЦЭМ!$B$39:$B$782,F$119)+'СЕТ СН'!$I$11+СВЦЭМ!$D$10+'СЕТ СН'!$I$6-'СЕТ СН'!$I$23</f>
        <v>1451.8614845299999</v>
      </c>
      <c r="G137" s="36">
        <f>SUMIFS(СВЦЭМ!$D$39:$D$782,СВЦЭМ!$A$39:$A$782,$A137,СВЦЭМ!$B$39:$B$782,G$119)+'СЕТ СН'!$I$11+СВЦЭМ!$D$10+'СЕТ СН'!$I$6-'СЕТ СН'!$I$23</f>
        <v>1465.82038947</v>
      </c>
      <c r="H137" s="36">
        <f>SUMIFS(СВЦЭМ!$D$39:$D$782,СВЦЭМ!$A$39:$A$782,$A137,СВЦЭМ!$B$39:$B$782,H$119)+'СЕТ СН'!$I$11+СВЦЭМ!$D$10+'СЕТ СН'!$I$6-'СЕТ СН'!$I$23</f>
        <v>1507.6854930300001</v>
      </c>
      <c r="I137" s="36">
        <f>SUMIFS(СВЦЭМ!$D$39:$D$782,СВЦЭМ!$A$39:$A$782,$A137,СВЦЭМ!$B$39:$B$782,I$119)+'СЕТ СН'!$I$11+СВЦЭМ!$D$10+'СЕТ СН'!$I$6-'СЕТ СН'!$I$23</f>
        <v>1414.1067201799999</v>
      </c>
      <c r="J137" s="36">
        <f>SUMIFS(СВЦЭМ!$D$39:$D$782,СВЦЭМ!$A$39:$A$782,$A137,СВЦЭМ!$B$39:$B$782,J$119)+'СЕТ СН'!$I$11+СВЦЭМ!$D$10+'СЕТ СН'!$I$6-'СЕТ СН'!$I$23</f>
        <v>1330.7757213499999</v>
      </c>
      <c r="K137" s="36">
        <f>SUMIFS(СВЦЭМ!$D$39:$D$782,СВЦЭМ!$A$39:$A$782,$A137,СВЦЭМ!$B$39:$B$782,K$119)+'СЕТ СН'!$I$11+СВЦЭМ!$D$10+'СЕТ СН'!$I$6-'СЕТ СН'!$I$23</f>
        <v>1338.9474731999999</v>
      </c>
      <c r="L137" s="36">
        <f>SUMIFS(СВЦЭМ!$D$39:$D$782,СВЦЭМ!$A$39:$A$782,$A137,СВЦЭМ!$B$39:$B$782,L$119)+'СЕТ СН'!$I$11+СВЦЭМ!$D$10+'СЕТ СН'!$I$6-'СЕТ СН'!$I$23</f>
        <v>1323.0147120299998</v>
      </c>
      <c r="M137" s="36">
        <f>SUMIFS(СВЦЭМ!$D$39:$D$782,СВЦЭМ!$A$39:$A$782,$A137,СВЦЭМ!$B$39:$B$782,M$119)+'СЕТ СН'!$I$11+СВЦЭМ!$D$10+'СЕТ СН'!$I$6-'СЕТ СН'!$I$23</f>
        <v>1358.6930268299998</v>
      </c>
      <c r="N137" s="36">
        <f>SUMIFS(СВЦЭМ!$D$39:$D$782,СВЦЭМ!$A$39:$A$782,$A137,СВЦЭМ!$B$39:$B$782,N$119)+'СЕТ СН'!$I$11+СВЦЭМ!$D$10+'СЕТ СН'!$I$6-'СЕТ СН'!$I$23</f>
        <v>1414.6670036199998</v>
      </c>
      <c r="O137" s="36">
        <f>SUMIFS(СВЦЭМ!$D$39:$D$782,СВЦЭМ!$A$39:$A$782,$A137,СВЦЭМ!$B$39:$B$782,O$119)+'СЕТ СН'!$I$11+СВЦЭМ!$D$10+'СЕТ СН'!$I$6-'СЕТ СН'!$I$23</f>
        <v>1484.1664685599999</v>
      </c>
      <c r="P137" s="36">
        <f>SUMIFS(СВЦЭМ!$D$39:$D$782,СВЦЭМ!$A$39:$A$782,$A137,СВЦЭМ!$B$39:$B$782,P$119)+'СЕТ СН'!$I$11+СВЦЭМ!$D$10+'СЕТ СН'!$I$6-'СЕТ СН'!$I$23</f>
        <v>1505.45628945</v>
      </c>
      <c r="Q137" s="36">
        <f>SUMIFS(СВЦЭМ!$D$39:$D$782,СВЦЭМ!$A$39:$A$782,$A137,СВЦЭМ!$B$39:$B$782,Q$119)+'СЕТ СН'!$I$11+СВЦЭМ!$D$10+'СЕТ СН'!$I$6-'СЕТ СН'!$I$23</f>
        <v>1501.2021668799998</v>
      </c>
      <c r="R137" s="36">
        <f>SUMIFS(СВЦЭМ!$D$39:$D$782,СВЦЭМ!$A$39:$A$782,$A137,СВЦЭМ!$B$39:$B$782,R$119)+'СЕТ СН'!$I$11+СВЦЭМ!$D$10+'СЕТ СН'!$I$6-'СЕТ СН'!$I$23</f>
        <v>1442.3624749599999</v>
      </c>
      <c r="S137" s="36">
        <f>SUMIFS(СВЦЭМ!$D$39:$D$782,СВЦЭМ!$A$39:$A$782,$A137,СВЦЭМ!$B$39:$B$782,S$119)+'СЕТ СН'!$I$11+СВЦЭМ!$D$10+'СЕТ СН'!$I$6-'СЕТ СН'!$I$23</f>
        <v>1370.9664506300001</v>
      </c>
      <c r="T137" s="36">
        <f>SUMIFS(СВЦЭМ!$D$39:$D$782,СВЦЭМ!$A$39:$A$782,$A137,СВЦЭМ!$B$39:$B$782,T$119)+'СЕТ СН'!$I$11+СВЦЭМ!$D$10+'СЕТ СН'!$I$6-'СЕТ СН'!$I$23</f>
        <v>1327.9789873299999</v>
      </c>
      <c r="U137" s="36">
        <f>SUMIFS(СВЦЭМ!$D$39:$D$782,СВЦЭМ!$A$39:$A$782,$A137,СВЦЭМ!$B$39:$B$782,U$119)+'СЕТ СН'!$I$11+СВЦЭМ!$D$10+'СЕТ СН'!$I$6-'СЕТ СН'!$I$23</f>
        <v>1327.8382049500001</v>
      </c>
      <c r="V137" s="36">
        <f>SUMIFS(СВЦЭМ!$D$39:$D$782,СВЦЭМ!$A$39:$A$782,$A137,СВЦЭМ!$B$39:$B$782,V$119)+'СЕТ СН'!$I$11+СВЦЭМ!$D$10+'СЕТ СН'!$I$6-'СЕТ СН'!$I$23</f>
        <v>1327.2767946700001</v>
      </c>
      <c r="W137" s="36">
        <f>SUMIFS(СВЦЭМ!$D$39:$D$782,СВЦЭМ!$A$39:$A$782,$A137,СВЦЭМ!$B$39:$B$782,W$119)+'СЕТ СН'!$I$11+СВЦЭМ!$D$10+'СЕТ СН'!$I$6-'СЕТ СН'!$I$23</f>
        <v>1335.4311815199999</v>
      </c>
      <c r="X137" s="36">
        <f>SUMIFS(СВЦЭМ!$D$39:$D$782,СВЦЭМ!$A$39:$A$782,$A137,СВЦЭМ!$B$39:$B$782,X$119)+'СЕТ СН'!$I$11+СВЦЭМ!$D$10+'СЕТ СН'!$I$6-'СЕТ СН'!$I$23</f>
        <v>1327.51505907</v>
      </c>
      <c r="Y137" s="36">
        <f>SUMIFS(СВЦЭМ!$D$39:$D$782,СВЦЭМ!$A$39:$A$782,$A137,СВЦЭМ!$B$39:$B$782,Y$119)+'СЕТ СН'!$I$11+СВЦЭМ!$D$10+'СЕТ СН'!$I$6-'СЕТ СН'!$I$23</f>
        <v>1336.4679950999998</v>
      </c>
    </row>
    <row r="138" spans="1:25" ht="15.75" x14ac:dyDescent="0.2">
      <c r="A138" s="35">
        <f t="shared" si="3"/>
        <v>44366</v>
      </c>
      <c r="B138" s="36">
        <f>SUMIFS(СВЦЭМ!$D$39:$D$782,СВЦЭМ!$A$39:$A$782,$A138,СВЦЭМ!$B$39:$B$782,B$119)+'СЕТ СН'!$I$11+СВЦЭМ!$D$10+'СЕТ СН'!$I$6-'СЕТ СН'!$I$23</f>
        <v>1213.9446574999999</v>
      </c>
      <c r="C138" s="36">
        <f>SUMIFS(СВЦЭМ!$D$39:$D$782,СВЦЭМ!$A$39:$A$782,$A138,СВЦЭМ!$B$39:$B$782,C$119)+'СЕТ СН'!$I$11+СВЦЭМ!$D$10+'СЕТ СН'!$I$6-'СЕТ СН'!$I$23</f>
        <v>1289.5194238499998</v>
      </c>
      <c r="D138" s="36">
        <f>SUMIFS(СВЦЭМ!$D$39:$D$782,СВЦЭМ!$A$39:$A$782,$A138,СВЦЭМ!$B$39:$B$782,D$119)+'СЕТ СН'!$I$11+СВЦЭМ!$D$10+'СЕТ СН'!$I$6-'СЕТ СН'!$I$23</f>
        <v>1361.51106506</v>
      </c>
      <c r="E138" s="36">
        <f>SUMIFS(СВЦЭМ!$D$39:$D$782,СВЦЭМ!$A$39:$A$782,$A138,СВЦЭМ!$B$39:$B$782,E$119)+'СЕТ СН'!$I$11+СВЦЭМ!$D$10+'СЕТ СН'!$I$6-'СЕТ СН'!$I$23</f>
        <v>1375.2348969699999</v>
      </c>
      <c r="F138" s="36">
        <f>SUMIFS(СВЦЭМ!$D$39:$D$782,СВЦЭМ!$A$39:$A$782,$A138,СВЦЭМ!$B$39:$B$782,F$119)+'СЕТ СН'!$I$11+СВЦЭМ!$D$10+'СЕТ СН'!$I$6-'СЕТ СН'!$I$23</f>
        <v>1378.27534221</v>
      </c>
      <c r="G138" s="36">
        <f>SUMIFS(СВЦЭМ!$D$39:$D$782,СВЦЭМ!$A$39:$A$782,$A138,СВЦЭМ!$B$39:$B$782,G$119)+'СЕТ СН'!$I$11+СВЦЭМ!$D$10+'СЕТ СН'!$I$6-'СЕТ СН'!$I$23</f>
        <v>1370.9831857099998</v>
      </c>
      <c r="H138" s="36">
        <f>SUMIFS(СВЦЭМ!$D$39:$D$782,СВЦЭМ!$A$39:$A$782,$A138,СВЦЭМ!$B$39:$B$782,H$119)+'СЕТ СН'!$I$11+СВЦЭМ!$D$10+'СЕТ СН'!$I$6-'СЕТ СН'!$I$23</f>
        <v>1349.22668531</v>
      </c>
      <c r="I138" s="36">
        <f>SUMIFS(СВЦЭМ!$D$39:$D$782,СВЦЭМ!$A$39:$A$782,$A138,СВЦЭМ!$B$39:$B$782,I$119)+'СЕТ СН'!$I$11+СВЦЭМ!$D$10+'СЕТ СН'!$I$6-'СЕТ СН'!$I$23</f>
        <v>1269.04966883</v>
      </c>
      <c r="J138" s="36">
        <f>SUMIFS(СВЦЭМ!$D$39:$D$782,СВЦЭМ!$A$39:$A$782,$A138,СВЦЭМ!$B$39:$B$782,J$119)+'СЕТ СН'!$I$11+СВЦЭМ!$D$10+'СЕТ СН'!$I$6-'СЕТ СН'!$I$23</f>
        <v>1189.1536026899998</v>
      </c>
      <c r="K138" s="36">
        <f>SUMIFS(СВЦЭМ!$D$39:$D$782,СВЦЭМ!$A$39:$A$782,$A138,СВЦЭМ!$B$39:$B$782,K$119)+'СЕТ СН'!$I$11+СВЦЭМ!$D$10+'СЕТ СН'!$I$6-'СЕТ СН'!$I$23</f>
        <v>1194.2418337099998</v>
      </c>
      <c r="L138" s="36">
        <f>SUMIFS(СВЦЭМ!$D$39:$D$782,СВЦЭМ!$A$39:$A$782,$A138,СВЦЭМ!$B$39:$B$782,L$119)+'СЕТ СН'!$I$11+СВЦЭМ!$D$10+'СЕТ СН'!$I$6-'СЕТ СН'!$I$23</f>
        <v>1223.6313906099999</v>
      </c>
      <c r="M138" s="36">
        <f>SUMIFS(СВЦЭМ!$D$39:$D$782,СВЦЭМ!$A$39:$A$782,$A138,СВЦЭМ!$B$39:$B$782,M$119)+'СЕТ СН'!$I$11+СВЦЭМ!$D$10+'СЕТ СН'!$I$6-'СЕТ СН'!$I$23</f>
        <v>1218.6849866999999</v>
      </c>
      <c r="N138" s="36">
        <f>SUMIFS(СВЦЭМ!$D$39:$D$782,СВЦЭМ!$A$39:$A$782,$A138,СВЦЭМ!$B$39:$B$782,N$119)+'СЕТ СН'!$I$11+СВЦЭМ!$D$10+'СЕТ СН'!$I$6-'СЕТ СН'!$I$23</f>
        <v>1265.37968529</v>
      </c>
      <c r="O138" s="36">
        <f>SUMIFS(СВЦЭМ!$D$39:$D$782,СВЦЭМ!$A$39:$A$782,$A138,СВЦЭМ!$B$39:$B$782,O$119)+'СЕТ СН'!$I$11+СВЦЭМ!$D$10+'СЕТ СН'!$I$6-'СЕТ СН'!$I$23</f>
        <v>1315.6712696599998</v>
      </c>
      <c r="P138" s="36">
        <f>SUMIFS(СВЦЭМ!$D$39:$D$782,СВЦЭМ!$A$39:$A$782,$A138,СВЦЭМ!$B$39:$B$782,P$119)+'СЕТ СН'!$I$11+СВЦЭМ!$D$10+'СЕТ СН'!$I$6-'СЕТ СН'!$I$23</f>
        <v>1328.0967522599999</v>
      </c>
      <c r="Q138" s="36">
        <f>SUMIFS(СВЦЭМ!$D$39:$D$782,СВЦЭМ!$A$39:$A$782,$A138,СВЦЭМ!$B$39:$B$782,Q$119)+'СЕТ СН'!$I$11+СВЦЭМ!$D$10+'СЕТ СН'!$I$6-'СЕТ СН'!$I$23</f>
        <v>1330.5031927499999</v>
      </c>
      <c r="R138" s="36">
        <f>SUMIFS(СВЦЭМ!$D$39:$D$782,СВЦЭМ!$A$39:$A$782,$A138,СВЦЭМ!$B$39:$B$782,R$119)+'СЕТ СН'!$I$11+СВЦЭМ!$D$10+'СЕТ СН'!$I$6-'СЕТ СН'!$I$23</f>
        <v>1286.7972430299999</v>
      </c>
      <c r="S138" s="36">
        <f>SUMIFS(СВЦЭМ!$D$39:$D$782,СВЦЭМ!$A$39:$A$782,$A138,СВЦЭМ!$B$39:$B$782,S$119)+'СЕТ СН'!$I$11+СВЦЭМ!$D$10+'СЕТ СН'!$I$6-'СЕТ СН'!$I$23</f>
        <v>1231.8186979299999</v>
      </c>
      <c r="T138" s="36">
        <f>SUMIFS(СВЦЭМ!$D$39:$D$782,СВЦЭМ!$A$39:$A$782,$A138,СВЦЭМ!$B$39:$B$782,T$119)+'СЕТ СН'!$I$11+СВЦЭМ!$D$10+'СЕТ СН'!$I$6-'СЕТ СН'!$I$23</f>
        <v>1195.2308137699999</v>
      </c>
      <c r="U138" s="36">
        <f>SUMIFS(СВЦЭМ!$D$39:$D$782,СВЦЭМ!$A$39:$A$782,$A138,СВЦЭМ!$B$39:$B$782,U$119)+'СЕТ СН'!$I$11+СВЦЭМ!$D$10+'СЕТ СН'!$I$6-'СЕТ СН'!$I$23</f>
        <v>1184.24252512</v>
      </c>
      <c r="V138" s="36">
        <f>SUMIFS(СВЦЭМ!$D$39:$D$782,СВЦЭМ!$A$39:$A$782,$A138,СВЦЭМ!$B$39:$B$782,V$119)+'СЕТ СН'!$I$11+СВЦЭМ!$D$10+'СЕТ СН'!$I$6-'СЕТ СН'!$I$23</f>
        <v>1182.97963708</v>
      </c>
      <c r="W138" s="36">
        <f>SUMIFS(СВЦЭМ!$D$39:$D$782,СВЦЭМ!$A$39:$A$782,$A138,СВЦЭМ!$B$39:$B$782,W$119)+'СЕТ СН'!$I$11+СВЦЭМ!$D$10+'СЕТ СН'!$I$6-'СЕТ СН'!$I$23</f>
        <v>1190.3167049499998</v>
      </c>
      <c r="X138" s="36">
        <f>SUMIFS(СВЦЭМ!$D$39:$D$782,СВЦЭМ!$A$39:$A$782,$A138,СВЦЭМ!$B$39:$B$782,X$119)+'СЕТ СН'!$I$11+СВЦЭМ!$D$10+'СЕТ СН'!$I$6-'СЕТ СН'!$I$23</f>
        <v>1183.94188179</v>
      </c>
      <c r="Y138" s="36">
        <f>SUMIFS(СВЦЭМ!$D$39:$D$782,СВЦЭМ!$A$39:$A$782,$A138,СВЦЭМ!$B$39:$B$782,Y$119)+'СЕТ СН'!$I$11+СВЦЭМ!$D$10+'СЕТ СН'!$I$6-'СЕТ СН'!$I$23</f>
        <v>1202.8785605599999</v>
      </c>
    </row>
    <row r="139" spans="1:25" ht="15.75" x14ac:dyDescent="0.2">
      <c r="A139" s="35">
        <f t="shared" si="3"/>
        <v>44367</v>
      </c>
      <c r="B139" s="36">
        <f>SUMIFS(СВЦЭМ!$D$39:$D$782,СВЦЭМ!$A$39:$A$782,$A139,СВЦЭМ!$B$39:$B$782,B$119)+'СЕТ СН'!$I$11+СВЦЭМ!$D$10+'СЕТ СН'!$I$6-'СЕТ СН'!$I$23</f>
        <v>1267.9487013899998</v>
      </c>
      <c r="C139" s="36">
        <f>SUMIFS(СВЦЭМ!$D$39:$D$782,СВЦЭМ!$A$39:$A$782,$A139,СВЦЭМ!$B$39:$B$782,C$119)+'СЕТ СН'!$I$11+СВЦЭМ!$D$10+'СЕТ СН'!$I$6-'СЕТ СН'!$I$23</f>
        <v>1357.4418746199999</v>
      </c>
      <c r="D139" s="36">
        <f>SUMIFS(СВЦЭМ!$D$39:$D$782,СВЦЭМ!$A$39:$A$782,$A139,СВЦЭМ!$B$39:$B$782,D$119)+'СЕТ СН'!$I$11+СВЦЭМ!$D$10+'СЕТ СН'!$I$6-'СЕТ СН'!$I$23</f>
        <v>1443.67717631</v>
      </c>
      <c r="E139" s="36">
        <f>SUMIFS(СВЦЭМ!$D$39:$D$782,СВЦЭМ!$A$39:$A$782,$A139,СВЦЭМ!$B$39:$B$782,E$119)+'СЕТ СН'!$I$11+СВЦЭМ!$D$10+'СЕТ СН'!$I$6-'СЕТ СН'!$I$23</f>
        <v>1461.5376869699999</v>
      </c>
      <c r="F139" s="36">
        <f>SUMIFS(СВЦЭМ!$D$39:$D$782,СВЦЭМ!$A$39:$A$782,$A139,СВЦЭМ!$B$39:$B$782,F$119)+'СЕТ СН'!$I$11+СВЦЭМ!$D$10+'СЕТ СН'!$I$6-'СЕТ СН'!$I$23</f>
        <v>1466.38971967</v>
      </c>
      <c r="G139" s="36">
        <f>SUMIFS(СВЦЭМ!$D$39:$D$782,СВЦЭМ!$A$39:$A$782,$A139,СВЦЭМ!$B$39:$B$782,G$119)+'СЕТ СН'!$I$11+СВЦЭМ!$D$10+'СЕТ СН'!$I$6-'СЕТ СН'!$I$23</f>
        <v>1463.10615433</v>
      </c>
      <c r="H139" s="36">
        <f>SUMIFS(СВЦЭМ!$D$39:$D$782,СВЦЭМ!$A$39:$A$782,$A139,СВЦЭМ!$B$39:$B$782,H$119)+'СЕТ СН'!$I$11+СВЦЭМ!$D$10+'СЕТ СН'!$I$6-'СЕТ СН'!$I$23</f>
        <v>1436.0248942399999</v>
      </c>
      <c r="I139" s="36">
        <f>SUMIFS(СВЦЭМ!$D$39:$D$782,СВЦЭМ!$A$39:$A$782,$A139,СВЦЭМ!$B$39:$B$782,I$119)+'СЕТ СН'!$I$11+СВЦЭМ!$D$10+'СЕТ СН'!$I$6-'СЕТ СН'!$I$23</f>
        <v>1334.0258449099999</v>
      </c>
      <c r="J139" s="36">
        <f>SUMIFS(СВЦЭМ!$D$39:$D$782,СВЦЭМ!$A$39:$A$782,$A139,СВЦЭМ!$B$39:$B$782,J$119)+'СЕТ СН'!$I$11+СВЦЭМ!$D$10+'СЕТ СН'!$I$6-'СЕТ СН'!$I$23</f>
        <v>1250.8378966499999</v>
      </c>
      <c r="K139" s="36">
        <f>SUMIFS(СВЦЭМ!$D$39:$D$782,СВЦЭМ!$A$39:$A$782,$A139,СВЦЭМ!$B$39:$B$782,K$119)+'СЕТ СН'!$I$11+СВЦЭМ!$D$10+'СЕТ СН'!$I$6-'СЕТ СН'!$I$23</f>
        <v>1219.3357259299999</v>
      </c>
      <c r="L139" s="36">
        <f>SUMIFS(СВЦЭМ!$D$39:$D$782,СВЦЭМ!$A$39:$A$782,$A139,СВЦЭМ!$B$39:$B$782,L$119)+'СЕТ СН'!$I$11+СВЦЭМ!$D$10+'СЕТ СН'!$I$6-'СЕТ СН'!$I$23</f>
        <v>1237.9813298700001</v>
      </c>
      <c r="M139" s="36">
        <f>SUMIFS(СВЦЭМ!$D$39:$D$782,СВЦЭМ!$A$39:$A$782,$A139,СВЦЭМ!$B$39:$B$782,M$119)+'СЕТ СН'!$I$11+СВЦЭМ!$D$10+'СЕТ СН'!$I$6-'СЕТ СН'!$I$23</f>
        <v>1229.23572352</v>
      </c>
      <c r="N139" s="36">
        <f>SUMIFS(СВЦЭМ!$D$39:$D$782,СВЦЭМ!$A$39:$A$782,$A139,СВЦЭМ!$B$39:$B$782,N$119)+'СЕТ СН'!$I$11+СВЦЭМ!$D$10+'СЕТ СН'!$I$6-'СЕТ СН'!$I$23</f>
        <v>1273.8469286999998</v>
      </c>
      <c r="O139" s="36">
        <f>SUMIFS(СВЦЭМ!$D$39:$D$782,СВЦЭМ!$A$39:$A$782,$A139,СВЦЭМ!$B$39:$B$782,O$119)+'СЕТ СН'!$I$11+СВЦЭМ!$D$10+'СЕТ СН'!$I$6-'СЕТ СН'!$I$23</f>
        <v>1313.0732181200001</v>
      </c>
      <c r="P139" s="36">
        <f>SUMIFS(СВЦЭМ!$D$39:$D$782,СВЦЭМ!$A$39:$A$782,$A139,СВЦЭМ!$B$39:$B$782,P$119)+'СЕТ СН'!$I$11+СВЦЭМ!$D$10+'СЕТ СН'!$I$6-'СЕТ СН'!$I$23</f>
        <v>1325.0316349899999</v>
      </c>
      <c r="Q139" s="36">
        <f>SUMIFS(СВЦЭМ!$D$39:$D$782,СВЦЭМ!$A$39:$A$782,$A139,СВЦЭМ!$B$39:$B$782,Q$119)+'СЕТ СН'!$I$11+СВЦЭМ!$D$10+'СЕТ СН'!$I$6-'СЕТ СН'!$I$23</f>
        <v>1329.6642264100001</v>
      </c>
      <c r="R139" s="36">
        <f>SUMIFS(СВЦЭМ!$D$39:$D$782,СВЦЭМ!$A$39:$A$782,$A139,СВЦЭМ!$B$39:$B$782,R$119)+'СЕТ СН'!$I$11+СВЦЭМ!$D$10+'СЕТ СН'!$I$6-'СЕТ СН'!$I$23</f>
        <v>1302.7584605499999</v>
      </c>
      <c r="S139" s="36">
        <f>SUMIFS(СВЦЭМ!$D$39:$D$782,СВЦЭМ!$A$39:$A$782,$A139,СВЦЭМ!$B$39:$B$782,S$119)+'СЕТ СН'!$I$11+СВЦЭМ!$D$10+'СЕТ СН'!$I$6-'СЕТ СН'!$I$23</f>
        <v>1249.2450107999998</v>
      </c>
      <c r="T139" s="36">
        <f>SUMIFS(СВЦЭМ!$D$39:$D$782,СВЦЭМ!$A$39:$A$782,$A139,СВЦЭМ!$B$39:$B$782,T$119)+'СЕТ СН'!$I$11+СВЦЭМ!$D$10+'СЕТ СН'!$I$6-'СЕТ СН'!$I$23</f>
        <v>1224.7123503299999</v>
      </c>
      <c r="U139" s="36">
        <f>SUMIFS(СВЦЭМ!$D$39:$D$782,СВЦЭМ!$A$39:$A$782,$A139,СВЦЭМ!$B$39:$B$782,U$119)+'СЕТ СН'!$I$11+СВЦЭМ!$D$10+'СЕТ СН'!$I$6-'СЕТ СН'!$I$23</f>
        <v>1190.4083319899999</v>
      </c>
      <c r="V139" s="36">
        <f>SUMIFS(СВЦЭМ!$D$39:$D$782,СВЦЭМ!$A$39:$A$782,$A139,СВЦЭМ!$B$39:$B$782,V$119)+'СЕТ СН'!$I$11+СВЦЭМ!$D$10+'СЕТ СН'!$I$6-'СЕТ СН'!$I$23</f>
        <v>1178.02390298</v>
      </c>
      <c r="W139" s="36">
        <f>SUMIFS(СВЦЭМ!$D$39:$D$782,СВЦЭМ!$A$39:$A$782,$A139,СВЦЭМ!$B$39:$B$782,W$119)+'СЕТ СН'!$I$11+СВЦЭМ!$D$10+'СЕТ СН'!$I$6-'СЕТ СН'!$I$23</f>
        <v>1197.4253906199999</v>
      </c>
      <c r="X139" s="36">
        <f>SUMIFS(СВЦЭМ!$D$39:$D$782,СВЦЭМ!$A$39:$A$782,$A139,СВЦЭМ!$B$39:$B$782,X$119)+'СЕТ СН'!$I$11+СВЦЭМ!$D$10+'СЕТ СН'!$I$6-'СЕТ СН'!$I$23</f>
        <v>1178.20332444</v>
      </c>
      <c r="Y139" s="36">
        <f>SUMIFS(СВЦЭМ!$D$39:$D$782,СВЦЭМ!$A$39:$A$782,$A139,СВЦЭМ!$B$39:$B$782,Y$119)+'СЕТ СН'!$I$11+СВЦЭМ!$D$10+'СЕТ СН'!$I$6-'СЕТ СН'!$I$23</f>
        <v>1185.6729576600001</v>
      </c>
    </row>
    <row r="140" spans="1:25" ht="15.75" x14ac:dyDescent="0.2">
      <c r="A140" s="35">
        <f t="shared" si="3"/>
        <v>44368</v>
      </c>
      <c r="B140" s="36">
        <f>SUMIFS(СВЦЭМ!$D$39:$D$782,СВЦЭМ!$A$39:$A$782,$A140,СВЦЭМ!$B$39:$B$782,B$119)+'СЕТ СН'!$I$11+СВЦЭМ!$D$10+'СЕТ СН'!$I$6-'СЕТ СН'!$I$23</f>
        <v>1297.87666982</v>
      </c>
      <c r="C140" s="36">
        <f>SUMIFS(СВЦЭМ!$D$39:$D$782,СВЦЭМ!$A$39:$A$782,$A140,СВЦЭМ!$B$39:$B$782,C$119)+'СЕТ СН'!$I$11+СВЦЭМ!$D$10+'СЕТ СН'!$I$6-'СЕТ СН'!$I$23</f>
        <v>1383.5277623499999</v>
      </c>
      <c r="D140" s="36">
        <f>SUMIFS(СВЦЭМ!$D$39:$D$782,СВЦЭМ!$A$39:$A$782,$A140,СВЦЭМ!$B$39:$B$782,D$119)+'СЕТ СН'!$I$11+СВЦЭМ!$D$10+'СЕТ СН'!$I$6-'СЕТ СН'!$I$23</f>
        <v>1443.7070989700001</v>
      </c>
      <c r="E140" s="36">
        <f>SUMIFS(СВЦЭМ!$D$39:$D$782,СВЦЭМ!$A$39:$A$782,$A140,СВЦЭМ!$B$39:$B$782,E$119)+'СЕТ СН'!$I$11+СВЦЭМ!$D$10+'СЕТ СН'!$I$6-'СЕТ СН'!$I$23</f>
        <v>1458.56101081</v>
      </c>
      <c r="F140" s="36">
        <f>SUMIFS(СВЦЭМ!$D$39:$D$782,СВЦЭМ!$A$39:$A$782,$A140,СВЦЭМ!$B$39:$B$782,F$119)+'СЕТ СН'!$I$11+СВЦЭМ!$D$10+'СЕТ СН'!$I$6-'СЕТ СН'!$I$23</f>
        <v>1460.2536069499999</v>
      </c>
      <c r="G140" s="36">
        <f>SUMIFS(СВЦЭМ!$D$39:$D$782,СВЦЭМ!$A$39:$A$782,$A140,СВЦЭМ!$B$39:$B$782,G$119)+'СЕТ СН'!$I$11+СВЦЭМ!$D$10+'СЕТ СН'!$I$6-'СЕТ СН'!$I$23</f>
        <v>1459.75630067</v>
      </c>
      <c r="H140" s="36">
        <f>SUMIFS(СВЦЭМ!$D$39:$D$782,СВЦЭМ!$A$39:$A$782,$A140,СВЦЭМ!$B$39:$B$782,H$119)+'СЕТ СН'!$I$11+СВЦЭМ!$D$10+'СЕТ СН'!$I$6-'СЕТ СН'!$I$23</f>
        <v>1405.2462371899999</v>
      </c>
      <c r="I140" s="36">
        <f>SUMIFS(СВЦЭМ!$D$39:$D$782,СВЦЭМ!$A$39:$A$782,$A140,СВЦЭМ!$B$39:$B$782,I$119)+'СЕТ СН'!$I$11+СВЦЭМ!$D$10+'СЕТ СН'!$I$6-'СЕТ СН'!$I$23</f>
        <v>1325.5902174099999</v>
      </c>
      <c r="J140" s="36">
        <f>SUMIFS(СВЦЭМ!$D$39:$D$782,СВЦЭМ!$A$39:$A$782,$A140,СВЦЭМ!$B$39:$B$782,J$119)+'СЕТ СН'!$I$11+СВЦЭМ!$D$10+'СЕТ СН'!$I$6-'СЕТ СН'!$I$23</f>
        <v>1246.5343008999998</v>
      </c>
      <c r="K140" s="36">
        <f>SUMIFS(СВЦЭМ!$D$39:$D$782,СВЦЭМ!$A$39:$A$782,$A140,СВЦЭМ!$B$39:$B$782,K$119)+'СЕТ СН'!$I$11+СВЦЭМ!$D$10+'СЕТ СН'!$I$6-'СЕТ СН'!$I$23</f>
        <v>1233.6071950999999</v>
      </c>
      <c r="L140" s="36">
        <f>SUMIFS(СВЦЭМ!$D$39:$D$782,СВЦЭМ!$A$39:$A$782,$A140,СВЦЭМ!$B$39:$B$782,L$119)+'СЕТ СН'!$I$11+СВЦЭМ!$D$10+'СЕТ СН'!$I$6-'СЕТ СН'!$I$23</f>
        <v>1246.47877466</v>
      </c>
      <c r="M140" s="36">
        <f>SUMIFS(СВЦЭМ!$D$39:$D$782,СВЦЭМ!$A$39:$A$782,$A140,СВЦЭМ!$B$39:$B$782,M$119)+'СЕТ СН'!$I$11+СВЦЭМ!$D$10+'СЕТ СН'!$I$6-'СЕТ СН'!$I$23</f>
        <v>1241.3806300799999</v>
      </c>
      <c r="N140" s="36">
        <f>SUMIFS(СВЦЭМ!$D$39:$D$782,СВЦЭМ!$A$39:$A$782,$A140,СВЦЭМ!$B$39:$B$782,N$119)+'СЕТ СН'!$I$11+СВЦЭМ!$D$10+'СЕТ СН'!$I$6-'СЕТ СН'!$I$23</f>
        <v>1295.8925470700001</v>
      </c>
      <c r="O140" s="36">
        <f>SUMIFS(СВЦЭМ!$D$39:$D$782,СВЦЭМ!$A$39:$A$782,$A140,СВЦЭМ!$B$39:$B$782,O$119)+'СЕТ СН'!$I$11+СВЦЭМ!$D$10+'СЕТ СН'!$I$6-'СЕТ СН'!$I$23</f>
        <v>1326.39028964</v>
      </c>
      <c r="P140" s="36">
        <f>SUMIFS(СВЦЭМ!$D$39:$D$782,СВЦЭМ!$A$39:$A$782,$A140,СВЦЭМ!$B$39:$B$782,P$119)+'СЕТ СН'!$I$11+СВЦЭМ!$D$10+'СЕТ СН'!$I$6-'СЕТ СН'!$I$23</f>
        <v>1334.82884726</v>
      </c>
      <c r="Q140" s="36">
        <f>SUMIFS(СВЦЭМ!$D$39:$D$782,СВЦЭМ!$A$39:$A$782,$A140,СВЦЭМ!$B$39:$B$782,Q$119)+'СЕТ СН'!$I$11+СВЦЭМ!$D$10+'СЕТ СН'!$I$6-'СЕТ СН'!$I$23</f>
        <v>1339.90912974</v>
      </c>
      <c r="R140" s="36">
        <f>SUMIFS(СВЦЭМ!$D$39:$D$782,СВЦЭМ!$A$39:$A$782,$A140,СВЦЭМ!$B$39:$B$782,R$119)+'СЕТ СН'!$I$11+СВЦЭМ!$D$10+'СЕТ СН'!$I$6-'СЕТ СН'!$I$23</f>
        <v>1310.9949320199999</v>
      </c>
      <c r="S140" s="36">
        <f>SUMIFS(СВЦЭМ!$D$39:$D$782,СВЦЭМ!$A$39:$A$782,$A140,СВЦЭМ!$B$39:$B$782,S$119)+'СЕТ СН'!$I$11+СВЦЭМ!$D$10+'СЕТ СН'!$I$6-'СЕТ СН'!$I$23</f>
        <v>1308.2316433799999</v>
      </c>
      <c r="T140" s="36">
        <f>SUMIFS(СВЦЭМ!$D$39:$D$782,СВЦЭМ!$A$39:$A$782,$A140,СВЦЭМ!$B$39:$B$782,T$119)+'СЕТ СН'!$I$11+СВЦЭМ!$D$10+'СЕТ СН'!$I$6-'СЕТ СН'!$I$23</f>
        <v>1345.7389687699999</v>
      </c>
      <c r="U140" s="36">
        <f>SUMIFS(СВЦЭМ!$D$39:$D$782,СВЦЭМ!$A$39:$A$782,$A140,СВЦЭМ!$B$39:$B$782,U$119)+'СЕТ СН'!$I$11+СВЦЭМ!$D$10+'СЕТ СН'!$I$6-'СЕТ СН'!$I$23</f>
        <v>1307.0595090899999</v>
      </c>
      <c r="V140" s="36">
        <f>SUMIFS(СВЦЭМ!$D$39:$D$782,СВЦЭМ!$A$39:$A$782,$A140,СВЦЭМ!$B$39:$B$782,V$119)+'СЕТ СН'!$I$11+СВЦЭМ!$D$10+'СЕТ СН'!$I$6-'СЕТ СН'!$I$23</f>
        <v>1267.01321121</v>
      </c>
      <c r="W140" s="36">
        <f>SUMIFS(СВЦЭМ!$D$39:$D$782,СВЦЭМ!$A$39:$A$782,$A140,СВЦЭМ!$B$39:$B$782,W$119)+'СЕТ СН'!$I$11+СВЦЭМ!$D$10+'СЕТ СН'!$I$6-'СЕТ СН'!$I$23</f>
        <v>1278.2209677599999</v>
      </c>
      <c r="X140" s="36">
        <f>SUMIFS(СВЦЭМ!$D$39:$D$782,СВЦЭМ!$A$39:$A$782,$A140,СВЦЭМ!$B$39:$B$782,X$119)+'СЕТ СН'!$I$11+СВЦЭМ!$D$10+'СЕТ СН'!$I$6-'СЕТ СН'!$I$23</f>
        <v>1251.5176774399999</v>
      </c>
      <c r="Y140" s="36">
        <f>SUMIFS(СВЦЭМ!$D$39:$D$782,СВЦЭМ!$A$39:$A$782,$A140,СВЦЭМ!$B$39:$B$782,Y$119)+'СЕТ СН'!$I$11+СВЦЭМ!$D$10+'СЕТ СН'!$I$6-'СЕТ СН'!$I$23</f>
        <v>1218.5962019999999</v>
      </c>
    </row>
    <row r="141" spans="1:25" ht="15.75" x14ac:dyDescent="0.2">
      <c r="A141" s="35">
        <f t="shared" si="3"/>
        <v>44369</v>
      </c>
      <c r="B141" s="36">
        <f>SUMIFS(СВЦЭМ!$D$39:$D$782,СВЦЭМ!$A$39:$A$782,$A141,СВЦЭМ!$B$39:$B$782,B$119)+'СЕТ СН'!$I$11+СВЦЭМ!$D$10+'СЕТ СН'!$I$6-'СЕТ СН'!$I$23</f>
        <v>1338.9000268199998</v>
      </c>
      <c r="C141" s="36">
        <f>SUMIFS(СВЦЭМ!$D$39:$D$782,СВЦЭМ!$A$39:$A$782,$A141,СВЦЭМ!$B$39:$B$782,C$119)+'СЕТ СН'!$I$11+СВЦЭМ!$D$10+'СЕТ СН'!$I$6-'СЕТ СН'!$I$23</f>
        <v>1430.80654172</v>
      </c>
      <c r="D141" s="36">
        <f>SUMIFS(СВЦЭМ!$D$39:$D$782,СВЦЭМ!$A$39:$A$782,$A141,СВЦЭМ!$B$39:$B$782,D$119)+'СЕТ СН'!$I$11+СВЦЭМ!$D$10+'СЕТ СН'!$I$6-'СЕТ СН'!$I$23</f>
        <v>1502.5969753300001</v>
      </c>
      <c r="E141" s="36">
        <f>SUMIFS(СВЦЭМ!$D$39:$D$782,СВЦЭМ!$A$39:$A$782,$A141,СВЦЭМ!$B$39:$B$782,E$119)+'СЕТ СН'!$I$11+СВЦЭМ!$D$10+'СЕТ СН'!$I$6-'СЕТ СН'!$I$23</f>
        <v>1496.3201706899999</v>
      </c>
      <c r="F141" s="36">
        <f>SUMIFS(СВЦЭМ!$D$39:$D$782,СВЦЭМ!$A$39:$A$782,$A141,СВЦЭМ!$B$39:$B$782,F$119)+'СЕТ СН'!$I$11+СВЦЭМ!$D$10+'СЕТ СН'!$I$6-'СЕТ СН'!$I$23</f>
        <v>1491.6743992500001</v>
      </c>
      <c r="G141" s="36">
        <f>SUMIFS(СВЦЭМ!$D$39:$D$782,СВЦЭМ!$A$39:$A$782,$A141,СВЦЭМ!$B$39:$B$782,G$119)+'СЕТ СН'!$I$11+СВЦЭМ!$D$10+'СЕТ СН'!$I$6-'СЕТ СН'!$I$23</f>
        <v>1494.2009505999999</v>
      </c>
      <c r="H141" s="36">
        <f>SUMIFS(СВЦЭМ!$D$39:$D$782,СВЦЭМ!$A$39:$A$782,$A141,СВЦЭМ!$B$39:$B$782,H$119)+'СЕТ СН'!$I$11+СВЦЭМ!$D$10+'СЕТ СН'!$I$6-'СЕТ СН'!$I$23</f>
        <v>1463.89717681</v>
      </c>
      <c r="I141" s="36">
        <f>SUMIFS(СВЦЭМ!$D$39:$D$782,СВЦЭМ!$A$39:$A$782,$A141,СВЦЭМ!$B$39:$B$782,I$119)+'СЕТ СН'!$I$11+СВЦЭМ!$D$10+'СЕТ СН'!$I$6-'СЕТ СН'!$I$23</f>
        <v>1345.6092718699999</v>
      </c>
      <c r="J141" s="36">
        <f>SUMIFS(СВЦЭМ!$D$39:$D$782,СВЦЭМ!$A$39:$A$782,$A141,СВЦЭМ!$B$39:$B$782,J$119)+'СЕТ СН'!$I$11+СВЦЭМ!$D$10+'СЕТ СН'!$I$6-'СЕТ СН'!$I$23</f>
        <v>1256.6571212099998</v>
      </c>
      <c r="K141" s="36">
        <f>SUMIFS(СВЦЭМ!$D$39:$D$782,СВЦЭМ!$A$39:$A$782,$A141,СВЦЭМ!$B$39:$B$782,K$119)+'СЕТ СН'!$I$11+СВЦЭМ!$D$10+'СЕТ СН'!$I$6-'СЕТ СН'!$I$23</f>
        <v>1286.2223914299998</v>
      </c>
      <c r="L141" s="36">
        <f>SUMIFS(СВЦЭМ!$D$39:$D$782,СВЦЭМ!$A$39:$A$782,$A141,СВЦЭМ!$B$39:$B$782,L$119)+'СЕТ СН'!$I$11+СВЦЭМ!$D$10+'СЕТ СН'!$I$6-'СЕТ СН'!$I$23</f>
        <v>1295.6733685700001</v>
      </c>
      <c r="M141" s="36">
        <f>SUMIFS(СВЦЭМ!$D$39:$D$782,СВЦЭМ!$A$39:$A$782,$A141,СВЦЭМ!$B$39:$B$782,M$119)+'СЕТ СН'!$I$11+СВЦЭМ!$D$10+'СЕТ СН'!$I$6-'СЕТ СН'!$I$23</f>
        <v>1295.68081355</v>
      </c>
      <c r="N141" s="36">
        <f>SUMIFS(СВЦЭМ!$D$39:$D$782,СВЦЭМ!$A$39:$A$782,$A141,СВЦЭМ!$B$39:$B$782,N$119)+'СЕТ СН'!$I$11+СВЦЭМ!$D$10+'СЕТ СН'!$I$6-'СЕТ СН'!$I$23</f>
        <v>1345.88394156</v>
      </c>
      <c r="O141" s="36">
        <f>SUMIFS(СВЦЭМ!$D$39:$D$782,СВЦЭМ!$A$39:$A$782,$A141,СВЦЭМ!$B$39:$B$782,O$119)+'СЕТ СН'!$I$11+СВЦЭМ!$D$10+'СЕТ СН'!$I$6-'СЕТ СН'!$I$23</f>
        <v>1387.37005636</v>
      </c>
      <c r="P141" s="36">
        <f>SUMIFS(СВЦЭМ!$D$39:$D$782,СВЦЭМ!$A$39:$A$782,$A141,СВЦЭМ!$B$39:$B$782,P$119)+'СЕТ СН'!$I$11+СВЦЭМ!$D$10+'СЕТ СН'!$I$6-'СЕТ СН'!$I$23</f>
        <v>1396.2208298599999</v>
      </c>
      <c r="Q141" s="36">
        <f>SUMIFS(СВЦЭМ!$D$39:$D$782,СВЦЭМ!$A$39:$A$782,$A141,СВЦЭМ!$B$39:$B$782,Q$119)+'СЕТ СН'!$I$11+СВЦЭМ!$D$10+'СЕТ СН'!$I$6-'СЕТ СН'!$I$23</f>
        <v>1403.5948896499999</v>
      </c>
      <c r="R141" s="36">
        <f>SUMIFS(СВЦЭМ!$D$39:$D$782,СВЦЭМ!$A$39:$A$782,$A141,СВЦЭМ!$B$39:$B$782,R$119)+'СЕТ СН'!$I$11+СВЦЭМ!$D$10+'СЕТ СН'!$I$6-'СЕТ СН'!$I$23</f>
        <v>1371.1869517999999</v>
      </c>
      <c r="S141" s="36">
        <f>SUMIFS(СВЦЭМ!$D$39:$D$782,СВЦЭМ!$A$39:$A$782,$A141,СВЦЭМ!$B$39:$B$782,S$119)+'СЕТ СН'!$I$11+СВЦЭМ!$D$10+'СЕТ СН'!$I$6-'СЕТ СН'!$I$23</f>
        <v>1319.8612990500001</v>
      </c>
      <c r="T141" s="36">
        <f>SUMIFS(СВЦЭМ!$D$39:$D$782,СВЦЭМ!$A$39:$A$782,$A141,СВЦЭМ!$B$39:$B$782,T$119)+'СЕТ СН'!$I$11+СВЦЭМ!$D$10+'СЕТ СН'!$I$6-'СЕТ СН'!$I$23</f>
        <v>1309.4857084199998</v>
      </c>
      <c r="U141" s="36">
        <f>SUMIFS(СВЦЭМ!$D$39:$D$782,СВЦЭМ!$A$39:$A$782,$A141,СВЦЭМ!$B$39:$B$782,U$119)+'СЕТ СН'!$I$11+СВЦЭМ!$D$10+'СЕТ СН'!$I$6-'СЕТ СН'!$I$23</f>
        <v>1313.5238189199999</v>
      </c>
      <c r="V141" s="36">
        <f>SUMIFS(СВЦЭМ!$D$39:$D$782,СВЦЭМ!$A$39:$A$782,$A141,СВЦЭМ!$B$39:$B$782,V$119)+'СЕТ СН'!$I$11+СВЦЭМ!$D$10+'СЕТ СН'!$I$6-'СЕТ СН'!$I$23</f>
        <v>1333.8858930299998</v>
      </c>
      <c r="W141" s="36">
        <f>SUMIFS(СВЦЭМ!$D$39:$D$782,СВЦЭМ!$A$39:$A$782,$A141,СВЦЭМ!$B$39:$B$782,W$119)+'СЕТ СН'!$I$11+СВЦЭМ!$D$10+'СЕТ СН'!$I$6-'СЕТ СН'!$I$23</f>
        <v>1346.5335457799999</v>
      </c>
      <c r="X141" s="36">
        <f>SUMIFS(СВЦЭМ!$D$39:$D$782,СВЦЭМ!$A$39:$A$782,$A141,СВЦЭМ!$B$39:$B$782,X$119)+'СЕТ СН'!$I$11+СВЦЭМ!$D$10+'СЕТ СН'!$I$6-'СЕТ СН'!$I$23</f>
        <v>1323.1128115399999</v>
      </c>
      <c r="Y141" s="36">
        <f>SUMIFS(СВЦЭМ!$D$39:$D$782,СВЦЭМ!$A$39:$A$782,$A141,СВЦЭМ!$B$39:$B$782,Y$119)+'СЕТ СН'!$I$11+СВЦЭМ!$D$10+'СЕТ СН'!$I$6-'СЕТ СН'!$I$23</f>
        <v>1305.2990616299999</v>
      </c>
    </row>
    <row r="142" spans="1:25" ht="15.75" x14ac:dyDescent="0.2">
      <c r="A142" s="35">
        <f t="shared" si="3"/>
        <v>44370</v>
      </c>
      <c r="B142" s="36">
        <f>SUMIFS(СВЦЭМ!$D$39:$D$782,СВЦЭМ!$A$39:$A$782,$A142,СВЦЭМ!$B$39:$B$782,B$119)+'СЕТ СН'!$I$11+СВЦЭМ!$D$10+'СЕТ СН'!$I$6-'СЕТ СН'!$I$23</f>
        <v>1414.8153946799998</v>
      </c>
      <c r="C142" s="36">
        <f>SUMIFS(СВЦЭМ!$D$39:$D$782,СВЦЭМ!$A$39:$A$782,$A142,СВЦЭМ!$B$39:$B$782,C$119)+'СЕТ СН'!$I$11+СВЦЭМ!$D$10+'СЕТ СН'!$I$6-'СЕТ СН'!$I$23</f>
        <v>1531.6356317699999</v>
      </c>
      <c r="D142" s="36">
        <f>SUMIFS(СВЦЭМ!$D$39:$D$782,СВЦЭМ!$A$39:$A$782,$A142,СВЦЭМ!$B$39:$B$782,D$119)+'СЕТ СН'!$I$11+СВЦЭМ!$D$10+'СЕТ СН'!$I$6-'СЕТ СН'!$I$23</f>
        <v>1576.11069757</v>
      </c>
      <c r="E142" s="36">
        <f>SUMIFS(СВЦЭМ!$D$39:$D$782,СВЦЭМ!$A$39:$A$782,$A142,СВЦЭМ!$B$39:$B$782,E$119)+'СЕТ СН'!$I$11+СВЦЭМ!$D$10+'СЕТ СН'!$I$6-'СЕТ СН'!$I$23</f>
        <v>1570.19086629</v>
      </c>
      <c r="F142" s="36">
        <f>SUMIFS(СВЦЭМ!$D$39:$D$782,СВЦЭМ!$A$39:$A$782,$A142,СВЦЭМ!$B$39:$B$782,F$119)+'СЕТ СН'!$I$11+СВЦЭМ!$D$10+'СЕТ СН'!$I$6-'СЕТ СН'!$I$23</f>
        <v>1567.9579589099999</v>
      </c>
      <c r="G142" s="36">
        <f>SUMIFS(СВЦЭМ!$D$39:$D$782,СВЦЭМ!$A$39:$A$782,$A142,СВЦЭМ!$B$39:$B$782,G$119)+'СЕТ СН'!$I$11+СВЦЭМ!$D$10+'СЕТ СН'!$I$6-'СЕТ СН'!$I$23</f>
        <v>1571.28022878</v>
      </c>
      <c r="H142" s="36">
        <f>SUMIFS(СВЦЭМ!$D$39:$D$782,СВЦЭМ!$A$39:$A$782,$A142,СВЦЭМ!$B$39:$B$782,H$119)+'СЕТ СН'!$I$11+СВЦЭМ!$D$10+'СЕТ СН'!$I$6-'СЕТ СН'!$I$23</f>
        <v>1578.3594949200001</v>
      </c>
      <c r="I142" s="36">
        <f>SUMIFS(СВЦЭМ!$D$39:$D$782,СВЦЭМ!$A$39:$A$782,$A142,СВЦЭМ!$B$39:$B$782,I$119)+'СЕТ СН'!$I$11+СВЦЭМ!$D$10+'СЕТ СН'!$I$6-'СЕТ СН'!$I$23</f>
        <v>1485.55811137</v>
      </c>
      <c r="J142" s="36">
        <f>SUMIFS(СВЦЭМ!$D$39:$D$782,СВЦЭМ!$A$39:$A$782,$A142,СВЦЭМ!$B$39:$B$782,J$119)+'СЕТ СН'!$I$11+СВЦЭМ!$D$10+'СЕТ СН'!$I$6-'СЕТ СН'!$I$23</f>
        <v>1380.9133099599999</v>
      </c>
      <c r="K142" s="36">
        <f>SUMIFS(СВЦЭМ!$D$39:$D$782,СВЦЭМ!$A$39:$A$782,$A142,СВЦЭМ!$B$39:$B$782,K$119)+'СЕТ СН'!$I$11+СВЦЭМ!$D$10+'СЕТ СН'!$I$6-'СЕТ СН'!$I$23</f>
        <v>1351.59568408</v>
      </c>
      <c r="L142" s="36">
        <f>SUMIFS(СВЦЭМ!$D$39:$D$782,СВЦЭМ!$A$39:$A$782,$A142,СВЦЭМ!$B$39:$B$782,L$119)+'СЕТ СН'!$I$11+СВЦЭМ!$D$10+'СЕТ СН'!$I$6-'СЕТ СН'!$I$23</f>
        <v>1370.8787375100001</v>
      </c>
      <c r="M142" s="36">
        <f>SUMIFS(СВЦЭМ!$D$39:$D$782,СВЦЭМ!$A$39:$A$782,$A142,СВЦЭМ!$B$39:$B$782,M$119)+'СЕТ СН'!$I$11+СВЦЭМ!$D$10+'СЕТ СН'!$I$6-'СЕТ СН'!$I$23</f>
        <v>1366.23585215</v>
      </c>
      <c r="N142" s="36">
        <f>SUMIFS(СВЦЭМ!$D$39:$D$782,СВЦЭМ!$A$39:$A$782,$A142,СВЦЭМ!$B$39:$B$782,N$119)+'СЕТ СН'!$I$11+СВЦЭМ!$D$10+'СЕТ СН'!$I$6-'СЕТ СН'!$I$23</f>
        <v>1432.0701162400001</v>
      </c>
      <c r="O142" s="36">
        <f>SUMIFS(СВЦЭМ!$D$39:$D$782,СВЦЭМ!$A$39:$A$782,$A142,СВЦЭМ!$B$39:$B$782,O$119)+'СЕТ СН'!$I$11+СВЦЭМ!$D$10+'СЕТ СН'!$I$6-'СЕТ СН'!$I$23</f>
        <v>1481.76410536</v>
      </c>
      <c r="P142" s="36">
        <f>SUMIFS(СВЦЭМ!$D$39:$D$782,СВЦЭМ!$A$39:$A$782,$A142,СВЦЭМ!$B$39:$B$782,P$119)+'СЕТ СН'!$I$11+СВЦЭМ!$D$10+'СЕТ СН'!$I$6-'СЕТ СН'!$I$23</f>
        <v>1491.7872437299998</v>
      </c>
      <c r="Q142" s="36">
        <f>SUMIFS(СВЦЭМ!$D$39:$D$782,СВЦЭМ!$A$39:$A$782,$A142,СВЦЭМ!$B$39:$B$782,Q$119)+'СЕТ СН'!$I$11+СВЦЭМ!$D$10+'СЕТ СН'!$I$6-'СЕТ СН'!$I$23</f>
        <v>1505.63965147</v>
      </c>
      <c r="R142" s="36">
        <f>SUMIFS(СВЦЭМ!$D$39:$D$782,СВЦЭМ!$A$39:$A$782,$A142,СВЦЭМ!$B$39:$B$782,R$119)+'СЕТ СН'!$I$11+СВЦЭМ!$D$10+'СЕТ СН'!$I$6-'СЕТ СН'!$I$23</f>
        <v>1456.0385186199999</v>
      </c>
      <c r="S142" s="36">
        <f>SUMIFS(СВЦЭМ!$D$39:$D$782,СВЦЭМ!$A$39:$A$782,$A142,СВЦЭМ!$B$39:$B$782,S$119)+'СЕТ СН'!$I$11+СВЦЭМ!$D$10+'СЕТ СН'!$I$6-'СЕТ СН'!$I$23</f>
        <v>1393.5280706899998</v>
      </c>
      <c r="T142" s="36">
        <f>SUMIFS(СВЦЭМ!$D$39:$D$782,СВЦЭМ!$A$39:$A$782,$A142,СВЦЭМ!$B$39:$B$782,T$119)+'СЕТ СН'!$I$11+СВЦЭМ!$D$10+'СЕТ СН'!$I$6-'СЕТ СН'!$I$23</f>
        <v>1356.45646493</v>
      </c>
      <c r="U142" s="36">
        <f>SUMIFS(СВЦЭМ!$D$39:$D$782,СВЦЭМ!$A$39:$A$782,$A142,СВЦЭМ!$B$39:$B$782,U$119)+'СЕТ СН'!$I$11+СВЦЭМ!$D$10+'СЕТ СН'!$I$6-'СЕТ СН'!$I$23</f>
        <v>1359.5632333599999</v>
      </c>
      <c r="V142" s="36">
        <f>SUMIFS(СВЦЭМ!$D$39:$D$782,СВЦЭМ!$A$39:$A$782,$A142,СВЦЭМ!$B$39:$B$782,V$119)+'СЕТ СН'!$I$11+СВЦЭМ!$D$10+'СЕТ СН'!$I$6-'СЕТ СН'!$I$23</f>
        <v>1377.8582251799999</v>
      </c>
      <c r="W142" s="36">
        <f>SUMIFS(СВЦЭМ!$D$39:$D$782,СВЦЭМ!$A$39:$A$782,$A142,СВЦЭМ!$B$39:$B$782,W$119)+'СЕТ СН'!$I$11+СВЦЭМ!$D$10+'СЕТ СН'!$I$6-'СЕТ СН'!$I$23</f>
        <v>1389.2132617799998</v>
      </c>
      <c r="X142" s="36">
        <f>SUMIFS(СВЦЭМ!$D$39:$D$782,СВЦЭМ!$A$39:$A$782,$A142,СВЦЭМ!$B$39:$B$782,X$119)+'СЕТ СН'!$I$11+СВЦЭМ!$D$10+'СЕТ СН'!$I$6-'СЕТ СН'!$I$23</f>
        <v>1366.6884041499998</v>
      </c>
      <c r="Y142" s="36">
        <f>SUMIFS(СВЦЭМ!$D$39:$D$782,СВЦЭМ!$A$39:$A$782,$A142,СВЦЭМ!$B$39:$B$782,Y$119)+'СЕТ СН'!$I$11+СВЦЭМ!$D$10+'СЕТ СН'!$I$6-'СЕТ СН'!$I$23</f>
        <v>1324.03335242</v>
      </c>
    </row>
    <row r="143" spans="1:25" ht="15.75" x14ac:dyDescent="0.2">
      <c r="A143" s="35">
        <f t="shared" si="3"/>
        <v>44371</v>
      </c>
      <c r="B143" s="36">
        <f>SUMIFS(СВЦЭМ!$D$39:$D$782,СВЦЭМ!$A$39:$A$782,$A143,СВЦЭМ!$B$39:$B$782,B$119)+'СЕТ СН'!$I$11+СВЦЭМ!$D$10+'СЕТ СН'!$I$6-'СЕТ СН'!$I$23</f>
        <v>1402.2686818399998</v>
      </c>
      <c r="C143" s="36">
        <f>SUMIFS(СВЦЭМ!$D$39:$D$782,СВЦЭМ!$A$39:$A$782,$A143,СВЦЭМ!$B$39:$B$782,C$119)+'СЕТ СН'!$I$11+СВЦЭМ!$D$10+'СЕТ СН'!$I$6-'СЕТ СН'!$I$23</f>
        <v>1520.86150997</v>
      </c>
      <c r="D143" s="36">
        <f>SUMIFS(СВЦЭМ!$D$39:$D$782,СВЦЭМ!$A$39:$A$782,$A143,СВЦЭМ!$B$39:$B$782,D$119)+'СЕТ СН'!$I$11+СВЦЭМ!$D$10+'СЕТ СН'!$I$6-'СЕТ СН'!$I$23</f>
        <v>1554.65939665</v>
      </c>
      <c r="E143" s="36">
        <f>SUMIFS(СВЦЭМ!$D$39:$D$782,СВЦЭМ!$A$39:$A$782,$A143,СВЦЭМ!$B$39:$B$782,E$119)+'СЕТ СН'!$I$11+СВЦЭМ!$D$10+'СЕТ СН'!$I$6-'СЕТ СН'!$I$23</f>
        <v>1552.1545960899998</v>
      </c>
      <c r="F143" s="36">
        <f>SUMIFS(СВЦЭМ!$D$39:$D$782,СВЦЭМ!$A$39:$A$782,$A143,СВЦЭМ!$B$39:$B$782,F$119)+'СЕТ СН'!$I$11+СВЦЭМ!$D$10+'СЕТ СН'!$I$6-'СЕТ СН'!$I$23</f>
        <v>1547.8108857799998</v>
      </c>
      <c r="G143" s="36">
        <f>SUMIFS(СВЦЭМ!$D$39:$D$782,СВЦЭМ!$A$39:$A$782,$A143,СВЦЭМ!$B$39:$B$782,G$119)+'СЕТ СН'!$I$11+СВЦЭМ!$D$10+'СЕТ СН'!$I$6-'СЕТ СН'!$I$23</f>
        <v>1558.1342448199998</v>
      </c>
      <c r="H143" s="36">
        <f>SUMIFS(СВЦЭМ!$D$39:$D$782,СВЦЭМ!$A$39:$A$782,$A143,СВЦЭМ!$B$39:$B$782,H$119)+'СЕТ СН'!$I$11+СВЦЭМ!$D$10+'СЕТ СН'!$I$6-'СЕТ СН'!$I$23</f>
        <v>1558.99453399</v>
      </c>
      <c r="I143" s="36">
        <f>SUMIFS(СВЦЭМ!$D$39:$D$782,СВЦЭМ!$A$39:$A$782,$A143,СВЦЭМ!$B$39:$B$782,I$119)+'СЕТ СН'!$I$11+СВЦЭМ!$D$10+'СЕТ СН'!$I$6-'СЕТ СН'!$I$23</f>
        <v>1458.16938669</v>
      </c>
      <c r="J143" s="36">
        <f>SUMIFS(СВЦЭМ!$D$39:$D$782,СВЦЭМ!$A$39:$A$782,$A143,СВЦЭМ!$B$39:$B$782,J$119)+'СЕТ СН'!$I$11+СВЦЭМ!$D$10+'СЕТ СН'!$I$6-'СЕТ СН'!$I$23</f>
        <v>1386.7546746799999</v>
      </c>
      <c r="K143" s="36">
        <f>SUMIFS(СВЦЭМ!$D$39:$D$782,СВЦЭМ!$A$39:$A$782,$A143,СВЦЭМ!$B$39:$B$782,K$119)+'СЕТ СН'!$I$11+СВЦЭМ!$D$10+'СЕТ СН'!$I$6-'СЕТ СН'!$I$23</f>
        <v>1398.1457624599998</v>
      </c>
      <c r="L143" s="36">
        <f>SUMIFS(СВЦЭМ!$D$39:$D$782,СВЦЭМ!$A$39:$A$782,$A143,СВЦЭМ!$B$39:$B$782,L$119)+'СЕТ СН'!$I$11+СВЦЭМ!$D$10+'СЕТ СН'!$I$6-'СЕТ СН'!$I$23</f>
        <v>1393.2811915099999</v>
      </c>
      <c r="M143" s="36">
        <f>SUMIFS(СВЦЭМ!$D$39:$D$782,СВЦЭМ!$A$39:$A$782,$A143,СВЦЭМ!$B$39:$B$782,M$119)+'СЕТ СН'!$I$11+СВЦЭМ!$D$10+'СЕТ СН'!$I$6-'СЕТ СН'!$I$23</f>
        <v>1399.4156181499998</v>
      </c>
      <c r="N143" s="36">
        <f>SUMIFS(СВЦЭМ!$D$39:$D$782,СВЦЭМ!$A$39:$A$782,$A143,СВЦЭМ!$B$39:$B$782,N$119)+'СЕТ СН'!$I$11+СВЦЭМ!$D$10+'СЕТ СН'!$I$6-'СЕТ СН'!$I$23</f>
        <v>1441.9869971399999</v>
      </c>
      <c r="O143" s="36">
        <f>SUMIFS(СВЦЭМ!$D$39:$D$782,СВЦЭМ!$A$39:$A$782,$A143,СВЦЭМ!$B$39:$B$782,O$119)+'СЕТ СН'!$I$11+СВЦЭМ!$D$10+'СЕТ СН'!$I$6-'СЕТ СН'!$I$23</f>
        <v>1513.7099148799998</v>
      </c>
      <c r="P143" s="36">
        <f>SUMIFS(СВЦЭМ!$D$39:$D$782,СВЦЭМ!$A$39:$A$782,$A143,СВЦЭМ!$B$39:$B$782,P$119)+'СЕТ СН'!$I$11+СВЦЭМ!$D$10+'СЕТ СН'!$I$6-'СЕТ СН'!$I$23</f>
        <v>1521.22734266</v>
      </c>
      <c r="Q143" s="36">
        <f>SUMIFS(СВЦЭМ!$D$39:$D$782,СВЦЭМ!$A$39:$A$782,$A143,СВЦЭМ!$B$39:$B$782,Q$119)+'СЕТ СН'!$I$11+СВЦЭМ!$D$10+'СЕТ СН'!$I$6-'СЕТ СН'!$I$23</f>
        <v>1516.5077497899999</v>
      </c>
      <c r="R143" s="36">
        <f>SUMIFS(СВЦЭМ!$D$39:$D$782,СВЦЭМ!$A$39:$A$782,$A143,СВЦЭМ!$B$39:$B$782,R$119)+'СЕТ СН'!$I$11+СВЦЭМ!$D$10+'СЕТ СН'!$I$6-'СЕТ СН'!$I$23</f>
        <v>1451.9765729000001</v>
      </c>
      <c r="S143" s="36">
        <f>SUMIFS(СВЦЭМ!$D$39:$D$782,СВЦЭМ!$A$39:$A$782,$A143,СВЦЭМ!$B$39:$B$782,S$119)+'СЕТ СН'!$I$11+СВЦЭМ!$D$10+'СЕТ СН'!$I$6-'СЕТ СН'!$I$23</f>
        <v>1398.9865541700001</v>
      </c>
      <c r="T143" s="36">
        <f>SUMIFS(СВЦЭМ!$D$39:$D$782,СВЦЭМ!$A$39:$A$782,$A143,СВЦЭМ!$B$39:$B$782,T$119)+'СЕТ СН'!$I$11+СВЦЭМ!$D$10+'СЕТ СН'!$I$6-'СЕТ СН'!$I$23</f>
        <v>1384.5564455499998</v>
      </c>
      <c r="U143" s="36">
        <f>SUMIFS(СВЦЭМ!$D$39:$D$782,СВЦЭМ!$A$39:$A$782,$A143,СВЦЭМ!$B$39:$B$782,U$119)+'СЕТ СН'!$I$11+СВЦЭМ!$D$10+'СЕТ СН'!$I$6-'СЕТ СН'!$I$23</f>
        <v>1393.7276197900001</v>
      </c>
      <c r="V143" s="36">
        <f>SUMIFS(СВЦЭМ!$D$39:$D$782,СВЦЭМ!$A$39:$A$782,$A143,СВЦЭМ!$B$39:$B$782,V$119)+'СЕТ СН'!$I$11+СВЦЭМ!$D$10+'СЕТ СН'!$I$6-'СЕТ СН'!$I$23</f>
        <v>1399.8289744099998</v>
      </c>
      <c r="W143" s="36">
        <f>SUMIFS(СВЦЭМ!$D$39:$D$782,СВЦЭМ!$A$39:$A$782,$A143,СВЦЭМ!$B$39:$B$782,W$119)+'СЕТ СН'!$I$11+СВЦЭМ!$D$10+'СЕТ СН'!$I$6-'СЕТ СН'!$I$23</f>
        <v>1399.7478068</v>
      </c>
      <c r="X143" s="36">
        <f>SUMIFS(СВЦЭМ!$D$39:$D$782,СВЦЭМ!$A$39:$A$782,$A143,СВЦЭМ!$B$39:$B$782,X$119)+'СЕТ СН'!$I$11+СВЦЭМ!$D$10+'СЕТ СН'!$I$6-'СЕТ СН'!$I$23</f>
        <v>1391.3756513799999</v>
      </c>
      <c r="Y143" s="36">
        <f>SUMIFS(СВЦЭМ!$D$39:$D$782,СВЦЭМ!$A$39:$A$782,$A143,СВЦЭМ!$B$39:$B$782,Y$119)+'СЕТ СН'!$I$11+СВЦЭМ!$D$10+'СЕТ СН'!$I$6-'СЕТ СН'!$I$23</f>
        <v>1350.5611752299999</v>
      </c>
    </row>
    <row r="144" spans="1:25" ht="15.75" x14ac:dyDescent="0.2">
      <c r="A144" s="35">
        <f t="shared" si="3"/>
        <v>44372</v>
      </c>
      <c r="B144" s="36">
        <f>SUMIFS(СВЦЭМ!$D$39:$D$782,СВЦЭМ!$A$39:$A$782,$A144,СВЦЭМ!$B$39:$B$782,B$119)+'СЕТ СН'!$I$11+СВЦЭМ!$D$10+'СЕТ СН'!$I$6-'СЕТ СН'!$I$23</f>
        <v>1415.5621107499999</v>
      </c>
      <c r="C144" s="36">
        <f>SUMIFS(СВЦЭМ!$D$39:$D$782,СВЦЭМ!$A$39:$A$782,$A144,СВЦЭМ!$B$39:$B$782,C$119)+'СЕТ СН'!$I$11+СВЦЭМ!$D$10+'СЕТ СН'!$I$6-'СЕТ СН'!$I$23</f>
        <v>1522.92911761</v>
      </c>
      <c r="D144" s="36">
        <f>SUMIFS(СВЦЭМ!$D$39:$D$782,СВЦЭМ!$A$39:$A$782,$A144,СВЦЭМ!$B$39:$B$782,D$119)+'СЕТ СН'!$I$11+СВЦЭМ!$D$10+'СЕТ СН'!$I$6-'СЕТ СН'!$I$23</f>
        <v>1565.43027011</v>
      </c>
      <c r="E144" s="36">
        <f>SUMIFS(СВЦЭМ!$D$39:$D$782,СВЦЭМ!$A$39:$A$782,$A144,СВЦЭМ!$B$39:$B$782,E$119)+'СЕТ СН'!$I$11+СВЦЭМ!$D$10+'СЕТ СН'!$I$6-'СЕТ СН'!$I$23</f>
        <v>1562.1064505499999</v>
      </c>
      <c r="F144" s="36">
        <f>SUMIFS(СВЦЭМ!$D$39:$D$782,СВЦЭМ!$A$39:$A$782,$A144,СВЦЭМ!$B$39:$B$782,F$119)+'СЕТ СН'!$I$11+СВЦЭМ!$D$10+'СЕТ СН'!$I$6-'СЕТ СН'!$I$23</f>
        <v>1563.6349942699999</v>
      </c>
      <c r="G144" s="36">
        <f>SUMIFS(СВЦЭМ!$D$39:$D$782,СВЦЭМ!$A$39:$A$782,$A144,СВЦЭМ!$B$39:$B$782,G$119)+'СЕТ СН'!$I$11+СВЦЭМ!$D$10+'СЕТ СН'!$I$6-'СЕТ СН'!$I$23</f>
        <v>1565.90074129</v>
      </c>
      <c r="H144" s="36">
        <f>SUMIFS(СВЦЭМ!$D$39:$D$782,СВЦЭМ!$A$39:$A$782,$A144,СВЦЭМ!$B$39:$B$782,H$119)+'СЕТ СН'!$I$11+СВЦЭМ!$D$10+'СЕТ СН'!$I$6-'СЕТ СН'!$I$23</f>
        <v>1565.0436373099999</v>
      </c>
      <c r="I144" s="36">
        <f>SUMIFS(СВЦЭМ!$D$39:$D$782,СВЦЭМ!$A$39:$A$782,$A144,СВЦЭМ!$B$39:$B$782,I$119)+'СЕТ СН'!$I$11+СВЦЭМ!$D$10+'СЕТ СН'!$I$6-'СЕТ СН'!$I$23</f>
        <v>1444.1354921</v>
      </c>
      <c r="J144" s="36">
        <f>SUMIFS(СВЦЭМ!$D$39:$D$782,СВЦЭМ!$A$39:$A$782,$A144,СВЦЭМ!$B$39:$B$782,J$119)+'СЕТ СН'!$I$11+СВЦЭМ!$D$10+'СЕТ СН'!$I$6-'СЕТ СН'!$I$23</f>
        <v>1377.07389547</v>
      </c>
      <c r="K144" s="36">
        <f>SUMIFS(СВЦЭМ!$D$39:$D$782,СВЦЭМ!$A$39:$A$782,$A144,СВЦЭМ!$B$39:$B$782,K$119)+'СЕТ СН'!$I$11+СВЦЭМ!$D$10+'СЕТ СН'!$I$6-'СЕТ СН'!$I$23</f>
        <v>1396.5125462999999</v>
      </c>
      <c r="L144" s="36">
        <f>SUMIFS(СВЦЭМ!$D$39:$D$782,СВЦЭМ!$A$39:$A$782,$A144,СВЦЭМ!$B$39:$B$782,L$119)+'СЕТ СН'!$I$11+СВЦЭМ!$D$10+'СЕТ СН'!$I$6-'СЕТ СН'!$I$23</f>
        <v>1388.8306682299999</v>
      </c>
      <c r="M144" s="36">
        <f>SUMIFS(СВЦЭМ!$D$39:$D$782,СВЦЭМ!$A$39:$A$782,$A144,СВЦЭМ!$B$39:$B$782,M$119)+'СЕТ СН'!$I$11+СВЦЭМ!$D$10+'СЕТ СН'!$I$6-'СЕТ СН'!$I$23</f>
        <v>1388.6463294299999</v>
      </c>
      <c r="N144" s="36">
        <f>SUMIFS(СВЦЭМ!$D$39:$D$782,СВЦЭМ!$A$39:$A$782,$A144,СВЦЭМ!$B$39:$B$782,N$119)+'СЕТ СН'!$I$11+СВЦЭМ!$D$10+'СЕТ СН'!$I$6-'СЕТ СН'!$I$23</f>
        <v>1446.05464269</v>
      </c>
      <c r="O144" s="36">
        <f>SUMIFS(СВЦЭМ!$D$39:$D$782,СВЦЭМ!$A$39:$A$782,$A144,СВЦЭМ!$B$39:$B$782,O$119)+'СЕТ СН'!$I$11+СВЦЭМ!$D$10+'СЕТ СН'!$I$6-'СЕТ СН'!$I$23</f>
        <v>1498.73823965</v>
      </c>
      <c r="P144" s="36">
        <f>SUMIFS(СВЦЭМ!$D$39:$D$782,СВЦЭМ!$A$39:$A$782,$A144,СВЦЭМ!$B$39:$B$782,P$119)+'СЕТ СН'!$I$11+СВЦЭМ!$D$10+'СЕТ СН'!$I$6-'СЕТ СН'!$I$23</f>
        <v>1507.43366395</v>
      </c>
      <c r="Q144" s="36">
        <f>SUMIFS(СВЦЭМ!$D$39:$D$782,СВЦЭМ!$A$39:$A$782,$A144,СВЦЭМ!$B$39:$B$782,Q$119)+'СЕТ СН'!$I$11+СВЦЭМ!$D$10+'СЕТ СН'!$I$6-'СЕТ СН'!$I$23</f>
        <v>1516.8167909899998</v>
      </c>
      <c r="R144" s="36">
        <f>SUMIFS(СВЦЭМ!$D$39:$D$782,СВЦЭМ!$A$39:$A$782,$A144,СВЦЭМ!$B$39:$B$782,R$119)+'СЕТ СН'!$I$11+СВЦЭМ!$D$10+'СЕТ СН'!$I$6-'СЕТ СН'!$I$23</f>
        <v>1478.3493525099998</v>
      </c>
      <c r="S144" s="36">
        <f>SUMIFS(СВЦЭМ!$D$39:$D$782,СВЦЭМ!$A$39:$A$782,$A144,СВЦЭМ!$B$39:$B$782,S$119)+'СЕТ СН'!$I$11+СВЦЭМ!$D$10+'СЕТ СН'!$I$6-'СЕТ СН'!$I$23</f>
        <v>1401.0604950699999</v>
      </c>
      <c r="T144" s="36">
        <f>SUMIFS(СВЦЭМ!$D$39:$D$782,СВЦЭМ!$A$39:$A$782,$A144,СВЦЭМ!$B$39:$B$782,T$119)+'СЕТ СН'!$I$11+СВЦЭМ!$D$10+'СЕТ СН'!$I$6-'СЕТ СН'!$I$23</f>
        <v>1382.83610299</v>
      </c>
      <c r="U144" s="36">
        <f>SUMIFS(СВЦЭМ!$D$39:$D$782,СВЦЭМ!$A$39:$A$782,$A144,СВЦЭМ!$B$39:$B$782,U$119)+'СЕТ СН'!$I$11+СВЦЭМ!$D$10+'СЕТ СН'!$I$6-'СЕТ СН'!$I$23</f>
        <v>1390.4092163599998</v>
      </c>
      <c r="V144" s="36">
        <f>SUMIFS(СВЦЭМ!$D$39:$D$782,СВЦЭМ!$A$39:$A$782,$A144,СВЦЭМ!$B$39:$B$782,V$119)+'СЕТ СН'!$I$11+СВЦЭМ!$D$10+'СЕТ СН'!$I$6-'СЕТ СН'!$I$23</f>
        <v>1391.3400382299999</v>
      </c>
      <c r="W144" s="36">
        <f>SUMIFS(СВЦЭМ!$D$39:$D$782,СВЦЭМ!$A$39:$A$782,$A144,СВЦЭМ!$B$39:$B$782,W$119)+'СЕТ СН'!$I$11+СВЦЭМ!$D$10+'СЕТ СН'!$I$6-'СЕТ СН'!$I$23</f>
        <v>1401.3687625399998</v>
      </c>
      <c r="X144" s="36">
        <f>SUMIFS(СВЦЭМ!$D$39:$D$782,СВЦЭМ!$A$39:$A$782,$A144,СВЦЭМ!$B$39:$B$782,X$119)+'СЕТ СН'!$I$11+СВЦЭМ!$D$10+'СЕТ СН'!$I$6-'СЕТ СН'!$I$23</f>
        <v>1383.6543135100001</v>
      </c>
      <c r="Y144" s="36">
        <f>SUMIFS(СВЦЭМ!$D$39:$D$782,СВЦЭМ!$A$39:$A$782,$A144,СВЦЭМ!$B$39:$B$782,Y$119)+'СЕТ СН'!$I$11+СВЦЭМ!$D$10+'СЕТ СН'!$I$6-'СЕТ СН'!$I$23</f>
        <v>1332.9309630399998</v>
      </c>
    </row>
    <row r="145" spans="1:27" ht="15.75" x14ac:dyDescent="0.2">
      <c r="A145" s="35">
        <f t="shared" si="3"/>
        <v>44373</v>
      </c>
      <c r="B145" s="36">
        <f>SUMIFS(СВЦЭМ!$D$39:$D$782,СВЦЭМ!$A$39:$A$782,$A145,СВЦЭМ!$B$39:$B$782,B$119)+'СЕТ СН'!$I$11+СВЦЭМ!$D$10+'СЕТ СН'!$I$6-'СЕТ СН'!$I$23</f>
        <v>1373.28597274</v>
      </c>
      <c r="C145" s="36">
        <f>SUMIFS(СВЦЭМ!$D$39:$D$782,СВЦЭМ!$A$39:$A$782,$A145,СВЦЭМ!$B$39:$B$782,C$119)+'СЕТ СН'!$I$11+СВЦЭМ!$D$10+'СЕТ СН'!$I$6-'СЕТ СН'!$I$23</f>
        <v>1478.65217001</v>
      </c>
      <c r="D145" s="36">
        <f>SUMIFS(СВЦЭМ!$D$39:$D$782,СВЦЭМ!$A$39:$A$782,$A145,СВЦЭМ!$B$39:$B$782,D$119)+'СЕТ СН'!$I$11+СВЦЭМ!$D$10+'СЕТ СН'!$I$6-'СЕТ СН'!$I$23</f>
        <v>1498.1024215699999</v>
      </c>
      <c r="E145" s="36">
        <f>SUMIFS(СВЦЭМ!$D$39:$D$782,СВЦЭМ!$A$39:$A$782,$A145,СВЦЭМ!$B$39:$B$782,E$119)+'СЕТ СН'!$I$11+СВЦЭМ!$D$10+'СЕТ СН'!$I$6-'СЕТ СН'!$I$23</f>
        <v>1498.1539351500001</v>
      </c>
      <c r="F145" s="36">
        <f>SUMIFS(СВЦЭМ!$D$39:$D$782,СВЦЭМ!$A$39:$A$782,$A145,СВЦЭМ!$B$39:$B$782,F$119)+'СЕТ СН'!$I$11+СВЦЭМ!$D$10+'СЕТ СН'!$I$6-'СЕТ СН'!$I$23</f>
        <v>1506.5221557099999</v>
      </c>
      <c r="G145" s="36">
        <f>SUMIFS(СВЦЭМ!$D$39:$D$782,СВЦЭМ!$A$39:$A$782,$A145,СВЦЭМ!$B$39:$B$782,G$119)+'СЕТ СН'!$I$11+СВЦЭМ!$D$10+'СЕТ СН'!$I$6-'СЕТ СН'!$I$23</f>
        <v>1495.5159323600001</v>
      </c>
      <c r="H145" s="36">
        <f>SUMIFS(СВЦЭМ!$D$39:$D$782,СВЦЭМ!$A$39:$A$782,$A145,СВЦЭМ!$B$39:$B$782,H$119)+'СЕТ СН'!$I$11+СВЦЭМ!$D$10+'СЕТ СН'!$I$6-'СЕТ СН'!$I$23</f>
        <v>1495.9264408499998</v>
      </c>
      <c r="I145" s="36">
        <f>SUMIFS(СВЦЭМ!$D$39:$D$782,СВЦЭМ!$A$39:$A$782,$A145,СВЦЭМ!$B$39:$B$782,I$119)+'СЕТ СН'!$I$11+СВЦЭМ!$D$10+'СЕТ СН'!$I$6-'СЕТ СН'!$I$23</f>
        <v>1468.5301197899998</v>
      </c>
      <c r="J145" s="36">
        <f>SUMIFS(СВЦЭМ!$D$39:$D$782,СВЦЭМ!$A$39:$A$782,$A145,СВЦЭМ!$B$39:$B$782,J$119)+'СЕТ СН'!$I$11+СВЦЭМ!$D$10+'СЕТ СН'!$I$6-'СЕТ СН'!$I$23</f>
        <v>1394.42878969</v>
      </c>
      <c r="K145" s="36">
        <f>SUMIFS(СВЦЭМ!$D$39:$D$782,СВЦЭМ!$A$39:$A$782,$A145,СВЦЭМ!$B$39:$B$782,K$119)+'СЕТ СН'!$I$11+СВЦЭМ!$D$10+'СЕТ СН'!$I$6-'СЕТ СН'!$I$23</f>
        <v>1353.4825589799998</v>
      </c>
      <c r="L145" s="36">
        <f>SUMIFS(СВЦЭМ!$D$39:$D$782,СВЦЭМ!$A$39:$A$782,$A145,СВЦЭМ!$B$39:$B$782,L$119)+'СЕТ СН'!$I$11+СВЦЭМ!$D$10+'СЕТ СН'!$I$6-'СЕТ СН'!$I$23</f>
        <v>1359.81343176</v>
      </c>
      <c r="M145" s="36">
        <f>SUMIFS(СВЦЭМ!$D$39:$D$782,СВЦЭМ!$A$39:$A$782,$A145,СВЦЭМ!$B$39:$B$782,M$119)+'СЕТ СН'!$I$11+СВЦЭМ!$D$10+'СЕТ СН'!$I$6-'СЕТ СН'!$I$23</f>
        <v>1380.03089267</v>
      </c>
      <c r="N145" s="36">
        <f>SUMIFS(СВЦЭМ!$D$39:$D$782,СВЦЭМ!$A$39:$A$782,$A145,СВЦЭМ!$B$39:$B$782,N$119)+'СЕТ СН'!$I$11+СВЦЭМ!$D$10+'СЕТ СН'!$I$6-'СЕТ СН'!$I$23</f>
        <v>1433.9768720399998</v>
      </c>
      <c r="O145" s="36">
        <f>SUMIFS(СВЦЭМ!$D$39:$D$782,СВЦЭМ!$A$39:$A$782,$A145,СВЦЭМ!$B$39:$B$782,O$119)+'СЕТ СН'!$I$11+СВЦЭМ!$D$10+'СЕТ СН'!$I$6-'СЕТ СН'!$I$23</f>
        <v>1443.2824788799999</v>
      </c>
      <c r="P145" s="36">
        <f>SUMIFS(СВЦЭМ!$D$39:$D$782,СВЦЭМ!$A$39:$A$782,$A145,СВЦЭМ!$B$39:$B$782,P$119)+'СЕТ СН'!$I$11+СВЦЭМ!$D$10+'СЕТ СН'!$I$6-'СЕТ СН'!$I$23</f>
        <v>1445.7506971299999</v>
      </c>
      <c r="Q145" s="36">
        <f>SUMIFS(СВЦЭМ!$D$39:$D$782,СВЦЭМ!$A$39:$A$782,$A145,СВЦЭМ!$B$39:$B$782,Q$119)+'СЕТ СН'!$I$11+СВЦЭМ!$D$10+'СЕТ СН'!$I$6-'СЕТ СН'!$I$23</f>
        <v>1445.1723567700001</v>
      </c>
      <c r="R145" s="36">
        <f>SUMIFS(СВЦЭМ!$D$39:$D$782,СВЦЭМ!$A$39:$A$782,$A145,СВЦЭМ!$B$39:$B$782,R$119)+'СЕТ СН'!$I$11+СВЦЭМ!$D$10+'СЕТ СН'!$I$6-'СЕТ СН'!$I$23</f>
        <v>1397.4439663899998</v>
      </c>
      <c r="S145" s="36">
        <f>SUMIFS(СВЦЭМ!$D$39:$D$782,СВЦЭМ!$A$39:$A$782,$A145,СВЦЭМ!$B$39:$B$782,S$119)+'СЕТ СН'!$I$11+СВЦЭМ!$D$10+'СЕТ СН'!$I$6-'СЕТ СН'!$I$23</f>
        <v>1362.4731913799999</v>
      </c>
      <c r="T145" s="36">
        <f>SUMIFS(СВЦЭМ!$D$39:$D$782,СВЦЭМ!$A$39:$A$782,$A145,СВЦЭМ!$B$39:$B$782,T$119)+'СЕТ СН'!$I$11+СВЦЭМ!$D$10+'СЕТ СН'!$I$6-'СЕТ СН'!$I$23</f>
        <v>1350.1896373599998</v>
      </c>
      <c r="U145" s="36">
        <f>SUMIFS(СВЦЭМ!$D$39:$D$782,СВЦЭМ!$A$39:$A$782,$A145,СВЦЭМ!$B$39:$B$782,U$119)+'СЕТ СН'!$I$11+СВЦЭМ!$D$10+'СЕТ СН'!$I$6-'СЕТ СН'!$I$23</f>
        <v>1352.18405235</v>
      </c>
      <c r="V145" s="36">
        <f>SUMIFS(СВЦЭМ!$D$39:$D$782,СВЦЭМ!$A$39:$A$782,$A145,СВЦЭМ!$B$39:$B$782,V$119)+'СЕТ СН'!$I$11+СВЦЭМ!$D$10+'СЕТ СН'!$I$6-'СЕТ СН'!$I$23</f>
        <v>1349.37580953</v>
      </c>
      <c r="W145" s="36">
        <f>SUMIFS(СВЦЭМ!$D$39:$D$782,СВЦЭМ!$A$39:$A$782,$A145,СВЦЭМ!$B$39:$B$782,W$119)+'СЕТ СН'!$I$11+СВЦЭМ!$D$10+'СЕТ СН'!$I$6-'СЕТ СН'!$I$23</f>
        <v>1364.5369239899999</v>
      </c>
      <c r="X145" s="36">
        <f>SUMIFS(СВЦЭМ!$D$39:$D$782,СВЦЭМ!$A$39:$A$782,$A145,СВЦЭМ!$B$39:$B$782,X$119)+'СЕТ СН'!$I$11+СВЦЭМ!$D$10+'СЕТ СН'!$I$6-'СЕТ СН'!$I$23</f>
        <v>1352.6590965800001</v>
      </c>
      <c r="Y145" s="36">
        <f>SUMIFS(СВЦЭМ!$D$39:$D$782,СВЦЭМ!$A$39:$A$782,$A145,СВЦЭМ!$B$39:$B$782,Y$119)+'СЕТ СН'!$I$11+СВЦЭМ!$D$10+'СЕТ СН'!$I$6-'СЕТ СН'!$I$23</f>
        <v>1305.5718660399998</v>
      </c>
    </row>
    <row r="146" spans="1:27" ht="15.75" x14ac:dyDescent="0.2">
      <c r="A146" s="35">
        <f t="shared" si="3"/>
        <v>44374</v>
      </c>
      <c r="B146" s="36">
        <f>SUMIFS(СВЦЭМ!$D$39:$D$782,СВЦЭМ!$A$39:$A$782,$A146,СВЦЭМ!$B$39:$B$782,B$119)+'СЕТ СН'!$I$11+СВЦЭМ!$D$10+'СЕТ СН'!$I$6-'СЕТ СН'!$I$23</f>
        <v>1329.4130863</v>
      </c>
      <c r="C146" s="36">
        <f>SUMIFS(СВЦЭМ!$D$39:$D$782,СВЦЭМ!$A$39:$A$782,$A146,СВЦЭМ!$B$39:$B$782,C$119)+'СЕТ СН'!$I$11+СВЦЭМ!$D$10+'СЕТ СН'!$I$6-'СЕТ СН'!$I$23</f>
        <v>1391.1545563599998</v>
      </c>
      <c r="D146" s="36">
        <f>SUMIFS(СВЦЭМ!$D$39:$D$782,СВЦЭМ!$A$39:$A$782,$A146,СВЦЭМ!$B$39:$B$782,D$119)+'СЕТ СН'!$I$11+СВЦЭМ!$D$10+'СЕТ СН'!$I$6-'СЕТ СН'!$I$23</f>
        <v>1470.68419326</v>
      </c>
      <c r="E146" s="36">
        <f>SUMIFS(СВЦЭМ!$D$39:$D$782,СВЦЭМ!$A$39:$A$782,$A146,СВЦЭМ!$B$39:$B$782,E$119)+'СЕТ СН'!$I$11+СВЦЭМ!$D$10+'СЕТ СН'!$I$6-'СЕТ СН'!$I$23</f>
        <v>1492.5632834200001</v>
      </c>
      <c r="F146" s="36">
        <f>SUMIFS(СВЦЭМ!$D$39:$D$782,СВЦЭМ!$A$39:$A$782,$A146,СВЦЭМ!$B$39:$B$782,F$119)+'СЕТ СН'!$I$11+СВЦЭМ!$D$10+'СЕТ СН'!$I$6-'СЕТ СН'!$I$23</f>
        <v>1498.09877119</v>
      </c>
      <c r="G146" s="36">
        <f>SUMIFS(СВЦЭМ!$D$39:$D$782,СВЦЭМ!$A$39:$A$782,$A146,СВЦЭМ!$B$39:$B$782,G$119)+'СЕТ СН'!$I$11+СВЦЭМ!$D$10+'СЕТ СН'!$I$6-'СЕТ СН'!$I$23</f>
        <v>1496.2991066099999</v>
      </c>
      <c r="H146" s="36">
        <f>SUMIFS(СВЦЭМ!$D$39:$D$782,СВЦЭМ!$A$39:$A$782,$A146,СВЦЭМ!$B$39:$B$782,H$119)+'СЕТ СН'!$I$11+СВЦЭМ!$D$10+'СЕТ СН'!$I$6-'СЕТ СН'!$I$23</f>
        <v>1475.2710356499999</v>
      </c>
      <c r="I146" s="36">
        <f>SUMIFS(СВЦЭМ!$D$39:$D$782,СВЦЭМ!$A$39:$A$782,$A146,СВЦЭМ!$B$39:$B$782,I$119)+'СЕТ СН'!$I$11+СВЦЭМ!$D$10+'СЕТ СН'!$I$6-'СЕТ СН'!$I$23</f>
        <v>1384.1387430899999</v>
      </c>
      <c r="J146" s="36">
        <f>SUMIFS(СВЦЭМ!$D$39:$D$782,СВЦЭМ!$A$39:$A$782,$A146,СВЦЭМ!$B$39:$B$782,J$119)+'СЕТ СН'!$I$11+СВЦЭМ!$D$10+'СЕТ СН'!$I$6-'СЕТ СН'!$I$23</f>
        <v>1330.0022791199999</v>
      </c>
      <c r="K146" s="36">
        <f>SUMIFS(СВЦЭМ!$D$39:$D$782,СВЦЭМ!$A$39:$A$782,$A146,СВЦЭМ!$B$39:$B$782,K$119)+'СЕТ СН'!$I$11+СВЦЭМ!$D$10+'СЕТ СН'!$I$6-'СЕТ СН'!$I$23</f>
        <v>1326.70029217</v>
      </c>
      <c r="L146" s="36">
        <f>SUMIFS(СВЦЭМ!$D$39:$D$782,СВЦЭМ!$A$39:$A$782,$A146,СВЦЭМ!$B$39:$B$782,L$119)+'СЕТ СН'!$I$11+СВЦЭМ!$D$10+'СЕТ СН'!$I$6-'СЕТ СН'!$I$23</f>
        <v>1314.9163645199999</v>
      </c>
      <c r="M146" s="36">
        <f>SUMIFS(СВЦЭМ!$D$39:$D$782,СВЦЭМ!$A$39:$A$782,$A146,СВЦЭМ!$B$39:$B$782,M$119)+'СЕТ СН'!$I$11+СВЦЭМ!$D$10+'СЕТ СН'!$I$6-'СЕТ СН'!$I$23</f>
        <v>1340.1568069299999</v>
      </c>
      <c r="N146" s="36">
        <f>SUMIFS(СВЦЭМ!$D$39:$D$782,СВЦЭМ!$A$39:$A$782,$A146,СВЦЭМ!$B$39:$B$782,N$119)+'СЕТ СН'!$I$11+СВЦЭМ!$D$10+'СЕТ СН'!$I$6-'СЕТ СН'!$I$23</f>
        <v>1411.5154279599999</v>
      </c>
      <c r="O146" s="36">
        <f>SUMIFS(СВЦЭМ!$D$39:$D$782,СВЦЭМ!$A$39:$A$782,$A146,СВЦЭМ!$B$39:$B$782,O$119)+'СЕТ СН'!$I$11+СВЦЭМ!$D$10+'СЕТ СН'!$I$6-'СЕТ СН'!$I$23</f>
        <v>1472.02791037</v>
      </c>
      <c r="P146" s="36">
        <f>SUMIFS(СВЦЭМ!$D$39:$D$782,СВЦЭМ!$A$39:$A$782,$A146,СВЦЭМ!$B$39:$B$782,P$119)+'СЕТ СН'!$I$11+СВЦЭМ!$D$10+'СЕТ СН'!$I$6-'СЕТ СН'!$I$23</f>
        <v>1480.42783998</v>
      </c>
      <c r="Q146" s="36">
        <f>SUMIFS(СВЦЭМ!$D$39:$D$782,СВЦЭМ!$A$39:$A$782,$A146,СВЦЭМ!$B$39:$B$782,Q$119)+'СЕТ СН'!$I$11+СВЦЭМ!$D$10+'СЕТ СН'!$I$6-'СЕТ СН'!$I$23</f>
        <v>1482.0040442499999</v>
      </c>
      <c r="R146" s="36">
        <f>SUMIFS(СВЦЭМ!$D$39:$D$782,СВЦЭМ!$A$39:$A$782,$A146,СВЦЭМ!$B$39:$B$782,R$119)+'СЕТ СН'!$I$11+СВЦЭМ!$D$10+'СЕТ СН'!$I$6-'СЕТ СН'!$I$23</f>
        <v>1437.6915313099998</v>
      </c>
      <c r="S146" s="36">
        <f>SUMIFS(СВЦЭМ!$D$39:$D$782,СВЦЭМ!$A$39:$A$782,$A146,СВЦЭМ!$B$39:$B$782,S$119)+'СЕТ СН'!$I$11+СВЦЭМ!$D$10+'СЕТ СН'!$I$6-'СЕТ СН'!$I$23</f>
        <v>1369.8157834099998</v>
      </c>
      <c r="T146" s="36">
        <f>SUMIFS(СВЦЭМ!$D$39:$D$782,СВЦЭМ!$A$39:$A$782,$A146,СВЦЭМ!$B$39:$B$782,T$119)+'СЕТ СН'!$I$11+СВЦЭМ!$D$10+'СЕТ СН'!$I$6-'СЕТ СН'!$I$23</f>
        <v>1327.06083059</v>
      </c>
      <c r="U146" s="36">
        <f>SUMIFS(СВЦЭМ!$D$39:$D$782,СВЦЭМ!$A$39:$A$782,$A146,СВЦЭМ!$B$39:$B$782,U$119)+'СЕТ СН'!$I$11+СВЦЭМ!$D$10+'СЕТ СН'!$I$6-'СЕТ СН'!$I$23</f>
        <v>1318.6443270299999</v>
      </c>
      <c r="V146" s="36">
        <f>SUMIFS(СВЦЭМ!$D$39:$D$782,СВЦЭМ!$A$39:$A$782,$A146,СВЦЭМ!$B$39:$B$782,V$119)+'СЕТ СН'!$I$11+СВЦЭМ!$D$10+'СЕТ СН'!$I$6-'СЕТ СН'!$I$23</f>
        <v>1300.2754850199999</v>
      </c>
      <c r="W146" s="36">
        <f>SUMIFS(СВЦЭМ!$D$39:$D$782,СВЦЭМ!$A$39:$A$782,$A146,СВЦЭМ!$B$39:$B$782,W$119)+'СЕТ СН'!$I$11+СВЦЭМ!$D$10+'СЕТ СН'!$I$6-'СЕТ СН'!$I$23</f>
        <v>1301.2231168499998</v>
      </c>
      <c r="X146" s="36">
        <f>SUMIFS(СВЦЭМ!$D$39:$D$782,СВЦЭМ!$A$39:$A$782,$A146,СВЦЭМ!$B$39:$B$782,X$119)+'СЕТ СН'!$I$11+СВЦЭМ!$D$10+'СЕТ СН'!$I$6-'СЕТ СН'!$I$23</f>
        <v>1298.4768416100001</v>
      </c>
      <c r="Y146" s="36">
        <f>SUMIFS(СВЦЭМ!$D$39:$D$782,СВЦЭМ!$A$39:$A$782,$A146,СВЦЭМ!$B$39:$B$782,Y$119)+'СЕТ СН'!$I$11+СВЦЭМ!$D$10+'СЕТ СН'!$I$6-'СЕТ СН'!$I$23</f>
        <v>1301.6483182699999</v>
      </c>
    </row>
    <row r="147" spans="1:27" ht="15.75" x14ac:dyDescent="0.2">
      <c r="A147" s="35">
        <f t="shared" si="3"/>
        <v>44375</v>
      </c>
      <c r="B147" s="36">
        <f>SUMIFS(СВЦЭМ!$D$39:$D$782,СВЦЭМ!$A$39:$A$782,$A147,СВЦЭМ!$B$39:$B$782,B$119)+'СЕТ СН'!$I$11+СВЦЭМ!$D$10+'СЕТ СН'!$I$6-'СЕТ СН'!$I$23</f>
        <v>1354.3239580899999</v>
      </c>
      <c r="C147" s="36">
        <f>SUMIFS(СВЦЭМ!$D$39:$D$782,СВЦЭМ!$A$39:$A$782,$A147,СВЦЭМ!$B$39:$B$782,C$119)+'СЕТ СН'!$I$11+СВЦЭМ!$D$10+'СЕТ СН'!$I$6-'СЕТ СН'!$I$23</f>
        <v>1443.80774363</v>
      </c>
      <c r="D147" s="36">
        <f>SUMIFS(СВЦЭМ!$D$39:$D$782,СВЦЭМ!$A$39:$A$782,$A147,СВЦЭМ!$B$39:$B$782,D$119)+'СЕТ СН'!$I$11+СВЦЭМ!$D$10+'СЕТ СН'!$I$6-'СЕТ СН'!$I$23</f>
        <v>1457.2964645699999</v>
      </c>
      <c r="E147" s="36">
        <f>SUMIFS(СВЦЭМ!$D$39:$D$782,СВЦЭМ!$A$39:$A$782,$A147,СВЦЭМ!$B$39:$B$782,E$119)+'СЕТ СН'!$I$11+СВЦЭМ!$D$10+'СЕТ СН'!$I$6-'СЕТ СН'!$I$23</f>
        <v>1471.0848967799998</v>
      </c>
      <c r="F147" s="36">
        <f>SUMIFS(СВЦЭМ!$D$39:$D$782,СВЦЭМ!$A$39:$A$782,$A147,СВЦЭМ!$B$39:$B$782,F$119)+'СЕТ СН'!$I$11+СВЦЭМ!$D$10+'СЕТ СН'!$I$6-'СЕТ СН'!$I$23</f>
        <v>1469.3869406399999</v>
      </c>
      <c r="G147" s="36">
        <f>SUMIFS(СВЦЭМ!$D$39:$D$782,СВЦЭМ!$A$39:$A$782,$A147,СВЦЭМ!$B$39:$B$782,G$119)+'СЕТ СН'!$I$11+СВЦЭМ!$D$10+'СЕТ СН'!$I$6-'СЕТ СН'!$I$23</f>
        <v>1454.3135374499998</v>
      </c>
      <c r="H147" s="36">
        <f>SUMIFS(СВЦЭМ!$D$39:$D$782,СВЦЭМ!$A$39:$A$782,$A147,СВЦЭМ!$B$39:$B$782,H$119)+'СЕТ СН'!$I$11+СВЦЭМ!$D$10+'СЕТ СН'!$I$6-'СЕТ СН'!$I$23</f>
        <v>1457.0830532299999</v>
      </c>
      <c r="I147" s="36">
        <f>SUMIFS(СВЦЭМ!$D$39:$D$782,СВЦЭМ!$A$39:$A$782,$A147,СВЦЭМ!$B$39:$B$782,I$119)+'СЕТ СН'!$I$11+СВЦЭМ!$D$10+'СЕТ СН'!$I$6-'СЕТ СН'!$I$23</f>
        <v>1510.0676034899998</v>
      </c>
      <c r="J147" s="36">
        <f>SUMIFS(СВЦЭМ!$D$39:$D$782,СВЦЭМ!$A$39:$A$782,$A147,СВЦЭМ!$B$39:$B$782,J$119)+'СЕТ СН'!$I$11+СВЦЭМ!$D$10+'СЕТ СН'!$I$6-'СЕТ СН'!$I$23</f>
        <v>1433.9188264300001</v>
      </c>
      <c r="K147" s="36">
        <f>SUMIFS(СВЦЭМ!$D$39:$D$782,СВЦЭМ!$A$39:$A$782,$A147,СВЦЭМ!$B$39:$B$782,K$119)+'СЕТ СН'!$I$11+СВЦЭМ!$D$10+'СЕТ СН'!$I$6-'СЕТ СН'!$I$23</f>
        <v>1386.21617767</v>
      </c>
      <c r="L147" s="36">
        <f>SUMIFS(СВЦЭМ!$D$39:$D$782,СВЦЭМ!$A$39:$A$782,$A147,СВЦЭМ!$B$39:$B$782,L$119)+'СЕТ СН'!$I$11+СВЦЭМ!$D$10+'СЕТ СН'!$I$6-'СЕТ СН'!$I$23</f>
        <v>1351.2373320500001</v>
      </c>
      <c r="M147" s="36">
        <f>SUMIFS(СВЦЭМ!$D$39:$D$782,СВЦЭМ!$A$39:$A$782,$A147,СВЦЭМ!$B$39:$B$782,M$119)+'СЕТ СН'!$I$11+СВЦЭМ!$D$10+'СЕТ СН'!$I$6-'СЕТ СН'!$I$23</f>
        <v>1389.9764347800001</v>
      </c>
      <c r="N147" s="36">
        <f>SUMIFS(СВЦЭМ!$D$39:$D$782,СВЦЭМ!$A$39:$A$782,$A147,СВЦЭМ!$B$39:$B$782,N$119)+'СЕТ СН'!$I$11+СВЦЭМ!$D$10+'СЕТ СН'!$I$6-'СЕТ СН'!$I$23</f>
        <v>1469.1717052899999</v>
      </c>
      <c r="O147" s="36">
        <f>SUMIFS(СВЦЭМ!$D$39:$D$782,СВЦЭМ!$A$39:$A$782,$A147,СВЦЭМ!$B$39:$B$782,O$119)+'СЕТ СН'!$I$11+СВЦЭМ!$D$10+'СЕТ СН'!$I$6-'СЕТ СН'!$I$23</f>
        <v>1504.4994078</v>
      </c>
      <c r="P147" s="36">
        <f>SUMIFS(СВЦЭМ!$D$39:$D$782,СВЦЭМ!$A$39:$A$782,$A147,СВЦЭМ!$B$39:$B$782,P$119)+'СЕТ СН'!$I$11+СВЦЭМ!$D$10+'СЕТ СН'!$I$6-'СЕТ СН'!$I$23</f>
        <v>1509.3920037299999</v>
      </c>
      <c r="Q147" s="36">
        <f>SUMIFS(СВЦЭМ!$D$39:$D$782,СВЦЭМ!$A$39:$A$782,$A147,СВЦЭМ!$B$39:$B$782,Q$119)+'СЕТ СН'!$I$11+СВЦЭМ!$D$10+'СЕТ СН'!$I$6-'СЕТ СН'!$I$23</f>
        <v>1501.4326836800001</v>
      </c>
      <c r="R147" s="36">
        <f>SUMIFS(СВЦЭМ!$D$39:$D$782,СВЦЭМ!$A$39:$A$782,$A147,СВЦЭМ!$B$39:$B$782,R$119)+'СЕТ СН'!$I$11+СВЦЭМ!$D$10+'СЕТ СН'!$I$6-'СЕТ СН'!$I$23</f>
        <v>1461.2878178299998</v>
      </c>
      <c r="S147" s="36">
        <f>SUMIFS(СВЦЭМ!$D$39:$D$782,СВЦЭМ!$A$39:$A$782,$A147,СВЦЭМ!$B$39:$B$782,S$119)+'СЕТ СН'!$I$11+СВЦЭМ!$D$10+'СЕТ СН'!$I$6-'СЕТ СН'!$I$23</f>
        <v>1414.57734282</v>
      </c>
      <c r="T147" s="36">
        <f>SUMIFS(СВЦЭМ!$D$39:$D$782,СВЦЭМ!$A$39:$A$782,$A147,СВЦЭМ!$B$39:$B$782,T$119)+'СЕТ СН'!$I$11+СВЦЭМ!$D$10+'СЕТ СН'!$I$6-'СЕТ СН'!$I$23</f>
        <v>1347.61051699</v>
      </c>
      <c r="U147" s="36">
        <f>SUMIFS(СВЦЭМ!$D$39:$D$782,СВЦЭМ!$A$39:$A$782,$A147,СВЦЭМ!$B$39:$B$782,U$119)+'СЕТ СН'!$I$11+СВЦЭМ!$D$10+'СЕТ СН'!$I$6-'СЕТ СН'!$I$23</f>
        <v>1355.1016906199998</v>
      </c>
      <c r="V147" s="36">
        <f>SUMIFS(СВЦЭМ!$D$39:$D$782,СВЦЭМ!$A$39:$A$782,$A147,СВЦЭМ!$B$39:$B$782,V$119)+'СЕТ СН'!$I$11+СВЦЭМ!$D$10+'СЕТ СН'!$I$6-'СЕТ СН'!$I$23</f>
        <v>1328.0424910199999</v>
      </c>
      <c r="W147" s="36">
        <f>SUMIFS(СВЦЭМ!$D$39:$D$782,СВЦЭМ!$A$39:$A$782,$A147,СВЦЭМ!$B$39:$B$782,W$119)+'СЕТ СН'!$I$11+СВЦЭМ!$D$10+'СЕТ СН'!$I$6-'СЕТ СН'!$I$23</f>
        <v>1338.9246807699999</v>
      </c>
      <c r="X147" s="36">
        <f>SUMIFS(СВЦЭМ!$D$39:$D$782,СВЦЭМ!$A$39:$A$782,$A147,СВЦЭМ!$B$39:$B$782,X$119)+'СЕТ СН'!$I$11+СВЦЭМ!$D$10+'СЕТ СН'!$I$6-'СЕТ СН'!$I$23</f>
        <v>1352.5777217699999</v>
      </c>
      <c r="Y147" s="36">
        <f>SUMIFS(СВЦЭМ!$D$39:$D$782,СВЦЭМ!$A$39:$A$782,$A147,СВЦЭМ!$B$39:$B$782,Y$119)+'СЕТ СН'!$I$11+СВЦЭМ!$D$10+'СЕТ СН'!$I$6-'СЕТ СН'!$I$23</f>
        <v>1401.4297201699999</v>
      </c>
    </row>
    <row r="148" spans="1:27" ht="15.75" x14ac:dyDescent="0.2">
      <c r="A148" s="35">
        <f t="shared" si="3"/>
        <v>44376</v>
      </c>
      <c r="B148" s="36">
        <f>SUMIFS(СВЦЭМ!$D$39:$D$782,СВЦЭМ!$A$39:$A$782,$A148,СВЦЭМ!$B$39:$B$782,B$119)+'СЕТ СН'!$I$11+СВЦЭМ!$D$10+'СЕТ СН'!$I$6-'СЕТ СН'!$I$23</f>
        <v>1393.7544295600001</v>
      </c>
      <c r="C148" s="36">
        <f>SUMIFS(СВЦЭМ!$D$39:$D$782,СВЦЭМ!$A$39:$A$782,$A148,СВЦЭМ!$B$39:$B$782,C$119)+'СЕТ СН'!$I$11+СВЦЭМ!$D$10+'СЕТ СН'!$I$6-'СЕТ СН'!$I$23</f>
        <v>1435.3899113099999</v>
      </c>
      <c r="D148" s="36">
        <f>SUMIFS(СВЦЭМ!$D$39:$D$782,СВЦЭМ!$A$39:$A$782,$A148,СВЦЭМ!$B$39:$B$782,D$119)+'СЕТ СН'!$I$11+СВЦЭМ!$D$10+'СЕТ СН'!$I$6-'СЕТ СН'!$I$23</f>
        <v>1450.4106870400001</v>
      </c>
      <c r="E148" s="36">
        <f>SUMIFS(СВЦЭМ!$D$39:$D$782,СВЦЭМ!$A$39:$A$782,$A148,СВЦЭМ!$B$39:$B$782,E$119)+'СЕТ СН'!$I$11+СВЦЭМ!$D$10+'СЕТ СН'!$I$6-'СЕТ СН'!$I$23</f>
        <v>1469.9526820999999</v>
      </c>
      <c r="F148" s="36">
        <f>SUMIFS(СВЦЭМ!$D$39:$D$782,СВЦЭМ!$A$39:$A$782,$A148,СВЦЭМ!$B$39:$B$782,F$119)+'СЕТ СН'!$I$11+СВЦЭМ!$D$10+'СЕТ СН'!$I$6-'СЕТ СН'!$I$23</f>
        <v>1469.50456328</v>
      </c>
      <c r="G148" s="36">
        <f>SUMIFS(СВЦЭМ!$D$39:$D$782,СВЦЭМ!$A$39:$A$782,$A148,СВЦЭМ!$B$39:$B$782,G$119)+'СЕТ СН'!$I$11+СВЦЭМ!$D$10+'СЕТ СН'!$I$6-'СЕТ СН'!$I$23</f>
        <v>1459.9662757999999</v>
      </c>
      <c r="H148" s="36">
        <f>SUMIFS(СВЦЭМ!$D$39:$D$782,СВЦЭМ!$A$39:$A$782,$A148,СВЦЭМ!$B$39:$B$782,H$119)+'СЕТ СН'!$I$11+СВЦЭМ!$D$10+'СЕТ СН'!$I$6-'СЕТ СН'!$I$23</f>
        <v>1451.0838956699999</v>
      </c>
      <c r="I148" s="36">
        <f>SUMIFS(СВЦЭМ!$D$39:$D$782,СВЦЭМ!$A$39:$A$782,$A148,СВЦЭМ!$B$39:$B$782,I$119)+'СЕТ СН'!$I$11+СВЦЭМ!$D$10+'СЕТ СН'!$I$6-'СЕТ СН'!$I$23</f>
        <v>1491.6273473699998</v>
      </c>
      <c r="J148" s="36">
        <f>SUMIFS(СВЦЭМ!$D$39:$D$782,СВЦЭМ!$A$39:$A$782,$A148,СВЦЭМ!$B$39:$B$782,J$119)+'СЕТ СН'!$I$11+СВЦЭМ!$D$10+'СЕТ СН'!$I$6-'СЕТ СН'!$I$23</f>
        <v>1425.2663997099999</v>
      </c>
      <c r="K148" s="36">
        <f>SUMIFS(СВЦЭМ!$D$39:$D$782,СВЦЭМ!$A$39:$A$782,$A148,СВЦЭМ!$B$39:$B$782,K$119)+'СЕТ СН'!$I$11+СВЦЭМ!$D$10+'СЕТ СН'!$I$6-'СЕТ СН'!$I$23</f>
        <v>1383.3398784000001</v>
      </c>
      <c r="L148" s="36">
        <f>SUMIFS(СВЦЭМ!$D$39:$D$782,СВЦЭМ!$A$39:$A$782,$A148,СВЦЭМ!$B$39:$B$782,L$119)+'СЕТ СН'!$I$11+СВЦЭМ!$D$10+'СЕТ СН'!$I$6-'СЕТ СН'!$I$23</f>
        <v>1349.8514220100001</v>
      </c>
      <c r="M148" s="36">
        <f>SUMIFS(СВЦЭМ!$D$39:$D$782,СВЦЭМ!$A$39:$A$782,$A148,СВЦЭМ!$B$39:$B$782,M$119)+'СЕТ СН'!$I$11+СВЦЭМ!$D$10+'СЕТ СН'!$I$6-'СЕТ СН'!$I$23</f>
        <v>1381.0177303199998</v>
      </c>
      <c r="N148" s="36">
        <f>SUMIFS(СВЦЭМ!$D$39:$D$782,СВЦЭМ!$A$39:$A$782,$A148,СВЦЭМ!$B$39:$B$782,N$119)+'СЕТ СН'!$I$11+СВЦЭМ!$D$10+'СЕТ СН'!$I$6-'СЕТ СН'!$I$23</f>
        <v>1462.20399514</v>
      </c>
      <c r="O148" s="36">
        <f>SUMIFS(СВЦЭМ!$D$39:$D$782,СВЦЭМ!$A$39:$A$782,$A148,СВЦЭМ!$B$39:$B$782,O$119)+'СЕТ СН'!$I$11+СВЦЭМ!$D$10+'СЕТ СН'!$I$6-'СЕТ СН'!$I$23</f>
        <v>1507.6134053999999</v>
      </c>
      <c r="P148" s="36">
        <f>SUMIFS(СВЦЭМ!$D$39:$D$782,СВЦЭМ!$A$39:$A$782,$A148,СВЦЭМ!$B$39:$B$782,P$119)+'СЕТ СН'!$I$11+СВЦЭМ!$D$10+'СЕТ СН'!$I$6-'СЕТ СН'!$I$23</f>
        <v>1515.0986127599999</v>
      </c>
      <c r="Q148" s="36">
        <f>SUMIFS(СВЦЭМ!$D$39:$D$782,СВЦЭМ!$A$39:$A$782,$A148,СВЦЭМ!$B$39:$B$782,Q$119)+'СЕТ СН'!$I$11+СВЦЭМ!$D$10+'СЕТ СН'!$I$6-'СЕТ СН'!$I$23</f>
        <v>1505.23204315</v>
      </c>
      <c r="R148" s="36">
        <f>SUMIFS(СВЦЭМ!$D$39:$D$782,СВЦЭМ!$A$39:$A$782,$A148,СВЦЭМ!$B$39:$B$782,R$119)+'СЕТ СН'!$I$11+СВЦЭМ!$D$10+'СЕТ СН'!$I$6-'СЕТ СН'!$I$23</f>
        <v>1471.8707371999999</v>
      </c>
      <c r="S148" s="36">
        <f>SUMIFS(СВЦЭМ!$D$39:$D$782,СВЦЭМ!$A$39:$A$782,$A148,СВЦЭМ!$B$39:$B$782,S$119)+'СЕТ СН'!$I$11+СВЦЭМ!$D$10+'СЕТ СН'!$I$6-'СЕТ СН'!$I$23</f>
        <v>1419.19387876</v>
      </c>
      <c r="T148" s="36">
        <f>SUMIFS(СВЦЭМ!$D$39:$D$782,СВЦЭМ!$A$39:$A$782,$A148,СВЦЭМ!$B$39:$B$782,T$119)+'СЕТ СН'!$I$11+СВЦЭМ!$D$10+'СЕТ СН'!$I$6-'СЕТ СН'!$I$23</f>
        <v>1361.7760641</v>
      </c>
      <c r="U148" s="36">
        <f>SUMIFS(СВЦЭМ!$D$39:$D$782,СВЦЭМ!$A$39:$A$782,$A148,СВЦЭМ!$B$39:$B$782,U$119)+'СЕТ СН'!$I$11+СВЦЭМ!$D$10+'СЕТ СН'!$I$6-'СЕТ СН'!$I$23</f>
        <v>1358.91212206</v>
      </c>
      <c r="V148" s="36">
        <f>SUMIFS(СВЦЭМ!$D$39:$D$782,СВЦЭМ!$A$39:$A$782,$A148,СВЦЭМ!$B$39:$B$782,V$119)+'СЕТ СН'!$I$11+СВЦЭМ!$D$10+'СЕТ СН'!$I$6-'СЕТ СН'!$I$23</f>
        <v>1328.75743005</v>
      </c>
      <c r="W148" s="36">
        <f>SUMIFS(СВЦЭМ!$D$39:$D$782,СВЦЭМ!$A$39:$A$782,$A148,СВЦЭМ!$B$39:$B$782,W$119)+'СЕТ СН'!$I$11+СВЦЭМ!$D$10+'СЕТ СН'!$I$6-'СЕТ СН'!$I$23</f>
        <v>1339.6908476499998</v>
      </c>
      <c r="X148" s="36">
        <f>SUMIFS(СВЦЭМ!$D$39:$D$782,СВЦЭМ!$A$39:$A$782,$A148,СВЦЭМ!$B$39:$B$782,X$119)+'СЕТ СН'!$I$11+СВЦЭМ!$D$10+'СЕТ СН'!$I$6-'СЕТ СН'!$I$23</f>
        <v>1354.6618555800001</v>
      </c>
      <c r="Y148" s="36">
        <f>SUMIFS(СВЦЭМ!$D$39:$D$782,СВЦЭМ!$A$39:$A$782,$A148,СВЦЭМ!$B$39:$B$782,Y$119)+'СЕТ СН'!$I$11+СВЦЭМ!$D$10+'СЕТ СН'!$I$6-'СЕТ СН'!$I$23</f>
        <v>1395.01774725</v>
      </c>
    </row>
    <row r="149" spans="1:27" ht="15.75" x14ac:dyDescent="0.2">
      <c r="A149" s="35">
        <f t="shared" si="3"/>
        <v>44377</v>
      </c>
      <c r="B149" s="36">
        <f>SUMIFS(СВЦЭМ!$D$39:$D$782,СВЦЭМ!$A$39:$A$782,$A149,СВЦЭМ!$B$39:$B$782,B$119)+'СЕТ СН'!$I$11+СВЦЭМ!$D$10+'СЕТ СН'!$I$6-'СЕТ СН'!$I$23</f>
        <v>1397.5865553099998</v>
      </c>
      <c r="C149" s="36">
        <f>SUMIFS(СВЦЭМ!$D$39:$D$782,СВЦЭМ!$A$39:$A$782,$A149,СВЦЭМ!$B$39:$B$782,C$119)+'СЕТ СН'!$I$11+СВЦЭМ!$D$10+'СЕТ СН'!$I$6-'СЕТ СН'!$I$23</f>
        <v>1504.6056321799999</v>
      </c>
      <c r="D149" s="36">
        <f>SUMIFS(СВЦЭМ!$D$39:$D$782,СВЦЭМ!$A$39:$A$782,$A149,СВЦЭМ!$B$39:$B$782,D$119)+'СЕТ СН'!$I$11+СВЦЭМ!$D$10+'СЕТ СН'!$I$6-'СЕТ СН'!$I$23</f>
        <v>1590.72861083</v>
      </c>
      <c r="E149" s="36">
        <f>SUMIFS(СВЦЭМ!$D$39:$D$782,СВЦЭМ!$A$39:$A$782,$A149,СВЦЭМ!$B$39:$B$782,E$119)+'СЕТ СН'!$I$11+СВЦЭМ!$D$10+'СЕТ СН'!$I$6-'СЕТ СН'!$I$23</f>
        <v>1587.8743289199999</v>
      </c>
      <c r="F149" s="36">
        <f>SUMIFS(СВЦЭМ!$D$39:$D$782,СВЦЭМ!$A$39:$A$782,$A149,СВЦЭМ!$B$39:$B$782,F$119)+'СЕТ СН'!$I$11+СВЦЭМ!$D$10+'СЕТ СН'!$I$6-'СЕТ СН'!$I$23</f>
        <v>1585.3980831199999</v>
      </c>
      <c r="G149" s="36">
        <f>SUMIFS(СВЦЭМ!$D$39:$D$782,СВЦЭМ!$A$39:$A$782,$A149,СВЦЭМ!$B$39:$B$782,G$119)+'СЕТ СН'!$I$11+СВЦЭМ!$D$10+'СЕТ СН'!$I$6-'СЕТ СН'!$I$23</f>
        <v>1585.6894219699998</v>
      </c>
      <c r="H149" s="36">
        <f>SUMIFS(СВЦЭМ!$D$39:$D$782,СВЦЭМ!$A$39:$A$782,$A149,СВЦЭМ!$B$39:$B$782,H$119)+'СЕТ СН'!$I$11+СВЦЭМ!$D$10+'СЕТ СН'!$I$6-'СЕТ СН'!$I$23</f>
        <v>1556.8543185199999</v>
      </c>
      <c r="I149" s="36">
        <f>SUMIFS(СВЦЭМ!$D$39:$D$782,СВЦЭМ!$A$39:$A$782,$A149,СВЦЭМ!$B$39:$B$782,I$119)+'СЕТ СН'!$I$11+СВЦЭМ!$D$10+'СЕТ СН'!$I$6-'СЕТ СН'!$I$23</f>
        <v>1452.8681271299999</v>
      </c>
      <c r="J149" s="36">
        <f>SUMIFS(СВЦЭМ!$D$39:$D$782,СВЦЭМ!$A$39:$A$782,$A149,СВЦЭМ!$B$39:$B$782,J$119)+'СЕТ СН'!$I$11+СВЦЭМ!$D$10+'СЕТ СН'!$I$6-'СЕТ СН'!$I$23</f>
        <v>1370.2269771699998</v>
      </c>
      <c r="K149" s="36">
        <f>SUMIFS(СВЦЭМ!$D$39:$D$782,СВЦЭМ!$A$39:$A$782,$A149,СВЦЭМ!$B$39:$B$782,K$119)+'СЕТ СН'!$I$11+СВЦЭМ!$D$10+'СЕТ СН'!$I$6-'СЕТ СН'!$I$23</f>
        <v>1321.7789860600001</v>
      </c>
      <c r="L149" s="36">
        <f>SUMIFS(СВЦЭМ!$D$39:$D$782,СВЦЭМ!$A$39:$A$782,$A149,СВЦЭМ!$B$39:$B$782,L$119)+'СЕТ СН'!$I$11+СВЦЭМ!$D$10+'СЕТ СН'!$I$6-'СЕТ СН'!$I$23</f>
        <v>1297.6123964499998</v>
      </c>
      <c r="M149" s="36">
        <f>SUMIFS(СВЦЭМ!$D$39:$D$782,СВЦЭМ!$A$39:$A$782,$A149,СВЦЭМ!$B$39:$B$782,M$119)+'СЕТ СН'!$I$11+СВЦЭМ!$D$10+'СЕТ СН'!$I$6-'СЕТ СН'!$I$23</f>
        <v>1332.5368760599999</v>
      </c>
      <c r="N149" s="36">
        <f>SUMIFS(СВЦЭМ!$D$39:$D$782,СВЦЭМ!$A$39:$A$782,$A149,СВЦЭМ!$B$39:$B$782,N$119)+'СЕТ СН'!$I$11+СВЦЭМ!$D$10+'СЕТ СН'!$I$6-'СЕТ СН'!$I$23</f>
        <v>1399.78402691</v>
      </c>
      <c r="O149" s="36">
        <f>SUMIFS(СВЦЭМ!$D$39:$D$782,СВЦЭМ!$A$39:$A$782,$A149,СВЦЭМ!$B$39:$B$782,O$119)+'СЕТ СН'!$I$11+СВЦЭМ!$D$10+'СЕТ СН'!$I$6-'СЕТ СН'!$I$23</f>
        <v>1449.9952444400001</v>
      </c>
      <c r="P149" s="36">
        <f>SUMIFS(СВЦЭМ!$D$39:$D$782,СВЦЭМ!$A$39:$A$782,$A149,СВЦЭМ!$B$39:$B$782,P$119)+'СЕТ СН'!$I$11+СВЦЭМ!$D$10+'СЕТ СН'!$I$6-'СЕТ СН'!$I$23</f>
        <v>1475.0179940200001</v>
      </c>
      <c r="Q149" s="36">
        <f>SUMIFS(СВЦЭМ!$D$39:$D$782,СВЦЭМ!$A$39:$A$782,$A149,СВЦЭМ!$B$39:$B$782,Q$119)+'СЕТ СН'!$I$11+СВЦЭМ!$D$10+'СЕТ СН'!$I$6-'СЕТ СН'!$I$23</f>
        <v>1457.2017167700001</v>
      </c>
      <c r="R149" s="36">
        <f>SUMIFS(СВЦЭМ!$D$39:$D$782,СВЦЭМ!$A$39:$A$782,$A149,СВЦЭМ!$B$39:$B$782,R$119)+'СЕТ СН'!$I$11+СВЦЭМ!$D$10+'СЕТ СН'!$I$6-'СЕТ СН'!$I$23</f>
        <v>1410.2495299899999</v>
      </c>
      <c r="S149" s="36">
        <f>SUMIFS(СВЦЭМ!$D$39:$D$782,СВЦЭМ!$A$39:$A$782,$A149,СВЦЭМ!$B$39:$B$782,S$119)+'СЕТ СН'!$I$11+СВЦЭМ!$D$10+'СЕТ СН'!$I$6-'СЕТ СН'!$I$23</f>
        <v>1349.3550694599999</v>
      </c>
      <c r="T149" s="36">
        <f>SUMIFS(СВЦЭМ!$D$39:$D$782,СВЦЭМ!$A$39:$A$782,$A149,СВЦЭМ!$B$39:$B$782,T$119)+'СЕТ СН'!$I$11+СВЦЭМ!$D$10+'СЕТ СН'!$I$6-'СЕТ СН'!$I$23</f>
        <v>1310.31194422</v>
      </c>
      <c r="U149" s="36">
        <f>SUMIFS(СВЦЭМ!$D$39:$D$782,СВЦЭМ!$A$39:$A$782,$A149,СВЦЭМ!$B$39:$B$782,U$119)+'СЕТ СН'!$I$11+СВЦЭМ!$D$10+'СЕТ СН'!$I$6-'СЕТ СН'!$I$23</f>
        <v>1312.45803123</v>
      </c>
      <c r="V149" s="36">
        <f>SUMIFS(СВЦЭМ!$D$39:$D$782,СВЦЭМ!$A$39:$A$782,$A149,СВЦЭМ!$B$39:$B$782,V$119)+'СЕТ СН'!$I$11+СВЦЭМ!$D$10+'СЕТ СН'!$I$6-'СЕТ СН'!$I$23</f>
        <v>1294.8019887299999</v>
      </c>
      <c r="W149" s="36">
        <f>SUMIFS(СВЦЭМ!$D$39:$D$782,СВЦЭМ!$A$39:$A$782,$A149,СВЦЭМ!$B$39:$B$782,W$119)+'СЕТ СН'!$I$11+СВЦЭМ!$D$10+'СЕТ СН'!$I$6-'СЕТ СН'!$I$23</f>
        <v>1296.2583279799999</v>
      </c>
      <c r="X149" s="36">
        <f>SUMIFS(СВЦЭМ!$D$39:$D$782,СВЦЭМ!$A$39:$A$782,$A149,СВЦЭМ!$B$39:$B$782,X$119)+'СЕТ СН'!$I$11+СВЦЭМ!$D$10+'СЕТ СН'!$I$6-'СЕТ СН'!$I$23</f>
        <v>1306.3468173299998</v>
      </c>
      <c r="Y149" s="36">
        <f>SUMIFS(СВЦЭМ!$D$39:$D$782,СВЦЭМ!$A$39:$A$782,$A149,СВЦЭМ!$B$39:$B$782,Y$119)+'СЕТ СН'!$I$11+СВЦЭМ!$D$10+'СЕТ СН'!$I$6-'СЕТ СН'!$I$23</f>
        <v>1313.51041455</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2"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23"/>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2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01.06.2021</v>
      </c>
      <c r="B156" s="36">
        <f>SUMIFS(СВЦЭМ!$E$39:$E$782,СВЦЭМ!$A$39:$A$782,$A156,СВЦЭМ!$B$39:$B$782,B$155)+'СЕТ СН'!$F$12</f>
        <v>173.7058529</v>
      </c>
      <c r="C156" s="36">
        <f>SUMIFS(СВЦЭМ!$E$39:$E$782,СВЦЭМ!$A$39:$A$782,$A156,СВЦЭМ!$B$39:$B$782,C$155)+'СЕТ СН'!$F$12</f>
        <v>190.08680168000001</v>
      </c>
      <c r="D156" s="36">
        <f>SUMIFS(СВЦЭМ!$E$39:$E$782,СВЦЭМ!$A$39:$A$782,$A156,СВЦЭМ!$B$39:$B$782,D$155)+'СЕТ СН'!$F$12</f>
        <v>195.98855635000001</v>
      </c>
      <c r="E156" s="36">
        <f>SUMIFS(СВЦЭМ!$E$39:$E$782,СВЦЭМ!$A$39:$A$782,$A156,СВЦЭМ!$B$39:$B$782,E$155)+'СЕТ СН'!$F$12</f>
        <v>198.32177217</v>
      </c>
      <c r="F156" s="36">
        <f>SUMIFS(СВЦЭМ!$E$39:$E$782,СВЦЭМ!$A$39:$A$782,$A156,СВЦЭМ!$B$39:$B$782,F$155)+'СЕТ СН'!$F$12</f>
        <v>198.99758315</v>
      </c>
      <c r="G156" s="36">
        <f>SUMIFS(СВЦЭМ!$E$39:$E$782,СВЦЭМ!$A$39:$A$782,$A156,СВЦЭМ!$B$39:$B$782,G$155)+'СЕТ СН'!$F$12</f>
        <v>194.12157611999999</v>
      </c>
      <c r="H156" s="36">
        <f>SUMIFS(СВЦЭМ!$E$39:$E$782,СВЦЭМ!$A$39:$A$782,$A156,СВЦЭМ!$B$39:$B$782,H$155)+'СЕТ СН'!$F$12</f>
        <v>183.20690715999999</v>
      </c>
      <c r="I156" s="36">
        <f>SUMIFS(СВЦЭМ!$E$39:$E$782,СВЦЭМ!$A$39:$A$782,$A156,СВЦЭМ!$B$39:$B$782,I$155)+'СЕТ СН'!$F$12</f>
        <v>158.79248380999999</v>
      </c>
      <c r="J156" s="36">
        <f>SUMIFS(СВЦЭМ!$E$39:$E$782,СВЦЭМ!$A$39:$A$782,$A156,СВЦЭМ!$B$39:$B$782,J$155)+'СЕТ СН'!$F$12</f>
        <v>146.74804821000001</v>
      </c>
      <c r="K156" s="36">
        <f>SUMIFS(СВЦЭМ!$E$39:$E$782,СВЦЭМ!$A$39:$A$782,$A156,СВЦЭМ!$B$39:$B$782,K$155)+'СЕТ СН'!$F$12</f>
        <v>173.61876985000001</v>
      </c>
      <c r="L156" s="36">
        <f>SUMIFS(СВЦЭМ!$E$39:$E$782,СВЦЭМ!$A$39:$A$782,$A156,СВЦЭМ!$B$39:$B$782,L$155)+'СЕТ СН'!$F$12</f>
        <v>168.85162771</v>
      </c>
      <c r="M156" s="36">
        <f>SUMIFS(СВЦЭМ!$E$39:$E$782,СВЦЭМ!$A$39:$A$782,$A156,СВЦЭМ!$B$39:$B$782,M$155)+'СЕТ СН'!$F$12</f>
        <v>165.59691303</v>
      </c>
      <c r="N156" s="36">
        <f>SUMIFS(СВЦЭМ!$E$39:$E$782,СВЦЭМ!$A$39:$A$782,$A156,СВЦЭМ!$B$39:$B$782,N$155)+'СЕТ СН'!$F$12</f>
        <v>168.33581636</v>
      </c>
      <c r="O156" s="36">
        <f>SUMIFS(СВЦЭМ!$E$39:$E$782,СВЦЭМ!$A$39:$A$782,$A156,СВЦЭМ!$B$39:$B$782,O$155)+'СЕТ СН'!$F$12</f>
        <v>179.36272251</v>
      </c>
      <c r="P156" s="36">
        <f>SUMIFS(СВЦЭМ!$E$39:$E$782,СВЦЭМ!$A$39:$A$782,$A156,СВЦЭМ!$B$39:$B$782,P$155)+'СЕТ СН'!$F$12</f>
        <v>182.26077419999999</v>
      </c>
      <c r="Q156" s="36">
        <f>SUMIFS(СВЦЭМ!$E$39:$E$782,СВЦЭМ!$A$39:$A$782,$A156,СВЦЭМ!$B$39:$B$782,Q$155)+'СЕТ СН'!$F$12</f>
        <v>181.88995696999999</v>
      </c>
      <c r="R156" s="36">
        <f>SUMIFS(СВЦЭМ!$E$39:$E$782,СВЦЭМ!$A$39:$A$782,$A156,СВЦЭМ!$B$39:$B$782,R$155)+'СЕТ СН'!$F$12</f>
        <v>169.54642258000001</v>
      </c>
      <c r="S156" s="36">
        <f>SUMIFS(СВЦЭМ!$E$39:$E$782,СВЦЭМ!$A$39:$A$782,$A156,СВЦЭМ!$B$39:$B$782,S$155)+'СЕТ СН'!$F$12</f>
        <v>170.56565418</v>
      </c>
      <c r="T156" s="36">
        <f>SUMIFS(СВЦЭМ!$E$39:$E$782,СВЦЭМ!$A$39:$A$782,$A156,СВЦЭМ!$B$39:$B$782,T$155)+'СЕТ СН'!$F$12</f>
        <v>173.86560584</v>
      </c>
      <c r="U156" s="36">
        <f>SUMIFS(СВЦЭМ!$E$39:$E$782,СВЦЭМ!$A$39:$A$782,$A156,СВЦЭМ!$B$39:$B$782,U$155)+'СЕТ СН'!$F$12</f>
        <v>171.43261353</v>
      </c>
      <c r="V156" s="36">
        <f>SUMIFS(СВЦЭМ!$E$39:$E$782,СВЦЭМ!$A$39:$A$782,$A156,СВЦЭМ!$B$39:$B$782,V$155)+'СЕТ СН'!$F$12</f>
        <v>173.711376</v>
      </c>
      <c r="W156" s="36">
        <f>SUMIFS(СВЦЭМ!$E$39:$E$782,СВЦЭМ!$A$39:$A$782,$A156,СВЦЭМ!$B$39:$B$782,W$155)+'СЕТ СН'!$F$12</f>
        <v>178.12933819</v>
      </c>
      <c r="X156" s="36">
        <f>SUMIFS(СВЦЭМ!$E$39:$E$782,СВЦЭМ!$A$39:$A$782,$A156,СВЦЭМ!$B$39:$B$782,X$155)+'СЕТ СН'!$F$12</f>
        <v>178.34104963999999</v>
      </c>
      <c r="Y156" s="36">
        <f>SUMIFS(СВЦЭМ!$E$39:$E$782,СВЦЭМ!$A$39:$A$782,$A156,СВЦЭМ!$B$39:$B$782,Y$155)+'СЕТ СН'!$F$12</f>
        <v>165.81143395000001</v>
      </c>
      <c r="AA156" s="45"/>
    </row>
    <row r="157" spans="1:27" ht="15.75" x14ac:dyDescent="0.2">
      <c r="A157" s="35">
        <f>A156+1</f>
        <v>44349</v>
      </c>
      <c r="B157" s="36">
        <f>SUMIFS(СВЦЭМ!$E$39:$E$782,СВЦЭМ!$A$39:$A$782,$A157,СВЦЭМ!$B$39:$B$782,B$155)+'СЕТ СН'!$F$12</f>
        <v>158.40606499</v>
      </c>
      <c r="C157" s="36">
        <f>SUMIFS(СВЦЭМ!$E$39:$E$782,СВЦЭМ!$A$39:$A$782,$A157,СВЦЭМ!$B$39:$B$782,C$155)+'СЕТ СН'!$F$12</f>
        <v>174.03460995</v>
      </c>
      <c r="D157" s="36">
        <f>SUMIFS(СВЦЭМ!$E$39:$E$782,СВЦЭМ!$A$39:$A$782,$A157,СВЦЭМ!$B$39:$B$782,D$155)+'СЕТ СН'!$F$12</f>
        <v>193.22131127</v>
      </c>
      <c r="E157" s="36">
        <f>SUMIFS(СВЦЭМ!$E$39:$E$782,СВЦЭМ!$A$39:$A$782,$A157,СВЦЭМ!$B$39:$B$782,E$155)+'СЕТ СН'!$F$12</f>
        <v>194.83038363</v>
      </c>
      <c r="F157" s="36">
        <f>SUMIFS(СВЦЭМ!$E$39:$E$782,СВЦЭМ!$A$39:$A$782,$A157,СВЦЭМ!$B$39:$B$782,F$155)+'СЕТ СН'!$F$12</f>
        <v>196.95976354000001</v>
      </c>
      <c r="G157" s="36">
        <f>SUMIFS(СВЦЭМ!$E$39:$E$782,СВЦЭМ!$A$39:$A$782,$A157,СВЦЭМ!$B$39:$B$782,G$155)+'СЕТ СН'!$F$12</f>
        <v>191.56799839000001</v>
      </c>
      <c r="H157" s="36">
        <f>SUMIFS(СВЦЭМ!$E$39:$E$782,СВЦЭМ!$A$39:$A$782,$A157,СВЦЭМ!$B$39:$B$782,H$155)+'СЕТ СН'!$F$12</f>
        <v>184.51173478000001</v>
      </c>
      <c r="I157" s="36">
        <f>SUMIFS(СВЦЭМ!$E$39:$E$782,СВЦЭМ!$A$39:$A$782,$A157,СВЦЭМ!$B$39:$B$782,I$155)+'СЕТ СН'!$F$12</f>
        <v>167.32823106999999</v>
      </c>
      <c r="J157" s="36">
        <f>SUMIFS(СВЦЭМ!$E$39:$E$782,СВЦЭМ!$A$39:$A$782,$A157,СВЦЭМ!$B$39:$B$782,J$155)+'СЕТ СН'!$F$12</f>
        <v>158.09453865</v>
      </c>
      <c r="K157" s="36">
        <f>SUMIFS(СВЦЭМ!$E$39:$E$782,СВЦЭМ!$A$39:$A$782,$A157,СВЦЭМ!$B$39:$B$782,K$155)+'СЕТ СН'!$F$12</f>
        <v>163.71802740999999</v>
      </c>
      <c r="L157" s="36">
        <f>SUMIFS(СВЦЭМ!$E$39:$E$782,СВЦЭМ!$A$39:$A$782,$A157,СВЦЭМ!$B$39:$B$782,L$155)+'СЕТ СН'!$F$12</f>
        <v>163.03933426</v>
      </c>
      <c r="M157" s="36">
        <f>SUMIFS(СВЦЭМ!$E$39:$E$782,СВЦЭМ!$A$39:$A$782,$A157,СВЦЭМ!$B$39:$B$782,M$155)+'СЕТ СН'!$F$12</f>
        <v>164.06370479</v>
      </c>
      <c r="N157" s="36">
        <f>SUMIFS(СВЦЭМ!$E$39:$E$782,СВЦЭМ!$A$39:$A$782,$A157,СВЦЭМ!$B$39:$B$782,N$155)+'СЕТ СН'!$F$12</f>
        <v>178.27712923999999</v>
      </c>
      <c r="O157" s="36">
        <f>SUMIFS(СВЦЭМ!$E$39:$E$782,СВЦЭМ!$A$39:$A$782,$A157,СВЦЭМ!$B$39:$B$782,O$155)+'СЕТ СН'!$F$12</f>
        <v>188.83729138999999</v>
      </c>
      <c r="P157" s="36">
        <f>SUMIFS(СВЦЭМ!$E$39:$E$782,СВЦЭМ!$A$39:$A$782,$A157,СВЦЭМ!$B$39:$B$782,P$155)+'СЕТ СН'!$F$12</f>
        <v>190.50101187999999</v>
      </c>
      <c r="Q157" s="36">
        <f>SUMIFS(СВЦЭМ!$E$39:$E$782,СВЦЭМ!$A$39:$A$782,$A157,СВЦЭМ!$B$39:$B$782,Q$155)+'СЕТ СН'!$F$12</f>
        <v>190.93972092000001</v>
      </c>
      <c r="R157" s="36">
        <f>SUMIFS(СВЦЭМ!$E$39:$E$782,СВЦЭМ!$A$39:$A$782,$A157,СВЦЭМ!$B$39:$B$782,R$155)+'СЕТ СН'!$F$12</f>
        <v>180.46456057</v>
      </c>
      <c r="S157" s="36">
        <f>SUMIFS(СВЦЭМ!$E$39:$E$782,СВЦЭМ!$A$39:$A$782,$A157,СВЦЭМ!$B$39:$B$782,S$155)+'СЕТ СН'!$F$12</f>
        <v>179.63279438999999</v>
      </c>
      <c r="T157" s="36">
        <f>SUMIFS(СВЦЭМ!$E$39:$E$782,СВЦЭМ!$A$39:$A$782,$A157,СВЦЭМ!$B$39:$B$782,T$155)+'СЕТ СН'!$F$12</f>
        <v>173.88982042000001</v>
      </c>
      <c r="U157" s="36">
        <f>SUMIFS(СВЦЭМ!$E$39:$E$782,СВЦЭМ!$A$39:$A$782,$A157,СВЦЭМ!$B$39:$B$782,U$155)+'СЕТ СН'!$F$12</f>
        <v>165.20127013999999</v>
      </c>
      <c r="V157" s="36">
        <f>SUMIFS(СВЦЭМ!$E$39:$E$782,СВЦЭМ!$A$39:$A$782,$A157,СВЦЭМ!$B$39:$B$782,V$155)+'СЕТ СН'!$F$12</f>
        <v>161.99627860999999</v>
      </c>
      <c r="W157" s="36">
        <f>SUMIFS(СВЦЭМ!$E$39:$E$782,СВЦЭМ!$A$39:$A$782,$A157,СВЦЭМ!$B$39:$B$782,W$155)+'СЕТ СН'!$F$12</f>
        <v>164.96561227000001</v>
      </c>
      <c r="X157" s="36">
        <f>SUMIFS(СВЦЭМ!$E$39:$E$782,СВЦЭМ!$A$39:$A$782,$A157,СВЦЭМ!$B$39:$B$782,X$155)+'СЕТ СН'!$F$12</f>
        <v>182.6308713</v>
      </c>
      <c r="Y157" s="36">
        <f>SUMIFS(СВЦЭМ!$E$39:$E$782,СВЦЭМ!$A$39:$A$782,$A157,СВЦЭМ!$B$39:$B$782,Y$155)+'СЕТ СН'!$F$12</f>
        <v>171.43670553999999</v>
      </c>
    </row>
    <row r="158" spans="1:27" ht="15.75" x14ac:dyDescent="0.2">
      <c r="A158" s="35">
        <f t="shared" ref="A158:A185" si="4">A157+1</f>
        <v>44350</v>
      </c>
      <c r="B158" s="36">
        <f>SUMIFS(СВЦЭМ!$E$39:$E$782,СВЦЭМ!$A$39:$A$782,$A158,СВЦЭМ!$B$39:$B$782,B$155)+'СЕТ СН'!$F$12</f>
        <v>151.32575456999999</v>
      </c>
      <c r="C158" s="36">
        <f>SUMIFS(СВЦЭМ!$E$39:$E$782,СВЦЭМ!$A$39:$A$782,$A158,СВЦЭМ!$B$39:$B$782,C$155)+'СЕТ СН'!$F$12</f>
        <v>169.05544524000001</v>
      </c>
      <c r="D158" s="36">
        <f>SUMIFS(СВЦЭМ!$E$39:$E$782,СВЦЭМ!$A$39:$A$782,$A158,СВЦЭМ!$B$39:$B$782,D$155)+'СЕТ СН'!$F$12</f>
        <v>187.86477221000001</v>
      </c>
      <c r="E158" s="36">
        <f>SUMIFS(СВЦЭМ!$E$39:$E$782,СВЦЭМ!$A$39:$A$782,$A158,СВЦЭМ!$B$39:$B$782,E$155)+'СЕТ СН'!$F$12</f>
        <v>192.19298649000001</v>
      </c>
      <c r="F158" s="36">
        <f>SUMIFS(СВЦЭМ!$E$39:$E$782,СВЦЭМ!$A$39:$A$782,$A158,СВЦЭМ!$B$39:$B$782,F$155)+'СЕТ СН'!$F$12</f>
        <v>193.87447105999999</v>
      </c>
      <c r="G158" s="36">
        <f>SUMIFS(СВЦЭМ!$E$39:$E$782,СВЦЭМ!$A$39:$A$782,$A158,СВЦЭМ!$B$39:$B$782,G$155)+'СЕТ СН'!$F$12</f>
        <v>188.64829641</v>
      </c>
      <c r="H158" s="36">
        <f>SUMIFS(СВЦЭМ!$E$39:$E$782,СВЦЭМ!$A$39:$A$782,$A158,СВЦЭМ!$B$39:$B$782,H$155)+'СЕТ СН'!$F$12</f>
        <v>177.8731841</v>
      </c>
      <c r="I158" s="36">
        <f>SUMIFS(СВЦЭМ!$E$39:$E$782,СВЦЭМ!$A$39:$A$782,$A158,СВЦЭМ!$B$39:$B$782,I$155)+'СЕТ СН'!$F$12</f>
        <v>172.02499459000001</v>
      </c>
      <c r="J158" s="36">
        <f>SUMIFS(СВЦЭМ!$E$39:$E$782,СВЦЭМ!$A$39:$A$782,$A158,СВЦЭМ!$B$39:$B$782,J$155)+'СЕТ СН'!$F$12</f>
        <v>182.51313239000001</v>
      </c>
      <c r="K158" s="36">
        <f>SUMIFS(СВЦЭМ!$E$39:$E$782,СВЦЭМ!$A$39:$A$782,$A158,СВЦЭМ!$B$39:$B$782,K$155)+'СЕТ СН'!$F$12</f>
        <v>188.47137255999999</v>
      </c>
      <c r="L158" s="36">
        <f>SUMIFS(СВЦЭМ!$E$39:$E$782,СВЦЭМ!$A$39:$A$782,$A158,СВЦЭМ!$B$39:$B$782,L$155)+'СЕТ СН'!$F$12</f>
        <v>190.45513918</v>
      </c>
      <c r="M158" s="36">
        <f>SUMIFS(СВЦЭМ!$E$39:$E$782,СВЦЭМ!$A$39:$A$782,$A158,СВЦЭМ!$B$39:$B$782,M$155)+'СЕТ СН'!$F$12</f>
        <v>186.23057575999999</v>
      </c>
      <c r="N158" s="36">
        <f>SUMIFS(СВЦЭМ!$E$39:$E$782,СВЦЭМ!$A$39:$A$782,$A158,СВЦЭМ!$B$39:$B$782,N$155)+'СЕТ СН'!$F$12</f>
        <v>183.49399070999999</v>
      </c>
      <c r="O158" s="36">
        <f>SUMIFS(СВЦЭМ!$E$39:$E$782,СВЦЭМ!$A$39:$A$782,$A158,СВЦЭМ!$B$39:$B$782,O$155)+'СЕТ СН'!$F$12</f>
        <v>190.09447764999999</v>
      </c>
      <c r="P158" s="36">
        <f>SUMIFS(СВЦЭМ!$E$39:$E$782,СВЦЭМ!$A$39:$A$782,$A158,СВЦЭМ!$B$39:$B$782,P$155)+'СЕТ СН'!$F$12</f>
        <v>192.91538313000001</v>
      </c>
      <c r="Q158" s="36">
        <f>SUMIFS(СВЦЭМ!$E$39:$E$782,СВЦЭМ!$A$39:$A$782,$A158,СВЦЭМ!$B$39:$B$782,Q$155)+'СЕТ СН'!$F$12</f>
        <v>191.31391406</v>
      </c>
      <c r="R158" s="36">
        <f>SUMIFS(СВЦЭМ!$E$39:$E$782,СВЦЭМ!$A$39:$A$782,$A158,СВЦЭМ!$B$39:$B$782,R$155)+'СЕТ СН'!$F$12</f>
        <v>182.27224454</v>
      </c>
      <c r="S158" s="36">
        <f>SUMIFS(СВЦЭМ!$E$39:$E$782,СВЦЭМ!$A$39:$A$782,$A158,СВЦЭМ!$B$39:$B$782,S$155)+'СЕТ СН'!$F$12</f>
        <v>188.32397212999999</v>
      </c>
      <c r="T158" s="36">
        <f>SUMIFS(СВЦЭМ!$E$39:$E$782,СВЦЭМ!$A$39:$A$782,$A158,СВЦЭМ!$B$39:$B$782,T$155)+'СЕТ СН'!$F$12</f>
        <v>181.08185237999999</v>
      </c>
      <c r="U158" s="36">
        <f>SUMIFS(СВЦЭМ!$E$39:$E$782,СВЦЭМ!$A$39:$A$782,$A158,СВЦЭМ!$B$39:$B$782,U$155)+'СЕТ СН'!$F$12</f>
        <v>170.74994583</v>
      </c>
      <c r="V158" s="36">
        <f>SUMIFS(СВЦЭМ!$E$39:$E$782,СВЦЭМ!$A$39:$A$782,$A158,СВЦЭМ!$B$39:$B$782,V$155)+'СЕТ СН'!$F$12</f>
        <v>174.54053837999999</v>
      </c>
      <c r="W158" s="36">
        <f>SUMIFS(СВЦЭМ!$E$39:$E$782,СВЦЭМ!$A$39:$A$782,$A158,СВЦЭМ!$B$39:$B$782,W$155)+'СЕТ СН'!$F$12</f>
        <v>177.29090289999999</v>
      </c>
      <c r="X158" s="36">
        <f>SUMIFS(СВЦЭМ!$E$39:$E$782,СВЦЭМ!$A$39:$A$782,$A158,СВЦЭМ!$B$39:$B$782,X$155)+'СЕТ СН'!$F$12</f>
        <v>172.35360793999999</v>
      </c>
      <c r="Y158" s="36">
        <f>SUMIFS(СВЦЭМ!$E$39:$E$782,СВЦЭМ!$A$39:$A$782,$A158,СВЦЭМ!$B$39:$B$782,Y$155)+'СЕТ СН'!$F$12</f>
        <v>158.13096225999999</v>
      </c>
    </row>
    <row r="159" spans="1:27" ht="15.75" x14ac:dyDescent="0.2">
      <c r="A159" s="35">
        <f t="shared" si="4"/>
        <v>44351</v>
      </c>
      <c r="B159" s="36">
        <f>SUMIFS(СВЦЭМ!$E$39:$E$782,СВЦЭМ!$A$39:$A$782,$A159,СВЦЭМ!$B$39:$B$782,B$155)+'СЕТ СН'!$F$12</f>
        <v>151.92290401</v>
      </c>
      <c r="C159" s="36">
        <f>SUMIFS(СВЦЭМ!$E$39:$E$782,СВЦЭМ!$A$39:$A$782,$A159,СВЦЭМ!$B$39:$B$782,C$155)+'СЕТ СН'!$F$12</f>
        <v>170.94585769</v>
      </c>
      <c r="D159" s="36">
        <f>SUMIFS(СВЦЭМ!$E$39:$E$782,СВЦЭМ!$A$39:$A$782,$A159,СВЦЭМ!$B$39:$B$782,D$155)+'СЕТ СН'!$F$12</f>
        <v>189.23174621000001</v>
      </c>
      <c r="E159" s="36">
        <f>SUMIFS(СВЦЭМ!$E$39:$E$782,СВЦЭМ!$A$39:$A$782,$A159,СВЦЭМ!$B$39:$B$782,E$155)+'СЕТ СН'!$F$12</f>
        <v>191.79052867999999</v>
      </c>
      <c r="F159" s="36">
        <f>SUMIFS(СВЦЭМ!$E$39:$E$782,СВЦЭМ!$A$39:$A$782,$A159,СВЦЭМ!$B$39:$B$782,F$155)+'СЕТ СН'!$F$12</f>
        <v>191.22237308000001</v>
      </c>
      <c r="G159" s="36">
        <f>SUMIFS(СВЦЭМ!$E$39:$E$782,СВЦЭМ!$A$39:$A$782,$A159,СВЦЭМ!$B$39:$B$782,G$155)+'СЕТ СН'!$F$12</f>
        <v>188.87208075999999</v>
      </c>
      <c r="H159" s="36">
        <f>SUMIFS(СВЦЭМ!$E$39:$E$782,СВЦЭМ!$A$39:$A$782,$A159,СВЦЭМ!$B$39:$B$782,H$155)+'СЕТ СН'!$F$12</f>
        <v>178.41966719999999</v>
      </c>
      <c r="I159" s="36">
        <f>SUMIFS(СВЦЭМ!$E$39:$E$782,СВЦЭМ!$A$39:$A$782,$A159,СВЦЭМ!$B$39:$B$782,I$155)+'СЕТ СН'!$F$12</f>
        <v>169.69344391000001</v>
      </c>
      <c r="J159" s="36">
        <f>SUMIFS(СВЦЭМ!$E$39:$E$782,СВЦЭМ!$A$39:$A$782,$A159,СВЦЭМ!$B$39:$B$782,J$155)+'СЕТ СН'!$F$12</f>
        <v>183.65663226000001</v>
      </c>
      <c r="K159" s="36">
        <f>SUMIFS(СВЦЭМ!$E$39:$E$782,СВЦЭМ!$A$39:$A$782,$A159,СВЦЭМ!$B$39:$B$782,K$155)+'СЕТ СН'!$F$12</f>
        <v>188.38571994</v>
      </c>
      <c r="L159" s="36">
        <f>SUMIFS(СВЦЭМ!$E$39:$E$782,СВЦЭМ!$A$39:$A$782,$A159,СВЦЭМ!$B$39:$B$782,L$155)+'СЕТ СН'!$F$12</f>
        <v>188.03784701000001</v>
      </c>
      <c r="M159" s="36">
        <f>SUMIFS(СВЦЭМ!$E$39:$E$782,СВЦЭМ!$A$39:$A$782,$A159,СВЦЭМ!$B$39:$B$782,M$155)+'СЕТ СН'!$F$12</f>
        <v>187.80797172000001</v>
      </c>
      <c r="N159" s="36">
        <f>SUMIFS(СВЦЭМ!$E$39:$E$782,СВЦЭМ!$A$39:$A$782,$A159,СВЦЭМ!$B$39:$B$782,N$155)+'СЕТ СН'!$F$12</f>
        <v>185.14742557</v>
      </c>
      <c r="O159" s="36">
        <f>SUMIFS(СВЦЭМ!$E$39:$E$782,СВЦЭМ!$A$39:$A$782,$A159,СВЦЭМ!$B$39:$B$782,O$155)+'СЕТ СН'!$F$12</f>
        <v>198.30580111</v>
      </c>
      <c r="P159" s="36">
        <f>SUMIFS(СВЦЭМ!$E$39:$E$782,СВЦЭМ!$A$39:$A$782,$A159,СВЦЭМ!$B$39:$B$782,P$155)+'СЕТ СН'!$F$12</f>
        <v>199.23982986999999</v>
      </c>
      <c r="Q159" s="36">
        <f>SUMIFS(СВЦЭМ!$E$39:$E$782,СВЦЭМ!$A$39:$A$782,$A159,СВЦЭМ!$B$39:$B$782,Q$155)+'СЕТ СН'!$F$12</f>
        <v>198.02426818999999</v>
      </c>
      <c r="R159" s="36">
        <f>SUMIFS(СВЦЭМ!$E$39:$E$782,СВЦЭМ!$A$39:$A$782,$A159,СВЦЭМ!$B$39:$B$782,R$155)+'СЕТ СН'!$F$12</f>
        <v>182.95122315</v>
      </c>
      <c r="S159" s="36">
        <f>SUMIFS(СВЦЭМ!$E$39:$E$782,СВЦЭМ!$A$39:$A$782,$A159,СВЦЭМ!$B$39:$B$782,S$155)+'СЕТ СН'!$F$12</f>
        <v>184.58010436999999</v>
      </c>
      <c r="T159" s="36">
        <f>SUMIFS(СВЦЭМ!$E$39:$E$782,СВЦЭМ!$A$39:$A$782,$A159,СВЦЭМ!$B$39:$B$782,T$155)+'СЕТ СН'!$F$12</f>
        <v>176.81423074</v>
      </c>
      <c r="U159" s="36">
        <f>SUMIFS(СВЦЭМ!$E$39:$E$782,СВЦЭМ!$A$39:$A$782,$A159,СВЦЭМ!$B$39:$B$782,U$155)+'СЕТ СН'!$F$12</f>
        <v>168.31246775</v>
      </c>
      <c r="V159" s="36">
        <f>SUMIFS(СВЦЭМ!$E$39:$E$782,СВЦЭМ!$A$39:$A$782,$A159,СВЦЭМ!$B$39:$B$782,V$155)+'СЕТ СН'!$F$12</f>
        <v>169.89149449000001</v>
      </c>
      <c r="W159" s="36">
        <f>SUMIFS(СВЦЭМ!$E$39:$E$782,СВЦЭМ!$A$39:$A$782,$A159,СВЦЭМ!$B$39:$B$782,W$155)+'СЕТ СН'!$F$12</f>
        <v>170.94122117000001</v>
      </c>
      <c r="X159" s="36">
        <f>SUMIFS(СВЦЭМ!$E$39:$E$782,СВЦЭМ!$A$39:$A$782,$A159,СВЦЭМ!$B$39:$B$782,X$155)+'СЕТ СН'!$F$12</f>
        <v>164.11882184000001</v>
      </c>
      <c r="Y159" s="36">
        <f>SUMIFS(СВЦЭМ!$E$39:$E$782,СВЦЭМ!$A$39:$A$782,$A159,СВЦЭМ!$B$39:$B$782,Y$155)+'СЕТ СН'!$F$12</f>
        <v>155.12457216000001</v>
      </c>
    </row>
    <row r="160" spans="1:27" ht="15.75" x14ac:dyDescent="0.2">
      <c r="A160" s="35">
        <f t="shared" si="4"/>
        <v>44352</v>
      </c>
      <c r="B160" s="36">
        <f>SUMIFS(СВЦЭМ!$E$39:$E$782,СВЦЭМ!$A$39:$A$782,$A160,СВЦЭМ!$B$39:$B$782,B$155)+'СЕТ СН'!$F$12</f>
        <v>150.69805497999999</v>
      </c>
      <c r="C160" s="36">
        <f>SUMIFS(СВЦЭМ!$E$39:$E$782,СВЦЭМ!$A$39:$A$782,$A160,СВЦЭМ!$B$39:$B$782,C$155)+'СЕТ СН'!$F$12</f>
        <v>163.23430375000001</v>
      </c>
      <c r="D160" s="36">
        <f>SUMIFS(СВЦЭМ!$E$39:$E$782,СВЦЭМ!$A$39:$A$782,$A160,СВЦЭМ!$B$39:$B$782,D$155)+'СЕТ СН'!$F$12</f>
        <v>182.18522587999999</v>
      </c>
      <c r="E160" s="36">
        <f>SUMIFS(СВЦЭМ!$E$39:$E$782,СВЦЭМ!$A$39:$A$782,$A160,СВЦЭМ!$B$39:$B$782,E$155)+'СЕТ СН'!$F$12</f>
        <v>185.70245226</v>
      </c>
      <c r="F160" s="36">
        <f>SUMIFS(СВЦЭМ!$E$39:$E$782,СВЦЭМ!$A$39:$A$782,$A160,СВЦЭМ!$B$39:$B$782,F$155)+'СЕТ СН'!$F$12</f>
        <v>186.52955206999999</v>
      </c>
      <c r="G160" s="36">
        <f>SUMIFS(СВЦЭМ!$E$39:$E$782,СВЦЭМ!$A$39:$A$782,$A160,СВЦЭМ!$B$39:$B$782,G$155)+'СЕТ СН'!$F$12</f>
        <v>184.15447126999999</v>
      </c>
      <c r="H160" s="36">
        <f>SUMIFS(СВЦЭМ!$E$39:$E$782,СВЦЭМ!$A$39:$A$782,$A160,СВЦЭМ!$B$39:$B$782,H$155)+'СЕТ СН'!$F$12</f>
        <v>177.53772862</v>
      </c>
      <c r="I160" s="36">
        <f>SUMIFS(СВЦЭМ!$E$39:$E$782,СВЦЭМ!$A$39:$A$782,$A160,СВЦЭМ!$B$39:$B$782,I$155)+'СЕТ СН'!$F$12</f>
        <v>156.97308330999999</v>
      </c>
      <c r="J160" s="36">
        <f>SUMIFS(СВЦЭМ!$E$39:$E$782,СВЦЭМ!$A$39:$A$782,$A160,СВЦЭМ!$B$39:$B$782,J$155)+'СЕТ СН'!$F$12</f>
        <v>158.55078306999999</v>
      </c>
      <c r="K160" s="36">
        <f>SUMIFS(СВЦЭМ!$E$39:$E$782,СВЦЭМ!$A$39:$A$782,$A160,СВЦЭМ!$B$39:$B$782,K$155)+'СЕТ СН'!$F$12</f>
        <v>179.54909448999999</v>
      </c>
      <c r="L160" s="36">
        <f>SUMIFS(СВЦЭМ!$E$39:$E$782,СВЦЭМ!$A$39:$A$782,$A160,СВЦЭМ!$B$39:$B$782,L$155)+'СЕТ СН'!$F$12</f>
        <v>180.94954593</v>
      </c>
      <c r="M160" s="36">
        <f>SUMIFS(СВЦЭМ!$E$39:$E$782,СВЦЭМ!$A$39:$A$782,$A160,СВЦЭМ!$B$39:$B$782,M$155)+'СЕТ СН'!$F$12</f>
        <v>180.80664107999999</v>
      </c>
      <c r="N160" s="36">
        <f>SUMIFS(СВЦЭМ!$E$39:$E$782,СВЦЭМ!$A$39:$A$782,$A160,СВЦЭМ!$B$39:$B$782,N$155)+'СЕТ СН'!$F$12</f>
        <v>179.53192132000001</v>
      </c>
      <c r="O160" s="36">
        <f>SUMIFS(СВЦЭМ!$E$39:$E$782,СВЦЭМ!$A$39:$A$782,$A160,СВЦЭМ!$B$39:$B$782,O$155)+'СЕТ СН'!$F$12</f>
        <v>188.20140681999999</v>
      </c>
      <c r="P160" s="36">
        <f>SUMIFS(СВЦЭМ!$E$39:$E$782,СВЦЭМ!$A$39:$A$782,$A160,СВЦЭМ!$B$39:$B$782,P$155)+'СЕТ СН'!$F$12</f>
        <v>188.67149620999999</v>
      </c>
      <c r="Q160" s="36">
        <f>SUMIFS(СВЦЭМ!$E$39:$E$782,СВЦЭМ!$A$39:$A$782,$A160,СВЦЭМ!$B$39:$B$782,Q$155)+'СЕТ СН'!$F$12</f>
        <v>186.68114363000001</v>
      </c>
      <c r="R160" s="36">
        <f>SUMIFS(СВЦЭМ!$E$39:$E$782,СВЦЭМ!$A$39:$A$782,$A160,СВЦЭМ!$B$39:$B$782,R$155)+'СЕТ СН'!$F$12</f>
        <v>171.29451657999999</v>
      </c>
      <c r="S160" s="36">
        <f>SUMIFS(СВЦЭМ!$E$39:$E$782,СВЦЭМ!$A$39:$A$782,$A160,СВЦЭМ!$B$39:$B$782,S$155)+'СЕТ СН'!$F$12</f>
        <v>170.67823333999999</v>
      </c>
      <c r="T160" s="36">
        <f>SUMIFS(СВЦЭМ!$E$39:$E$782,СВЦЭМ!$A$39:$A$782,$A160,СВЦЭМ!$B$39:$B$782,T$155)+'СЕТ СН'!$F$12</f>
        <v>167.29589601999999</v>
      </c>
      <c r="U160" s="36">
        <f>SUMIFS(СВЦЭМ!$E$39:$E$782,СВЦЭМ!$A$39:$A$782,$A160,СВЦЭМ!$B$39:$B$782,U$155)+'СЕТ СН'!$F$12</f>
        <v>159.11814691999999</v>
      </c>
      <c r="V160" s="36">
        <f>SUMIFS(СВЦЭМ!$E$39:$E$782,СВЦЭМ!$A$39:$A$782,$A160,СВЦЭМ!$B$39:$B$782,V$155)+'СЕТ СН'!$F$12</f>
        <v>153.13106145</v>
      </c>
      <c r="W160" s="36">
        <f>SUMIFS(СВЦЭМ!$E$39:$E$782,СВЦЭМ!$A$39:$A$782,$A160,СВЦЭМ!$B$39:$B$782,W$155)+'СЕТ СН'!$F$12</f>
        <v>154.25514107000001</v>
      </c>
      <c r="X160" s="36">
        <f>SUMIFS(СВЦЭМ!$E$39:$E$782,СВЦЭМ!$A$39:$A$782,$A160,СВЦЭМ!$B$39:$B$782,X$155)+'СЕТ СН'!$F$12</f>
        <v>153.88556471000001</v>
      </c>
      <c r="Y160" s="36">
        <f>SUMIFS(СВЦЭМ!$E$39:$E$782,СВЦЭМ!$A$39:$A$782,$A160,СВЦЭМ!$B$39:$B$782,Y$155)+'СЕТ СН'!$F$12</f>
        <v>150.34746147000001</v>
      </c>
    </row>
    <row r="161" spans="1:25" ht="15.75" x14ac:dyDescent="0.2">
      <c r="A161" s="35">
        <f t="shared" si="4"/>
        <v>44353</v>
      </c>
      <c r="B161" s="36">
        <f>SUMIFS(СВЦЭМ!$E$39:$E$782,СВЦЭМ!$A$39:$A$782,$A161,СВЦЭМ!$B$39:$B$782,B$155)+'СЕТ СН'!$F$12</f>
        <v>158.49254735</v>
      </c>
      <c r="C161" s="36">
        <f>SUMIFS(СВЦЭМ!$E$39:$E$782,СВЦЭМ!$A$39:$A$782,$A161,СВЦЭМ!$B$39:$B$782,C$155)+'СЕТ СН'!$F$12</f>
        <v>165.03026048999999</v>
      </c>
      <c r="D161" s="36">
        <f>SUMIFS(СВЦЭМ!$E$39:$E$782,СВЦЭМ!$A$39:$A$782,$A161,СВЦЭМ!$B$39:$B$782,D$155)+'СЕТ СН'!$F$12</f>
        <v>184.38584589000001</v>
      </c>
      <c r="E161" s="36">
        <f>SUMIFS(СВЦЭМ!$E$39:$E$782,СВЦЭМ!$A$39:$A$782,$A161,СВЦЭМ!$B$39:$B$782,E$155)+'СЕТ СН'!$F$12</f>
        <v>188.15655981</v>
      </c>
      <c r="F161" s="36">
        <f>SUMIFS(СВЦЭМ!$E$39:$E$782,СВЦЭМ!$A$39:$A$782,$A161,СВЦЭМ!$B$39:$B$782,F$155)+'СЕТ СН'!$F$12</f>
        <v>188.51625336000001</v>
      </c>
      <c r="G161" s="36">
        <f>SUMIFS(СВЦЭМ!$E$39:$E$782,СВЦЭМ!$A$39:$A$782,$A161,СВЦЭМ!$B$39:$B$782,G$155)+'СЕТ СН'!$F$12</f>
        <v>188.31782197000001</v>
      </c>
      <c r="H161" s="36">
        <f>SUMIFS(СВЦЭМ!$E$39:$E$782,СВЦЭМ!$A$39:$A$782,$A161,СВЦЭМ!$B$39:$B$782,H$155)+'СЕТ СН'!$F$12</f>
        <v>185.67207504000001</v>
      </c>
      <c r="I161" s="36">
        <f>SUMIFS(СВЦЭМ!$E$39:$E$782,СВЦЭМ!$A$39:$A$782,$A161,СВЦЭМ!$B$39:$B$782,I$155)+'СЕТ СН'!$F$12</f>
        <v>161.10520115</v>
      </c>
      <c r="J161" s="36">
        <f>SUMIFS(СВЦЭМ!$E$39:$E$782,СВЦЭМ!$A$39:$A$782,$A161,СВЦЭМ!$B$39:$B$782,J$155)+'СЕТ СН'!$F$12</f>
        <v>152.55429172000001</v>
      </c>
      <c r="K161" s="36">
        <f>SUMIFS(СВЦЭМ!$E$39:$E$782,СВЦЭМ!$A$39:$A$782,$A161,СВЦЭМ!$B$39:$B$782,K$155)+'СЕТ СН'!$F$12</f>
        <v>158.56194563</v>
      </c>
      <c r="L161" s="36">
        <f>SUMIFS(СВЦЭМ!$E$39:$E$782,СВЦЭМ!$A$39:$A$782,$A161,СВЦЭМ!$B$39:$B$782,L$155)+'СЕТ СН'!$F$12</f>
        <v>162.12584638000001</v>
      </c>
      <c r="M161" s="36">
        <f>SUMIFS(СВЦЭМ!$E$39:$E$782,СВЦЭМ!$A$39:$A$782,$A161,СВЦЭМ!$B$39:$B$782,M$155)+'СЕТ СН'!$F$12</f>
        <v>166.49505826999999</v>
      </c>
      <c r="N161" s="36">
        <f>SUMIFS(СВЦЭМ!$E$39:$E$782,СВЦЭМ!$A$39:$A$782,$A161,СВЦЭМ!$B$39:$B$782,N$155)+'СЕТ СН'!$F$12</f>
        <v>175.49948943999999</v>
      </c>
      <c r="O161" s="36">
        <f>SUMIFS(СВЦЭМ!$E$39:$E$782,СВЦЭМ!$A$39:$A$782,$A161,СВЦЭМ!$B$39:$B$782,O$155)+'СЕТ СН'!$F$12</f>
        <v>182.43309811</v>
      </c>
      <c r="P161" s="36">
        <f>SUMIFS(СВЦЭМ!$E$39:$E$782,СВЦЭМ!$A$39:$A$782,$A161,СВЦЭМ!$B$39:$B$782,P$155)+'СЕТ СН'!$F$12</f>
        <v>182.93099860999999</v>
      </c>
      <c r="Q161" s="36">
        <f>SUMIFS(СВЦЭМ!$E$39:$E$782,СВЦЭМ!$A$39:$A$782,$A161,СВЦЭМ!$B$39:$B$782,Q$155)+'СЕТ СН'!$F$12</f>
        <v>183.09543939</v>
      </c>
      <c r="R161" s="36">
        <f>SUMIFS(СВЦЭМ!$E$39:$E$782,СВЦЭМ!$A$39:$A$782,$A161,СВЦЭМ!$B$39:$B$782,R$155)+'СЕТ СН'!$F$12</f>
        <v>170.62228815</v>
      </c>
      <c r="S161" s="36">
        <f>SUMIFS(СВЦЭМ!$E$39:$E$782,СВЦЭМ!$A$39:$A$782,$A161,СВЦЭМ!$B$39:$B$782,S$155)+'СЕТ СН'!$F$12</f>
        <v>162.63707031999999</v>
      </c>
      <c r="T161" s="36">
        <f>SUMIFS(СВЦЭМ!$E$39:$E$782,СВЦЭМ!$A$39:$A$782,$A161,СВЦЭМ!$B$39:$B$782,T$155)+'СЕТ СН'!$F$12</f>
        <v>157.85899569</v>
      </c>
      <c r="U161" s="36">
        <f>SUMIFS(СВЦЭМ!$E$39:$E$782,СВЦЭМ!$A$39:$A$782,$A161,СВЦЭМ!$B$39:$B$782,U$155)+'СЕТ СН'!$F$12</f>
        <v>157.37557362000001</v>
      </c>
      <c r="V161" s="36">
        <f>SUMIFS(СВЦЭМ!$E$39:$E$782,СВЦЭМ!$A$39:$A$782,$A161,СВЦЭМ!$B$39:$B$782,V$155)+'СЕТ СН'!$F$12</f>
        <v>157.92991946000001</v>
      </c>
      <c r="W161" s="36">
        <f>SUMIFS(СВЦЭМ!$E$39:$E$782,СВЦЭМ!$A$39:$A$782,$A161,СВЦЭМ!$B$39:$B$782,W$155)+'СЕТ СН'!$F$12</f>
        <v>163.44028716</v>
      </c>
      <c r="X161" s="36">
        <f>SUMIFS(СВЦЭМ!$E$39:$E$782,СВЦЭМ!$A$39:$A$782,$A161,СВЦЭМ!$B$39:$B$782,X$155)+'СЕТ СН'!$F$12</f>
        <v>161.71630511000001</v>
      </c>
      <c r="Y161" s="36">
        <f>SUMIFS(СВЦЭМ!$E$39:$E$782,СВЦЭМ!$A$39:$A$782,$A161,СВЦЭМ!$B$39:$B$782,Y$155)+'СЕТ СН'!$F$12</f>
        <v>153.86145259</v>
      </c>
    </row>
    <row r="162" spans="1:25" ht="15.75" x14ac:dyDescent="0.2">
      <c r="A162" s="35">
        <f t="shared" si="4"/>
        <v>44354</v>
      </c>
      <c r="B162" s="36">
        <f>SUMIFS(СВЦЭМ!$E$39:$E$782,СВЦЭМ!$A$39:$A$782,$A162,СВЦЭМ!$B$39:$B$782,B$155)+'СЕТ СН'!$F$12</f>
        <v>148.86052422</v>
      </c>
      <c r="C162" s="36">
        <f>SUMIFS(СВЦЭМ!$E$39:$E$782,СВЦЭМ!$A$39:$A$782,$A162,СВЦЭМ!$B$39:$B$782,C$155)+'СЕТ СН'!$F$12</f>
        <v>166.46999940000001</v>
      </c>
      <c r="D162" s="36">
        <f>SUMIFS(СВЦЭМ!$E$39:$E$782,СВЦЭМ!$A$39:$A$782,$A162,СВЦЭМ!$B$39:$B$782,D$155)+'СЕТ СН'!$F$12</f>
        <v>186.05525917</v>
      </c>
      <c r="E162" s="36">
        <f>SUMIFS(СВЦЭМ!$E$39:$E$782,СВЦЭМ!$A$39:$A$782,$A162,СВЦЭМ!$B$39:$B$782,E$155)+'СЕТ СН'!$F$12</f>
        <v>191.26683675000001</v>
      </c>
      <c r="F162" s="36">
        <f>SUMIFS(СВЦЭМ!$E$39:$E$782,СВЦЭМ!$A$39:$A$782,$A162,СВЦЭМ!$B$39:$B$782,F$155)+'СЕТ СН'!$F$12</f>
        <v>191.12601126999999</v>
      </c>
      <c r="G162" s="36">
        <f>SUMIFS(СВЦЭМ!$E$39:$E$782,СВЦЭМ!$A$39:$A$782,$A162,СВЦЭМ!$B$39:$B$782,G$155)+'СЕТ СН'!$F$12</f>
        <v>187.84214564999999</v>
      </c>
      <c r="H162" s="36">
        <f>SUMIFS(СВЦЭМ!$E$39:$E$782,СВЦЭМ!$A$39:$A$782,$A162,СВЦЭМ!$B$39:$B$782,H$155)+'СЕТ СН'!$F$12</f>
        <v>180.46735643</v>
      </c>
      <c r="I162" s="36">
        <f>SUMIFS(СВЦЭМ!$E$39:$E$782,СВЦЭМ!$A$39:$A$782,$A162,СВЦЭМ!$B$39:$B$782,I$155)+'СЕТ СН'!$F$12</f>
        <v>158.53220705999999</v>
      </c>
      <c r="J162" s="36">
        <f>SUMIFS(СВЦЭМ!$E$39:$E$782,СВЦЭМ!$A$39:$A$782,$A162,СВЦЭМ!$B$39:$B$782,J$155)+'СЕТ СН'!$F$12</f>
        <v>158.48534447</v>
      </c>
      <c r="K162" s="36">
        <f>SUMIFS(СВЦЭМ!$E$39:$E$782,СВЦЭМ!$A$39:$A$782,$A162,СВЦЭМ!$B$39:$B$782,K$155)+'СЕТ СН'!$F$12</f>
        <v>165.46376996000001</v>
      </c>
      <c r="L162" s="36">
        <f>SUMIFS(СВЦЭМ!$E$39:$E$782,СВЦЭМ!$A$39:$A$782,$A162,СВЦЭМ!$B$39:$B$782,L$155)+'СЕТ СН'!$F$12</f>
        <v>168.74118899999999</v>
      </c>
      <c r="M162" s="36">
        <f>SUMIFS(СВЦЭМ!$E$39:$E$782,СВЦЭМ!$A$39:$A$782,$A162,СВЦЭМ!$B$39:$B$782,M$155)+'СЕТ СН'!$F$12</f>
        <v>165.18446578000001</v>
      </c>
      <c r="N162" s="36">
        <f>SUMIFS(СВЦЭМ!$E$39:$E$782,СВЦЭМ!$A$39:$A$782,$A162,СВЦЭМ!$B$39:$B$782,N$155)+'СЕТ СН'!$F$12</f>
        <v>171.86441803</v>
      </c>
      <c r="O162" s="36">
        <f>SUMIFS(СВЦЭМ!$E$39:$E$782,СВЦЭМ!$A$39:$A$782,$A162,СВЦЭМ!$B$39:$B$782,O$155)+'СЕТ СН'!$F$12</f>
        <v>182.21081935000001</v>
      </c>
      <c r="P162" s="36">
        <f>SUMIFS(СВЦЭМ!$E$39:$E$782,СВЦЭМ!$A$39:$A$782,$A162,СВЦЭМ!$B$39:$B$782,P$155)+'СЕТ СН'!$F$12</f>
        <v>184.88554980999999</v>
      </c>
      <c r="Q162" s="36">
        <f>SUMIFS(СВЦЭМ!$E$39:$E$782,СВЦЭМ!$A$39:$A$782,$A162,СВЦЭМ!$B$39:$B$782,Q$155)+'СЕТ СН'!$F$12</f>
        <v>186.12844908</v>
      </c>
      <c r="R162" s="36">
        <f>SUMIFS(СВЦЭМ!$E$39:$E$782,СВЦЭМ!$A$39:$A$782,$A162,СВЦЭМ!$B$39:$B$782,R$155)+'СЕТ СН'!$F$12</f>
        <v>170.80699788000001</v>
      </c>
      <c r="S162" s="36">
        <f>SUMIFS(СВЦЭМ!$E$39:$E$782,СВЦЭМ!$A$39:$A$782,$A162,СВЦЭМ!$B$39:$B$782,S$155)+'СЕТ СН'!$F$12</f>
        <v>158.73190926000001</v>
      </c>
      <c r="T162" s="36">
        <f>SUMIFS(СВЦЭМ!$E$39:$E$782,СВЦЭМ!$A$39:$A$782,$A162,СВЦЭМ!$B$39:$B$782,T$155)+'СЕТ СН'!$F$12</f>
        <v>160.43545918999999</v>
      </c>
      <c r="U162" s="36">
        <f>SUMIFS(СВЦЭМ!$E$39:$E$782,СВЦЭМ!$A$39:$A$782,$A162,СВЦЭМ!$B$39:$B$782,U$155)+'СЕТ СН'!$F$12</f>
        <v>163.69638043</v>
      </c>
      <c r="V162" s="36">
        <f>SUMIFS(СВЦЭМ!$E$39:$E$782,СВЦЭМ!$A$39:$A$782,$A162,СВЦЭМ!$B$39:$B$782,V$155)+'СЕТ СН'!$F$12</f>
        <v>168.60358948999999</v>
      </c>
      <c r="W162" s="36">
        <f>SUMIFS(СВЦЭМ!$E$39:$E$782,СВЦЭМ!$A$39:$A$782,$A162,СВЦЭМ!$B$39:$B$782,W$155)+'СЕТ СН'!$F$12</f>
        <v>173.26152167999999</v>
      </c>
      <c r="X162" s="36">
        <f>SUMIFS(СВЦЭМ!$E$39:$E$782,СВЦЭМ!$A$39:$A$782,$A162,СВЦЭМ!$B$39:$B$782,X$155)+'СЕТ СН'!$F$12</f>
        <v>169.57788556</v>
      </c>
      <c r="Y162" s="36">
        <f>SUMIFS(СВЦЭМ!$E$39:$E$782,СВЦЭМ!$A$39:$A$782,$A162,СВЦЭМ!$B$39:$B$782,Y$155)+'СЕТ СН'!$F$12</f>
        <v>148.99033211</v>
      </c>
    </row>
    <row r="163" spans="1:25" ht="15.75" x14ac:dyDescent="0.2">
      <c r="A163" s="35">
        <f t="shared" si="4"/>
        <v>44355</v>
      </c>
      <c r="B163" s="36">
        <f>SUMIFS(СВЦЭМ!$E$39:$E$782,СВЦЭМ!$A$39:$A$782,$A163,СВЦЭМ!$B$39:$B$782,B$155)+'СЕТ СН'!$F$12</f>
        <v>144.53162832999999</v>
      </c>
      <c r="C163" s="36">
        <f>SUMIFS(СВЦЭМ!$E$39:$E$782,СВЦЭМ!$A$39:$A$782,$A163,СВЦЭМ!$B$39:$B$782,C$155)+'СЕТ СН'!$F$12</f>
        <v>164.74016904999999</v>
      </c>
      <c r="D163" s="36">
        <f>SUMIFS(СВЦЭМ!$E$39:$E$782,СВЦЭМ!$A$39:$A$782,$A163,СВЦЭМ!$B$39:$B$782,D$155)+'СЕТ СН'!$F$12</f>
        <v>186.29324629000001</v>
      </c>
      <c r="E163" s="36">
        <f>SUMIFS(СВЦЭМ!$E$39:$E$782,СВЦЭМ!$A$39:$A$782,$A163,СВЦЭМ!$B$39:$B$782,E$155)+'СЕТ СН'!$F$12</f>
        <v>190.53566678000001</v>
      </c>
      <c r="F163" s="36">
        <f>SUMIFS(СВЦЭМ!$E$39:$E$782,СВЦЭМ!$A$39:$A$782,$A163,СВЦЭМ!$B$39:$B$782,F$155)+'СЕТ СН'!$F$12</f>
        <v>189.72538566</v>
      </c>
      <c r="G163" s="36">
        <f>SUMIFS(СВЦЭМ!$E$39:$E$782,СВЦЭМ!$A$39:$A$782,$A163,СВЦЭМ!$B$39:$B$782,G$155)+'СЕТ СН'!$F$12</f>
        <v>187.08655184</v>
      </c>
      <c r="H163" s="36">
        <f>SUMIFS(СВЦЭМ!$E$39:$E$782,СВЦЭМ!$A$39:$A$782,$A163,СВЦЭМ!$B$39:$B$782,H$155)+'СЕТ СН'!$F$12</f>
        <v>174.64213801</v>
      </c>
      <c r="I163" s="36">
        <f>SUMIFS(СВЦЭМ!$E$39:$E$782,СВЦЭМ!$A$39:$A$782,$A163,СВЦЭМ!$B$39:$B$782,I$155)+'СЕТ СН'!$F$12</f>
        <v>152.82712667000001</v>
      </c>
      <c r="J163" s="36">
        <f>SUMIFS(СВЦЭМ!$E$39:$E$782,СВЦЭМ!$A$39:$A$782,$A163,СВЦЭМ!$B$39:$B$782,J$155)+'СЕТ СН'!$F$12</f>
        <v>147.27506688</v>
      </c>
      <c r="K163" s="36">
        <f>SUMIFS(СВЦЭМ!$E$39:$E$782,СВЦЭМ!$A$39:$A$782,$A163,СВЦЭМ!$B$39:$B$782,K$155)+'СЕТ СН'!$F$12</f>
        <v>147.86758277999999</v>
      </c>
      <c r="L163" s="36">
        <f>SUMIFS(СВЦЭМ!$E$39:$E$782,СВЦЭМ!$A$39:$A$782,$A163,СВЦЭМ!$B$39:$B$782,L$155)+'СЕТ СН'!$F$12</f>
        <v>147.79906889</v>
      </c>
      <c r="M163" s="36">
        <f>SUMIFS(СВЦЭМ!$E$39:$E$782,СВЦЭМ!$A$39:$A$782,$A163,СВЦЭМ!$B$39:$B$782,M$155)+'СЕТ СН'!$F$12</f>
        <v>150.58600849000001</v>
      </c>
      <c r="N163" s="36">
        <f>SUMIFS(СВЦЭМ!$E$39:$E$782,СВЦЭМ!$A$39:$A$782,$A163,СВЦЭМ!$B$39:$B$782,N$155)+'СЕТ СН'!$F$12</f>
        <v>162.49106418</v>
      </c>
      <c r="O163" s="36">
        <f>SUMIFS(СВЦЭМ!$E$39:$E$782,СВЦЭМ!$A$39:$A$782,$A163,СВЦЭМ!$B$39:$B$782,O$155)+'СЕТ СН'!$F$12</f>
        <v>174.71689086000001</v>
      </c>
      <c r="P163" s="36">
        <f>SUMIFS(СВЦЭМ!$E$39:$E$782,СВЦЭМ!$A$39:$A$782,$A163,СВЦЭМ!$B$39:$B$782,P$155)+'СЕТ СН'!$F$12</f>
        <v>176.00637503999999</v>
      </c>
      <c r="Q163" s="36">
        <f>SUMIFS(СВЦЭМ!$E$39:$E$782,СВЦЭМ!$A$39:$A$782,$A163,СВЦЭМ!$B$39:$B$782,Q$155)+'СЕТ СН'!$F$12</f>
        <v>176.38131061000001</v>
      </c>
      <c r="R163" s="36">
        <f>SUMIFS(СВЦЭМ!$E$39:$E$782,СВЦЭМ!$A$39:$A$782,$A163,СВЦЭМ!$B$39:$B$782,R$155)+'СЕТ СН'!$F$12</f>
        <v>162.54031921000001</v>
      </c>
      <c r="S163" s="36">
        <f>SUMIFS(СВЦЭМ!$E$39:$E$782,СВЦЭМ!$A$39:$A$782,$A163,СВЦЭМ!$B$39:$B$782,S$155)+'СЕТ СН'!$F$12</f>
        <v>147.94103910999999</v>
      </c>
      <c r="T163" s="36">
        <f>SUMIFS(СВЦЭМ!$E$39:$E$782,СВЦЭМ!$A$39:$A$782,$A163,СВЦЭМ!$B$39:$B$782,T$155)+'СЕТ СН'!$F$12</f>
        <v>142.94812944</v>
      </c>
      <c r="U163" s="36">
        <f>SUMIFS(СВЦЭМ!$E$39:$E$782,СВЦЭМ!$A$39:$A$782,$A163,СВЦЭМ!$B$39:$B$782,U$155)+'СЕТ СН'!$F$12</f>
        <v>141.03078058</v>
      </c>
      <c r="V163" s="36">
        <f>SUMIFS(СВЦЭМ!$E$39:$E$782,СВЦЭМ!$A$39:$A$782,$A163,СВЦЭМ!$B$39:$B$782,V$155)+'СЕТ СН'!$F$12</f>
        <v>140.66526017000001</v>
      </c>
      <c r="W163" s="36">
        <f>SUMIFS(СВЦЭМ!$E$39:$E$782,СВЦЭМ!$A$39:$A$782,$A163,СВЦЭМ!$B$39:$B$782,W$155)+'СЕТ СН'!$F$12</f>
        <v>145.44112711</v>
      </c>
      <c r="X163" s="36">
        <f>SUMIFS(СВЦЭМ!$E$39:$E$782,СВЦЭМ!$A$39:$A$782,$A163,СВЦЭМ!$B$39:$B$782,X$155)+'СЕТ СН'!$F$12</f>
        <v>141.45978095999999</v>
      </c>
      <c r="Y163" s="36">
        <f>SUMIFS(СВЦЭМ!$E$39:$E$782,СВЦЭМ!$A$39:$A$782,$A163,СВЦЭМ!$B$39:$B$782,Y$155)+'СЕТ СН'!$F$12</f>
        <v>137.54465751999999</v>
      </c>
    </row>
    <row r="164" spans="1:25" ht="15.75" x14ac:dyDescent="0.2">
      <c r="A164" s="35">
        <f t="shared" si="4"/>
        <v>44356</v>
      </c>
      <c r="B164" s="36">
        <f>SUMIFS(СВЦЭМ!$E$39:$E$782,СВЦЭМ!$A$39:$A$782,$A164,СВЦЭМ!$B$39:$B$782,B$155)+'СЕТ СН'!$F$12</f>
        <v>148.53735075</v>
      </c>
      <c r="C164" s="36">
        <f>SUMIFS(СВЦЭМ!$E$39:$E$782,СВЦЭМ!$A$39:$A$782,$A164,СВЦЭМ!$B$39:$B$782,C$155)+'СЕТ СН'!$F$12</f>
        <v>167.19466398</v>
      </c>
      <c r="D164" s="36">
        <f>SUMIFS(СВЦЭМ!$E$39:$E$782,СВЦЭМ!$A$39:$A$782,$A164,СВЦЭМ!$B$39:$B$782,D$155)+'СЕТ СН'!$F$12</f>
        <v>185.42412802000001</v>
      </c>
      <c r="E164" s="36">
        <f>SUMIFS(СВЦЭМ!$E$39:$E$782,СВЦЭМ!$A$39:$A$782,$A164,СВЦЭМ!$B$39:$B$782,E$155)+'СЕТ СН'!$F$12</f>
        <v>188.04188189999999</v>
      </c>
      <c r="F164" s="36">
        <f>SUMIFS(СВЦЭМ!$E$39:$E$782,СВЦЭМ!$A$39:$A$782,$A164,СВЦЭМ!$B$39:$B$782,F$155)+'СЕТ СН'!$F$12</f>
        <v>188.0611787</v>
      </c>
      <c r="G164" s="36">
        <f>SUMIFS(СВЦЭМ!$E$39:$E$782,СВЦЭМ!$A$39:$A$782,$A164,СВЦЭМ!$B$39:$B$782,G$155)+'СЕТ СН'!$F$12</f>
        <v>184.14161555000001</v>
      </c>
      <c r="H164" s="36">
        <f>SUMIFS(СВЦЭМ!$E$39:$E$782,СВЦЭМ!$A$39:$A$782,$A164,СВЦЭМ!$B$39:$B$782,H$155)+'СЕТ СН'!$F$12</f>
        <v>173.99960024000001</v>
      </c>
      <c r="I164" s="36">
        <f>SUMIFS(СВЦЭМ!$E$39:$E$782,СВЦЭМ!$A$39:$A$782,$A164,СВЦЭМ!$B$39:$B$782,I$155)+'СЕТ СН'!$F$12</f>
        <v>152.81226050000001</v>
      </c>
      <c r="J164" s="36">
        <f>SUMIFS(СВЦЭМ!$E$39:$E$782,СВЦЭМ!$A$39:$A$782,$A164,СВЦЭМ!$B$39:$B$782,J$155)+'СЕТ СН'!$F$12</f>
        <v>148.53381514</v>
      </c>
      <c r="K164" s="36">
        <f>SUMIFS(СВЦЭМ!$E$39:$E$782,СВЦЭМ!$A$39:$A$782,$A164,СВЦЭМ!$B$39:$B$782,K$155)+'СЕТ СН'!$F$12</f>
        <v>150.43215939999999</v>
      </c>
      <c r="L164" s="36">
        <f>SUMIFS(СВЦЭМ!$E$39:$E$782,СВЦЭМ!$A$39:$A$782,$A164,СВЦЭМ!$B$39:$B$782,L$155)+'СЕТ СН'!$F$12</f>
        <v>151.75522598000001</v>
      </c>
      <c r="M164" s="36">
        <f>SUMIFS(СВЦЭМ!$E$39:$E$782,СВЦЭМ!$A$39:$A$782,$A164,СВЦЭМ!$B$39:$B$782,M$155)+'СЕТ СН'!$F$12</f>
        <v>154.43371737999999</v>
      </c>
      <c r="N164" s="36">
        <f>SUMIFS(СВЦЭМ!$E$39:$E$782,СВЦЭМ!$A$39:$A$782,$A164,СВЦЭМ!$B$39:$B$782,N$155)+'СЕТ СН'!$F$12</f>
        <v>165.45442861999999</v>
      </c>
      <c r="O164" s="36">
        <f>SUMIFS(СВЦЭМ!$E$39:$E$782,СВЦЭМ!$A$39:$A$782,$A164,СВЦЭМ!$B$39:$B$782,O$155)+'СЕТ СН'!$F$12</f>
        <v>180.60256666000001</v>
      </c>
      <c r="P164" s="36">
        <f>SUMIFS(СВЦЭМ!$E$39:$E$782,СВЦЭМ!$A$39:$A$782,$A164,СВЦЭМ!$B$39:$B$782,P$155)+'СЕТ СН'!$F$12</f>
        <v>180.23287843</v>
      </c>
      <c r="Q164" s="36">
        <f>SUMIFS(СВЦЭМ!$E$39:$E$782,СВЦЭМ!$A$39:$A$782,$A164,СВЦЭМ!$B$39:$B$782,Q$155)+'СЕТ СН'!$F$12</f>
        <v>178.05937297</v>
      </c>
      <c r="R164" s="36">
        <f>SUMIFS(СВЦЭМ!$E$39:$E$782,СВЦЭМ!$A$39:$A$782,$A164,СВЦЭМ!$B$39:$B$782,R$155)+'СЕТ СН'!$F$12</f>
        <v>163.54121742000001</v>
      </c>
      <c r="S164" s="36">
        <f>SUMIFS(СВЦЭМ!$E$39:$E$782,СВЦЭМ!$A$39:$A$782,$A164,СВЦЭМ!$B$39:$B$782,S$155)+'СЕТ СН'!$F$12</f>
        <v>147.96713224000001</v>
      </c>
      <c r="T164" s="36">
        <f>SUMIFS(СВЦЭМ!$E$39:$E$782,СВЦЭМ!$A$39:$A$782,$A164,СВЦЭМ!$B$39:$B$782,T$155)+'СЕТ СН'!$F$12</f>
        <v>143.09334453</v>
      </c>
      <c r="U164" s="36">
        <f>SUMIFS(СВЦЭМ!$E$39:$E$782,СВЦЭМ!$A$39:$A$782,$A164,СВЦЭМ!$B$39:$B$782,U$155)+'СЕТ СН'!$F$12</f>
        <v>138.71686957</v>
      </c>
      <c r="V164" s="36">
        <f>SUMIFS(СВЦЭМ!$E$39:$E$782,СВЦЭМ!$A$39:$A$782,$A164,СВЦЭМ!$B$39:$B$782,V$155)+'СЕТ СН'!$F$12</f>
        <v>139.76614577000001</v>
      </c>
      <c r="W164" s="36">
        <f>SUMIFS(СВЦЭМ!$E$39:$E$782,СВЦЭМ!$A$39:$A$782,$A164,СВЦЭМ!$B$39:$B$782,W$155)+'СЕТ СН'!$F$12</f>
        <v>143.81315738999999</v>
      </c>
      <c r="X164" s="36">
        <f>SUMIFS(СВЦЭМ!$E$39:$E$782,СВЦЭМ!$A$39:$A$782,$A164,СВЦЭМ!$B$39:$B$782,X$155)+'СЕТ СН'!$F$12</f>
        <v>141.49508004</v>
      </c>
      <c r="Y164" s="36">
        <f>SUMIFS(СВЦЭМ!$E$39:$E$782,СВЦЭМ!$A$39:$A$782,$A164,СВЦЭМ!$B$39:$B$782,Y$155)+'СЕТ СН'!$F$12</f>
        <v>135.55927962999999</v>
      </c>
    </row>
    <row r="165" spans="1:25" ht="15.75" x14ac:dyDescent="0.2">
      <c r="A165" s="35">
        <f t="shared" si="4"/>
        <v>44357</v>
      </c>
      <c r="B165" s="36">
        <f>SUMIFS(СВЦЭМ!$E$39:$E$782,СВЦЭМ!$A$39:$A$782,$A165,СВЦЭМ!$B$39:$B$782,B$155)+'СЕТ СН'!$F$12</f>
        <v>136.62087905000001</v>
      </c>
      <c r="C165" s="36">
        <f>SUMIFS(СВЦЭМ!$E$39:$E$782,СВЦЭМ!$A$39:$A$782,$A165,СВЦЭМ!$B$39:$B$782,C$155)+'СЕТ СН'!$F$12</f>
        <v>151.09820783999999</v>
      </c>
      <c r="D165" s="36">
        <f>SUMIFS(СВЦЭМ!$E$39:$E$782,СВЦЭМ!$A$39:$A$782,$A165,СВЦЭМ!$B$39:$B$782,D$155)+'СЕТ СН'!$F$12</f>
        <v>167.56084414</v>
      </c>
      <c r="E165" s="36">
        <f>SUMIFS(СВЦЭМ!$E$39:$E$782,СВЦЭМ!$A$39:$A$782,$A165,СВЦЭМ!$B$39:$B$782,E$155)+'СЕТ СН'!$F$12</f>
        <v>172.15247730999999</v>
      </c>
      <c r="F165" s="36">
        <f>SUMIFS(СВЦЭМ!$E$39:$E$782,СВЦЭМ!$A$39:$A$782,$A165,СВЦЭМ!$B$39:$B$782,F$155)+'СЕТ СН'!$F$12</f>
        <v>171.15434311000001</v>
      </c>
      <c r="G165" s="36">
        <f>SUMIFS(СВЦЭМ!$E$39:$E$782,СВЦЭМ!$A$39:$A$782,$A165,СВЦЭМ!$B$39:$B$782,G$155)+'СЕТ СН'!$F$12</f>
        <v>168.28949129</v>
      </c>
      <c r="H165" s="36">
        <f>SUMIFS(СВЦЭМ!$E$39:$E$782,СВЦЭМ!$A$39:$A$782,$A165,СВЦЭМ!$B$39:$B$782,H$155)+'СЕТ СН'!$F$12</f>
        <v>163.31360501</v>
      </c>
      <c r="I165" s="36">
        <f>SUMIFS(СВЦЭМ!$E$39:$E$782,СВЦЭМ!$A$39:$A$782,$A165,СВЦЭМ!$B$39:$B$782,I$155)+'СЕТ СН'!$F$12</f>
        <v>152.30092554999999</v>
      </c>
      <c r="J165" s="36">
        <f>SUMIFS(СВЦЭМ!$E$39:$E$782,СВЦЭМ!$A$39:$A$782,$A165,СВЦЭМ!$B$39:$B$782,J$155)+'СЕТ СН'!$F$12</f>
        <v>152.35780699</v>
      </c>
      <c r="K165" s="36">
        <f>SUMIFS(СВЦЭМ!$E$39:$E$782,СВЦЭМ!$A$39:$A$782,$A165,СВЦЭМ!$B$39:$B$782,K$155)+'СЕТ СН'!$F$12</f>
        <v>153.48977389999999</v>
      </c>
      <c r="L165" s="36">
        <f>SUMIFS(СВЦЭМ!$E$39:$E$782,СВЦЭМ!$A$39:$A$782,$A165,СВЦЭМ!$B$39:$B$782,L$155)+'СЕТ СН'!$F$12</f>
        <v>154.29644044</v>
      </c>
      <c r="M165" s="36">
        <f>SUMIFS(СВЦЭМ!$E$39:$E$782,СВЦЭМ!$A$39:$A$782,$A165,СВЦЭМ!$B$39:$B$782,M$155)+'СЕТ СН'!$F$12</f>
        <v>155.50660898999999</v>
      </c>
      <c r="N165" s="36">
        <f>SUMIFS(СВЦЭМ!$E$39:$E$782,СВЦЭМ!$A$39:$A$782,$A165,СВЦЭМ!$B$39:$B$782,N$155)+'СЕТ СН'!$F$12</f>
        <v>169.16703097000001</v>
      </c>
      <c r="O165" s="36">
        <f>SUMIFS(СВЦЭМ!$E$39:$E$782,СВЦЭМ!$A$39:$A$782,$A165,СВЦЭМ!$B$39:$B$782,O$155)+'СЕТ СН'!$F$12</f>
        <v>181.23934517000001</v>
      </c>
      <c r="P165" s="36">
        <f>SUMIFS(СВЦЭМ!$E$39:$E$782,СВЦЭМ!$A$39:$A$782,$A165,СВЦЭМ!$B$39:$B$782,P$155)+'СЕТ СН'!$F$12</f>
        <v>182.67489789000001</v>
      </c>
      <c r="Q165" s="36">
        <f>SUMIFS(СВЦЭМ!$E$39:$E$782,СВЦЭМ!$A$39:$A$782,$A165,СВЦЭМ!$B$39:$B$782,Q$155)+'СЕТ СН'!$F$12</f>
        <v>183.05563902</v>
      </c>
      <c r="R165" s="36">
        <f>SUMIFS(СВЦЭМ!$E$39:$E$782,СВЦЭМ!$A$39:$A$782,$A165,СВЦЭМ!$B$39:$B$782,R$155)+'СЕТ СН'!$F$12</f>
        <v>170.44660734000001</v>
      </c>
      <c r="S165" s="36">
        <f>SUMIFS(СВЦЭМ!$E$39:$E$782,СВЦЭМ!$A$39:$A$782,$A165,СВЦЭМ!$B$39:$B$782,S$155)+'СЕТ СН'!$F$12</f>
        <v>154.4940091</v>
      </c>
      <c r="T165" s="36">
        <f>SUMIFS(СВЦЭМ!$E$39:$E$782,СВЦЭМ!$A$39:$A$782,$A165,СВЦЭМ!$B$39:$B$782,T$155)+'СЕТ СН'!$F$12</f>
        <v>152.59969025999999</v>
      </c>
      <c r="U165" s="36">
        <f>SUMIFS(СВЦЭМ!$E$39:$E$782,СВЦЭМ!$A$39:$A$782,$A165,СВЦЭМ!$B$39:$B$782,U$155)+'СЕТ СН'!$F$12</f>
        <v>148.20425854999999</v>
      </c>
      <c r="V165" s="36">
        <f>SUMIFS(СВЦЭМ!$E$39:$E$782,СВЦЭМ!$A$39:$A$782,$A165,СВЦЭМ!$B$39:$B$782,V$155)+'СЕТ СН'!$F$12</f>
        <v>147.49923853000001</v>
      </c>
      <c r="W165" s="36">
        <f>SUMIFS(СВЦЭМ!$E$39:$E$782,СВЦЭМ!$A$39:$A$782,$A165,СВЦЭМ!$B$39:$B$782,W$155)+'СЕТ СН'!$F$12</f>
        <v>150.26288255</v>
      </c>
      <c r="X165" s="36">
        <f>SUMIFS(СВЦЭМ!$E$39:$E$782,СВЦЭМ!$A$39:$A$782,$A165,СВЦЭМ!$B$39:$B$782,X$155)+'СЕТ СН'!$F$12</f>
        <v>146.86110959000001</v>
      </c>
      <c r="Y165" s="36">
        <f>SUMIFS(СВЦЭМ!$E$39:$E$782,СВЦЭМ!$A$39:$A$782,$A165,СВЦЭМ!$B$39:$B$782,Y$155)+'СЕТ СН'!$F$12</f>
        <v>142.32941249999999</v>
      </c>
    </row>
    <row r="166" spans="1:25" ht="15.75" x14ac:dyDescent="0.2">
      <c r="A166" s="35">
        <f t="shared" si="4"/>
        <v>44358</v>
      </c>
      <c r="B166" s="36">
        <f>SUMIFS(СВЦЭМ!$E$39:$E$782,СВЦЭМ!$A$39:$A$782,$A166,СВЦЭМ!$B$39:$B$782,B$155)+'СЕТ СН'!$F$12</f>
        <v>149.24483520000001</v>
      </c>
      <c r="C166" s="36">
        <f>SUMIFS(СВЦЭМ!$E$39:$E$782,СВЦЭМ!$A$39:$A$782,$A166,СВЦЭМ!$B$39:$B$782,C$155)+'СЕТ СН'!$F$12</f>
        <v>163.17645404000001</v>
      </c>
      <c r="D166" s="36">
        <f>SUMIFS(СВЦЭМ!$E$39:$E$782,СВЦЭМ!$A$39:$A$782,$A166,СВЦЭМ!$B$39:$B$782,D$155)+'СЕТ СН'!$F$12</f>
        <v>178.74064121999999</v>
      </c>
      <c r="E166" s="36">
        <f>SUMIFS(СВЦЭМ!$E$39:$E$782,СВЦЭМ!$A$39:$A$782,$A166,СВЦЭМ!$B$39:$B$782,E$155)+'СЕТ СН'!$F$12</f>
        <v>180.66905979000001</v>
      </c>
      <c r="F166" s="36">
        <f>SUMIFS(СВЦЭМ!$E$39:$E$782,СВЦЭМ!$A$39:$A$782,$A166,СВЦЭМ!$B$39:$B$782,F$155)+'СЕТ СН'!$F$12</f>
        <v>179.78153827</v>
      </c>
      <c r="G166" s="36">
        <f>SUMIFS(СВЦЭМ!$E$39:$E$782,СВЦЭМ!$A$39:$A$782,$A166,СВЦЭМ!$B$39:$B$782,G$155)+'СЕТ СН'!$F$12</f>
        <v>180.82654625999999</v>
      </c>
      <c r="H166" s="36">
        <f>SUMIFS(СВЦЭМ!$E$39:$E$782,СВЦЭМ!$A$39:$A$782,$A166,СВЦЭМ!$B$39:$B$782,H$155)+'СЕТ СН'!$F$12</f>
        <v>171.75822110999999</v>
      </c>
      <c r="I166" s="36">
        <f>SUMIFS(СВЦЭМ!$E$39:$E$782,СВЦЭМ!$A$39:$A$782,$A166,СВЦЭМ!$B$39:$B$782,I$155)+'СЕТ СН'!$F$12</f>
        <v>162.64826816999999</v>
      </c>
      <c r="J166" s="36">
        <f>SUMIFS(СВЦЭМ!$E$39:$E$782,СВЦЭМ!$A$39:$A$782,$A166,СВЦЭМ!$B$39:$B$782,J$155)+'СЕТ СН'!$F$12</f>
        <v>160.10624756000001</v>
      </c>
      <c r="K166" s="36">
        <f>SUMIFS(СВЦЭМ!$E$39:$E$782,СВЦЭМ!$A$39:$A$782,$A166,СВЦЭМ!$B$39:$B$782,K$155)+'СЕТ СН'!$F$12</f>
        <v>157.96955854999999</v>
      </c>
      <c r="L166" s="36">
        <f>SUMIFS(СВЦЭМ!$E$39:$E$782,СВЦЭМ!$A$39:$A$782,$A166,СВЦЭМ!$B$39:$B$782,L$155)+'СЕТ СН'!$F$12</f>
        <v>157.99377612999999</v>
      </c>
      <c r="M166" s="36">
        <f>SUMIFS(СВЦЭМ!$E$39:$E$782,СВЦЭМ!$A$39:$A$782,$A166,СВЦЭМ!$B$39:$B$782,M$155)+'СЕТ СН'!$F$12</f>
        <v>162.97988362999999</v>
      </c>
      <c r="N166" s="36">
        <f>SUMIFS(СВЦЭМ!$E$39:$E$782,СВЦЭМ!$A$39:$A$782,$A166,СВЦЭМ!$B$39:$B$782,N$155)+'СЕТ СН'!$F$12</f>
        <v>174.72371688000001</v>
      </c>
      <c r="O166" s="36">
        <f>SUMIFS(СВЦЭМ!$E$39:$E$782,СВЦЭМ!$A$39:$A$782,$A166,СВЦЭМ!$B$39:$B$782,O$155)+'СЕТ СН'!$F$12</f>
        <v>177.86842519000001</v>
      </c>
      <c r="P166" s="36">
        <f>SUMIFS(СВЦЭМ!$E$39:$E$782,СВЦЭМ!$A$39:$A$782,$A166,СВЦЭМ!$B$39:$B$782,P$155)+'СЕТ СН'!$F$12</f>
        <v>176.83512203000001</v>
      </c>
      <c r="Q166" s="36">
        <f>SUMIFS(СВЦЭМ!$E$39:$E$782,СВЦЭМ!$A$39:$A$782,$A166,СВЦЭМ!$B$39:$B$782,Q$155)+'СЕТ СН'!$F$12</f>
        <v>180.51012714000001</v>
      </c>
      <c r="R166" s="36">
        <f>SUMIFS(СВЦЭМ!$E$39:$E$782,СВЦЭМ!$A$39:$A$782,$A166,СВЦЭМ!$B$39:$B$782,R$155)+'СЕТ СН'!$F$12</f>
        <v>171.56659051</v>
      </c>
      <c r="S166" s="36">
        <f>SUMIFS(СВЦЭМ!$E$39:$E$782,СВЦЭМ!$A$39:$A$782,$A166,СВЦЭМ!$B$39:$B$782,S$155)+'СЕТ СН'!$F$12</f>
        <v>154.33301996</v>
      </c>
      <c r="T166" s="36">
        <f>SUMIFS(СВЦЭМ!$E$39:$E$782,СВЦЭМ!$A$39:$A$782,$A166,СВЦЭМ!$B$39:$B$782,T$155)+'СЕТ СН'!$F$12</f>
        <v>137.99506758999999</v>
      </c>
      <c r="U166" s="36">
        <f>SUMIFS(СВЦЭМ!$E$39:$E$782,СВЦЭМ!$A$39:$A$782,$A166,СВЦЭМ!$B$39:$B$782,U$155)+'СЕТ СН'!$F$12</f>
        <v>133.02980314999999</v>
      </c>
      <c r="V166" s="36">
        <f>SUMIFS(СВЦЭМ!$E$39:$E$782,СВЦЭМ!$A$39:$A$782,$A166,СВЦЭМ!$B$39:$B$782,V$155)+'СЕТ СН'!$F$12</f>
        <v>136.71352881999999</v>
      </c>
      <c r="W166" s="36">
        <f>SUMIFS(СВЦЭМ!$E$39:$E$782,СВЦЭМ!$A$39:$A$782,$A166,СВЦЭМ!$B$39:$B$782,W$155)+'СЕТ СН'!$F$12</f>
        <v>138.29049678000001</v>
      </c>
      <c r="X166" s="36">
        <f>SUMIFS(СВЦЭМ!$E$39:$E$782,СВЦЭМ!$A$39:$A$782,$A166,СВЦЭМ!$B$39:$B$782,X$155)+'СЕТ СН'!$F$12</f>
        <v>142.98432015</v>
      </c>
      <c r="Y166" s="36">
        <f>SUMIFS(СВЦЭМ!$E$39:$E$782,СВЦЭМ!$A$39:$A$782,$A166,СВЦЭМ!$B$39:$B$782,Y$155)+'СЕТ СН'!$F$12</f>
        <v>148.6697921</v>
      </c>
    </row>
    <row r="167" spans="1:25" ht="15.75" x14ac:dyDescent="0.2">
      <c r="A167" s="35">
        <f t="shared" si="4"/>
        <v>44359</v>
      </c>
      <c r="B167" s="36">
        <f>SUMIFS(СВЦЭМ!$E$39:$E$782,СВЦЭМ!$A$39:$A$782,$A167,СВЦЭМ!$B$39:$B$782,B$155)+'СЕТ СН'!$F$12</f>
        <v>153.96885</v>
      </c>
      <c r="C167" s="36">
        <f>SUMIFS(СВЦЭМ!$E$39:$E$782,СВЦЭМ!$A$39:$A$782,$A167,СВЦЭМ!$B$39:$B$782,C$155)+'СЕТ СН'!$F$12</f>
        <v>163.52980701999999</v>
      </c>
      <c r="D167" s="36">
        <f>SUMIFS(СВЦЭМ!$E$39:$E$782,СВЦЭМ!$A$39:$A$782,$A167,СВЦЭМ!$B$39:$B$782,D$155)+'СЕТ СН'!$F$12</f>
        <v>181.52580394</v>
      </c>
      <c r="E167" s="36">
        <f>SUMIFS(СВЦЭМ!$E$39:$E$782,СВЦЭМ!$A$39:$A$782,$A167,СВЦЭМ!$B$39:$B$782,E$155)+'СЕТ СН'!$F$12</f>
        <v>181.93915188</v>
      </c>
      <c r="F167" s="36">
        <f>SUMIFS(СВЦЭМ!$E$39:$E$782,СВЦЭМ!$A$39:$A$782,$A167,СВЦЭМ!$B$39:$B$782,F$155)+'СЕТ СН'!$F$12</f>
        <v>180.81703019</v>
      </c>
      <c r="G167" s="36">
        <f>SUMIFS(СВЦЭМ!$E$39:$E$782,СВЦЭМ!$A$39:$A$782,$A167,СВЦЭМ!$B$39:$B$782,G$155)+'СЕТ СН'!$F$12</f>
        <v>181.13930966999999</v>
      </c>
      <c r="H167" s="36">
        <f>SUMIFS(СВЦЭМ!$E$39:$E$782,СВЦЭМ!$A$39:$A$782,$A167,СВЦЭМ!$B$39:$B$782,H$155)+'СЕТ СН'!$F$12</f>
        <v>176.88635873000001</v>
      </c>
      <c r="I167" s="36">
        <f>SUMIFS(СВЦЭМ!$E$39:$E$782,СВЦЭМ!$A$39:$A$782,$A167,СВЦЭМ!$B$39:$B$782,I$155)+'СЕТ СН'!$F$12</f>
        <v>162.98502371999999</v>
      </c>
      <c r="J167" s="36">
        <f>SUMIFS(СВЦЭМ!$E$39:$E$782,СВЦЭМ!$A$39:$A$782,$A167,СВЦЭМ!$B$39:$B$782,J$155)+'СЕТ СН'!$F$12</f>
        <v>153.76339277</v>
      </c>
      <c r="K167" s="36">
        <f>SUMIFS(СВЦЭМ!$E$39:$E$782,СВЦЭМ!$A$39:$A$782,$A167,СВЦЭМ!$B$39:$B$782,K$155)+'СЕТ СН'!$F$12</f>
        <v>146.89447999000001</v>
      </c>
      <c r="L167" s="36">
        <f>SUMIFS(СВЦЭМ!$E$39:$E$782,СВЦЭМ!$A$39:$A$782,$A167,СВЦЭМ!$B$39:$B$782,L$155)+'СЕТ СН'!$F$12</f>
        <v>151.17879031999999</v>
      </c>
      <c r="M167" s="36">
        <f>SUMIFS(СВЦЭМ!$E$39:$E$782,СВЦЭМ!$A$39:$A$782,$A167,СВЦЭМ!$B$39:$B$782,M$155)+'СЕТ СН'!$F$12</f>
        <v>152.43718991</v>
      </c>
      <c r="N167" s="36">
        <f>SUMIFS(СВЦЭМ!$E$39:$E$782,СВЦЭМ!$A$39:$A$782,$A167,СВЦЭМ!$B$39:$B$782,N$155)+'СЕТ СН'!$F$12</f>
        <v>169.49933601000001</v>
      </c>
      <c r="O167" s="36">
        <f>SUMIFS(СВЦЭМ!$E$39:$E$782,СВЦЭМ!$A$39:$A$782,$A167,СВЦЭМ!$B$39:$B$782,O$155)+'СЕТ СН'!$F$12</f>
        <v>175.55705008999999</v>
      </c>
      <c r="P167" s="36">
        <f>SUMIFS(СВЦЭМ!$E$39:$E$782,СВЦЭМ!$A$39:$A$782,$A167,СВЦЭМ!$B$39:$B$782,P$155)+'СЕТ СН'!$F$12</f>
        <v>174.87276301</v>
      </c>
      <c r="Q167" s="36">
        <f>SUMIFS(СВЦЭМ!$E$39:$E$782,СВЦЭМ!$A$39:$A$782,$A167,СВЦЭМ!$B$39:$B$782,Q$155)+'СЕТ СН'!$F$12</f>
        <v>173.89758312000001</v>
      </c>
      <c r="R167" s="36">
        <f>SUMIFS(СВЦЭМ!$E$39:$E$782,СВЦЭМ!$A$39:$A$782,$A167,СВЦЭМ!$B$39:$B$782,R$155)+'СЕТ СН'!$F$12</f>
        <v>164.83289916999999</v>
      </c>
      <c r="S167" s="36">
        <f>SUMIFS(СВЦЭМ!$E$39:$E$782,СВЦЭМ!$A$39:$A$782,$A167,СВЦЭМ!$B$39:$B$782,S$155)+'СЕТ СН'!$F$12</f>
        <v>154.04965594000001</v>
      </c>
      <c r="T167" s="36">
        <f>SUMIFS(СВЦЭМ!$E$39:$E$782,СВЦЭМ!$A$39:$A$782,$A167,СВЦЭМ!$B$39:$B$782,T$155)+'СЕТ СН'!$F$12</f>
        <v>144.25516585</v>
      </c>
      <c r="U167" s="36">
        <f>SUMIFS(СВЦЭМ!$E$39:$E$782,СВЦЭМ!$A$39:$A$782,$A167,СВЦЭМ!$B$39:$B$782,U$155)+'СЕТ СН'!$F$12</f>
        <v>144.52523608000001</v>
      </c>
      <c r="V167" s="36">
        <f>SUMIFS(СВЦЭМ!$E$39:$E$782,СВЦЭМ!$A$39:$A$782,$A167,СВЦЭМ!$B$39:$B$782,V$155)+'СЕТ СН'!$F$12</f>
        <v>145.82652379000001</v>
      </c>
      <c r="W167" s="36">
        <f>SUMIFS(СВЦЭМ!$E$39:$E$782,СВЦЭМ!$A$39:$A$782,$A167,СВЦЭМ!$B$39:$B$782,W$155)+'СЕТ СН'!$F$12</f>
        <v>135.01831342</v>
      </c>
      <c r="X167" s="36">
        <f>SUMIFS(СВЦЭМ!$E$39:$E$782,СВЦЭМ!$A$39:$A$782,$A167,СВЦЭМ!$B$39:$B$782,X$155)+'СЕТ СН'!$F$12</f>
        <v>135.54565886</v>
      </c>
      <c r="Y167" s="36">
        <f>SUMIFS(СВЦЭМ!$E$39:$E$782,СВЦЭМ!$A$39:$A$782,$A167,СВЦЭМ!$B$39:$B$782,Y$155)+'СЕТ СН'!$F$12</f>
        <v>142.52982814999999</v>
      </c>
    </row>
    <row r="168" spans="1:25" ht="15.75" x14ac:dyDescent="0.2">
      <c r="A168" s="35">
        <f t="shared" si="4"/>
        <v>44360</v>
      </c>
      <c r="B168" s="36">
        <f>SUMIFS(СВЦЭМ!$E$39:$E$782,СВЦЭМ!$A$39:$A$782,$A168,СВЦЭМ!$B$39:$B$782,B$155)+'СЕТ СН'!$F$12</f>
        <v>146.953836</v>
      </c>
      <c r="C168" s="36">
        <f>SUMIFS(СВЦЭМ!$E$39:$E$782,СВЦЭМ!$A$39:$A$782,$A168,СВЦЭМ!$B$39:$B$782,C$155)+'СЕТ СН'!$F$12</f>
        <v>158.76474471</v>
      </c>
      <c r="D168" s="36">
        <f>SUMIFS(СВЦЭМ!$E$39:$E$782,СВЦЭМ!$A$39:$A$782,$A168,СВЦЭМ!$B$39:$B$782,D$155)+'СЕТ СН'!$F$12</f>
        <v>178.43384648</v>
      </c>
      <c r="E168" s="36">
        <f>SUMIFS(СВЦЭМ!$E$39:$E$782,СВЦЭМ!$A$39:$A$782,$A168,СВЦЭМ!$B$39:$B$782,E$155)+'СЕТ СН'!$F$12</f>
        <v>177.29168629</v>
      </c>
      <c r="F168" s="36">
        <f>SUMIFS(СВЦЭМ!$E$39:$E$782,СВЦЭМ!$A$39:$A$782,$A168,СВЦЭМ!$B$39:$B$782,F$155)+'СЕТ СН'!$F$12</f>
        <v>174.80974097000001</v>
      </c>
      <c r="G168" s="36">
        <f>SUMIFS(СВЦЭМ!$E$39:$E$782,СВЦЭМ!$A$39:$A$782,$A168,СВЦЭМ!$B$39:$B$782,G$155)+'СЕТ СН'!$F$12</f>
        <v>174.91107006999999</v>
      </c>
      <c r="H168" s="36">
        <f>SUMIFS(СВЦЭМ!$E$39:$E$782,СВЦЭМ!$A$39:$A$782,$A168,СВЦЭМ!$B$39:$B$782,H$155)+'СЕТ СН'!$F$12</f>
        <v>176.20576197</v>
      </c>
      <c r="I168" s="36">
        <f>SUMIFS(СВЦЭМ!$E$39:$E$782,СВЦЭМ!$A$39:$A$782,$A168,СВЦЭМ!$B$39:$B$782,I$155)+'СЕТ СН'!$F$12</f>
        <v>159.97389686</v>
      </c>
      <c r="J168" s="36">
        <f>SUMIFS(СВЦЭМ!$E$39:$E$782,СВЦЭМ!$A$39:$A$782,$A168,СВЦЭМ!$B$39:$B$782,J$155)+'СЕТ СН'!$F$12</f>
        <v>147.69646170999999</v>
      </c>
      <c r="K168" s="36">
        <f>SUMIFS(СВЦЭМ!$E$39:$E$782,СВЦЭМ!$A$39:$A$782,$A168,СВЦЭМ!$B$39:$B$782,K$155)+'СЕТ СН'!$F$12</f>
        <v>145.27125835000001</v>
      </c>
      <c r="L168" s="36">
        <f>SUMIFS(СВЦЭМ!$E$39:$E$782,СВЦЭМ!$A$39:$A$782,$A168,СВЦЭМ!$B$39:$B$782,L$155)+'СЕТ СН'!$F$12</f>
        <v>149.96100634000001</v>
      </c>
      <c r="M168" s="36">
        <f>SUMIFS(СВЦЭМ!$E$39:$E$782,СВЦЭМ!$A$39:$A$782,$A168,СВЦЭМ!$B$39:$B$782,M$155)+'СЕТ СН'!$F$12</f>
        <v>151.16991848000001</v>
      </c>
      <c r="N168" s="36">
        <f>SUMIFS(СВЦЭМ!$E$39:$E$782,СВЦЭМ!$A$39:$A$782,$A168,СВЦЭМ!$B$39:$B$782,N$155)+'СЕТ СН'!$F$12</f>
        <v>170.95734207000001</v>
      </c>
      <c r="O168" s="36">
        <f>SUMIFS(СВЦЭМ!$E$39:$E$782,СВЦЭМ!$A$39:$A$782,$A168,СВЦЭМ!$B$39:$B$782,O$155)+'СЕТ СН'!$F$12</f>
        <v>175.81245953999999</v>
      </c>
      <c r="P168" s="36">
        <f>SUMIFS(СВЦЭМ!$E$39:$E$782,СВЦЭМ!$A$39:$A$782,$A168,СВЦЭМ!$B$39:$B$782,P$155)+'СЕТ СН'!$F$12</f>
        <v>175.34795650000001</v>
      </c>
      <c r="Q168" s="36">
        <f>SUMIFS(СВЦЭМ!$E$39:$E$782,СВЦЭМ!$A$39:$A$782,$A168,СВЦЭМ!$B$39:$B$782,Q$155)+'СЕТ СН'!$F$12</f>
        <v>173.47514322000001</v>
      </c>
      <c r="R168" s="36">
        <f>SUMIFS(СВЦЭМ!$E$39:$E$782,СВЦЭМ!$A$39:$A$782,$A168,СВЦЭМ!$B$39:$B$782,R$155)+'СЕТ СН'!$F$12</f>
        <v>164.28104003999999</v>
      </c>
      <c r="S168" s="36">
        <f>SUMIFS(СВЦЭМ!$E$39:$E$782,СВЦЭМ!$A$39:$A$782,$A168,СВЦЭМ!$B$39:$B$782,S$155)+'СЕТ СН'!$F$12</f>
        <v>146.09741951000001</v>
      </c>
      <c r="T168" s="36">
        <f>SUMIFS(СВЦЭМ!$E$39:$E$782,СВЦЭМ!$A$39:$A$782,$A168,СВЦЭМ!$B$39:$B$782,T$155)+'СЕТ СН'!$F$12</f>
        <v>147.16952151000001</v>
      </c>
      <c r="U168" s="36">
        <f>SUMIFS(СВЦЭМ!$E$39:$E$782,СВЦЭМ!$A$39:$A$782,$A168,СВЦЭМ!$B$39:$B$782,U$155)+'СЕТ СН'!$F$12</f>
        <v>148.17107798000001</v>
      </c>
      <c r="V168" s="36">
        <f>SUMIFS(СВЦЭМ!$E$39:$E$782,СВЦЭМ!$A$39:$A$782,$A168,СВЦЭМ!$B$39:$B$782,V$155)+'СЕТ СН'!$F$12</f>
        <v>138.95431639</v>
      </c>
      <c r="W168" s="36">
        <f>SUMIFS(СВЦЭМ!$E$39:$E$782,СВЦЭМ!$A$39:$A$782,$A168,СВЦЭМ!$B$39:$B$782,W$155)+'СЕТ СН'!$F$12</f>
        <v>135.88784841</v>
      </c>
      <c r="X168" s="36">
        <f>SUMIFS(СВЦЭМ!$E$39:$E$782,СВЦЭМ!$A$39:$A$782,$A168,СВЦЭМ!$B$39:$B$782,X$155)+'СЕТ СН'!$F$12</f>
        <v>135.47848446</v>
      </c>
      <c r="Y168" s="36">
        <f>SUMIFS(СВЦЭМ!$E$39:$E$782,СВЦЭМ!$A$39:$A$782,$A168,СВЦЭМ!$B$39:$B$782,Y$155)+'СЕТ СН'!$F$12</f>
        <v>136.34655899000001</v>
      </c>
    </row>
    <row r="169" spans="1:25" ht="15.75" x14ac:dyDescent="0.2">
      <c r="A169" s="35">
        <f t="shared" si="4"/>
        <v>44361</v>
      </c>
      <c r="B169" s="36">
        <f>SUMIFS(СВЦЭМ!$E$39:$E$782,СВЦЭМ!$A$39:$A$782,$A169,СВЦЭМ!$B$39:$B$782,B$155)+'СЕТ СН'!$F$12</f>
        <v>143.92255424999999</v>
      </c>
      <c r="C169" s="36">
        <f>SUMIFS(СВЦЭМ!$E$39:$E$782,СВЦЭМ!$A$39:$A$782,$A169,СВЦЭМ!$B$39:$B$782,C$155)+'СЕТ СН'!$F$12</f>
        <v>165.29080200999999</v>
      </c>
      <c r="D169" s="36">
        <f>SUMIFS(СВЦЭМ!$E$39:$E$782,СВЦЭМ!$A$39:$A$782,$A169,СВЦЭМ!$B$39:$B$782,D$155)+'СЕТ СН'!$F$12</f>
        <v>175.18109475</v>
      </c>
      <c r="E169" s="36">
        <f>SUMIFS(СВЦЭМ!$E$39:$E$782,СВЦЭМ!$A$39:$A$782,$A169,СВЦЭМ!$B$39:$B$782,E$155)+'СЕТ СН'!$F$12</f>
        <v>180.03669443000001</v>
      </c>
      <c r="F169" s="36">
        <f>SUMIFS(СВЦЭМ!$E$39:$E$782,СВЦЭМ!$A$39:$A$782,$A169,СВЦЭМ!$B$39:$B$782,F$155)+'СЕТ СН'!$F$12</f>
        <v>178.82369433</v>
      </c>
      <c r="G169" s="36">
        <f>SUMIFS(СВЦЭМ!$E$39:$E$782,СВЦЭМ!$A$39:$A$782,$A169,СВЦЭМ!$B$39:$B$782,G$155)+'СЕТ СН'!$F$12</f>
        <v>179.38726088999999</v>
      </c>
      <c r="H169" s="36">
        <f>SUMIFS(СВЦЭМ!$E$39:$E$782,СВЦЭМ!$A$39:$A$782,$A169,СВЦЭМ!$B$39:$B$782,H$155)+'СЕТ СН'!$F$12</f>
        <v>178.14627106</v>
      </c>
      <c r="I169" s="36">
        <f>SUMIFS(СВЦЭМ!$E$39:$E$782,СВЦЭМ!$A$39:$A$782,$A169,СВЦЭМ!$B$39:$B$782,I$155)+'СЕТ СН'!$F$12</f>
        <v>165.66951044000001</v>
      </c>
      <c r="J169" s="36">
        <f>SUMIFS(СВЦЭМ!$E$39:$E$782,СВЦЭМ!$A$39:$A$782,$A169,СВЦЭМ!$B$39:$B$782,J$155)+'СЕТ СН'!$F$12</f>
        <v>149.7335602</v>
      </c>
      <c r="K169" s="36">
        <f>SUMIFS(СВЦЭМ!$E$39:$E$782,СВЦЭМ!$A$39:$A$782,$A169,СВЦЭМ!$B$39:$B$782,K$155)+'СЕТ СН'!$F$12</f>
        <v>147.15201106999999</v>
      </c>
      <c r="L169" s="36">
        <f>SUMIFS(СВЦЭМ!$E$39:$E$782,СВЦЭМ!$A$39:$A$782,$A169,СВЦЭМ!$B$39:$B$782,L$155)+'СЕТ СН'!$F$12</f>
        <v>151.4262062</v>
      </c>
      <c r="M169" s="36">
        <f>SUMIFS(СВЦЭМ!$E$39:$E$782,СВЦЭМ!$A$39:$A$782,$A169,СВЦЭМ!$B$39:$B$782,M$155)+'СЕТ СН'!$F$12</f>
        <v>150.73800525999999</v>
      </c>
      <c r="N169" s="36">
        <f>SUMIFS(СВЦЭМ!$E$39:$E$782,СВЦЭМ!$A$39:$A$782,$A169,СВЦЭМ!$B$39:$B$782,N$155)+'СЕТ СН'!$F$12</f>
        <v>169.57928193000001</v>
      </c>
      <c r="O169" s="36">
        <f>SUMIFS(СВЦЭМ!$E$39:$E$782,СВЦЭМ!$A$39:$A$782,$A169,СВЦЭМ!$B$39:$B$782,O$155)+'СЕТ СН'!$F$12</f>
        <v>175.13758079999999</v>
      </c>
      <c r="P169" s="36">
        <f>SUMIFS(СВЦЭМ!$E$39:$E$782,СВЦЭМ!$A$39:$A$782,$A169,СВЦЭМ!$B$39:$B$782,P$155)+'СЕТ СН'!$F$12</f>
        <v>172.83565514</v>
      </c>
      <c r="Q169" s="36">
        <f>SUMIFS(СВЦЭМ!$E$39:$E$782,СВЦЭМ!$A$39:$A$782,$A169,СВЦЭМ!$B$39:$B$782,Q$155)+'СЕТ СН'!$F$12</f>
        <v>171.21332197999999</v>
      </c>
      <c r="R169" s="36">
        <f>SUMIFS(СВЦЭМ!$E$39:$E$782,СВЦЭМ!$A$39:$A$782,$A169,СВЦЭМ!$B$39:$B$782,R$155)+'СЕТ СН'!$F$12</f>
        <v>163.9279794</v>
      </c>
      <c r="S169" s="36">
        <f>SUMIFS(СВЦЭМ!$E$39:$E$782,СВЦЭМ!$A$39:$A$782,$A169,СВЦЭМ!$B$39:$B$782,S$155)+'СЕТ СН'!$F$12</f>
        <v>144.71903637</v>
      </c>
      <c r="T169" s="36">
        <f>SUMIFS(СВЦЭМ!$E$39:$E$782,СВЦЭМ!$A$39:$A$782,$A169,СВЦЭМ!$B$39:$B$782,T$155)+'СЕТ СН'!$F$12</f>
        <v>151.69452855</v>
      </c>
      <c r="U169" s="36">
        <f>SUMIFS(СВЦЭМ!$E$39:$E$782,СВЦЭМ!$A$39:$A$782,$A169,СВЦЭМ!$B$39:$B$782,U$155)+'СЕТ СН'!$F$12</f>
        <v>153.70732652000001</v>
      </c>
      <c r="V169" s="36">
        <f>SUMIFS(СВЦЭМ!$E$39:$E$782,СВЦЭМ!$A$39:$A$782,$A169,СВЦЭМ!$B$39:$B$782,V$155)+'СЕТ СН'!$F$12</f>
        <v>145.04323160999999</v>
      </c>
      <c r="W169" s="36">
        <f>SUMIFS(СВЦЭМ!$E$39:$E$782,СВЦЭМ!$A$39:$A$782,$A169,СВЦЭМ!$B$39:$B$782,W$155)+'СЕТ СН'!$F$12</f>
        <v>134.78308049</v>
      </c>
      <c r="X169" s="36">
        <f>SUMIFS(СВЦЭМ!$E$39:$E$782,СВЦЭМ!$A$39:$A$782,$A169,СВЦЭМ!$B$39:$B$782,X$155)+'СЕТ СН'!$F$12</f>
        <v>140.28080331000001</v>
      </c>
      <c r="Y169" s="36">
        <f>SUMIFS(СВЦЭМ!$E$39:$E$782,СВЦЭМ!$A$39:$A$782,$A169,СВЦЭМ!$B$39:$B$782,Y$155)+'СЕТ СН'!$F$12</f>
        <v>145.97726108000001</v>
      </c>
    </row>
    <row r="170" spans="1:25" ht="15.75" x14ac:dyDescent="0.2">
      <c r="A170" s="35">
        <f t="shared" si="4"/>
        <v>44362</v>
      </c>
      <c r="B170" s="36">
        <f>SUMIFS(СВЦЭМ!$E$39:$E$782,СВЦЭМ!$A$39:$A$782,$A170,СВЦЭМ!$B$39:$B$782,B$155)+'СЕТ СН'!$F$12</f>
        <v>148.47021968000001</v>
      </c>
      <c r="C170" s="36">
        <f>SUMIFS(СВЦЭМ!$E$39:$E$782,СВЦЭМ!$A$39:$A$782,$A170,СВЦЭМ!$B$39:$B$782,C$155)+'СЕТ СН'!$F$12</f>
        <v>170.08835113000001</v>
      </c>
      <c r="D170" s="36">
        <f>SUMIFS(СВЦЭМ!$E$39:$E$782,СВЦЭМ!$A$39:$A$782,$A170,СВЦЭМ!$B$39:$B$782,D$155)+'СЕТ СН'!$F$12</f>
        <v>177.50588266</v>
      </c>
      <c r="E170" s="36">
        <f>SUMIFS(СВЦЭМ!$E$39:$E$782,СВЦЭМ!$A$39:$A$782,$A170,СВЦЭМ!$B$39:$B$782,E$155)+'СЕТ СН'!$F$12</f>
        <v>180.05319064</v>
      </c>
      <c r="F170" s="36">
        <f>SUMIFS(СВЦЭМ!$E$39:$E$782,СВЦЭМ!$A$39:$A$782,$A170,СВЦЭМ!$B$39:$B$782,F$155)+'СЕТ СН'!$F$12</f>
        <v>175.9638994</v>
      </c>
      <c r="G170" s="36">
        <f>SUMIFS(СВЦЭМ!$E$39:$E$782,СВЦЭМ!$A$39:$A$782,$A170,СВЦЭМ!$B$39:$B$782,G$155)+'СЕТ СН'!$F$12</f>
        <v>175.25207343</v>
      </c>
      <c r="H170" s="36">
        <f>SUMIFS(СВЦЭМ!$E$39:$E$782,СВЦЭМ!$A$39:$A$782,$A170,СВЦЭМ!$B$39:$B$782,H$155)+'СЕТ СН'!$F$12</f>
        <v>177.43534069</v>
      </c>
      <c r="I170" s="36">
        <f>SUMIFS(СВЦЭМ!$E$39:$E$782,СВЦЭМ!$A$39:$A$782,$A170,СВЦЭМ!$B$39:$B$782,I$155)+'СЕТ СН'!$F$12</f>
        <v>154.79237219999999</v>
      </c>
      <c r="J170" s="36">
        <f>SUMIFS(СВЦЭМ!$E$39:$E$782,СВЦЭМ!$A$39:$A$782,$A170,СВЦЭМ!$B$39:$B$782,J$155)+'СЕТ СН'!$F$12</f>
        <v>145.80439827999999</v>
      </c>
      <c r="K170" s="36">
        <f>SUMIFS(СВЦЭМ!$E$39:$E$782,СВЦЭМ!$A$39:$A$782,$A170,СВЦЭМ!$B$39:$B$782,K$155)+'СЕТ СН'!$F$12</f>
        <v>141.34990522000001</v>
      </c>
      <c r="L170" s="36">
        <f>SUMIFS(СВЦЭМ!$E$39:$E$782,СВЦЭМ!$A$39:$A$782,$A170,СВЦЭМ!$B$39:$B$782,L$155)+'СЕТ СН'!$F$12</f>
        <v>138.69975206000001</v>
      </c>
      <c r="M170" s="36">
        <f>SUMIFS(СВЦЭМ!$E$39:$E$782,СВЦЭМ!$A$39:$A$782,$A170,СВЦЭМ!$B$39:$B$782,M$155)+'СЕТ СН'!$F$12</f>
        <v>154.07560457</v>
      </c>
      <c r="N170" s="36">
        <f>SUMIFS(СВЦЭМ!$E$39:$E$782,СВЦЭМ!$A$39:$A$782,$A170,СВЦЭМ!$B$39:$B$782,N$155)+'СЕТ СН'!$F$12</f>
        <v>165.80080430999999</v>
      </c>
      <c r="O170" s="36">
        <f>SUMIFS(СВЦЭМ!$E$39:$E$782,СВЦЭМ!$A$39:$A$782,$A170,СВЦЭМ!$B$39:$B$782,O$155)+'СЕТ СН'!$F$12</f>
        <v>177.64774154</v>
      </c>
      <c r="P170" s="36">
        <f>SUMIFS(СВЦЭМ!$E$39:$E$782,СВЦЭМ!$A$39:$A$782,$A170,СВЦЭМ!$B$39:$B$782,P$155)+'СЕТ СН'!$F$12</f>
        <v>178.09824836000001</v>
      </c>
      <c r="Q170" s="36">
        <f>SUMIFS(СВЦЭМ!$E$39:$E$782,СВЦЭМ!$A$39:$A$782,$A170,СВЦЭМ!$B$39:$B$782,Q$155)+'СЕТ СН'!$F$12</f>
        <v>180.28479633000001</v>
      </c>
      <c r="R170" s="36">
        <f>SUMIFS(СВЦЭМ!$E$39:$E$782,СВЦЭМ!$A$39:$A$782,$A170,СВЦЭМ!$B$39:$B$782,R$155)+'СЕТ СН'!$F$12</f>
        <v>171.47170921</v>
      </c>
      <c r="S170" s="36">
        <f>SUMIFS(СВЦЭМ!$E$39:$E$782,СВЦЭМ!$A$39:$A$782,$A170,СВЦЭМ!$B$39:$B$782,S$155)+'СЕТ СН'!$F$12</f>
        <v>155.79020152000001</v>
      </c>
      <c r="T170" s="36">
        <f>SUMIFS(СВЦЭМ!$E$39:$E$782,СВЦЭМ!$A$39:$A$782,$A170,СВЦЭМ!$B$39:$B$782,T$155)+'СЕТ СН'!$F$12</f>
        <v>142.01756800000001</v>
      </c>
      <c r="U170" s="36">
        <f>SUMIFS(СВЦЭМ!$E$39:$E$782,СВЦЭМ!$A$39:$A$782,$A170,СВЦЭМ!$B$39:$B$782,U$155)+'СЕТ СН'!$F$12</f>
        <v>140.51646539000001</v>
      </c>
      <c r="V170" s="36">
        <f>SUMIFS(СВЦЭМ!$E$39:$E$782,СВЦЭМ!$A$39:$A$782,$A170,СВЦЭМ!$B$39:$B$782,V$155)+'СЕТ СН'!$F$12</f>
        <v>130.49186447</v>
      </c>
      <c r="W170" s="36">
        <f>SUMIFS(СВЦЭМ!$E$39:$E$782,СВЦЭМ!$A$39:$A$782,$A170,СВЦЭМ!$B$39:$B$782,W$155)+'СЕТ СН'!$F$12</f>
        <v>127.73925767</v>
      </c>
      <c r="X170" s="36">
        <f>SUMIFS(СВЦЭМ!$E$39:$E$782,СВЦЭМ!$A$39:$A$782,$A170,СВЦЭМ!$B$39:$B$782,X$155)+'СЕТ СН'!$F$12</f>
        <v>132.66160951000001</v>
      </c>
      <c r="Y170" s="36">
        <f>SUMIFS(СВЦЭМ!$E$39:$E$782,СВЦЭМ!$A$39:$A$782,$A170,СВЦЭМ!$B$39:$B$782,Y$155)+'СЕТ СН'!$F$12</f>
        <v>136.82093986999999</v>
      </c>
    </row>
    <row r="171" spans="1:25" ht="15.75" x14ac:dyDescent="0.2">
      <c r="A171" s="35">
        <f t="shared" si="4"/>
        <v>44363</v>
      </c>
      <c r="B171" s="36">
        <f>SUMIFS(СВЦЭМ!$E$39:$E$782,СВЦЭМ!$A$39:$A$782,$A171,СВЦЭМ!$B$39:$B$782,B$155)+'СЕТ СН'!$F$12</f>
        <v>143.5782423</v>
      </c>
      <c r="C171" s="36">
        <f>SUMIFS(СВЦЭМ!$E$39:$E$782,СВЦЭМ!$A$39:$A$782,$A171,СВЦЭМ!$B$39:$B$782,C$155)+'СЕТ СН'!$F$12</f>
        <v>167.30437972999999</v>
      </c>
      <c r="D171" s="36">
        <f>SUMIFS(СВЦЭМ!$E$39:$E$782,СВЦЭМ!$A$39:$A$782,$A171,СВЦЭМ!$B$39:$B$782,D$155)+'СЕТ СН'!$F$12</f>
        <v>174.69869531000001</v>
      </c>
      <c r="E171" s="36">
        <f>SUMIFS(СВЦЭМ!$E$39:$E$782,СВЦЭМ!$A$39:$A$782,$A171,СВЦЭМ!$B$39:$B$782,E$155)+'СЕТ СН'!$F$12</f>
        <v>173.18621433000001</v>
      </c>
      <c r="F171" s="36">
        <f>SUMIFS(СВЦЭМ!$E$39:$E$782,СВЦЭМ!$A$39:$A$782,$A171,СВЦЭМ!$B$39:$B$782,F$155)+'СЕТ СН'!$F$12</f>
        <v>171.49875057</v>
      </c>
      <c r="G171" s="36">
        <f>SUMIFS(СВЦЭМ!$E$39:$E$782,СВЦЭМ!$A$39:$A$782,$A171,СВЦЭМ!$B$39:$B$782,G$155)+'СЕТ СН'!$F$12</f>
        <v>174.87603467</v>
      </c>
      <c r="H171" s="36">
        <f>SUMIFS(СВЦЭМ!$E$39:$E$782,СВЦЭМ!$A$39:$A$782,$A171,СВЦЭМ!$B$39:$B$782,H$155)+'СЕТ СН'!$F$12</f>
        <v>172.54158126999999</v>
      </c>
      <c r="I171" s="36">
        <f>SUMIFS(СВЦЭМ!$E$39:$E$782,СВЦЭМ!$A$39:$A$782,$A171,СВЦЭМ!$B$39:$B$782,I$155)+'СЕТ СН'!$F$12</f>
        <v>157.24021904</v>
      </c>
      <c r="J171" s="36">
        <f>SUMIFS(СВЦЭМ!$E$39:$E$782,СВЦЭМ!$A$39:$A$782,$A171,СВЦЭМ!$B$39:$B$782,J$155)+'СЕТ СН'!$F$12</f>
        <v>144.38144768000001</v>
      </c>
      <c r="K171" s="36">
        <f>SUMIFS(СВЦЭМ!$E$39:$E$782,СВЦЭМ!$A$39:$A$782,$A171,СВЦЭМ!$B$39:$B$782,K$155)+'СЕТ СН'!$F$12</f>
        <v>137.16700961000001</v>
      </c>
      <c r="L171" s="36">
        <f>SUMIFS(СВЦЭМ!$E$39:$E$782,СВЦЭМ!$A$39:$A$782,$A171,СВЦЭМ!$B$39:$B$782,L$155)+'СЕТ СН'!$F$12</f>
        <v>142.63045027000001</v>
      </c>
      <c r="M171" s="36">
        <f>SUMIFS(СВЦЭМ!$E$39:$E$782,СВЦЭМ!$A$39:$A$782,$A171,СВЦЭМ!$B$39:$B$782,M$155)+'СЕТ СН'!$F$12</f>
        <v>152.37806426</v>
      </c>
      <c r="N171" s="36">
        <f>SUMIFS(СВЦЭМ!$E$39:$E$782,СВЦЭМ!$A$39:$A$782,$A171,СВЦЭМ!$B$39:$B$782,N$155)+'СЕТ СН'!$F$12</f>
        <v>168.96486745999999</v>
      </c>
      <c r="O171" s="36">
        <f>SUMIFS(СВЦЭМ!$E$39:$E$782,СВЦЭМ!$A$39:$A$782,$A171,СВЦЭМ!$B$39:$B$782,O$155)+'СЕТ СН'!$F$12</f>
        <v>175.28843669</v>
      </c>
      <c r="P171" s="36">
        <f>SUMIFS(СВЦЭМ!$E$39:$E$782,СВЦЭМ!$A$39:$A$782,$A171,СВЦЭМ!$B$39:$B$782,P$155)+'СЕТ СН'!$F$12</f>
        <v>176.04290735999999</v>
      </c>
      <c r="Q171" s="36">
        <f>SUMIFS(СВЦЭМ!$E$39:$E$782,СВЦЭМ!$A$39:$A$782,$A171,СВЦЭМ!$B$39:$B$782,Q$155)+'СЕТ СН'!$F$12</f>
        <v>176.36000066</v>
      </c>
      <c r="R171" s="36">
        <f>SUMIFS(СВЦЭМ!$E$39:$E$782,СВЦЭМ!$A$39:$A$782,$A171,СВЦЭМ!$B$39:$B$782,R$155)+'СЕТ СН'!$F$12</f>
        <v>171.04077221</v>
      </c>
      <c r="S171" s="36">
        <f>SUMIFS(СВЦЭМ!$E$39:$E$782,СВЦЭМ!$A$39:$A$782,$A171,СВЦЭМ!$B$39:$B$782,S$155)+'СЕТ СН'!$F$12</f>
        <v>155.48973672</v>
      </c>
      <c r="T171" s="36">
        <f>SUMIFS(СВЦЭМ!$E$39:$E$782,СВЦЭМ!$A$39:$A$782,$A171,СВЦЭМ!$B$39:$B$782,T$155)+'СЕТ СН'!$F$12</f>
        <v>141.47805030000001</v>
      </c>
      <c r="U171" s="36">
        <f>SUMIFS(СВЦЭМ!$E$39:$E$782,СВЦЭМ!$A$39:$A$782,$A171,СВЦЭМ!$B$39:$B$782,U$155)+'СЕТ СН'!$F$12</f>
        <v>136.06755544999999</v>
      </c>
      <c r="V171" s="36">
        <f>SUMIFS(СВЦЭМ!$E$39:$E$782,СВЦЭМ!$A$39:$A$782,$A171,СВЦЭМ!$B$39:$B$782,V$155)+'СЕТ СН'!$F$12</f>
        <v>130.26773315</v>
      </c>
      <c r="W171" s="36">
        <f>SUMIFS(СВЦЭМ!$E$39:$E$782,СВЦЭМ!$A$39:$A$782,$A171,СВЦЭМ!$B$39:$B$782,W$155)+'СЕТ СН'!$F$12</f>
        <v>125.45730949</v>
      </c>
      <c r="X171" s="36">
        <f>SUMIFS(СВЦЭМ!$E$39:$E$782,СВЦЭМ!$A$39:$A$782,$A171,СВЦЭМ!$B$39:$B$782,X$155)+'СЕТ СН'!$F$12</f>
        <v>127.81131671</v>
      </c>
      <c r="Y171" s="36">
        <f>SUMIFS(СВЦЭМ!$E$39:$E$782,СВЦЭМ!$A$39:$A$782,$A171,СВЦЭМ!$B$39:$B$782,Y$155)+'СЕТ СН'!$F$12</f>
        <v>133.61056565000001</v>
      </c>
    </row>
    <row r="172" spans="1:25" ht="15.75" x14ac:dyDescent="0.2">
      <c r="A172" s="35">
        <f t="shared" si="4"/>
        <v>44364</v>
      </c>
      <c r="B172" s="36">
        <f>SUMIFS(СВЦЭМ!$E$39:$E$782,СВЦЭМ!$A$39:$A$782,$A172,СВЦЭМ!$B$39:$B$782,B$155)+'СЕТ СН'!$F$12</f>
        <v>152.46772931999999</v>
      </c>
      <c r="C172" s="36">
        <f>SUMIFS(СВЦЭМ!$E$39:$E$782,СВЦЭМ!$A$39:$A$782,$A172,СВЦЭМ!$B$39:$B$782,C$155)+'СЕТ СН'!$F$12</f>
        <v>177.19107636999999</v>
      </c>
      <c r="D172" s="36">
        <f>SUMIFS(СВЦЭМ!$E$39:$E$782,СВЦЭМ!$A$39:$A$782,$A172,СВЦЭМ!$B$39:$B$782,D$155)+'СЕТ СН'!$F$12</f>
        <v>181.05318657000001</v>
      </c>
      <c r="E172" s="36">
        <f>SUMIFS(СВЦЭМ!$E$39:$E$782,СВЦЭМ!$A$39:$A$782,$A172,СВЦЭМ!$B$39:$B$782,E$155)+'СЕТ СН'!$F$12</f>
        <v>179.58774725000001</v>
      </c>
      <c r="F172" s="36">
        <f>SUMIFS(СВЦЭМ!$E$39:$E$782,СВЦЭМ!$A$39:$A$782,$A172,СВЦЭМ!$B$39:$B$782,F$155)+'СЕТ СН'!$F$12</f>
        <v>177.42994904</v>
      </c>
      <c r="G172" s="36">
        <f>SUMIFS(СВЦЭМ!$E$39:$E$782,СВЦЭМ!$A$39:$A$782,$A172,СВЦЭМ!$B$39:$B$782,G$155)+'СЕТ СН'!$F$12</f>
        <v>180.37816613999999</v>
      </c>
      <c r="H172" s="36">
        <f>SUMIFS(СВЦЭМ!$E$39:$E$782,СВЦЭМ!$A$39:$A$782,$A172,СВЦЭМ!$B$39:$B$782,H$155)+'СЕТ СН'!$F$12</f>
        <v>187.92094811999999</v>
      </c>
      <c r="I172" s="36">
        <f>SUMIFS(СВЦЭМ!$E$39:$E$782,СВЦЭМ!$A$39:$A$782,$A172,СВЦЭМ!$B$39:$B$782,I$155)+'СЕТ СН'!$F$12</f>
        <v>164.46000000999999</v>
      </c>
      <c r="J172" s="36">
        <f>SUMIFS(СВЦЭМ!$E$39:$E$782,СВЦЭМ!$A$39:$A$782,$A172,СВЦЭМ!$B$39:$B$782,J$155)+'СЕТ СН'!$F$12</f>
        <v>157.24678220999999</v>
      </c>
      <c r="K172" s="36">
        <f>SUMIFS(СВЦЭМ!$E$39:$E$782,СВЦЭМ!$A$39:$A$782,$A172,СВЦЭМ!$B$39:$B$782,K$155)+'СЕТ СН'!$F$12</f>
        <v>153.39500633</v>
      </c>
      <c r="L172" s="36">
        <f>SUMIFS(СВЦЭМ!$E$39:$E$782,СВЦЭМ!$A$39:$A$782,$A172,СВЦЭМ!$B$39:$B$782,L$155)+'СЕТ СН'!$F$12</f>
        <v>151.78401975</v>
      </c>
      <c r="M172" s="36">
        <f>SUMIFS(СВЦЭМ!$E$39:$E$782,СВЦЭМ!$A$39:$A$782,$A172,СВЦЭМ!$B$39:$B$782,M$155)+'СЕТ СН'!$F$12</f>
        <v>163.68201611000001</v>
      </c>
      <c r="N172" s="36">
        <f>SUMIFS(СВЦЭМ!$E$39:$E$782,СВЦЭМ!$A$39:$A$782,$A172,СВЦЭМ!$B$39:$B$782,N$155)+'СЕТ СН'!$F$12</f>
        <v>177.9540294</v>
      </c>
      <c r="O172" s="36">
        <f>SUMIFS(СВЦЭМ!$E$39:$E$782,СВЦЭМ!$A$39:$A$782,$A172,СВЦЭМ!$B$39:$B$782,O$155)+'СЕТ СН'!$F$12</f>
        <v>178.45846852</v>
      </c>
      <c r="P172" s="36">
        <f>SUMIFS(СВЦЭМ!$E$39:$E$782,СВЦЭМ!$A$39:$A$782,$A172,СВЦЭМ!$B$39:$B$782,P$155)+'СЕТ СН'!$F$12</f>
        <v>185.84814066000001</v>
      </c>
      <c r="Q172" s="36">
        <f>SUMIFS(СВЦЭМ!$E$39:$E$782,СВЦЭМ!$A$39:$A$782,$A172,СВЦЭМ!$B$39:$B$782,Q$155)+'СЕТ СН'!$F$12</f>
        <v>184.11818833999999</v>
      </c>
      <c r="R172" s="36">
        <f>SUMIFS(СВЦЭМ!$E$39:$E$782,СВЦЭМ!$A$39:$A$782,$A172,СВЦЭМ!$B$39:$B$782,R$155)+'СЕТ СН'!$F$12</f>
        <v>181.65040601999999</v>
      </c>
      <c r="S172" s="36">
        <f>SUMIFS(СВЦЭМ!$E$39:$E$782,СВЦЭМ!$A$39:$A$782,$A172,СВЦЭМ!$B$39:$B$782,S$155)+'СЕТ СН'!$F$12</f>
        <v>168.00131994</v>
      </c>
      <c r="T172" s="36">
        <f>SUMIFS(СВЦЭМ!$E$39:$E$782,СВЦЭМ!$A$39:$A$782,$A172,СВЦЭМ!$B$39:$B$782,T$155)+'СЕТ СН'!$F$12</f>
        <v>153.43504315000001</v>
      </c>
      <c r="U172" s="36">
        <f>SUMIFS(СВЦЭМ!$E$39:$E$782,СВЦЭМ!$A$39:$A$782,$A172,СВЦЭМ!$B$39:$B$782,U$155)+'СЕТ СН'!$F$12</f>
        <v>152.27432397999999</v>
      </c>
      <c r="V172" s="36">
        <f>SUMIFS(СВЦЭМ!$E$39:$E$782,СВЦЭМ!$A$39:$A$782,$A172,СВЦЭМ!$B$39:$B$782,V$155)+'СЕТ СН'!$F$12</f>
        <v>142.81524257999999</v>
      </c>
      <c r="W172" s="36">
        <f>SUMIFS(СВЦЭМ!$E$39:$E$782,СВЦЭМ!$A$39:$A$782,$A172,СВЦЭМ!$B$39:$B$782,W$155)+'СЕТ СН'!$F$12</f>
        <v>133.44288857000001</v>
      </c>
      <c r="X172" s="36">
        <f>SUMIFS(СВЦЭМ!$E$39:$E$782,СВЦЭМ!$A$39:$A$782,$A172,СВЦЭМ!$B$39:$B$782,X$155)+'СЕТ СН'!$F$12</f>
        <v>141.44796088000001</v>
      </c>
      <c r="Y172" s="36">
        <f>SUMIFS(СВЦЭМ!$E$39:$E$782,СВЦЭМ!$A$39:$A$782,$A172,СВЦЭМ!$B$39:$B$782,Y$155)+'СЕТ СН'!$F$12</f>
        <v>142.85769793</v>
      </c>
    </row>
    <row r="173" spans="1:25" ht="15.75" x14ac:dyDescent="0.2">
      <c r="A173" s="35">
        <f t="shared" si="4"/>
        <v>44365</v>
      </c>
      <c r="B173" s="36">
        <f>SUMIFS(СВЦЭМ!$E$39:$E$782,СВЦЭМ!$A$39:$A$782,$A173,СВЦЭМ!$B$39:$B$782,B$155)+'СЕТ СН'!$F$12</f>
        <v>154.57942331999999</v>
      </c>
      <c r="C173" s="36">
        <f>SUMIFS(СВЦЭМ!$E$39:$E$782,СВЦЭМ!$A$39:$A$782,$A173,СВЦЭМ!$B$39:$B$782,C$155)+'СЕТ СН'!$F$12</f>
        <v>174.28711095</v>
      </c>
      <c r="D173" s="36">
        <f>SUMIFS(СВЦЭМ!$E$39:$E$782,СВЦЭМ!$A$39:$A$782,$A173,СВЦЭМ!$B$39:$B$782,D$155)+'СЕТ СН'!$F$12</f>
        <v>178.62640772</v>
      </c>
      <c r="E173" s="36">
        <f>SUMIFS(СВЦЭМ!$E$39:$E$782,СВЦЭМ!$A$39:$A$782,$A173,СВЦЭМ!$B$39:$B$782,E$155)+'СЕТ СН'!$F$12</f>
        <v>175.70364193</v>
      </c>
      <c r="F173" s="36">
        <f>SUMIFS(СВЦЭМ!$E$39:$E$782,СВЦЭМ!$A$39:$A$782,$A173,СВЦЭМ!$B$39:$B$782,F$155)+'СЕТ СН'!$F$12</f>
        <v>175.17513344</v>
      </c>
      <c r="G173" s="36">
        <f>SUMIFS(СВЦЭМ!$E$39:$E$782,СВЦЭМ!$A$39:$A$782,$A173,СВЦЭМ!$B$39:$B$782,G$155)+'СЕТ СН'!$F$12</f>
        <v>178.45979917</v>
      </c>
      <c r="H173" s="36">
        <f>SUMIFS(СВЦЭМ!$E$39:$E$782,СВЦЭМ!$A$39:$A$782,$A173,СВЦЭМ!$B$39:$B$782,H$155)+'СЕТ СН'!$F$12</f>
        <v>188.31106413000001</v>
      </c>
      <c r="I173" s="36">
        <f>SUMIFS(СВЦЭМ!$E$39:$E$782,СВЦЭМ!$A$39:$A$782,$A173,СВЦЭМ!$B$39:$B$782,I$155)+'СЕТ СН'!$F$12</f>
        <v>166.29107117000001</v>
      </c>
      <c r="J173" s="36">
        <f>SUMIFS(СВЦЭМ!$E$39:$E$782,СВЦЭМ!$A$39:$A$782,$A173,СВЦЭМ!$B$39:$B$782,J$155)+'СЕТ СН'!$F$12</f>
        <v>146.68247883999999</v>
      </c>
      <c r="K173" s="36">
        <f>SUMIFS(СВЦЭМ!$E$39:$E$782,СВЦЭМ!$A$39:$A$782,$A173,СВЦЭМ!$B$39:$B$782,K$155)+'СЕТ СН'!$F$12</f>
        <v>148.60537131999999</v>
      </c>
      <c r="L173" s="36">
        <f>SUMIFS(СВЦЭМ!$E$39:$E$782,СВЦЭМ!$A$39:$A$782,$A173,СВЦЭМ!$B$39:$B$782,L$155)+'СЕТ СН'!$F$12</f>
        <v>144.85623806999999</v>
      </c>
      <c r="M173" s="36">
        <f>SUMIFS(СВЦЭМ!$E$39:$E$782,СВЦЭМ!$A$39:$A$782,$A173,СВЦЭМ!$B$39:$B$782,M$155)+'СЕТ СН'!$F$12</f>
        <v>153.25169162</v>
      </c>
      <c r="N173" s="36">
        <f>SUMIFS(СВЦЭМ!$E$39:$E$782,СВЦЭМ!$A$39:$A$782,$A173,СВЦЭМ!$B$39:$B$782,N$155)+'СЕТ СН'!$F$12</f>
        <v>166.42291130000001</v>
      </c>
      <c r="O173" s="36">
        <f>SUMIFS(СВЦЭМ!$E$39:$E$782,СВЦЭМ!$A$39:$A$782,$A173,СВЦЭМ!$B$39:$B$782,O$155)+'СЕТ СН'!$F$12</f>
        <v>182.77680953999999</v>
      </c>
      <c r="P173" s="36">
        <f>SUMIFS(СВЦЭМ!$E$39:$E$782,СВЦЭМ!$A$39:$A$782,$A173,СВЦЭМ!$B$39:$B$782,P$155)+'СЕТ СН'!$F$12</f>
        <v>187.7865109</v>
      </c>
      <c r="Q173" s="36">
        <f>SUMIFS(СВЦЭМ!$E$39:$E$782,СВЦЭМ!$A$39:$A$782,$A173,СВЦЭМ!$B$39:$B$782,Q$155)+'СЕТ СН'!$F$12</f>
        <v>186.78547459999999</v>
      </c>
      <c r="R173" s="36">
        <f>SUMIFS(СВЦЭМ!$E$39:$E$782,СВЦЭМ!$A$39:$A$782,$A173,СВЦЭМ!$B$39:$B$782,R$155)+'СЕТ СН'!$F$12</f>
        <v>172.93992435000001</v>
      </c>
      <c r="S173" s="36">
        <f>SUMIFS(СВЦЭМ!$E$39:$E$782,СВЦЭМ!$A$39:$A$782,$A173,СВЦЭМ!$B$39:$B$782,S$155)+'СЕТ СН'!$F$12</f>
        <v>156.13974729</v>
      </c>
      <c r="T173" s="36">
        <f>SUMIFS(СВЦЭМ!$E$39:$E$782,СВЦЭМ!$A$39:$A$782,$A173,СВЦЭМ!$B$39:$B$782,T$155)+'СЕТ СН'!$F$12</f>
        <v>146.0243802</v>
      </c>
      <c r="U173" s="36">
        <f>SUMIFS(СВЦЭМ!$E$39:$E$782,СВЦЭМ!$A$39:$A$782,$A173,СВЦЭМ!$B$39:$B$782,U$155)+'СЕТ СН'!$F$12</f>
        <v>145.99125273999999</v>
      </c>
      <c r="V173" s="36">
        <f>SUMIFS(СВЦЭМ!$E$39:$E$782,СВЦЭМ!$A$39:$A$782,$A173,СВЦЭМ!$B$39:$B$782,V$155)+'СЕТ СН'!$F$12</f>
        <v>145.85914744999999</v>
      </c>
      <c r="W173" s="36">
        <f>SUMIFS(СВЦЭМ!$E$39:$E$782,СВЦЭМ!$A$39:$A$782,$A173,СВЦЭМ!$B$39:$B$782,W$155)+'СЕТ СН'!$F$12</f>
        <v>147.77795377999999</v>
      </c>
      <c r="X173" s="36">
        <f>SUMIFS(СВЦЭМ!$E$39:$E$782,СВЦЭМ!$A$39:$A$782,$A173,СВЦЭМ!$B$39:$B$782,X$155)+'СЕТ СН'!$F$12</f>
        <v>145.91521338000001</v>
      </c>
      <c r="Y173" s="36">
        <f>SUMIFS(СВЦЭМ!$E$39:$E$782,СВЦЭМ!$A$39:$A$782,$A173,СВЦЭМ!$B$39:$B$782,Y$155)+'СЕТ СН'!$F$12</f>
        <v>148.02192607000001</v>
      </c>
    </row>
    <row r="174" spans="1:25" ht="15.75" x14ac:dyDescent="0.2">
      <c r="A174" s="35">
        <f t="shared" si="4"/>
        <v>44366</v>
      </c>
      <c r="B174" s="36">
        <f>SUMIFS(СВЦЭМ!$E$39:$E$782,СВЦЭМ!$A$39:$A$782,$A174,СВЦЭМ!$B$39:$B$782,B$155)+'СЕТ СН'!$F$12</f>
        <v>119.19099626000001</v>
      </c>
      <c r="C174" s="36">
        <f>SUMIFS(СВЦЭМ!$E$39:$E$782,СВЦЭМ!$A$39:$A$782,$A174,СВЦЭМ!$B$39:$B$782,C$155)+'СЕТ СН'!$F$12</f>
        <v>136.97447185999999</v>
      </c>
      <c r="D174" s="36">
        <f>SUMIFS(СВЦЭМ!$E$39:$E$782,СВЦЭМ!$A$39:$A$782,$A174,СВЦЭМ!$B$39:$B$782,D$155)+'СЕТ СН'!$F$12</f>
        <v>153.91480335</v>
      </c>
      <c r="E174" s="36">
        <f>SUMIFS(СВЦЭМ!$E$39:$E$782,СВЦЭМ!$A$39:$A$782,$A174,СВЦЭМ!$B$39:$B$782,E$155)+'СЕТ СН'!$F$12</f>
        <v>157.14415410999999</v>
      </c>
      <c r="F174" s="36">
        <f>SUMIFS(СВЦЭМ!$E$39:$E$782,СВЦЭМ!$A$39:$A$782,$A174,СВЦЭМ!$B$39:$B$782,F$155)+'СЕТ СН'!$F$12</f>
        <v>157.85960037000001</v>
      </c>
      <c r="G174" s="36">
        <f>SUMIFS(СВЦЭМ!$E$39:$E$782,СВЦЭМ!$A$39:$A$782,$A174,СВЦЭМ!$B$39:$B$782,G$155)+'СЕТ СН'!$F$12</f>
        <v>156.14368521</v>
      </c>
      <c r="H174" s="36">
        <f>SUMIFS(СВЦЭМ!$E$39:$E$782,СВЦЭМ!$A$39:$A$782,$A174,СВЦЭМ!$B$39:$B$782,H$155)+'СЕТ СН'!$F$12</f>
        <v>151.02416962999999</v>
      </c>
      <c r="I174" s="36">
        <f>SUMIFS(СВЦЭМ!$E$39:$E$782,СВЦЭМ!$A$39:$A$782,$A174,СВЦЭМ!$B$39:$B$782,I$155)+'СЕТ СН'!$F$12</f>
        <v>132.15773994</v>
      </c>
      <c r="J174" s="36">
        <f>SUMIFS(СВЦЭМ!$E$39:$E$782,СВЦЭМ!$A$39:$A$782,$A174,СВЦЭМ!$B$39:$B$782,J$155)+'СЕТ СН'!$F$12</f>
        <v>113.3574206</v>
      </c>
      <c r="K174" s="36">
        <f>SUMIFS(СВЦЭМ!$E$39:$E$782,СВЦЭМ!$A$39:$A$782,$A174,СВЦЭМ!$B$39:$B$782,K$155)+'СЕТ СН'!$F$12</f>
        <v>114.55473071</v>
      </c>
      <c r="L174" s="36">
        <f>SUMIFS(СВЦЭМ!$E$39:$E$782,СВЦЭМ!$A$39:$A$782,$A174,СВЦЭМ!$B$39:$B$782,L$155)+'СЕТ СН'!$F$12</f>
        <v>121.47037853</v>
      </c>
      <c r="M174" s="36">
        <f>SUMIFS(СВЦЭМ!$E$39:$E$782,СВЦЭМ!$A$39:$A$782,$A174,СВЦЭМ!$B$39:$B$782,M$155)+'СЕТ СН'!$F$12</f>
        <v>120.30644171</v>
      </c>
      <c r="N174" s="36">
        <f>SUMIFS(СВЦЭМ!$E$39:$E$782,СВЦЭМ!$A$39:$A$782,$A174,СВЦЭМ!$B$39:$B$782,N$155)+'СЕТ СН'!$F$12</f>
        <v>131.29415721999999</v>
      </c>
      <c r="O174" s="36">
        <f>SUMIFS(СВЦЭМ!$E$39:$E$782,СВЦЭМ!$A$39:$A$782,$A174,СВЦЭМ!$B$39:$B$782,O$155)+'СЕТ СН'!$F$12</f>
        <v>143.12825484999999</v>
      </c>
      <c r="P174" s="36">
        <f>SUMIFS(СВЦЭМ!$E$39:$E$782,СВЦЭМ!$A$39:$A$782,$A174,СВЦЭМ!$B$39:$B$782,P$155)+'СЕТ СН'!$F$12</f>
        <v>146.05209142999999</v>
      </c>
      <c r="Q174" s="36">
        <f>SUMIFS(СВЦЭМ!$E$39:$E$782,СВЦЭМ!$A$39:$A$782,$A174,СВЦЭМ!$B$39:$B$782,Q$155)+'СЕТ СН'!$F$12</f>
        <v>146.61835022</v>
      </c>
      <c r="R174" s="36">
        <f>SUMIFS(СВЦЭМ!$E$39:$E$782,СВЦЭМ!$A$39:$A$782,$A174,СВЦЭМ!$B$39:$B$782,R$155)+'СЕТ СН'!$F$12</f>
        <v>136.3339163</v>
      </c>
      <c r="S174" s="36">
        <f>SUMIFS(СВЦЭМ!$E$39:$E$782,СВЦЭМ!$A$39:$A$782,$A174,СВЦЭМ!$B$39:$B$782,S$155)+'СЕТ СН'!$F$12</f>
        <v>123.39693135</v>
      </c>
      <c r="T174" s="36">
        <f>SUMIFS(СВЦЭМ!$E$39:$E$782,СВЦЭМ!$A$39:$A$782,$A174,СВЦЭМ!$B$39:$B$782,T$155)+'СЕТ СН'!$F$12</f>
        <v>114.78744731</v>
      </c>
      <c r="U174" s="36">
        <f>SUMIFS(СВЦЭМ!$E$39:$E$782,СВЦЭМ!$A$39:$A$782,$A174,СВЦЭМ!$B$39:$B$782,U$155)+'СЕТ СН'!$F$12</f>
        <v>112.20179641</v>
      </c>
      <c r="V174" s="36">
        <f>SUMIFS(СВЦЭМ!$E$39:$E$782,СВЦЭМ!$A$39:$A$782,$A174,СВЦЭМ!$B$39:$B$782,V$155)+'СЕТ СН'!$F$12</f>
        <v>111.9046266</v>
      </c>
      <c r="W174" s="36">
        <f>SUMIFS(СВЦЭМ!$E$39:$E$782,СВЦЭМ!$A$39:$A$782,$A174,СВЦЭМ!$B$39:$B$782,W$155)+'СЕТ СН'!$F$12</f>
        <v>113.63110983999999</v>
      </c>
      <c r="X174" s="36">
        <f>SUMIFS(СВЦЭМ!$E$39:$E$782,СВЦЭМ!$A$39:$A$782,$A174,СВЦЭМ!$B$39:$B$782,X$155)+'СЕТ СН'!$F$12</f>
        <v>112.13105212000001</v>
      </c>
      <c r="Y174" s="36">
        <f>SUMIFS(СВЦЭМ!$E$39:$E$782,СВЦЭМ!$A$39:$A$782,$A174,СВЦЭМ!$B$39:$B$782,Y$155)+'СЕТ СН'!$F$12</f>
        <v>116.58703631</v>
      </c>
    </row>
    <row r="175" spans="1:25" ht="15.75" x14ac:dyDescent="0.2">
      <c r="A175" s="35">
        <f t="shared" si="4"/>
        <v>44367</v>
      </c>
      <c r="B175" s="36">
        <f>SUMIFS(СВЦЭМ!$E$39:$E$782,СВЦЭМ!$A$39:$A$782,$A175,СВЦЭМ!$B$39:$B$782,B$155)+'СЕТ СН'!$F$12</f>
        <v>131.89867163</v>
      </c>
      <c r="C175" s="36">
        <f>SUMIFS(СВЦЭМ!$E$39:$E$782,СВЦЭМ!$A$39:$A$782,$A175,СВЦЭМ!$B$39:$B$782,C$155)+'СЕТ СН'!$F$12</f>
        <v>152.95728335999999</v>
      </c>
      <c r="D175" s="36">
        <f>SUMIFS(СВЦЭМ!$E$39:$E$782,СВЦЭМ!$A$39:$A$782,$A175,СВЦЭМ!$B$39:$B$782,D$155)+'СЕТ СН'!$F$12</f>
        <v>173.24928632999999</v>
      </c>
      <c r="E175" s="36">
        <f>SUMIFS(СВЦЭМ!$E$39:$E$782,СВЦЭМ!$A$39:$A$782,$A175,СВЦЭМ!$B$39:$B$782,E$155)+'СЕТ СН'!$F$12</f>
        <v>177.45203773</v>
      </c>
      <c r="F175" s="36">
        <f>SUMIFS(СВЦЭМ!$E$39:$E$782,СВЦЭМ!$A$39:$A$782,$A175,СВЦЭМ!$B$39:$B$782,F$155)+'СЕТ СН'!$F$12</f>
        <v>178.59376809</v>
      </c>
      <c r="G175" s="36">
        <f>SUMIFS(СВЦЭМ!$E$39:$E$782,СВЦЭМ!$A$39:$A$782,$A175,СВЦЭМ!$B$39:$B$782,G$155)+'СЕТ СН'!$F$12</f>
        <v>177.82111331999999</v>
      </c>
      <c r="H175" s="36">
        <f>SUMIFS(СВЦЭМ!$E$39:$E$782,СВЦЭМ!$A$39:$A$782,$A175,СВЦЭМ!$B$39:$B$782,H$155)+'СЕТ СН'!$F$12</f>
        <v>171.44863013</v>
      </c>
      <c r="I175" s="36">
        <f>SUMIFS(СВЦЭМ!$E$39:$E$782,СВЦЭМ!$A$39:$A$782,$A175,СВЦЭМ!$B$39:$B$782,I$155)+'СЕТ СН'!$F$12</f>
        <v>147.44726444</v>
      </c>
      <c r="J175" s="36">
        <f>SUMIFS(СВЦЭМ!$E$39:$E$782,СВЦЭМ!$A$39:$A$782,$A175,СВЦЭМ!$B$39:$B$782,J$155)+'СЕТ СН'!$F$12</f>
        <v>127.87233329999999</v>
      </c>
      <c r="K175" s="36">
        <f>SUMIFS(СВЦЭМ!$E$39:$E$782,СВЦЭМ!$A$39:$A$782,$A175,СВЦЭМ!$B$39:$B$782,K$155)+'СЕТ СН'!$F$12</f>
        <v>120.45956696</v>
      </c>
      <c r="L175" s="36">
        <f>SUMIFS(СВЦЭМ!$E$39:$E$782,СВЦЭМ!$A$39:$A$782,$A175,СВЦЭМ!$B$39:$B$782,L$155)+'СЕТ СН'!$F$12</f>
        <v>124.84705843</v>
      </c>
      <c r="M175" s="36">
        <f>SUMIFS(СВЦЭМ!$E$39:$E$782,СВЦЭМ!$A$39:$A$782,$A175,СВЦЭМ!$B$39:$B$782,M$155)+'СЕТ СН'!$F$12</f>
        <v>122.78913242</v>
      </c>
      <c r="N175" s="36">
        <f>SUMIFS(СВЦЭМ!$E$39:$E$782,СВЦЭМ!$A$39:$A$782,$A175,СВЦЭМ!$B$39:$B$782,N$155)+'СЕТ СН'!$F$12</f>
        <v>133.28658172999999</v>
      </c>
      <c r="O175" s="36">
        <f>SUMIFS(СВЦЭМ!$E$39:$E$782,СВЦЭМ!$A$39:$A$782,$A175,СВЦЭМ!$B$39:$B$782,O$155)+'СЕТ СН'!$F$12</f>
        <v>142.51690812000001</v>
      </c>
      <c r="P175" s="36">
        <f>SUMIFS(СВЦЭМ!$E$39:$E$782,СВЦЭМ!$A$39:$A$782,$A175,СВЦЭМ!$B$39:$B$782,P$155)+'СЕТ СН'!$F$12</f>
        <v>145.33083959999999</v>
      </c>
      <c r="Q175" s="36">
        <f>SUMIFS(СВЦЭМ!$E$39:$E$782,СВЦЭМ!$A$39:$A$782,$A175,СВЦЭМ!$B$39:$B$782,Q$155)+'СЕТ СН'!$F$12</f>
        <v>146.4209333</v>
      </c>
      <c r="R175" s="36">
        <f>SUMIFS(СВЦЭМ!$E$39:$E$782,СВЦЭМ!$A$39:$A$782,$A175,СВЦЭМ!$B$39:$B$782,R$155)+'СЕТ СН'!$F$12</f>
        <v>140.08974560999999</v>
      </c>
      <c r="S175" s="36">
        <f>SUMIFS(СВЦЭМ!$E$39:$E$782,СВЦЭМ!$A$39:$A$782,$A175,СВЦЭМ!$B$39:$B$782,S$155)+'СЕТ СН'!$F$12</f>
        <v>127.49751181000001</v>
      </c>
      <c r="T175" s="36">
        <f>SUMIFS(СВЦЭМ!$E$39:$E$782,СВЦЭМ!$A$39:$A$782,$A175,СВЦЭМ!$B$39:$B$782,T$155)+'СЕТ СН'!$F$12</f>
        <v>121.72473883000001</v>
      </c>
      <c r="U175" s="36">
        <f>SUMIFS(СВЦЭМ!$E$39:$E$782,СВЦЭМ!$A$39:$A$782,$A175,СВЦЭМ!$B$39:$B$782,U$155)+'СЕТ СН'!$F$12</f>
        <v>113.65267057</v>
      </c>
      <c r="V175" s="36">
        <f>SUMIFS(СВЦЭМ!$E$39:$E$782,СВЦЭМ!$A$39:$A$782,$A175,СВЦЭМ!$B$39:$B$782,V$155)+'СЕТ СН'!$F$12</f>
        <v>110.7384943</v>
      </c>
      <c r="W175" s="36">
        <f>SUMIFS(СВЦЭМ!$E$39:$E$782,СВЦЭМ!$A$39:$A$782,$A175,СВЦЭМ!$B$39:$B$782,W$155)+'СЕТ СН'!$F$12</f>
        <v>115.30385253</v>
      </c>
      <c r="X175" s="36">
        <f>SUMIFS(СВЦЭМ!$E$39:$E$782,СВЦЭМ!$A$39:$A$782,$A175,СВЦЭМ!$B$39:$B$782,X$155)+'СЕТ СН'!$F$12</f>
        <v>110.78071391</v>
      </c>
      <c r="Y175" s="36">
        <f>SUMIFS(СВЦЭМ!$E$39:$E$782,СВЦЭМ!$A$39:$A$782,$A175,СВЦЭМ!$B$39:$B$782,Y$155)+'СЕТ СН'!$F$12</f>
        <v>112.53839106</v>
      </c>
    </row>
    <row r="176" spans="1:25" ht="15.75" x14ac:dyDescent="0.2">
      <c r="A176" s="35">
        <f t="shared" si="4"/>
        <v>44368</v>
      </c>
      <c r="B176" s="36">
        <f>SUMIFS(СВЦЭМ!$E$39:$E$782,СВЦЭМ!$A$39:$A$782,$A176,СВЦЭМ!$B$39:$B$782,B$155)+'СЕТ СН'!$F$12</f>
        <v>138.9410129</v>
      </c>
      <c r="C176" s="36">
        <f>SUMIFS(СВЦЭМ!$E$39:$E$782,СВЦЭМ!$A$39:$A$782,$A176,СВЦЭМ!$B$39:$B$782,C$155)+'СЕТ СН'!$F$12</f>
        <v>159.09554578000001</v>
      </c>
      <c r="D176" s="36">
        <f>SUMIFS(СВЦЭМ!$E$39:$E$782,СВЦЭМ!$A$39:$A$782,$A176,СВЦЭМ!$B$39:$B$782,D$155)+'СЕТ СН'!$F$12</f>
        <v>173.25632741999999</v>
      </c>
      <c r="E176" s="36">
        <f>SUMIFS(СВЦЭМ!$E$39:$E$782,СВЦЭМ!$A$39:$A$782,$A176,СВЦЭМ!$B$39:$B$782,E$155)+'СЕТ СН'!$F$12</f>
        <v>176.75159696</v>
      </c>
      <c r="F176" s="36">
        <f>SUMIFS(СВЦЭМ!$E$39:$E$782,СВЦЭМ!$A$39:$A$782,$A176,СВЦЭМ!$B$39:$B$782,F$155)+'СЕТ СН'!$F$12</f>
        <v>177.14988124999999</v>
      </c>
      <c r="G176" s="36">
        <f>SUMIFS(СВЦЭМ!$E$39:$E$782,СВЦЭМ!$A$39:$A$782,$A176,СВЦЭМ!$B$39:$B$782,G$155)+'СЕТ СН'!$F$12</f>
        <v>177.03286026000001</v>
      </c>
      <c r="H176" s="36">
        <f>SUMIFS(СВЦЭМ!$E$39:$E$782,СВЦЭМ!$A$39:$A$782,$A176,СВЦЭМ!$B$39:$B$782,H$155)+'СЕТ СН'!$F$12</f>
        <v>164.20611357999999</v>
      </c>
      <c r="I176" s="36">
        <f>SUMIFS(СВЦЭМ!$E$39:$E$782,СВЦЭМ!$A$39:$A$782,$A176,СВЦЭМ!$B$39:$B$782,I$155)+'СЕТ СН'!$F$12</f>
        <v>145.46227945999999</v>
      </c>
      <c r="J176" s="36">
        <f>SUMIFS(СВЦЭМ!$E$39:$E$782,СВЦЭМ!$A$39:$A$782,$A176,СВЦЭМ!$B$39:$B$782,J$155)+'СЕТ СН'!$F$12</f>
        <v>126.85965547000001</v>
      </c>
      <c r="K176" s="36">
        <f>SUMIFS(СВЦЭМ!$E$39:$E$782,СВЦЭМ!$A$39:$A$782,$A176,СВЦЭМ!$B$39:$B$782,K$155)+'СЕТ СН'!$F$12</f>
        <v>123.81778208999999</v>
      </c>
      <c r="L176" s="36">
        <f>SUMIFS(СВЦЭМ!$E$39:$E$782,СВЦЭМ!$A$39:$A$782,$A176,СВЦЭМ!$B$39:$B$782,L$155)+'СЕТ СН'!$F$12</f>
        <v>126.84658961</v>
      </c>
      <c r="M176" s="36">
        <f>SUMIFS(СВЦЭМ!$E$39:$E$782,СВЦЭМ!$A$39:$A$782,$A176,СВЦЭМ!$B$39:$B$782,M$155)+'СЕТ СН'!$F$12</f>
        <v>125.64694674</v>
      </c>
      <c r="N176" s="36">
        <f>SUMIFS(СВЦЭМ!$E$39:$E$782,СВЦЭМ!$A$39:$A$782,$A176,СВЦЭМ!$B$39:$B$782,N$155)+'СЕТ СН'!$F$12</f>
        <v>138.47412957</v>
      </c>
      <c r="O176" s="36">
        <f>SUMIFS(СВЦЭМ!$E$39:$E$782,СВЦЭМ!$A$39:$A$782,$A176,СВЦЭМ!$B$39:$B$782,O$155)+'СЕТ СН'!$F$12</f>
        <v>145.65054422</v>
      </c>
      <c r="P176" s="36">
        <f>SUMIFS(СВЦЭМ!$E$39:$E$782,СВЦЭМ!$A$39:$A$782,$A176,СВЦЭМ!$B$39:$B$782,P$155)+'СЕТ СН'!$F$12</f>
        <v>147.63621868000001</v>
      </c>
      <c r="Q176" s="36">
        <f>SUMIFS(СВЦЭМ!$E$39:$E$782,СВЦЭМ!$A$39:$A$782,$A176,СВЦЭМ!$B$39:$B$782,Q$155)+'СЕТ СН'!$F$12</f>
        <v>148.83165843</v>
      </c>
      <c r="R176" s="36">
        <f>SUMIFS(СВЦЭМ!$E$39:$E$782,СВЦЭМ!$A$39:$A$782,$A176,СВЦЭМ!$B$39:$B$782,R$155)+'СЕТ СН'!$F$12</f>
        <v>142.02786724000001</v>
      </c>
      <c r="S176" s="36">
        <f>SUMIFS(СВЦЭМ!$E$39:$E$782,СВЦЭМ!$A$39:$A$782,$A176,СВЦЭМ!$B$39:$B$782,S$155)+'СЕТ СН'!$F$12</f>
        <v>141.37763862</v>
      </c>
      <c r="T176" s="36">
        <f>SUMIFS(СВЦЭМ!$E$39:$E$782,СВЦЭМ!$A$39:$A$782,$A176,СВЦЭМ!$B$39:$B$782,T$155)+'СЕТ СН'!$F$12</f>
        <v>150.20347609999999</v>
      </c>
      <c r="U176" s="36">
        <f>SUMIFS(СВЦЭМ!$E$39:$E$782,СВЦЭМ!$A$39:$A$782,$A176,СВЦЭМ!$B$39:$B$782,U$155)+'СЕТ СН'!$F$12</f>
        <v>141.10182405</v>
      </c>
      <c r="V176" s="36">
        <f>SUMIFS(СВЦЭМ!$E$39:$E$782,СВЦЭМ!$A$39:$A$782,$A176,СВЦЭМ!$B$39:$B$782,V$155)+'СЕТ СН'!$F$12</f>
        <v>131.67854170999999</v>
      </c>
      <c r="W176" s="36">
        <f>SUMIFS(СВЦЭМ!$E$39:$E$782,СВЦЭМ!$A$39:$A$782,$A176,СВЦЭМ!$B$39:$B$782,W$155)+'СЕТ СН'!$F$12</f>
        <v>134.31583553999999</v>
      </c>
      <c r="X176" s="36">
        <f>SUMIFS(СВЦЭМ!$E$39:$E$782,СВЦЭМ!$A$39:$A$782,$A176,СВЦЭМ!$B$39:$B$782,X$155)+'СЕТ СН'!$F$12</f>
        <v>128.03229231</v>
      </c>
      <c r="Y176" s="36">
        <f>SUMIFS(СВЦЭМ!$E$39:$E$782,СВЦЭМ!$A$39:$A$782,$A176,СВЦЭМ!$B$39:$B$782,Y$155)+'СЕТ СН'!$F$12</f>
        <v>120.2855498</v>
      </c>
    </row>
    <row r="177" spans="1:27" ht="15.75" x14ac:dyDescent="0.2">
      <c r="A177" s="35">
        <f t="shared" si="4"/>
        <v>44369</v>
      </c>
      <c r="B177" s="36">
        <f>SUMIFS(СВЦЭМ!$E$39:$E$782,СВЦЭМ!$A$39:$A$782,$A177,СВЦЭМ!$B$39:$B$782,B$155)+'СЕТ СН'!$F$12</f>
        <v>148.59420671999999</v>
      </c>
      <c r="C177" s="36">
        <f>SUMIFS(СВЦЭМ!$E$39:$E$782,СВЦЭМ!$A$39:$A$782,$A177,СВЦЭМ!$B$39:$B$782,C$155)+'СЕТ СН'!$F$12</f>
        <v>170.22070117000001</v>
      </c>
      <c r="D177" s="36">
        <f>SUMIFS(СВЦЭМ!$E$39:$E$782,СВЦЭМ!$A$39:$A$782,$A177,СВЦЭМ!$B$39:$B$782,D$155)+'СЕТ СН'!$F$12</f>
        <v>187.11368655999999</v>
      </c>
      <c r="E177" s="36">
        <f>SUMIFS(СВЦЭМ!$E$39:$E$782,СВЦЭМ!$A$39:$A$782,$A177,СВЦЭМ!$B$39:$B$782,E$155)+'СЕТ СН'!$F$12</f>
        <v>185.63669354000001</v>
      </c>
      <c r="F177" s="36">
        <f>SUMIFS(СВЦЭМ!$E$39:$E$782,СВЦЭМ!$A$39:$A$782,$A177,СВЦЭМ!$B$39:$B$782,F$155)+'СЕТ СН'!$F$12</f>
        <v>184.54349846</v>
      </c>
      <c r="G177" s="36">
        <f>SUMIFS(СВЦЭМ!$E$39:$E$782,СВЦЭМ!$A$39:$A$782,$A177,СВЦЭМ!$B$39:$B$782,G$155)+'СЕТ СН'!$F$12</f>
        <v>185.13802050000001</v>
      </c>
      <c r="H177" s="36">
        <f>SUMIFS(СВЦЭМ!$E$39:$E$782,СВЦЭМ!$A$39:$A$782,$A177,СВЦЭМ!$B$39:$B$782,H$155)+'СЕТ СН'!$F$12</f>
        <v>178.00724858000001</v>
      </c>
      <c r="I177" s="36">
        <f>SUMIFS(СВЦЭМ!$E$39:$E$782,СВЦЭМ!$A$39:$A$782,$A177,СВЦЭМ!$B$39:$B$782,I$155)+'СЕТ СН'!$F$12</f>
        <v>150.17295716000001</v>
      </c>
      <c r="J177" s="36">
        <f>SUMIFS(СВЦЭМ!$E$39:$E$782,СВЦЭМ!$A$39:$A$782,$A177,СВЦЭМ!$B$39:$B$782,J$155)+'СЕТ СН'!$F$12</f>
        <v>129.24165328000001</v>
      </c>
      <c r="K177" s="36">
        <f>SUMIFS(СВЦЭМ!$E$39:$E$782,СВЦЭМ!$A$39:$A$782,$A177,СВЦЭМ!$B$39:$B$782,K$155)+'СЕТ СН'!$F$12</f>
        <v>136.19864815</v>
      </c>
      <c r="L177" s="36">
        <f>SUMIFS(СВЦЭМ!$E$39:$E$782,СВЦЭМ!$A$39:$A$782,$A177,СВЦЭМ!$B$39:$B$782,L$155)+'СЕТ СН'!$F$12</f>
        <v>138.42255474000001</v>
      </c>
      <c r="M177" s="36">
        <f>SUMIFS(СВЦЭМ!$E$39:$E$782,СВЦЭМ!$A$39:$A$782,$A177,СВЦЭМ!$B$39:$B$782,M$155)+'СЕТ СН'!$F$12</f>
        <v>138.42430662000001</v>
      </c>
      <c r="N177" s="36">
        <f>SUMIFS(СВЦЭМ!$E$39:$E$782,СВЦЭМ!$A$39:$A$782,$A177,СВЦЭМ!$B$39:$B$782,N$155)+'СЕТ СН'!$F$12</f>
        <v>150.23758960000001</v>
      </c>
      <c r="O177" s="36">
        <f>SUMIFS(СВЦЭМ!$E$39:$E$782,СВЦЭМ!$A$39:$A$782,$A177,СВЦЭМ!$B$39:$B$782,O$155)+'СЕТ СН'!$F$12</f>
        <v>159.99967483</v>
      </c>
      <c r="P177" s="36">
        <f>SUMIFS(СВЦЭМ!$E$39:$E$782,СВЦЭМ!$A$39:$A$782,$A177,СВЦЭМ!$B$39:$B$782,P$155)+'СЕТ СН'!$F$12</f>
        <v>162.08234769000001</v>
      </c>
      <c r="Q177" s="36">
        <f>SUMIFS(СВЦЭМ!$E$39:$E$782,СВЦЭМ!$A$39:$A$782,$A177,СВЦЭМ!$B$39:$B$782,Q$155)+'СЕТ СН'!$F$12</f>
        <v>163.81753548</v>
      </c>
      <c r="R177" s="36">
        <f>SUMIFS(СВЦЭМ!$E$39:$E$782,СВЦЭМ!$A$39:$A$782,$A177,СВЦЭМ!$B$39:$B$782,R$155)+'СЕТ СН'!$F$12</f>
        <v>156.19163334999999</v>
      </c>
      <c r="S177" s="36">
        <f>SUMIFS(СВЦЭМ!$E$39:$E$782,СВЦЭМ!$A$39:$A$782,$A177,СВЦЭМ!$B$39:$B$782,S$155)+'СЕТ СН'!$F$12</f>
        <v>144.11420939999999</v>
      </c>
      <c r="T177" s="36">
        <f>SUMIFS(СВЦЭМ!$E$39:$E$782,СВЦЭМ!$A$39:$A$782,$A177,СВЦЭМ!$B$39:$B$782,T$155)+'СЕТ СН'!$F$12</f>
        <v>141.67273229</v>
      </c>
      <c r="U177" s="36">
        <f>SUMIFS(СВЦЭМ!$E$39:$E$782,СВЦЭМ!$A$39:$A$782,$A177,СВЦЭМ!$B$39:$B$782,U$155)+'СЕТ СН'!$F$12</f>
        <v>142.62293886</v>
      </c>
      <c r="V177" s="36">
        <f>SUMIFS(СВЦЭМ!$E$39:$E$782,СВЦЭМ!$A$39:$A$782,$A177,СВЦЭМ!$B$39:$B$782,V$155)+'СЕТ СН'!$F$12</f>
        <v>147.41433240999999</v>
      </c>
      <c r="W177" s="36">
        <f>SUMIFS(СВЦЭМ!$E$39:$E$782,СВЦЭМ!$A$39:$A$782,$A177,СВЦЭМ!$B$39:$B$782,W$155)+'СЕТ СН'!$F$12</f>
        <v>150.39044777999999</v>
      </c>
      <c r="X177" s="36">
        <f>SUMIFS(СВЦЭМ!$E$39:$E$782,СВЦЭМ!$A$39:$A$782,$A177,СВЦЭМ!$B$39:$B$782,X$155)+'СЕТ СН'!$F$12</f>
        <v>144.87932183000001</v>
      </c>
      <c r="Y177" s="36">
        <f>SUMIFS(СВЦЭМ!$E$39:$E$782,СВЦЭМ!$A$39:$A$782,$A177,СВЦЭМ!$B$39:$B$782,Y$155)+'СЕТ СН'!$F$12</f>
        <v>140.68757368999999</v>
      </c>
    </row>
    <row r="178" spans="1:27" ht="15.75" x14ac:dyDescent="0.2">
      <c r="A178" s="35">
        <f t="shared" si="4"/>
        <v>44370</v>
      </c>
      <c r="B178" s="36">
        <f>SUMIFS(СВЦЭМ!$E$39:$E$782,СВЦЭМ!$A$39:$A$782,$A178,СВЦЭМ!$B$39:$B$782,B$155)+'СЕТ СН'!$F$12</f>
        <v>166.45782915000001</v>
      </c>
      <c r="C178" s="36">
        <f>SUMIFS(СВЦЭМ!$E$39:$E$782,СВЦЭМ!$A$39:$A$782,$A178,СВЦЭМ!$B$39:$B$782,C$155)+'СЕТ СН'!$F$12</f>
        <v>193.94676408999999</v>
      </c>
      <c r="D178" s="36">
        <f>SUMIFS(СВЦЭМ!$E$39:$E$782,СВЦЭМ!$A$39:$A$782,$A178,СВЦЭМ!$B$39:$B$782,D$155)+'СЕТ СН'!$F$12</f>
        <v>204.41217847999999</v>
      </c>
      <c r="E178" s="36">
        <f>SUMIFS(СВЦЭМ!$E$39:$E$782,СВЦЭМ!$A$39:$A$782,$A178,СВЦЭМ!$B$39:$B$782,E$155)+'СЕТ СН'!$F$12</f>
        <v>203.01918474999999</v>
      </c>
      <c r="F178" s="36">
        <f>SUMIFS(СВЦЭМ!$E$39:$E$782,СВЦЭМ!$A$39:$A$782,$A178,СВЦЭМ!$B$39:$B$782,F$155)+'СЕТ СН'!$F$12</f>
        <v>202.49375999</v>
      </c>
      <c r="G178" s="36">
        <f>SUMIFS(СВЦЭМ!$E$39:$E$782,СВЦЭМ!$A$39:$A$782,$A178,СВЦЭМ!$B$39:$B$782,G$155)+'СЕТ СН'!$F$12</f>
        <v>203.27552231000001</v>
      </c>
      <c r="H178" s="36">
        <f>SUMIFS(СВЦЭМ!$E$39:$E$782,СВЦЭМ!$A$39:$A$782,$A178,СВЦЭМ!$B$39:$B$782,H$155)+'СЕТ СН'!$F$12</f>
        <v>204.94134231000001</v>
      </c>
      <c r="I178" s="36">
        <f>SUMIFS(СВЦЭМ!$E$39:$E$782,СВЦЭМ!$A$39:$A$782,$A178,СВЦЭМ!$B$39:$B$782,I$155)+'СЕТ СН'!$F$12</f>
        <v>183.10427659000001</v>
      </c>
      <c r="J178" s="36">
        <f>SUMIFS(СВЦЭМ!$E$39:$E$782,СВЦЭМ!$A$39:$A$782,$A178,СВЦЭМ!$B$39:$B$782,J$155)+'СЕТ СН'!$F$12</f>
        <v>158.48033977</v>
      </c>
      <c r="K178" s="36">
        <f>SUMIFS(СВЦЭМ!$E$39:$E$782,СВЦЭМ!$A$39:$A$782,$A178,СВЦЭМ!$B$39:$B$782,K$155)+'СЕТ СН'!$F$12</f>
        <v>151.58161802000001</v>
      </c>
      <c r="L178" s="36">
        <f>SUMIFS(СВЦЭМ!$E$39:$E$782,СВЦЭМ!$A$39:$A$782,$A178,СВЦЭМ!$B$39:$B$782,L$155)+'СЕТ СН'!$F$12</f>
        <v>156.11910753999999</v>
      </c>
      <c r="M178" s="36">
        <f>SUMIFS(СВЦЭМ!$E$39:$E$782,СВЦЭМ!$A$39:$A$782,$A178,СВЦЭМ!$B$39:$B$782,M$155)+'СЕТ СН'!$F$12</f>
        <v>155.02659158</v>
      </c>
      <c r="N178" s="36">
        <f>SUMIFS(СВЦЭМ!$E$39:$E$782,СВЦЭМ!$A$39:$A$782,$A178,СВЦЭМ!$B$39:$B$782,N$155)+'СЕТ СН'!$F$12</f>
        <v>170.51803251000001</v>
      </c>
      <c r="O178" s="36">
        <f>SUMIFS(СВЦЭМ!$E$39:$E$782,СВЦЭМ!$A$39:$A$782,$A178,СВЦЭМ!$B$39:$B$782,O$155)+'СЕТ СН'!$F$12</f>
        <v>182.21151017</v>
      </c>
      <c r="P178" s="36">
        <f>SUMIFS(СВЦЭМ!$E$39:$E$782,СВЦЭМ!$A$39:$A$782,$A178,СВЦЭМ!$B$39:$B$782,P$155)+'СЕТ СН'!$F$12</f>
        <v>184.57005186000001</v>
      </c>
      <c r="Q178" s="36">
        <f>SUMIFS(СВЦЭМ!$E$39:$E$782,СВЦЭМ!$A$39:$A$782,$A178,СВЦЭМ!$B$39:$B$782,Q$155)+'СЕТ СН'!$F$12</f>
        <v>187.82965776</v>
      </c>
      <c r="R178" s="36">
        <f>SUMIFS(СВЦЭМ!$E$39:$E$782,СВЦЭМ!$A$39:$A$782,$A178,СВЦЭМ!$B$39:$B$782,R$155)+'СЕТ СН'!$F$12</f>
        <v>176.15803008</v>
      </c>
      <c r="S178" s="36">
        <f>SUMIFS(СВЦЭМ!$E$39:$E$782,СВЦЭМ!$A$39:$A$782,$A178,СВЦЭМ!$B$39:$B$782,S$155)+'СЕТ СН'!$F$12</f>
        <v>161.44871533</v>
      </c>
      <c r="T178" s="36">
        <f>SUMIFS(СВЦЭМ!$E$39:$E$782,СВЦЭМ!$A$39:$A$782,$A178,СВЦЭМ!$B$39:$B$782,T$155)+'СЕТ СН'!$F$12</f>
        <v>152.72540691</v>
      </c>
      <c r="U178" s="36">
        <f>SUMIFS(СВЦЭМ!$E$39:$E$782,СВЦЭМ!$A$39:$A$782,$A178,СВЦЭМ!$B$39:$B$782,U$155)+'СЕТ СН'!$F$12</f>
        <v>153.45645965</v>
      </c>
      <c r="V178" s="36">
        <f>SUMIFS(СВЦЭМ!$E$39:$E$782,СВЦЭМ!$A$39:$A$782,$A178,СВЦЭМ!$B$39:$B$782,V$155)+'СЕТ СН'!$F$12</f>
        <v>157.76144869000001</v>
      </c>
      <c r="W178" s="36">
        <f>SUMIFS(СВЦЭМ!$E$39:$E$782,СВЦЭМ!$A$39:$A$782,$A178,СВЦЭМ!$B$39:$B$782,W$155)+'СЕТ СН'!$F$12</f>
        <v>160.43339893999999</v>
      </c>
      <c r="X178" s="36">
        <f>SUMIFS(СВЦЭМ!$E$39:$E$782,СВЦЭМ!$A$39:$A$782,$A178,СВЦЭМ!$B$39:$B$782,X$155)+'СЕТ СН'!$F$12</f>
        <v>155.13308144999999</v>
      </c>
      <c r="Y178" s="36">
        <f>SUMIFS(СВЦЭМ!$E$39:$E$782,СВЦЭМ!$A$39:$A$782,$A178,СВЦЭМ!$B$39:$B$782,Y$155)+'СЕТ СН'!$F$12</f>
        <v>145.09593403</v>
      </c>
    </row>
    <row r="179" spans="1:27" ht="15.75" x14ac:dyDescent="0.2">
      <c r="A179" s="35">
        <f t="shared" si="4"/>
        <v>44371</v>
      </c>
      <c r="B179" s="36">
        <f>SUMIFS(СВЦЭМ!$E$39:$E$782,СВЦЭМ!$A$39:$A$782,$A179,СВЦЭМ!$B$39:$B$782,B$155)+'СЕТ СН'!$F$12</f>
        <v>163.50546592000001</v>
      </c>
      <c r="C179" s="36">
        <f>SUMIFS(СВЦЭМ!$E$39:$E$782,СВЦЭМ!$A$39:$A$782,$A179,СВЦЭМ!$B$39:$B$782,C$155)+'СЕТ СН'!$F$12</f>
        <v>191.41150872</v>
      </c>
      <c r="D179" s="36">
        <f>SUMIFS(СВЦЭМ!$E$39:$E$782,СВЦЭМ!$A$39:$A$782,$A179,СВЦЭМ!$B$39:$B$782,D$155)+'СЕТ СН'!$F$12</f>
        <v>199.36447928999999</v>
      </c>
      <c r="E179" s="36">
        <f>SUMIFS(СВЦЭМ!$E$39:$E$782,СВЦЭМ!$A$39:$A$782,$A179,СВЦЭМ!$B$39:$B$782,E$155)+'СЕТ СН'!$F$12</f>
        <v>198.77507542999999</v>
      </c>
      <c r="F179" s="36">
        <f>SUMIFS(СВЦЭМ!$E$39:$E$782,СВЦЭМ!$A$39:$A$782,$A179,СВЦЭМ!$B$39:$B$782,F$155)+'СЕТ СН'!$F$12</f>
        <v>197.75295826000001</v>
      </c>
      <c r="G179" s="36">
        <f>SUMIFS(СВЦЭМ!$E$39:$E$782,СВЦЭМ!$A$39:$A$782,$A179,СВЦЭМ!$B$39:$B$782,G$155)+'СЕТ СН'!$F$12</f>
        <v>200.18214477000001</v>
      </c>
      <c r="H179" s="36">
        <f>SUMIFS(СВЦЭМ!$E$39:$E$782,СВЦЭМ!$A$39:$A$782,$A179,СВЦЭМ!$B$39:$B$782,H$155)+'СЕТ СН'!$F$12</f>
        <v>200.38457915999999</v>
      </c>
      <c r="I179" s="36">
        <f>SUMIFS(СВЦЭМ!$E$39:$E$782,СВЦЭМ!$A$39:$A$782,$A179,СВЦЭМ!$B$39:$B$782,I$155)+'СЕТ СН'!$F$12</f>
        <v>176.65944400000001</v>
      </c>
      <c r="J179" s="36">
        <f>SUMIFS(СВЦЭМ!$E$39:$E$782,СВЦЭМ!$A$39:$A$782,$A179,СВЦЭМ!$B$39:$B$782,J$155)+'СЕТ СН'!$F$12</f>
        <v>159.85486954999999</v>
      </c>
      <c r="K179" s="36">
        <f>SUMIFS(СВЦЭМ!$E$39:$E$782,СВЦЭМ!$A$39:$A$782,$A179,СВЦЭМ!$B$39:$B$782,K$155)+'СЕТ СН'!$F$12</f>
        <v>162.535303</v>
      </c>
      <c r="L179" s="36">
        <f>SUMIFS(СВЦЭМ!$E$39:$E$782,СВЦЭМ!$A$39:$A$782,$A179,СВЦЭМ!$B$39:$B$782,L$155)+'СЕТ СН'!$F$12</f>
        <v>161.39062226999999</v>
      </c>
      <c r="M179" s="36">
        <f>SUMIFS(СВЦЭМ!$E$39:$E$782,СВЦЭМ!$A$39:$A$782,$A179,СВЦЭМ!$B$39:$B$782,M$155)+'СЕТ СН'!$F$12</f>
        <v>162.83411236000001</v>
      </c>
      <c r="N179" s="36">
        <f>SUMIFS(СВЦЭМ!$E$39:$E$782,СВЦЭМ!$A$39:$A$782,$A179,СВЦЭМ!$B$39:$B$782,N$155)+'СЕТ СН'!$F$12</f>
        <v>172.85157077</v>
      </c>
      <c r="O179" s="36">
        <f>SUMIFS(СВЦЭМ!$E$39:$E$782,СВЦЭМ!$A$39:$A$782,$A179,СВЦЭМ!$B$39:$B$782,O$155)+'СЕТ СН'!$F$12</f>
        <v>189.72866902999999</v>
      </c>
      <c r="P179" s="36">
        <f>SUMIFS(СВЦЭМ!$E$39:$E$782,СВЦЭМ!$A$39:$A$782,$A179,СВЦЭМ!$B$39:$B$782,P$155)+'СЕТ СН'!$F$12</f>
        <v>191.49759270000001</v>
      </c>
      <c r="Q179" s="36">
        <f>SUMIFS(СВЦЭМ!$E$39:$E$782,СВЦЭМ!$A$39:$A$782,$A179,СВЦЭМ!$B$39:$B$782,Q$155)+'СЕТ СН'!$F$12</f>
        <v>190.38702671999999</v>
      </c>
      <c r="R179" s="36">
        <f>SUMIFS(СВЦЭМ!$E$39:$E$782,СВЦЭМ!$A$39:$A$782,$A179,СВЦЭМ!$B$39:$B$782,R$155)+'СЕТ СН'!$F$12</f>
        <v>175.20221484999999</v>
      </c>
      <c r="S179" s="36">
        <f>SUMIFS(СВЦЭМ!$E$39:$E$782,СВЦЭМ!$A$39:$A$782,$A179,СВЦЭМ!$B$39:$B$782,S$155)+'СЕТ СН'!$F$12</f>
        <v>162.73314944000001</v>
      </c>
      <c r="T179" s="36">
        <f>SUMIFS(СВЦЭМ!$E$39:$E$782,СВЦЭМ!$A$39:$A$782,$A179,СВЦЭМ!$B$39:$B$782,T$155)+'СЕТ СН'!$F$12</f>
        <v>159.33760491000001</v>
      </c>
      <c r="U179" s="36">
        <f>SUMIFS(СВЦЭМ!$E$39:$E$782,СВЦЭМ!$A$39:$A$782,$A179,СВЦЭМ!$B$39:$B$782,U$155)+'СЕТ СН'!$F$12</f>
        <v>161.49567117000001</v>
      </c>
      <c r="V179" s="36">
        <f>SUMIFS(СВЦЭМ!$E$39:$E$782,СВЦЭМ!$A$39:$A$782,$A179,СВЦЭМ!$B$39:$B$782,V$155)+'СЕТ СН'!$F$12</f>
        <v>162.93137909999999</v>
      </c>
      <c r="W179" s="36">
        <f>SUMIFS(СВЦЭМ!$E$39:$E$782,СВЦЭМ!$A$39:$A$782,$A179,СВЦЭМ!$B$39:$B$782,W$155)+'СЕТ СН'!$F$12</f>
        <v>162.91227957000001</v>
      </c>
      <c r="X179" s="36">
        <f>SUMIFS(СВЦЭМ!$E$39:$E$782,СВЦЭМ!$A$39:$A$782,$A179,СВЦЭМ!$B$39:$B$782,X$155)+'СЕТ СН'!$F$12</f>
        <v>160.94223019</v>
      </c>
      <c r="Y179" s="36">
        <f>SUMIFS(СВЦЭМ!$E$39:$E$782,СВЦЭМ!$A$39:$A$782,$A179,СВЦЭМ!$B$39:$B$782,Y$155)+'СЕТ СН'!$F$12</f>
        <v>151.33818805999999</v>
      </c>
    </row>
    <row r="180" spans="1:27" ht="15.75" x14ac:dyDescent="0.2">
      <c r="A180" s="35">
        <f t="shared" si="4"/>
        <v>44372</v>
      </c>
      <c r="B180" s="36">
        <f>SUMIFS(СВЦЭМ!$E$39:$E$782,СВЦЭМ!$A$39:$A$782,$A180,СВЦЭМ!$B$39:$B$782,B$155)+'СЕТ СН'!$F$12</f>
        <v>166.63353868999999</v>
      </c>
      <c r="C180" s="36">
        <f>SUMIFS(СВЦЭМ!$E$39:$E$782,СВЦЭМ!$A$39:$A$782,$A180,СВЦЭМ!$B$39:$B$782,C$155)+'СЕТ СН'!$F$12</f>
        <v>191.89803685000001</v>
      </c>
      <c r="D180" s="36">
        <f>SUMIFS(СВЦЭМ!$E$39:$E$782,СВЦЭМ!$A$39:$A$782,$A180,СВЦЭМ!$B$39:$B$782,D$155)+'СЕТ СН'!$F$12</f>
        <v>201.8989703</v>
      </c>
      <c r="E180" s="36">
        <f>SUMIFS(СВЦЭМ!$E$39:$E$782,СВЦЭМ!$A$39:$A$782,$A180,СВЦЭМ!$B$39:$B$782,E$155)+'СЕТ СН'!$F$12</f>
        <v>201.11684331000001</v>
      </c>
      <c r="F180" s="36">
        <f>SUMIFS(СВЦЭМ!$E$39:$E$782,СВЦЭМ!$A$39:$A$782,$A180,СВЦЭМ!$B$39:$B$782,F$155)+'СЕТ СН'!$F$12</f>
        <v>201.47652447999999</v>
      </c>
      <c r="G180" s="36">
        <f>SUMIFS(СВЦЭМ!$E$39:$E$782,СВЦЭМ!$A$39:$A$782,$A180,СВЦЭМ!$B$39:$B$782,G$155)+'СЕТ СН'!$F$12</f>
        <v>202.00967673</v>
      </c>
      <c r="H180" s="36">
        <f>SUMIFS(СВЦЭМ!$E$39:$E$782,СВЦЭМ!$A$39:$A$782,$A180,СВЦЭМ!$B$39:$B$782,H$155)+'СЕТ СН'!$F$12</f>
        <v>201.80799185000001</v>
      </c>
      <c r="I180" s="36">
        <f>SUMIFS(СВЦЭМ!$E$39:$E$782,СВЦЭМ!$A$39:$A$782,$A180,СВЦЭМ!$B$39:$B$782,I$155)+'СЕТ СН'!$F$12</f>
        <v>173.35713247999999</v>
      </c>
      <c r="J180" s="36">
        <f>SUMIFS(СВЦЭМ!$E$39:$E$782,СВЦЭМ!$A$39:$A$782,$A180,СВЦЭМ!$B$39:$B$782,J$155)+'СЕТ СН'!$F$12</f>
        <v>157.57688830000001</v>
      </c>
      <c r="K180" s="36">
        <f>SUMIFS(СВЦЭМ!$E$39:$E$782,СВЦЭМ!$A$39:$A$782,$A180,СВЦЭМ!$B$39:$B$782,K$155)+'СЕТ СН'!$F$12</f>
        <v>162.15099139</v>
      </c>
      <c r="L180" s="36">
        <f>SUMIFS(СВЦЭМ!$E$39:$E$782,СВЦЭМ!$A$39:$A$782,$A180,СВЦЭМ!$B$39:$B$782,L$155)+'СЕТ СН'!$F$12</f>
        <v>160.34337097</v>
      </c>
      <c r="M180" s="36">
        <f>SUMIFS(СВЦЭМ!$E$39:$E$782,СВЦЭМ!$A$39:$A$782,$A180,СВЦЭМ!$B$39:$B$782,M$155)+'СЕТ СН'!$F$12</f>
        <v>160.29999426000001</v>
      </c>
      <c r="N180" s="36">
        <f>SUMIFS(СВЦЭМ!$E$39:$E$782,СВЦЭМ!$A$39:$A$782,$A180,СВЦЭМ!$B$39:$B$782,N$155)+'СЕТ СН'!$F$12</f>
        <v>173.80872722999999</v>
      </c>
      <c r="O180" s="36">
        <f>SUMIFS(СВЦЭМ!$E$39:$E$782,СВЦЭМ!$A$39:$A$782,$A180,СВЦЭМ!$B$39:$B$782,O$155)+'СЕТ СН'!$F$12</f>
        <v>186.20568861999999</v>
      </c>
      <c r="P180" s="36">
        <f>SUMIFS(СВЦЭМ!$E$39:$E$782,СВЦЭМ!$A$39:$A$782,$A180,СВЦЭМ!$B$39:$B$782,P$155)+'СЕТ СН'!$F$12</f>
        <v>188.2518063</v>
      </c>
      <c r="Q180" s="36">
        <f>SUMIFS(СВЦЭМ!$E$39:$E$782,СВЦЭМ!$A$39:$A$782,$A180,СВЦЭМ!$B$39:$B$782,Q$155)+'СЕТ СН'!$F$12</f>
        <v>190.45974711</v>
      </c>
      <c r="R180" s="36">
        <f>SUMIFS(СВЦЭМ!$E$39:$E$782,СВЦЭМ!$A$39:$A$782,$A180,СВЦЭМ!$B$39:$B$782,R$155)+'СЕТ СН'!$F$12</f>
        <v>181.40798570999999</v>
      </c>
      <c r="S180" s="36">
        <f>SUMIFS(СВЦЭМ!$E$39:$E$782,СВЦЭМ!$A$39:$A$782,$A180,СВЦЭМ!$B$39:$B$782,S$155)+'СЕТ СН'!$F$12</f>
        <v>163.22116785</v>
      </c>
      <c r="T180" s="36">
        <f>SUMIFS(СВЦЭМ!$E$39:$E$782,СВЦЭМ!$A$39:$A$782,$A180,СВЦЭМ!$B$39:$B$782,T$155)+'СЕТ СН'!$F$12</f>
        <v>158.93279161999999</v>
      </c>
      <c r="U180" s="36">
        <f>SUMIFS(СВЦЭМ!$E$39:$E$782,СВЦЭМ!$A$39:$A$782,$A180,СВЦЭМ!$B$39:$B$782,U$155)+'СЕТ СН'!$F$12</f>
        <v>160.71481865999999</v>
      </c>
      <c r="V180" s="36">
        <f>SUMIFS(СВЦЭМ!$E$39:$E$782,СВЦЭМ!$A$39:$A$782,$A180,СВЦЭМ!$B$39:$B$782,V$155)+'СЕТ СН'!$F$12</f>
        <v>160.93385007000001</v>
      </c>
      <c r="W180" s="36">
        <f>SUMIFS(СВЦЭМ!$E$39:$E$782,СВЦЭМ!$A$39:$A$782,$A180,СВЦЭМ!$B$39:$B$782,W$155)+'СЕТ СН'!$F$12</f>
        <v>163.29370617999999</v>
      </c>
      <c r="X180" s="36">
        <f>SUMIFS(СВЦЭМ!$E$39:$E$782,СВЦЭМ!$A$39:$A$782,$A180,СВЦЭМ!$B$39:$B$782,X$155)+'СЕТ СН'!$F$12</f>
        <v>159.12532449</v>
      </c>
      <c r="Y180" s="36">
        <f>SUMIFS(СВЦЭМ!$E$39:$E$782,СВЦЭМ!$A$39:$A$782,$A180,СВЦЭМ!$B$39:$B$782,Y$155)+'СЕТ СН'!$F$12</f>
        <v>147.18962812000001</v>
      </c>
    </row>
    <row r="181" spans="1:27" ht="15.75" x14ac:dyDescent="0.2">
      <c r="A181" s="35">
        <f t="shared" si="4"/>
        <v>44373</v>
      </c>
      <c r="B181" s="36">
        <f>SUMIFS(СВЦЭМ!$E$39:$E$782,СВЦЭМ!$A$39:$A$782,$A181,СВЦЭМ!$B$39:$B$782,B$155)+'СЕТ СН'!$F$12</f>
        <v>156.68555334000001</v>
      </c>
      <c r="C181" s="36">
        <f>SUMIFS(СВЦЭМ!$E$39:$E$782,СВЦЭМ!$A$39:$A$782,$A181,СВЦЭМ!$B$39:$B$782,C$155)+'СЕТ СН'!$F$12</f>
        <v>181.47924159999999</v>
      </c>
      <c r="D181" s="36">
        <f>SUMIFS(СВЦЭМ!$E$39:$E$782,СВЦЭМ!$A$39:$A$782,$A181,СВЦЭМ!$B$39:$B$782,D$155)+'СЕТ СН'!$F$12</f>
        <v>186.05607445999999</v>
      </c>
      <c r="E181" s="36">
        <f>SUMIFS(СВЦЭМ!$E$39:$E$782,СВЦЭМ!$A$39:$A$782,$A181,СВЦЭМ!$B$39:$B$782,E$155)+'СЕТ СН'!$F$12</f>
        <v>186.06819609999999</v>
      </c>
      <c r="F181" s="36">
        <f>SUMIFS(СВЦЭМ!$E$39:$E$782,СВЦЭМ!$A$39:$A$782,$A181,СВЦЭМ!$B$39:$B$782,F$155)+'СЕТ СН'!$F$12</f>
        <v>188.03731956999999</v>
      </c>
      <c r="G181" s="36">
        <f>SUMIFS(СВЦЭМ!$E$39:$E$782,СВЦЭМ!$A$39:$A$782,$A181,СВЦЭМ!$B$39:$B$782,G$155)+'СЕТ СН'!$F$12</f>
        <v>185.44744846</v>
      </c>
      <c r="H181" s="36">
        <f>SUMIFS(СВЦЭМ!$E$39:$E$782,СВЦЭМ!$A$39:$A$782,$A181,СВЦЭМ!$B$39:$B$782,H$155)+'СЕТ СН'!$F$12</f>
        <v>185.54404509</v>
      </c>
      <c r="I181" s="36">
        <f>SUMIFS(СВЦЭМ!$E$39:$E$782,СВЦЭМ!$A$39:$A$782,$A181,СВЦЭМ!$B$39:$B$782,I$155)+'СЕТ СН'!$F$12</f>
        <v>179.09742499999999</v>
      </c>
      <c r="J181" s="36">
        <f>SUMIFS(СВЦЭМ!$E$39:$E$782,СВЦЭМ!$A$39:$A$782,$A181,СВЦЭМ!$B$39:$B$782,J$155)+'СЕТ СН'!$F$12</f>
        <v>161.66066325</v>
      </c>
      <c r="K181" s="36">
        <f>SUMIFS(СВЦЭМ!$E$39:$E$782,СВЦЭМ!$A$39:$A$782,$A181,СВЦЭМ!$B$39:$B$782,K$155)+'СЕТ СН'!$F$12</f>
        <v>152.02561799</v>
      </c>
      <c r="L181" s="36">
        <f>SUMIFS(СВЦЭМ!$E$39:$E$782,СВЦЭМ!$A$39:$A$782,$A181,СВЦЭМ!$B$39:$B$782,L$155)+'СЕТ СН'!$F$12</f>
        <v>153.51533376</v>
      </c>
      <c r="M181" s="36">
        <f>SUMIFS(СВЦЭМ!$E$39:$E$782,СВЦЭМ!$A$39:$A$782,$A181,СВЦЭМ!$B$39:$B$782,M$155)+'СЕТ СН'!$F$12</f>
        <v>158.27269842000001</v>
      </c>
      <c r="N181" s="36">
        <f>SUMIFS(СВЦЭМ!$E$39:$E$782,СВЦЭМ!$A$39:$A$782,$A181,СВЦЭМ!$B$39:$B$782,N$155)+'СЕТ СН'!$F$12</f>
        <v>170.96671064</v>
      </c>
      <c r="O181" s="36">
        <f>SUMIFS(СВЦЭМ!$E$39:$E$782,СВЦЭМ!$A$39:$A$782,$A181,СВЦЭМ!$B$39:$B$782,O$155)+'СЕТ СН'!$F$12</f>
        <v>173.15641019</v>
      </c>
      <c r="P181" s="36">
        <f>SUMIFS(СВЦЭМ!$E$39:$E$782,СВЦЭМ!$A$39:$A$782,$A181,СВЦЭМ!$B$39:$B$782,P$155)+'СЕТ СН'!$F$12</f>
        <v>173.73720589000001</v>
      </c>
      <c r="Q181" s="36">
        <f>SUMIFS(СВЦЭМ!$E$39:$E$782,СВЦЭМ!$A$39:$A$782,$A181,СВЦЭМ!$B$39:$B$782,Q$155)+'СЕТ СН'!$F$12</f>
        <v>173.60111678999999</v>
      </c>
      <c r="R181" s="36">
        <f>SUMIFS(СВЦЭМ!$E$39:$E$782,СВЦЭМ!$A$39:$A$782,$A181,СВЦЭМ!$B$39:$B$782,R$155)+'СЕТ СН'!$F$12</f>
        <v>162.37016358</v>
      </c>
      <c r="S181" s="36">
        <f>SUMIFS(СВЦЭМ!$E$39:$E$782,СВЦЭМ!$A$39:$A$782,$A181,СВЦЭМ!$B$39:$B$782,S$155)+'СЕТ СН'!$F$12</f>
        <v>154.141201</v>
      </c>
      <c r="T181" s="36">
        <f>SUMIFS(СВЦЭМ!$E$39:$E$782,СВЦЭМ!$A$39:$A$782,$A181,СВЦЭМ!$B$39:$B$782,T$155)+'СЕТ СН'!$F$12</f>
        <v>151.25076159</v>
      </c>
      <c r="U181" s="36">
        <f>SUMIFS(СВЦЭМ!$E$39:$E$782,СВЦЭМ!$A$39:$A$782,$A181,СВЦЭМ!$B$39:$B$782,U$155)+'СЕТ СН'!$F$12</f>
        <v>151.72006678</v>
      </c>
      <c r="V181" s="36">
        <f>SUMIFS(СВЦЭМ!$E$39:$E$782,СВЦЭМ!$A$39:$A$782,$A181,СВЦЭМ!$B$39:$B$782,V$155)+'СЕТ СН'!$F$12</f>
        <v>151.05926001</v>
      </c>
      <c r="W181" s="36">
        <f>SUMIFS(СВЦЭМ!$E$39:$E$782,СВЦЭМ!$A$39:$A$782,$A181,СВЦЭМ!$B$39:$B$782,W$155)+'СЕТ СН'!$F$12</f>
        <v>154.6268173</v>
      </c>
      <c r="X181" s="36">
        <f>SUMIFS(СВЦЭМ!$E$39:$E$782,СВЦЭМ!$A$39:$A$782,$A181,СВЦЭМ!$B$39:$B$782,X$155)+'СЕТ СН'!$F$12</f>
        <v>151.83184929999999</v>
      </c>
      <c r="Y181" s="36">
        <f>SUMIFS(СВЦЭМ!$E$39:$E$782,СВЦЭМ!$A$39:$A$782,$A181,СВЦЭМ!$B$39:$B$782,Y$155)+'СЕТ СН'!$F$12</f>
        <v>140.75176721</v>
      </c>
    </row>
    <row r="182" spans="1:27" ht="15.75" x14ac:dyDescent="0.2">
      <c r="A182" s="35">
        <f t="shared" si="4"/>
        <v>44374</v>
      </c>
      <c r="B182" s="36">
        <f>SUMIFS(СВЦЭМ!$E$39:$E$782,СВЦЭМ!$A$39:$A$782,$A182,СВЦЭМ!$B$39:$B$782,B$155)+'СЕТ СН'!$F$12</f>
        <v>146.3618376</v>
      </c>
      <c r="C182" s="36">
        <f>SUMIFS(СВЦЭМ!$E$39:$E$782,СВЦЭМ!$A$39:$A$782,$A182,СВЦЭМ!$B$39:$B$782,C$155)+'СЕТ СН'!$F$12</f>
        <v>160.89020439000001</v>
      </c>
      <c r="D182" s="36">
        <f>SUMIFS(СВЦЭМ!$E$39:$E$782,СВЦЭМ!$A$39:$A$782,$A182,СВЦЭМ!$B$39:$B$782,D$155)+'СЕТ СН'!$F$12</f>
        <v>179.60429937999999</v>
      </c>
      <c r="E182" s="36">
        <f>SUMIFS(СВЦЭМ!$E$39:$E$782,СВЦЭМ!$A$39:$A$782,$A182,СВЦЭМ!$B$39:$B$782,E$155)+'СЕТ СН'!$F$12</f>
        <v>184.75266152</v>
      </c>
      <c r="F182" s="36">
        <f>SUMIFS(СВЦЭМ!$E$39:$E$782,СВЦЭМ!$A$39:$A$782,$A182,СВЦЭМ!$B$39:$B$782,F$155)+'СЕТ СН'!$F$12</f>
        <v>186.05521548999999</v>
      </c>
      <c r="G182" s="36">
        <f>SUMIFS(СВЦЭМ!$E$39:$E$782,СВЦЭМ!$A$39:$A$782,$A182,СВЦЭМ!$B$39:$B$782,G$155)+'СЕТ СН'!$F$12</f>
        <v>185.63173696000001</v>
      </c>
      <c r="H182" s="36">
        <f>SUMIFS(СВЦЭМ!$E$39:$E$782,СВЦЭМ!$A$39:$A$782,$A182,СВЦЭМ!$B$39:$B$782,H$155)+'СЕТ СН'!$F$12</f>
        <v>180.68362789</v>
      </c>
      <c r="I182" s="36">
        <f>SUMIFS(СВЦЭМ!$E$39:$E$782,СВЦЭМ!$A$39:$A$782,$A182,СВЦЭМ!$B$39:$B$782,I$155)+'СЕТ СН'!$F$12</f>
        <v>159.23931547000001</v>
      </c>
      <c r="J182" s="36">
        <f>SUMIFS(СВЦЭМ!$E$39:$E$782,СВЦЭМ!$A$39:$A$782,$A182,СВЦЭМ!$B$39:$B$782,J$155)+'СЕТ СН'!$F$12</f>
        <v>146.50048038</v>
      </c>
      <c r="K182" s="36">
        <f>SUMIFS(СВЦЭМ!$E$39:$E$782,СВЦЭМ!$A$39:$A$782,$A182,СВЦЭМ!$B$39:$B$782,K$155)+'СЕТ СН'!$F$12</f>
        <v>145.72349081999999</v>
      </c>
      <c r="L182" s="36">
        <f>SUMIFS(СВЦЭМ!$E$39:$E$782,СВЦЭМ!$A$39:$A$782,$A182,СВЦЭМ!$B$39:$B$782,L$155)+'СЕТ СН'!$F$12</f>
        <v>142.95061834000001</v>
      </c>
      <c r="M182" s="36">
        <f>SUMIFS(СВЦЭМ!$E$39:$E$782,СВЦЭМ!$A$39:$A$782,$A182,СВЦЭМ!$B$39:$B$782,M$155)+'СЕТ СН'!$F$12</f>
        <v>148.88993927000001</v>
      </c>
      <c r="N182" s="36">
        <f>SUMIFS(СВЦЭМ!$E$39:$E$782,СВЦЭМ!$A$39:$A$782,$A182,СВЦЭМ!$B$39:$B$782,N$155)+'СЕТ СН'!$F$12</f>
        <v>165.68131498</v>
      </c>
      <c r="O182" s="36">
        <f>SUMIFS(СВЦЭМ!$E$39:$E$782,СВЦЭМ!$A$39:$A$782,$A182,СВЦЭМ!$B$39:$B$782,O$155)+'СЕТ СН'!$F$12</f>
        <v>179.92048904999999</v>
      </c>
      <c r="P182" s="36">
        <f>SUMIFS(СВЦЭМ!$E$39:$E$782,СВЦЭМ!$A$39:$A$782,$A182,СВЦЭМ!$B$39:$B$782,P$155)+'СЕТ СН'!$F$12</f>
        <v>181.89707397000001</v>
      </c>
      <c r="Q182" s="36">
        <f>SUMIFS(СВЦЭМ!$E$39:$E$782,СВЦЭМ!$A$39:$A$782,$A182,СВЦЭМ!$B$39:$B$782,Q$155)+'СЕТ СН'!$F$12</f>
        <v>182.26797012</v>
      </c>
      <c r="R182" s="36">
        <f>SUMIFS(СВЦЭМ!$E$39:$E$782,СВЦЭМ!$A$39:$A$782,$A182,СВЦЭМ!$B$39:$B$782,R$155)+'СЕТ СН'!$F$12</f>
        <v>171.84080599999999</v>
      </c>
      <c r="S182" s="36">
        <f>SUMIFS(СВЦЭМ!$E$39:$E$782,СВЦЭМ!$A$39:$A$782,$A182,СВЦЭМ!$B$39:$B$782,S$155)+'СЕТ СН'!$F$12</f>
        <v>155.86898413</v>
      </c>
      <c r="T182" s="36">
        <f>SUMIFS(СВЦЭМ!$E$39:$E$782,СВЦЭМ!$A$39:$A$782,$A182,СВЦЭМ!$B$39:$B$782,T$155)+'СЕТ СН'!$F$12</f>
        <v>145.80832900999999</v>
      </c>
      <c r="U182" s="36">
        <f>SUMIFS(СВЦЭМ!$E$39:$E$782,СВЦЭМ!$A$39:$A$782,$A182,СВЦЭМ!$B$39:$B$782,U$155)+'СЕТ СН'!$F$12</f>
        <v>143.82784408000001</v>
      </c>
      <c r="V182" s="36">
        <f>SUMIFS(СВЦЭМ!$E$39:$E$782,СВЦЭМ!$A$39:$A$782,$A182,СВЦЭМ!$B$39:$B$782,V$155)+'СЕТ СН'!$F$12</f>
        <v>139.50547738</v>
      </c>
      <c r="W182" s="36">
        <f>SUMIFS(СВЦЭМ!$E$39:$E$782,СВЦЭМ!$A$39:$A$782,$A182,СВЦЭМ!$B$39:$B$782,W$155)+'СЕТ СН'!$F$12</f>
        <v>139.72846433999999</v>
      </c>
      <c r="X182" s="36">
        <f>SUMIFS(СВЦЭМ!$E$39:$E$782,СВЦЭМ!$A$39:$A$782,$A182,СВЦЭМ!$B$39:$B$782,X$155)+'СЕТ СН'!$F$12</f>
        <v>139.08223914000001</v>
      </c>
      <c r="Y182" s="36">
        <f>SUMIFS(СВЦЭМ!$E$39:$E$782,СВЦЭМ!$A$39:$A$782,$A182,СВЦЭМ!$B$39:$B$782,Y$155)+'СЕТ СН'!$F$12</f>
        <v>139.82851836</v>
      </c>
    </row>
    <row r="183" spans="1:27" ht="15.75" x14ac:dyDescent="0.2">
      <c r="A183" s="35">
        <f t="shared" si="4"/>
        <v>44375</v>
      </c>
      <c r="B183" s="36">
        <f>SUMIFS(СВЦЭМ!$E$39:$E$782,СВЦЭМ!$A$39:$A$782,$A183,СВЦЭМ!$B$39:$B$782,B$155)+'СЕТ СН'!$F$12</f>
        <v>152.22360735999999</v>
      </c>
      <c r="C183" s="36">
        <f>SUMIFS(СВЦЭМ!$E$39:$E$782,СВЦЭМ!$A$39:$A$782,$A183,СВЦЭМ!$B$39:$B$782,C$155)+'СЕТ СН'!$F$12</f>
        <v>173.28001008999999</v>
      </c>
      <c r="D183" s="36">
        <f>SUMIFS(СВЦЭМ!$E$39:$E$782,СВЦЭМ!$A$39:$A$782,$A183,СВЦЭМ!$B$39:$B$782,D$155)+'СЕТ СН'!$F$12</f>
        <v>176.45403696</v>
      </c>
      <c r="E183" s="36">
        <f>SUMIFS(СВЦЭМ!$E$39:$E$782,СВЦЭМ!$A$39:$A$782,$A183,СВЦЭМ!$B$39:$B$782,E$155)+'СЕТ СН'!$F$12</f>
        <v>179.69858880999999</v>
      </c>
      <c r="F183" s="36">
        <f>SUMIFS(СВЦЭМ!$E$39:$E$782,СВЦЭМ!$A$39:$A$782,$A183,СВЦЭМ!$B$39:$B$782,F$155)+'СЕТ СН'!$F$12</f>
        <v>179.29904325999999</v>
      </c>
      <c r="G183" s="36">
        <f>SUMIFS(СВЦЭМ!$E$39:$E$782,СВЦЭМ!$A$39:$A$782,$A183,СВЦЭМ!$B$39:$B$782,G$155)+'СЕТ СН'!$F$12</f>
        <v>175.75212528</v>
      </c>
      <c r="H183" s="36">
        <f>SUMIFS(СВЦЭМ!$E$39:$E$782,СВЦЭМ!$A$39:$A$782,$A183,СВЦЭМ!$B$39:$B$782,H$155)+'СЕТ СН'!$F$12</f>
        <v>176.40381919999999</v>
      </c>
      <c r="I183" s="36">
        <f>SUMIFS(СВЦЭМ!$E$39:$E$782,СВЦЭМ!$A$39:$A$782,$A183,СВЦЭМ!$B$39:$B$782,I$155)+'СЕТ СН'!$F$12</f>
        <v>188.87159783000001</v>
      </c>
      <c r="J183" s="36">
        <f>SUMIFS(СВЦЭМ!$E$39:$E$782,СВЦЭМ!$A$39:$A$782,$A183,СВЦЭМ!$B$39:$B$782,J$155)+'СЕТ СН'!$F$12</f>
        <v>170.95305195</v>
      </c>
      <c r="K183" s="36">
        <f>SUMIFS(СВЦЭМ!$E$39:$E$782,СВЦЭМ!$A$39:$A$782,$A183,СВЦЭМ!$B$39:$B$782,K$155)+'СЕТ СН'!$F$12</f>
        <v>159.72815598</v>
      </c>
      <c r="L183" s="36">
        <f>SUMIFS(СВЦЭМ!$E$39:$E$782,СВЦЭМ!$A$39:$A$782,$A183,СВЦЭМ!$B$39:$B$782,L$155)+'СЕТ СН'!$F$12</f>
        <v>151.49729431</v>
      </c>
      <c r="M183" s="36">
        <f>SUMIFS(СВЦЭМ!$E$39:$E$782,СВЦЭМ!$A$39:$A$782,$A183,СВЦЭМ!$B$39:$B$782,M$155)+'СЕТ СН'!$F$12</f>
        <v>160.61298095000001</v>
      </c>
      <c r="N183" s="36">
        <f>SUMIFS(СВЦЭМ!$E$39:$E$782,СВЦЭМ!$A$39:$A$782,$A183,СВЦЭМ!$B$39:$B$782,N$155)+'СЕТ СН'!$F$12</f>
        <v>179.24839628999999</v>
      </c>
      <c r="O183" s="36">
        <f>SUMIFS(СВЦЭМ!$E$39:$E$782,СВЦЭМ!$A$39:$A$782,$A183,СВЦЭМ!$B$39:$B$782,O$155)+'СЕТ СН'!$F$12</f>
        <v>187.56134736999999</v>
      </c>
      <c r="P183" s="36">
        <f>SUMIFS(СВЦЭМ!$E$39:$E$782,СВЦЭМ!$A$39:$A$782,$A183,СВЦЭМ!$B$39:$B$782,P$155)+'СЕТ СН'!$F$12</f>
        <v>188.71262264999999</v>
      </c>
      <c r="Q183" s="36">
        <f>SUMIFS(СВЦЭМ!$E$39:$E$782,СВЦЭМ!$A$39:$A$782,$A183,СВЦЭМ!$B$39:$B$782,Q$155)+'СЕТ СН'!$F$12</f>
        <v>186.83971743999999</v>
      </c>
      <c r="R183" s="36">
        <f>SUMIFS(СВЦЭМ!$E$39:$E$782,СВЦЭМ!$A$39:$A$782,$A183,СВЦЭМ!$B$39:$B$782,R$155)+'СЕТ СН'!$F$12</f>
        <v>177.39324110000001</v>
      </c>
      <c r="S183" s="36">
        <f>SUMIFS(СВЦЭМ!$E$39:$E$782,СВЦЭМ!$A$39:$A$782,$A183,СВЦЭМ!$B$39:$B$782,S$155)+'СЕТ СН'!$F$12</f>
        <v>166.40181324</v>
      </c>
      <c r="T183" s="36">
        <f>SUMIFS(СВЦЭМ!$E$39:$E$782,СВЦЭМ!$A$39:$A$782,$A183,СВЦЭМ!$B$39:$B$782,T$155)+'СЕТ СН'!$F$12</f>
        <v>150.64386955000001</v>
      </c>
      <c r="U183" s="36">
        <f>SUMIFS(СВЦЭМ!$E$39:$E$782,СВЦЭМ!$A$39:$A$782,$A183,СВЦЭМ!$B$39:$B$782,U$155)+'СЕТ СН'!$F$12</f>
        <v>152.40661537</v>
      </c>
      <c r="V183" s="36">
        <f>SUMIFS(СВЦЭМ!$E$39:$E$782,СВЦЭМ!$A$39:$A$782,$A183,СВЦЭМ!$B$39:$B$782,V$155)+'СЕТ СН'!$F$12</f>
        <v>146.03932323000001</v>
      </c>
      <c r="W183" s="36">
        <f>SUMIFS(СВЦЭМ!$E$39:$E$782,СВЦЭМ!$A$39:$A$782,$A183,СВЦЭМ!$B$39:$B$782,W$155)+'СЕТ СН'!$F$12</f>
        <v>148.60000804000001</v>
      </c>
      <c r="X183" s="36">
        <f>SUMIFS(СВЦЭМ!$E$39:$E$782,СВЦЭМ!$A$39:$A$782,$A183,СВЦЭМ!$B$39:$B$782,X$155)+'СЕТ СН'!$F$12</f>
        <v>151.81270101999999</v>
      </c>
      <c r="Y183" s="36">
        <f>SUMIFS(СВЦЭМ!$E$39:$E$782,СВЦЭМ!$A$39:$A$782,$A183,СВЦЭМ!$B$39:$B$782,Y$155)+'СЕТ СН'!$F$12</f>
        <v>163.3080501</v>
      </c>
    </row>
    <row r="184" spans="1:27" ht="15.75" x14ac:dyDescent="0.2">
      <c r="A184" s="35">
        <f t="shared" si="4"/>
        <v>44376</v>
      </c>
      <c r="B184" s="36">
        <f>SUMIFS(СВЦЭМ!$E$39:$E$782,СВЦЭМ!$A$39:$A$782,$A184,СВЦЭМ!$B$39:$B$782,B$155)+'СЕТ СН'!$F$12</f>
        <v>161.50197976999999</v>
      </c>
      <c r="C184" s="36">
        <f>SUMIFS(СВЦЭМ!$E$39:$E$782,СВЦЭМ!$A$39:$A$782,$A184,СВЦЭМ!$B$39:$B$782,C$155)+'СЕТ СН'!$F$12</f>
        <v>171.29921249</v>
      </c>
      <c r="D184" s="36">
        <f>SUMIFS(СВЦЭМ!$E$39:$E$782,СВЦЭМ!$A$39:$A$782,$A184,СВЦЭМ!$B$39:$B$782,D$155)+'СЕТ СН'!$F$12</f>
        <v>174.83374671999999</v>
      </c>
      <c r="E184" s="36">
        <f>SUMIFS(СВЦЭМ!$E$39:$E$782,СВЦЭМ!$A$39:$A$782,$A184,СВЦЭМ!$B$39:$B$782,E$155)+'СЕТ СН'!$F$12</f>
        <v>179.43216770999999</v>
      </c>
      <c r="F184" s="36">
        <f>SUMIFS(СВЦЭМ!$E$39:$E$782,СВЦЭМ!$A$39:$A$782,$A184,СВЦЭМ!$B$39:$B$782,F$155)+'СЕТ СН'!$F$12</f>
        <v>179.32672101</v>
      </c>
      <c r="G184" s="36">
        <f>SUMIFS(СВЦЭМ!$E$39:$E$782,СВЦЭМ!$A$39:$A$782,$A184,СВЦЭМ!$B$39:$B$782,G$155)+'СЕТ СН'!$F$12</f>
        <v>177.08226944</v>
      </c>
      <c r="H184" s="36">
        <f>SUMIFS(СВЦЭМ!$E$39:$E$782,СВЦЭМ!$A$39:$A$782,$A184,СВЦЭМ!$B$39:$B$782,H$155)+'СЕТ СН'!$F$12</f>
        <v>174.99215924000001</v>
      </c>
      <c r="I184" s="36">
        <f>SUMIFS(СВЦЭМ!$E$39:$E$782,СВЦЭМ!$A$39:$A$782,$A184,СВЦЭМ!$B$39:$B$782,I$155)+'СЕТ СН'!$F$12</f>
        <v>184.53242668999999</v>
      </c>
      <c r="J184" s="36">
        <f>SUMIFS(СВЦЭМ!$E$39:$E$782,СВЦЭМ!$A$39:$A$782,$A184,СВЦЭМ!$B$39:$B$782,J$155)+'СЕТ СН'!$F$12</f>
        <v>168.91705200999999</v>
      </c>
      <c r="K184" s="36">
        <f>SUMIFS(СВЦЭМ!$E$39:$E$782,СВЦЭМ!$A$39:$A$782,$A184,СВЦЭМ!$B$39:$B$782,K$155)+'СЕТ СН'!$F$12</f>
        <v>159.05133486</v>
      </c>
      <c r="L184" s="36">
        <f>SUMIFS(СВЦЭМ!$E$39:$E$782,СВЦЭМ!$A$39:$A$782,$A184,СВЦЭМ!$B$39:$B$782,L$155)+'СЕТ СН'!$F$12</f>
        <v>151.17117623999999</v>
      </c>
      <c r="M184" s="36">
        <f>SUMIFS(СВЦЭМ!$E$39:$E$782,СВЦЭМ!$A$39:$A$782,$A184,СВЦЭМ!$B$39:$B$782,M$155)+'СЕТ СН'!$F$12</f>
        <v>158.50491088999999</v>
      </c>
      <c r="N184" s="36">
        <f>SUMIFS(СВЦЭМ!$E$39:$E$782,СВЦЭМ!$A$39:$A$782,$A184,СВЦЭМ!$B$39:$B$782,N$155)+'СЕТ СН'!$F$12</f>
        <v>177.60882651</v>
      </c>
      <c r="O184" s="36">
        <f>SUMIFS(СВЦЭМ!$E$39:$E$782,СВЦЭМ!$A$39:$A$782,$A184,СВЦЭМ!$B$39:$B$782,O$155)+'СЕТ СН'!$F$12</f>
        <v>188.29410121000001</v>
      </c>
      <c r="P184" s="36">
        <f>SUMIFS(СВЦЭМ!$E$39:$E$782,СВЦЭМ!$A$39:$A$782,$A184,СВЦЭМ!$B$39:$B$782,P$155)+'СЕТ СН'!$F$12</f>
        <v>190.05544311</v>
      </c>
      <c r="Q184" s="36">
        <f>SUMIFS(СВЦЭМ!$E$39:$E$782,СВЦЭМ!$A$39:$A$782,$A184,СВЦЭМ!$B$39:$B$782,Q$155)+'СЕТ СН'!$F$12</f>
        <v>187.73374357</v>
      </c>
      <c r="R184" s="36">
        <f>SUMIFS(СВЦЭМ!$E$39:$E$782,СВЦЭМ!$A$39:$A$782,$A184,СВЦЭМ!$B$39:$B$782,R$155)+'СЕТ СН'!$F$12</f>
        <v>179.88350467999999</v>
      </c>
      <c r="S184" s="36">
        <f>SUMIFS(СВЦЭМ!$E$39:$E$782,СВЦЭМ!$A$39:$A$782,$A184,СВЦЭМ!$B$39:$B$782,S$155)+'СЕТ СН'!$F$12</f>
        <v>167.48812892999999</v>
      </c>
      <c r="T184" s="36">
        <f>SUMIFS(СВЦЭМ!$E$39:$E$782,СВЦЭМ!$A$39:$A$782,$A184,СВЦЭМ!$B$39:$B$782,T$155)+'СЕТ СН'!$F$12</f>
        <v>153.97716019000001</v>
      </c>
      <c r="U184" s="36">
        <f>SUMIFS(СВЦЭМ!$E$39:$E$782,СВЦЭМ!$A$39:$A$782,$A184,СВЦЭМ!$B$39:$B$782,U$155)+'СЕТ СН'!$F$12</f>
        <v>153.30324684999999</v>
      </c>
      <c r="V184" s="36">
        <f>SUMIFS(СВЦЭМ!$E$39:$E$782,СВЦЭМ!$A$39:$A$782,$A184,СВЦЭМ!$B$39:$B$782,V$155)+'СЕТ СН'!$F$12</f>
        <v>146.20755532000001</v>
      </c>
      <c r="W184" s="36">
        <f>SUMIFS(СВЦЭМ!$E$39:$E$782,СВЦЭМ!$A$39:$A$782,$A184,СВЦЭМ!$B$39:$B$782,W$155)+'СЕТ СН'!$F$12</f>
        <v>148.78029454</v>
      </c>
      <c r="X184" s="36">
        <f>SUMIFS(СВЦЭМ!$E$39:$E$782,СВЦЭМ!$A$39:$A$782,$A184,СВЦЭМ!$B$39:$B$782,X$155)+'СЕТ СН'!$F$12</f>
        <v>152.30311792000001</v>
      </c>
      <c r="Y184" s="36">
        <f>SUMIFS(СВЦЭМ!$E$39:$E$782,СВЦЭМ!$A$39:$A$782,$A184,СВЦЭМ!$B$39:$B$782,Y$155)+'СЕТ СН'!$F$12</f>
        <v>161.79925068</v>
      </c>
    </row>
    <row r="185" spans="1:27" ht="15.75" x14ac:dyDescent="0.2">
      <c r="A185" s="35">
        <f t="shared" si="4"/>
        <v>44377</v>
      </c>
      <c r="B185" s="36">
        <f>SUMIFS(СВЦЭМ!$E$39:$E$782,СВЦЭМ!$A$39:$A$782,$A185,СВЦЭМ!$B$39:$B$782,B$155)+'СЕТ СН'!$F$12</f>
        <v>162.40371612999999</v>
      </c>
      <c r="C185" s="36">
        <f>SUMIFS(СВЦЭМ!$E$39:$E$782,СВЦЭМ!$A$39:$A$782,$A185,СВЦЭМ!$B$39:$B$782,C$155)+'СЕТ СН'!$F$12</f>
        <v>187.586343</v>
      </c>
      <c r="D185" s="36">
        <f>SUMIFS(СВЦЭМ!$E$39:$E$782,СВЦЭМ!$A$39:$A$782,$A185,СВЦЭМ!$B$39:$B$782,D$155)+'СЕТ СН'!$F$12</f>
        <v>207.85191526</v>
      </c>
      <c r="E185" s="36">
        <f>SUMIFS(СВЦЭМ!$E$39:$E$782,СВЦЭМ!$A$39:$A$782,$A185,СВЦЭМ!$B$39:$B$782,E$155)+'СЕТ СН'!$F$12</f>
        <v>207.18027504</v>
      </c>
      <c r="F185" s="36">
        <f>SUMIFS(СВЦЭМ!$E$39:$E$782,СВЦЭМ!$A$39:$A$782,$A185,СВЦЭМ!$B$39:$B$782,F$155)+'СЕТ СН'!$F$12</f>
        <v>206.59759038000001</v>
      </c>
      <c r="G185" s="36">
        <f>SUMIFS(СВЦЭМ!$E$39:$E$782,СВЦЭМ!$A$39:$A$782,$A185,СВЦЭМ!$B$39:$B$782,G$155)+'СЕТ СН'!$F$12</f>
        <v>206.66614523999999</v>
      </c>
      <c r="H185" s="36">
        <f>SUMIFS(СВЦЭМ!$E$39:$E$782,СВЦЭМ!$A$39:$A$782,$A185,СВЦЭМ!$B$39:$B$782,H$155)+'СЕТ СН'!$F$12</f>
        <v>199.88096569999999</v>
      </c>
      <c r="I185" s="36">
        <f>SUMIFS(СВЦЭМ!$E$39:$E$782,СВЦЭМ!$A$39:$A$782,$A185,СВЦЭМ!$B$39:$B$782,I$155)+'СЕТ СН'!$F$12</f>
        <v>175.41200620999999</v>
      </c>
      <c r="J185" s="36">
        <f>SUMIFS(СВЦЭМ!$E$39:$E$782,СВЦЭМ!$A$39:$A$782,$A185,СВЦЭМ!$B$39:$B$782,J$155)+'СЕТ СН'!$F$12</f>
        <v>155.96574201000001</v>
      </c>
      <c r="K185" s="36">
        <f>SUMIFS(СВЦЭМ!$E$39:$E$782,СВЦЭМ!$A$39:$A$782,$A185,СВЦЭМ!$B$39:$B$782,K$155)+'СЕТ СН'!$F$12</f>
        <v>144.56545976000001</v>
      </c>
      <c r="L185" s="36">
        <f>SUMIFS(СВЦЭМ!$E$39:$E$782,СВЦЭМ!$A$39:$A$782,$A185,СВЦЭМ!$B$39:$B$782,L$155)+'СЕТ СН'!$F$12</f>
        <v>138.87882680999999</v>
      </c>
      <c r="M185" s="36">
        <f>SUMIFS(СВЦЭМ!$E$39:$E$782,СВЦЭМ!$A$39:$A$782,$A185,СВЦЭМ!$B$39:$B$782,M$155)+'СЕТ СН'!$F$12</f>
        <v>147.09689563000001</v>
      </c>
      <c r="N185" s="36">
        <f>SUMIFS(СВЦЭМ!$E$39:$E$782,СВЦЭМ!$A$39:$A$782,$A185,СВЦЭМ!$B$39:$B$782,N$155)+'СЕТ СН'!$F$12</f>
        <v>162.92080250999999</v>
      </c>
      <c r="O185" s="36">
        <f>SUMIFS(СВЦЭМ!$E$39:$E$782,СВЦЭМ!$A$39:$A$782,$A185,СВЦЭМ!$B$39:$B$782,O$155)+'СЕТ СН'!$F$12</f>
        <v>174.73598903999999</v>
      </c>
      <c r="P185" s="36">
        <f>SUMIFS(СВЦЭМ!$E$39:$E$782,СВЦЭМ!$A$39:$A$782,$A185,СВЦЭМ!$B$39:$B$782,P$155)+'СЕТ СН'!$F$12</f>
        <v>180.62408474</v>
      </c>
      <c r="Q185" s="36">
        <f>SUMIFS(СВЦЭМ!$E$39:$E$782,СВЦЭМ!$A$39:$A$782,$A185,СВЦЭМ!$B$39:$B$782,Q$155)+'СЕТ СН'!$F$12</f>
        <v>176.43174189000001</v>
      </c>
      <c r="R185" s="36">
        <f>SUMIFS(СВЦЭМ!$E$39:$E$782,СВЦЭМ!$A$39:$A$782,$A185,СВЦЭМ!$B$39:$B$782,R$155)+'СЕТ СН'!$F$12</f>
        <v>165.38343689999999</v>
      </c>
      <c r="S185" s="36">
        <f>SUMIFS(СВЦЭМ!$E$39:$E$782,СВЦЭМ!$A$39:$A$782,$A185,СВЦЭМ!$B$39:$B$782,S$155)+'СЕТ СН'!$F$12</f>
        <v>151.05437967</v>
      </c>
      <c r="T185" s="36">
        <f>SUMIFS(СВЦЭМ!$E$39:$E$782,СВЦЭМ!$A$39:$A$782,$A185,СВЦЭМ!$B$39:$B$782,T$155)+'СЕТ СН'!$F$12</f>
        <v>141.86715358000001</v>
      </c>
      <c r="U185" s="36">
        <f>SUMIFS(СВЦЭМ!$E$39:$E$782,СВЦЭМ!$A$39:$A$782,$A185,СВЦЭМ!$B$39:$B$782,U$155)+'СЕТ СН'!$F$12</f>
        <v>142.37214868000001</v>
      </c>
      <c r="V185" s="36">
        <f>SUMIFS(СВЦЭМ!$E$39:$E$782,СВЦЭМ!$A$39:$A$782,$A185,СВЦЭМ!$B$39:$B$782,V$155)+'СЕТ СН'!$F$12</f>
        <v>138.21751061000001</v>
      </c>
      <c r="W185" s="36">
        <f>SUMIFS(СВЦЭМ!$E$39:$E$782,СВЦЭМ!$A$39:$A$782,$A185,СВЦЭМ!$B$39:$B$782,W$155)+'СЕТ СН'!$F$12</f>
        <v>138.56020136000001</v>
      </c>
      <c r="X185" s="36">
        <f>SUMIFS(СВЦЭМ!$E$39:$E$782,СВЦЭМ!$A$39:$A$782,$A185,СВЦЭМ!$B$39:$B$782,X$155)+'СЕТ СН'!$F$12</f>
        <v>140.93412076999999</v>
      </c>
      <c r="Y185" s="36">
        <f>SUMIFS(СВЦЭМ!$E$39:$E$782,СВЦЭМ!$A$39:$A$782,$A185,СВЦЭМ!$B$39:$B$782,Y$155)+'СЕТ СН'!$F$12</f>
        <v>142.61978468000001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2"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23"/>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2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01.06.2021</v>
      </c>
      <c r="B191" s="36">
        <f>SUMIFS(СВЦЭМ!$F$39:$F$782,СВЦЭМ!$A$39:$A$782,$A191,СВЦЭМ!$B$39:$B$782,B$190)+'СЕТ СН'!$F$12</f>
        <v>173.7058529</v>
      </c>
      <c r="C191" s="36">
        <f>SUMIFS(СВЦЭМ!$F$39:$F$782,СВЦЭМ!$A$39:$A$782,$A191,СВЦЭМ!$B$39:$B$782,C$190)+'СЕТ СН'!$F$12</f>
        <v>190.08680168000001</v>
      </c>
      <c r="D191" s="36">
        <f>SUMIFS(СВЦЭМ!$F$39:$F$782,СВЦЭМ!$A$39:$A$782,$A191,СВЦЭМ!$B$39:$B$782,D$190)+'СЕТ СН'!$F$12</f>
        <v>195.98855635000001</v>
      </c>
      <c r="E191" s="36">
        <f>SUMIFS(СВЦЭМ!$F$39:$F$782,СВЦЭМ!$A$39:$A$782,$A191,СВЦЭМ!$B$39:$B$782,E$190)+'СЕТ СН'!$F$12</f>
        <v>198.32177217</v>
      </c>
      <c r="F191" s="36">
        <f>SUMIFS(СВЦЭМ!$F$39:$F$782,СВЦЭМ!$A$39:$A$782,$A191,СВЦЭМ!$B$39:$B$782,F$190)+'СЕТ СН'!$F$12</f>
        <v>198.99758315</v>
      </c>
      <c r="G191" s="36">
        <f>SUMIFS(СВЦЭМ!$F$39:$F$782,СВЦЭМ!$A$39:$A$782,$A191,СВЦЭМ!$B$39:$B$782,G$190)+'СЕТ СН'!$F$12</f>
        <v>194.12157611999999</v>
      </c>
      <c r="H191" s="36">
        <f>SUMIFS(СВЦЭМ!$F$39:$F$782,СВЦЭМ!$A$39:$A$782,$A191,СВЦЭМ!$B$39:$B$782,H$190)+'СЕТ СН'!$F$12</f>
        <v>183.20690715999999</v>
      </c>
      <c r="I191" s="36">
        <f>SUMIFS(СВЦЭМ!$F$39:$F$782,СВЦЭМ!$A$39:$A$782,$A191,СВЦЭМ!$B$39:$B$782,I$190)+'СЕТ СН'!$F$12</f>
        <v>158.79248380999999</v>
      </c>
      <c r="J191" s="36">
        <f>SUMIFS(СВЦЭМ!$F$39:$F$782,СВЦЭМ!$A$39:$A$782,$A191,СВЦЭМ!$B$39:$B$782,J$190)+'СЕТ СН'!$F$12</f>
        <v>146.74804821000001</v>
      </c>
      <c r="K191" s="36">
        <f>SUMIFS(СВЦЭМ!$F$39:$F$782,СВЦЭМ!$A$39:$A$782,$A191,СВЦЭМ!$B$39:$B$782,K$190)+'СЕТ СН'!$F$12</f>
        <v>173.61876985000001</v>
      </c>
      <c r="L191" s="36">
        <f>SUMIFS(СВЦЭМ!$F$39:$F$782,СВЦЭМ!$A$39:$A$782,$A191,СВЦЭМ!$B$39:$B$782,L$190)+'СЕТ СН'!$F$12</f>
        <v>168.85162771</v>
      </c>
      <c r="M191" s="36">
        <f>SUMIFS(СВЦЭМ!$F$39:$F$782,СВЦЭМ!$A$39:$A$782,$A191,СВЦЭМ!$B$39:$B$782,M$190)+'СЕТ СН'!$F$12</f>
        <v>165.59691303</v>
      </c>
      <c r="N191" s="36">
        <f>SUMIFS(СВЦЭМ!$F$39:$F$782,СВЦЭМ!$A$39:$A$782,$A191,СВЦЭМ!$B$39:$B$782,N$190)+'СЕТ СН'!$F$12</f>
        <v>168.33581636</v>
      </c>
      <c r="O191" s="36">
        <f>SUMIFS(СВЦЭМ!$F$39:$F$782,СВЦЭМ!$A$39:$A$782,$A191,СВЦЭМ!$B$39:$B$782,O$190)+'СЕТ СН'!$F$12</f>
        <v>179.36272251</v>
      </c>
      <c r="P191" s="36">
        <f>SUMIFS(СВЦЭМ!$F$39:$F$782,СВЦЭМ!$A$39:$A$782,$A191,СВЦЭМ!$B$39:$B$782,P$190)+'СЕТ СН'!$F$12</f>
        <v>182.26077419999999</v>
      </c>
      <c r="Q191" s="36">
        <f>SUMIFS(СВЦЭМ!$F$39:$F$782,СВЦЭМ!$A$39:$A$782,$A191,СВЦЭМ!$B$39:$B$782,Q$190)+'СЕТ СН'!$F$12</f>
        <v>181.88995696999999</v>
      </c>
      <c r="R191" s="36">
        <f>SUMIFS(СВЦЭМ!$F$39:$F$782,СВЦЭМ!$A$39:$A$782,$A191,СВЦЭМ!$B$39:$B$782,R$190)+'СЕТ СН'!$F$12</f>
        <v>169.54642258000001</v>
      </c>
      <c r="S191" s="36">
        <f>SUMIFS(СВЦЭМ!$F$39:$F$782,СВЦЭМ!$A$39:$A$782,$A191,СВЦЭМ!$B$39:$B$782,S$190)+'СЕТ СН'!$F$12</f>
        <v>170.56565418</v>
      </c>
      <c r="T191" s="36">
        <f>SUMIFS(СВЦЭМ!$F$39:$F$782,СВЦЭМ!$A$39:$A$782,$A191,СВЦЭМ!$B$39:$B$782,T$190)+'СЕТ СН'!$F$12</f>
        <v>173.86560584</v>
      </c>
      <c r="U191" s="36">
        <f>SUMIFS(СВЦЭМ!$F$39:$F$782,СВЦЭМ!$A$39:$A$782,$A191,СВЦЭМ!$B$39:$B$782,U$190)+'СЕТ СН'!$F$12</f>
        <v>171.43261353</v>
      </c>
      <c r="V191" s="36">
        <f>SUMIFS(СВЦЭМ!$F$39:$F$782,СВЦЭМ!$A$39:$A$782,$A191,СВЦЭМ!$B$39:$B$782,V$190)+'СЕТ СН'!$F$12</f>
        <v>173.711376</v>
      </c>
      <c r="W191" s="36">
        <f>SUMIFS(СВЦЭМ!$F$39:$F$782,СВЦЭМ!$A$39:$A$782,$A191,СВЦЭМ!$B$39:$B$782,W$190)+'СЕТ СН'!$F$12</f>
        <v>178.12933819</v>
      </c>
      <c r="X191" s="36">
        <f>SUMIFS(СВЦЭМ!$F$39:$F$782,СВЦЭМ!$A$39:$A$782,$A191,СВЦЭМ!$B$39:$B$782,X$190)+'СЕТ СН'!$F$12</f>
        <v>178.34104963999999</v>
      </c>
      <c r="Y191" s="36">
        <f>SUMIFS(СВЦЭМ!$F$39:$F$782,СВЦЭМ!$A$39:$A$782,$A191,СВЦЭМ!$B$39:$B$782,Y$190)+'СЕТ СН'!$F$12</f>
        <v>165.81143395000001</v>
      </c>
      <c r="AA191" s="45"/>
    </row>
    <row r="192" spans="1:27" ht="15.75" x14ac:dyDescent="0.2">
      <c r="A192" s="35">
        <f>A191+1</f>
        <v>44349</v>
      </c>
      <c r="B192" s="36">
        <f>SUMIFS(СВЦЭМ!$F$39:$F$782,СВЦЭМ!$A$39:$A$782,$A192,СВЦЭМ!$B$39:$B$782,B$190)+'СЕТ СН'!$F$12</f>
        <v>158.40606499</v>
      </c>
      <c r="C192" s="36">
        <f>SUMIFS(СВЦЭМ!$F$39:$F$782,СВЦЭМ!$A$39:$A$782,$A192,СВЦЭМ!$B$39:$B$782,C$190)+'СЕТ СН'!$F$12</f>
        <v>174.03460995</v>
      </c>
      <c r="D192" s="36">
        <f>SUMIFS(СВЦЭМ!$F$39:$F$782,СВЦЭМ!$A$39:$A$782,$A192,СВЦЭМ!$B$39:$B$782,D$190)+'СЕТ СН'!$F$12</f>
        <v>193.22131127</v>
      </c>
      <c r="E192" s="36">
        <f>SUMIFS(СВЦЭМ!$F$39:$F$782,СВЦЭМ!$A$39:$A$782,$A192,СВЦЭМ!$B$39:$B$782,E$190)+'СЕТ СН'!$F$12</f>
        <v>194.83038363</v>
      </c>
      <c r="F192" s="36">
        <f>SUMIFS(СВЦЭМ!$F$39:$F$782,СВЦЭМ!$A$39:$A$782,$A192,СВЦЭМ!$B$39:$B$782,F$190)+'СЕТ СН'!$F$12</f>
        <v>196.95976354000001</v>
      </c>
      <c r="G192" s="36">
        <f>SUMIFS(СВЦЭМ!$F$39:$F$782,СВЦЭМ!$A$39:$A$782,$A192,СВЦЭМ!$B$39:$B$782,G$190)+'СЕТ СН'!$F$12</f>
        <v>191.56799839000001</v>
      </c>
      <c r="H192" s="36">
        <f>SUMIFS(СВЦЭМ!$F$39:$F$782,СВЦЭМ!$A$39:$A$782,$A192,СВЦЭМ!$B$39:$B$782,H$190)+'СЕТ СН'!$F$12</f>
        <v>184.51173478000001</v>
      </c>
      <c r="I192" s="36">
        <f>SUMIFS(СВЦЭМ!$F$39:$F$782,СВЦЭМ!$A$39:$A$782,$A192,СВЦЭМ!$B$39:$B$782,I$190)+'СЕТ СН'!$F$12</f>
        <v>167.32823106999999</v>
      </c>
      <c r="J192" s="36">
        <f>SUMIFS(СВЦЭМ!$F$39:$F$782,СВЦЭМ!$A$39:$A$782,$A192,СВЦЭМ!$B$39:$B$782,J$190)+'СЕТ СН'!$F$12</f>
        <v>158.09453865</v>
      </c>
      <c r="K192" s="36">
        <f>SUMIFS(СВЦЭМ!$F$39:$F$782,СВЦЭМ!$A$39:$A$782,$A192,СВЦЭМ!$B$39:$B$782,K$190)+'СЕТ СН'!$F$12</f>
        <v>163.71802740999999</v>
      </c>
      <c r="L192" s="36">
        <f>SUMIFS(СВЦЭМ!$F$39:$F$782,СВЦЭМ!$A$39:$A$782,$A192,СВЦЭМ!$B$39:$B$782,L$190)+'СЕТ СН'!$F$12</f>
        <v>163.03933426</v>
      </c>
      <c r="M192" s="36">
        <f>SUMIFS(СВЦЭМ!$F$39:$F$782,СВЦЭМ!$A$39:$A$782,$A192,СВЦЭМ!$B$39:$B$782,M$190)+'СЕТ СН'!$F$12</f>
        <v>164.06370479</v>
      </c>
      <c r="N192" s="36">
        <f>SUMIFS(СВЦЭМ!$F$39:$F$782,СВЦЭМ!$A$39:$A$782,$A192,СВЦЭМ!$B$39:$B$782,N$190)+'СЕТ СН'!$F$12</f>
        <v>178.27712923999999</v>
      </c>
      <c r="O192" s="36">
        <f>SUMIFS(СВЦЭМ!$F$39:$F$782,СВЦЭМ!$A$39:$A$782,$A192,СВЦЭМ!$B$39:$B$782,O$190)+'СЕТ СН'!$F$12</f>
        <v>188.83729138999999</v>
      </c>
      <c r="P192" s="36">
        <f>SUMIFS(СВЦЭМ!$F$39:$F$782,СВЦЭМ!$A$39:$A$782,$A192,СВЦЭМ!$B$39:$B$782,P$190)+'СЕТ СН'!$F$12</f>
        <v>190.50101187999999</v>
      </c>
      <c r="Q192" s="36">
        <f>SUMIFS(СВЦЭМ!$F$39:$F$782,СВЦЭМ!$A$39:$A$782,$A192,СВЦЭМ!$B$39:$B$782,Q$190)+'СЕТ СН'!$F$12</f>
        <v>190.93972092000001</v>
      </c>
      <c r="R192" s="36">
        <f>SUMIFS(СВЦЭМ!$F$39:$F$782,СВЦЭМ!$A$39:$A$782,$A192,СВЦЭМ!$B$39:$B$782,R$190)+'СЕТ СН'!$F$12</f>
        <v>180.46456057</v>
      </c>
      <c r="S192" s="36">
        <f>SUMIFS(СВЦЭМ!$F$39:$F$782,СВЦЭМ!$A$39:$A$782,$A192,СВЦЭМ!$B$39:$B$782,S$190)+'СЕТ СН'!$F$12</f>
        <v>179.63279438999999</v>
      </c>
      <c r="T192" s="36">
        <f>SUMIFS(СВЦЭМ!$F$39:$F$782,СВЦЭМ!$A$39:$A$782,$A192,СВЦЭМ!$B$39:$B$782,T$190)+'СЕТ СН'!$F$12</f>
        <v>173.88982042000001</v>
      </c>
      <c r="U192" s="36">
        <f>SUMIFS(СВЦЭМ!$F$39:$F$782,СВЦЭМ!$A$39:$A$782,$A192,СВЦЭМ!$B$39:$B$782,U$190)+'СЕТ СН'!$F$12</f>
        <v>165.20127013999999</v>
      </c>
      <c r="V192" s="36">
        <f>SUMIFS(СВЦЭМ!$F$39:$F$782,СВЦЭМ!$A$39:$A$782,$A192,СВЦЭМ!$B$39:$B$782,V$190)+'СЕТ СН'!$F$12</f>
        <v>161.99627860999999</v>
      </c>
      <c r="W192" s="36">
        <f>SUMIFS(СВЦЭМ!$F$39:$F$782,СВЦЭМ!$A$39:$A$782,$A192,СВЦЭМ!$B$39:$B$782,W$190)+'СЕТ СН'!$F$12</f>
        <v>164.96561227000001</v>
      </c>
      <c r="X192" s="36">
        <f>SUMIFS(СВЦЭМ!$F$39:$F$782,СВЦЭМ!$A$39:$A$782,$A192,СВЦЭМ!$B$39:$B$782,X$190)+'СЕТ СН'!$F$12</f>
        <v>182.6308713</v>
      </c>
      <c r="Y192" s="36">
        <f>SUMIFS(СВЦЭМ!$F$39:$F$782,СВЦЭМ!$A$39:$A$782,$A192,СВЦЭМ!$B$39:$B$782,Y$190)+'СЕТ СН'!$F$12</f>
        <v>171.43670553999999</v>
      </c>
    </row>
    <row r="193" spans="1:25" ht="15.75" x14ac:dyDescent="0.2">
      <c r="A193" s="35">
        <f t="shared" ref="A193:A220" si="5">A192+1</f>
        <v>44350</v>
      </c>
      <c r="B193" s="36">
        <f>SUMIFS(СВЦЭМ!$F$39:$F$782,СВЦЭМ!$A$39:$A$782,$A193,СВЦЭМ!$B$39:$B$782,B$190)+'СЕТ СН'!$F$12</f>
        <v>151.32575456999999</v>
      </c>
      <c r="C193" s="36">
        <f>SUMIFS(СВЦЭМ!$F$39:$F$782,СВЦЭМ!$A$39:$A$782,$A193,СВЦЭМ!$B$39:$B$782,C$190)+'СЕТ СН'!$F$12</f>
        <v>169.05544524000001</v>
      </c>
      <c r="D193" s="36">
        <f>SUMIFS(СВЦЭМ!$F$39:$F$782,СВЦЭМ!$A$39:$A$782,$A193,СВЦЭМ!$B$39:$B$782,D$190)+'СЕТ СН'!$F$12</f>
        <v>187.86477221000001</v>
      </c>
      <c r="E193" s="36">
        <f>SUMIFS(СВЦЭМ!$F$39:$F$782,СВЦЭМ!$A$39:$A$782,$A193,СВЦЭМ!$B$39:$B$782,E$190)+'СЕТ СН'!$F$12</f>
        <v>192.19298649000001</v>
      </c>
      <c r="F193" s="36">
        <f>SUMIFS(СВЦЭМ!$F$39:$F$782,СВЦЭМ!$A$39:$A$782,$A193,СВЦЭМ!$B$39:$B$782,F$190)+'СЕТ СН'!$F$12</f>
        <v>193.87447105999999</v>
      </c>
      <c r="G193" s="36">
        <f>SUMIFS(СВЦЭМ!$F$39:$F$782,СВЦЭМ!$A$39:$A$782,$A193,СВЦЭМ!$B$39:$B$782,G$190)+'СЕТ СН'!$F$12</f>
        <v>188.64829641</v>
      </c>
      <c r="H193" s="36">
        <f>SUMIFS(СВЦЭМ!$F$39:$F$782,СВЦЭМ!$A$39:$A$782,$A193,СВЦЭМ!$B$39:$B$782,H$190)+'СЕТ СН'!$F$12</f>
        <v>177.8731841</v>
      </c>
      <c r="I193" s="36">
        <f>SUMIFS(СВЦЭМ!$F$39:$F$782,СВЦЭМ!$A$39:$A$782,$A193,СВЦЭМ!$B$39:$B$782,I$190)+'СЕТ СН'!$F$12</f>
        <v>172.02499459000001</v>
      </c>
      <c r="J193" s="36">
        <f>SUMIFS(СВЦЭМ!$F$39:$F$782,СВЦЭМ!$A$39:$A$782,$A193,СВЦЭМ!$B$39:$B$782,J$190)+'СЕТ СН'!$F$12</f>
        <v>182.51313239000001</v>
      </c>
      <c r="K193" s="36">
        <f>SUMIFS(СВЦЭМ!$F$39:$F$782,СВЦЭМ!$A$39:$A$782,$A193,СВЦЭМ!$B$39:$B$782,K$190)+'СЕТ СН'!$F$12</f>
        <v>188.47137255999999</v>
      </c>
      <c r="L193" s="36">
        <f>SUMIFS(СВЦЭМ!$F$39:$F$782,СВЦЭМ!$A$39:$A$782,$A193,СВЦЭМ!$B$39:$B$782,L$190)+'СЕТ СН'!$F$12</f>
        <v>190.45513918</v>
      </c>
      <c r="M193" s="36">
        <f>SUMIFS(СВЦЭМ!$F$39:$F$782,СВЦЭМ!$A$39:$A$782,$A193,СВЦЭМ!$B$39:$B$782,M$190)+'СЕТ СН'!$F$12</f>
        <v>186.23057575999999</v>
      </c>
      <c r="N193" s="36">
        <f>SUMIFS(СВЦЭМ!$F$39:$F$782,СВЦЭМ!$A$39:$A$782,$A193,СВЦЭМ!$B$39:$B$782,N$190)+'СЕТ СН'!$F$12</f>
        <v>183.49399070999999</v>
      </c>
      <c r="O193" s="36">
        <f>SUMIFS(СВЦЭМ!$F$39:$F$782,СВЦЭМ!$A$39:$A$782,$A193,СВЦЭМ!$B$39:$B$782,O$190)+'СЕТ СН'!$F$12</f>
        <v>190.09447764999999</v>
      </c>
      <c r="P193" s="36">
        <f>SUMIFS(СВЦЭМ!$F$39:$F$782,СВЦЭМ!$A$39:$A$782,$A193,СВЦЭМ!$B$39:$B$782,P$190)+'СЕТ СН'!$F$12</f>
        <v>192.91538313000001</v>
      </c>
      <c r="Q193" s="36">
        <f>SUMIFS(СВЦЭМ!$F$39:$F$782,СВЦЭМ!$A$39:$A$782,$A193,СВЦЭМ!$B$39:$B$782,Q$190)+'СЕТ СН'!$F$12</f>
        <v>191.31391406</v>
      </c>
      <c r="R193" s="36">
        <f>SUMIFS(СВЦЭМ!$F$39:$F$782,СВЦЭМ!$A$39:$A$782,$A193,СВЦЭМ!$B$39:$B$782,R$190)+'СЕТ СН'!$F$12</f>
        <v>182.27224454</v>
      </c>
      <c r="S193" s="36">
        <f>SUMIFS(СВЦЭМ!$F$39:$F$782,СВЦЭМ!$A$39:$A$782,$A193,СВЦЭМ!$B$39:$B$782,S$190)+'СЕТ СН'!$F$12</f>
        <v>188.32397212999999</v>
      </c>
      <c r="T193" s="36">
        <f>SUMIFS(СВЦЭМ!$F$39:$F$782,СВЦЭМ!$A$39:$A$782,$A193,СВЦЭМ!$B$39:$B$782,T$190)+'СЕТ СН'!$F$12</f>
        <v>181.08185237999999</v>
      </c>
      <c r="U193" s="36">
        <f>SUMIFS(СВЦЭМ!$F$39:$F$782,СВЦЭМ!$A$39:$A$782,$A193,СВЦЭМ!$B$39:$B$782,U$190)+'СЕТ СН'!$F$12</f>
        <v>170.74994583</v>
      </c>
      <c r="V193" s="36">
        <f>SUMIFS(СВЦЭМ!$F$39:$F$782,СВЦЭМ!$A$39:$A$782,$A193,СВЦЭМ!$B$39:$B$782,V$190)+'СЕТ СН'!$F$12</f>
        <v>174.54053837999999</v>
      </c>
      <c r="W193" s="36">
        <f>SUMIFS(СВЦЭМ!$F$39:$F$782,СВЦЭМ!$A$39:$A$782,$A193,СВЦЭМ!$B$39:$B$782,W$190)+'СЕТ СН'!$F$12</f>
        <v>177.29090289999999</v>
      </c>
      <c r="X193" s="36">
        <f>SUMIFS(СВЦЭМ!$F$39:$F$782,СВЦЭМ!$A$39:$A$782,$A193,СВЦЭМ!$B$39:$B$782,X$190)+'СЕТ СН'!$F$12</f>
        <v>172.35360793999999</v>
      </c>
      <c r="Y193" s="36">
        <f>SUMIFS(СВЦЭМ!$F$39:$F$782,СВЦЭМ!$A$39:$A$782,$A193,СВЦЭМ!$B$39:$B$782,Y$190)+'СЕТ СН'!$F$12</f>
        <v>158.13096225999999</v>
      </c>
    </row>
    <row r="194" spans="1:25" ht="15.75" x14ac:dyDescent="0.2">
      <c r="A194" s="35">
        <f t="shared" si="5"/>
        <v>44351</v>
      </c>
      <c r="B194" s="36">
        <f>SUMIFS(СВЦЭМ!$F$39:$F$782,СВЦЭМ!$A$39:$A$782,$A194,СВЦЭМ!$B$39:$B$782,B$190)+'СЕТ СН'!$F$12</f>
        <v>151.92290401</v>
      </c>
      <c r="C194" s="36">
        <f>SUMIFS(СВЦЭМ!$F$39:$F$782,СВЦЭМ!$A$39:$A$782,$A194,СВЦЭМ!$B$39:$B$782,C$190)+'СЕТ СН'!$F$12</f>
        <v>170.94585769</v>
      </c>
      <c r="D194" s="36">
        <f>SUMIFS(СВЦЭМ!$F$39:$F$782,СВЦЭМ!$A$39:$A$782,$A194,СВЦЭМ!$B$39:$B$782,D$190)+'СЕТ СН'!$F$12</f>
        <v>189.23174621000001</v>
      </c>
      <c r="E194" s="36">
        <f>SUMIFS(СВЦЭМ!$F$39:$F$782,СВЦЭМ!$A$39:$A$782,$A194,СВЦЭМ!$B$39:$B$782,E$190)+'СЕТ СН'!$F$12</f>
        <v>191.79052867999999</v>
      </c>
      <c r="F194" s="36">
        <f>SUMIFS(СВЦЭМ!$F$39:$F$782,СВЦЭМ!$A$39:$A$782,$A194,СВЦЭМ!$B$39:$B$782,F$190)+'СЕТ СН'!$F$12</f>
        <v>191.22237308000001</v>
      </c>
      <c r="G194" s="36">
        <f>SUMIFS(СВЦЭМ!$F$39:$F$782,СВЦЭМ!$A$39:$A$782,$A194,СВЦЭМ!$B$39:$B$782,G$190)+'СЕТ СН'!$F$12</f>
        <v>188.87208075999999</v>
      </c>
      <c r="H194" s="36">
        <f>SUMIFS(СВЦЭМ!$F$39:$F$782,СВЦЭМ!$A$39:$A$782,$A194,СВЦЭМ!$B$39:$B$782,H$190)+'СЕТ СН'!$F$12</f>
        <v>178.41966719999999</v>
      </c>
      <c r="I194" s="36">
        <f>SUMIFS(СВЦЭМ!$F$39:$F$782,СВЦЭМ!$A$39:$A$782,$A194,СВЦЭМ!$B$39:$B$782,I$190)+'СЕТ СН'!$F$12</f>
        <v>169.69344391000001</v>
      </c>
      <c r="J194" s="36">
        <f>SUMIFS(СВЦЭМ!$F$39:$F$782,СВЦЭМ!$A$39:$A$782,$A194,СВЦЭМ!$B$39:$B$782,J$190)+'СЕТ СН'!$F$12</f>
        <v>183.65663226000001</v>
      </c>
      <c r="K194" s="36">
        <f>SUMIFS(СВЦЭМ!$F$39:$F$782,СВЦЭМ!$A$39:$A$782,$A194,СВЦЭМ!$B$39:$B$782,K$190)+'СЕТ СН'!$F$12</f>
        <v>188.38571994</v>
      </c>
      <c r="L194" s="36">
        <f>SUMIFS(СВЦЭМ!$F$39:$F$782,СВЦЭМ!$A$39:$A$782,$A194,СВЦЭМ!$B$39:$B$782,L$190)+'СЕТ СН'!$F$12</f>
        <v>188.03784701000001</v>
      </c>
      <c r="M194" s="36">
        <f>SUMIFS(СВЦЭМ!$F$39:$F$782,СВЦЭМ!$A$39:$A$782,$A194,СВЦЭМ!$B$39:$B$782,M$190)+'СЕТ СН'!$F$12</f>
        <v>187.80797172000001</v>
      </c>
      <c r="N194" s="36">
        <f>SUMIFS(СВЦЭМ!$F$39:$F$782,СВЦЭМ!$A$39:$A$782,$A194,СВЦЭМ!$B$39:$B$782,N$190)+'СЕТ СН'!$F$12</f>
        <v>185.14742557</v>
      </c>
      <c r="O194" s="36">
        <f>SUMIFS(СВЦЭМ!$F$39:$F$782,СВЦЭМ!$A$39:$A$782,$A194,СВЦЭМ!$B$39:$B$782,O$190)+'СЕТ СН'!$F$12</f>
        <v>198.30580111</v>
      </c>
      <c r="P194" s="36">
        <f>SUMIFS(СВЦЭМ!$F$39:$F$782,СВЦЭМ!$A$39:$A$782,$A194,СВЦЭМ!$B$39:$B$782,P$190)+'СЕТ СН'!$F$12</f>
        <v>199.23982986999999</v>
      </c>
      <c r="Q194" s="36">
        <f>SUMIFS(СВЦЭМ!$F$39:$F$782,СВЦЭМ!$A$39:$A$782,$A194,СВЦЭМ!$B$39:$B$782,Q$190)+'СЕТ СН'!$F$12</f>
        <v>198.02426818999999</v>
      </c>
      <c r="R194" s="36">
        <f>SUMIFS(СВЦЭМ!$F$39:$F$782,СВЦЭМ!$A$39:$A$782,$A194,СВЦЭМ!$B$39:$B$782,R$190)+'СЕТ СН'!$F$12</f>
        <v>182.95122315</v>
      </c>
      <c r="S194" s="36">
        <f>SUMIFS(СВЦЭМ!$F$39:$F$782,СВЦЭМ!$A$39:$A$782,$A194,СВЦЭМ!$B$39:$B$782,S$190)+'СЕТ СН'!$F$12</f>
        <v>184.58010436999999</v>
      </c>
      <c r="T194" s="36">
        <f>SUMIFS(СВЦЭМ!$F$39:$F$782,СВЦЭМ!$A$39:$A$782,$A194,СВЦЭМ!$B$39:$B$782,T$190)+'СЕТ СН'!$F$12</f>
        <v>176.81423074</v>
      </c>
      <c r="U194" s="36">
        <f>SUMIFS(СВЦЭМ!$F$39:$F$782,СВЦЭМ!$A$39:$A$782,$A194,СВЦЭМ!$B$39:$B$782,U$190)+'СЕТ СН'!$F$12</f>
        <v>168.31246775</v>
      </c>
      <c r="V194" s="36">
        <f>SUMIFS(СВЦЭМ!$F$39:$F$782,СВЦЭМ!$A$39:$A$782,$A194,СВЦЭМ!$B$39:$B$782,V$190)+'СЕТ СН'!$F$12</f>
        <v>169.89149449000001</v>
      </c>
      <c r="W194" s="36">
        <f>SUMIFS(СВЦЭМ!$F$39:$F$782,СВЦЭМ!$A$39:$A$782,$A194,СВЦЭМ!$B$39:$B$782,W$190)+'СЕТ СН'!$F$12</f>
        <v>170.94122117000001</v>
      </c>
      <c r="X194" s="36">
        <f>SUMIFS(СВЦЭМ!$F$39:$F$782,СВЦЭМ!$A$39:$A$782,$A194,СВЦЭМ!$B$39:$B$782,X$190)+'СЕТ СН'!$F$12</f>
        <v>164.11882184000001</v>
      </c>
      <c r="Y194" s="36">
        <f>SUMIFS(СВЦЭМ!$F$39:$F$782,СВЦЭМ!$A$39:$A$782,$A194,СВЦЭМ!$B$39:$B$782,Y$190)+'СЕТ СН'!$F$12</f>
        <v>155.12457216000001</v>
      </c>
    </row>
    <row r="195" spans="1:25" ht="15.75" x14ac:dyDescent="0.2">
      <c r="A195" s="35">
        <f t="shared" si="5"/>
        <v>44352</v>
      </c>
      <c r="B195" s="36">
        <f>SUMIFS(СВЦЭМ!$F$39:$F$782,СВЦЭМ!$A$39:$A$782,$A195,СВЦЭМ!$B$39:$B$782,B$190)+'СЕТ СН'!$F$12</f>
        <v>150.69805497999999</v>
      </c>
      <c r="C195" s="36">
        <f>SUMIFS(СВЦЭМ!$F$39:$F$782,СВЦЭМ!$A$39:$A$782,$A195,СВЦЭМ!$B$39:$B$782,C$190)+'СЕТ СН'!$F$12</f>
        <v>163.23430375000001</v>
      </c>
      <c r="D195" s="36">
        <f>SUMIFS(СВЦЭМ!$F$39:$F$782,СВЦЭМ!$A$39:$A$782,$A195,СВЦЭМ!$B$39:$B$782,D$190)+'СЕТ СН'!$F$12</f>
        <v>182.18522587999999</v>
      </c>
      <c r="E195" s="36">
        <f>SUMIFS(СВЦЭМ!$F$39:$F$782,СВЦЭМ!$A$39:$A$782,$A195,СВЦЭМ!$B$39:$B$782,E$190)+'СЕТ СН'!$F$12</f>
        <v>185.70245226</v>
      </c>
      <c r="F195" s="36">
        <f>SUMIFS(СВЦЭМ!$F$39:$F$782,СВЦЭМ!$A$39:$A$782,$A195,СВЦЭМ!$B$39:$B$782,F$190)+'СЕТ СН'!$F$12</f>
        <v>186.52955206999999</v>
      </c>
      <c r="G195" s="36">
        <f>SUMIFS(СВЦЭМ!$F$39:$F$782,СВЦЭМ!$A$39:$A$782,$A195,СВЦЭМ!$B$39:$B$782,G$190)+'СЕТ СН'!$F$12</f>
        <v>184.15447126999999</v>
      </c>
      <c r="H195" s="36">
        <f>SUMIFS(СВЦЭМ!$F$39:$F$782,СВЦЭМ!$A$39:$A$782,$A195,СВЦЭМ!$B$39:$B$782,H$190)+'СЕТ СН'!$F$12</f>
        <v>177.53772862</v>
      </c>
      <c r="I195" s="36">
        <f>SUMIFS(СВЦЭМ!$F$39:$F$782,СВЦЭМ!$A$39:$A$782,$A195,СВЦЭМ!$B$39:$B$782,I$190)+'СЕТ СН'!$F$12</f>
        <v>156.97308330999999</v>
      </c>
      <c r="J195" s="36">
        <f>SUMIFS(СВЦЭМ!$F$39:$F$782,СВЦЭМ!$A$39:$A$782,$A195,СВЦЭМ!$B$39:$B$782,J$190)+'СЕТ СН'!$F$12</f>
        <v>158.55078306999999</v>
      </c>
      <c r="K195" s="36">
        <f>SUMIFS(СВЦЭМ!$F$39:$F$782,СВЦЭМ!$A$39:$A$782,$A195,СВЦЭМ!$B$39:$B$782,K$190)+'СЕТ СН'!$F$12</f>
        <v>179.54909448999999</v>
      </c>
      <c r="L195" s="36">
        <f>SUMIFS(СВЦЭМ!$F$39:$F$782,СВЦЭМ!$A$39:$A$782,$A195,СВЦЭМ!$B$39:$B$782,L$190)+'СЕТ СН'!$F$12</f>
        <v>180.94954593</v>
      </c>
      <c r="M195" s="36">
        <f>SUMIFS(СВЦЭМ!$F$39:$F$782,СВЦЭМ!$A$39:$A$782,$A195,СВЦЭМ!$B$39:$B$782,M$190)+'СЕТ СН'!$F$12</f>
        <v>180.80664107999999</v>
      </c>
      <c r="N195" s="36">
        <f>SUMIFS(СВЦЭМ!$F$39:$F$782,СВЦЭМ!$A$39:$A$782,$A195,СВЦЭМ!$B$39:$B$782,N$190)+'СЕТ СН'!$F$12</f>
        <v>179.53192132000001</v>
      </c>
      <c r="O195" s="36">
        <f>SUMIFS(СВЦЭМ!$F$39:$F$782,СВЦЭМ!$A$39:$A$782,$A195,СВЦЭМ!$B$39:$B$782,O$190)+'СЕТ СН'!$F$12</f>
        <v>188.20140681999999</v>
      </c>
      <c r="P195" s="36">
        <f>SUMIFS(СВЦЭМ!$F$39:$F$782,СВЦЭМ!$A$39:$A$782,$A195,СВЦЭМ!$B$39:$B$782,P$190)+'СЕТ СН'!$F$12</f>
        <v>188.67149620999999</v>
      </c>
      <c r="Q195" s="36">
        <f>SUMIFS(СВЦЭМ!$F$39:$F$782,СВЦЭМ!$A$39:$A$782,$A195,СВЦЭМ!$B$39:$B$782,Q$190)+'СЕТ СН'!$F$12</f>
        <v>186.68114363000001</v>
      </c>
      <c r="R195" s="36">
        <f>SUMIFS(СВЦЭМ!$F$39:$F$782,СВЦЭМ!$A$39:$A$782,$A195,СВЦЭМ!$B$39:$B$782,R$190)+'СЕТ СН'!$F$12</f>
        <v>171.29451657999999</v>
      </c>
      <c r="S195" s="36">
        <f>SUMIFS(СВЦЭМ!$F$39:$F$782,СВЦЭМ!$A$39:$A$782,$A195,СВЦЭМ!$B$39:$B$782,S$190)+'СЕТ СН'!$F$12</f>
        <v>170.67823333999999</v>
      </c>
      <c r="T195" s="36">
        <f>SUMIFS(СВЦЭМ!$F$39:$F$782,СВЦЭМ!$A$39:$A$782,$A195,СВЦЭМ!$B$39:$B$782,T$190)+'СЕТ СН'!$F$12</f>
        <v>167.29589601999999</v>
      </c>
      <c r="U195" s="36">
        <f>SUMIFS(СВЦЭМ!$F$39:$F$782,СВЦЭМ!$A$39:$A$782,$A195,СВЦЭМ!$B$39:$B$782,U$190)+'СЕТ СН'!$F$12</f>
        <v>159.11814691999999</v>
      </c>
      <c r="V195" s="36">
        <f>SUMIFS(СВЦЭМ!$F$39:$F$782,СВЦЭМ!$A$39:$A$782,$A195,СВЦЭМ!$B$39:$B$782,V$190)+'СЕТ СН'!$F$12</f>
        <v>153.13106145</v>
      </c>
      <c r="W195" s="36">
        <f>SUMIFS(СВЦЭМ!$F$39:$F$782,СВЦЭМ!$A$39:$A$782,$A195,СВЦЭМ!$B$39:$B$782,W$190)+'СЕТ СН'!$F$12</f>
        <v>154.25514107000001</v>
      </c>
      <c r="X195" s="36">
        <f>SUMIFS(СВЦЭМ!$F$39:$F$782,СВЦЭМ!$A$39:$A$782,$A195,СВЦЭМ!$B$39:$B$782,X$190)+'СЕТ СН'!$F$12</f>
        <v>153.88556471000001</v>
      </c>
      <c r="Y195" s="36">
        <f>SUMIFS(СВЦЭМ!$F$39:$F$782,СВЦЭМ!$A$39:$A$782,$A195,СВЦЭМ!$B$39:$B$782,Y$190)+'СЕТ СН'!$F$12</f>
        <v>150.34746147000001</v>
      </c>
    </row>
    <row r="196" spans="1:25" ht="15.75" x14ac:dyDescent="0.2">
      <c r="A196" s="35">
        <f t="shared" si="5"/>
        <v>44353</v>
      </c>
      <c r="B196" s="36">
        <f>SUMIFS(СВЦЭМ!$F$39:$F$782,СВЦЭМ!$A$39:$A$782,$A196,СВЦЭМ!$B$39:$B$782,B$190)+'СЕТ СН'!$F$12</f>
        <v>158.49254735</v>
      </c>
      <c r="C196" s="36">
        <f>SUMIFS(СВЦЭМ!$F$39:$F$782,СВЦЭМ!$A$39:$A$782,$A196,СВЦЭМ!$B$39:$B$782,C$190)+'СЕТ СН'!$F$12</f>
        <v>165.03026048999999</v>
      </c>
      <c r="D196" s="36">
        <f>SUMIFS(СВЦЭМ!$F$39:$F$782,СВЦЭМ!$A$39:$A$782,$A196,СВЦЭМ!$B$39:$B$782,D$190)+'СЕТ СН'!$F$12</f>
        <v>184.38584589000001</v>
      </c>
      <c r="E196" s="36">
        <f>SUMIFS(СВЦЭМ!$F$39:$F$782,СВЦЭМ!$A$39:$A$782,$A196,СВЦЭМ!$B$39:$B$782,E$190)+'СЕТ СН'!$F$12</f>
        <v>188.15655981</v>
      </c>
      <c r="F196" s="36">
        <f>SUMIFS(СВЦЭМ!$F$39:$F$782,СВЦЭМ!$A$39:$A$782,$A196,СВЦЭМ!$B$39:$B$782,F$190)+'СЕТ СН'!$F$12</f>
        <v>188.51625336000001</v>
      </c>
      <c r="G196" s="36">
        <f>SUMIFS(СВЦЭМ!$F$39:$F$782,СВЦЭМ!$A$39:$A$782,$A196,СВЦЭМ!$B$39:$B$782,G$190)+'СЕТ СН'!$F$12</f>
        <v>188.31782197000001</v>
      </c>
      <c r="H196" s="36">
        <f>SUMIFS(СВЦЭМ!$F$39:$F$782,СВЦЭМ!$A$39:$A$782,$A196,СВЦЭМ!$B$39:$B$782,H$190)+'СЕТ СН'!$F$12</f>
        <v>185.67207504000001</v>
      </c>
      <c r="I196" s="36">
        <f>SUMIFS(СВЦЭМ!$F$39:$F$782,СВЦЭМ!$A$39:$A$782,$A196,СВЦЭМ!$B$39:$B$782,I$190)+'СЕТ СН'!$F$12</f>
        <v>161.10520115</v>
      </c>
      <c r="J196" s="36">
        <f>SUMIFS(СВЦЭМ!$F$39:$F$782,СВЦЭМ!$A$39:$A$782,$A196,СВЦЭМ!$B$39:$B$782,J$190)+'СЕТ СН'!$F$12</f>
        <v>152.55429172000001</v>
      </c>
      <c r="K196" s="36">
        <f>SUMIFS(СВЦЭМ!$F$39:$F$782,СВЦЭМ!$A$39:$A$782,$A196,СВЦЭМ!$B$39:$B$782,K$190)+'СЕТ СН'!$F$12</f>
        <v>158.56194563</v>
      </c>
      <c r="L196" s="36">
        <f>SUMIFS(СВЦЭМ!$F$39:$F$782,СВЦЭМ!$A$39:$A$782,$A196,СВЦЭМ!$B$39:$B$782,L$190)+'СЕТ СН'!$F$12</f>
        <v>162.12584638000001</v>
      </c>
      <c r="M196" s="36">
        <f>SUMIFS(СВЦЭМ!$F$39:$F$782,СВЦЭМ!$A$39:$A$782,$A196,СВЦЭМ!$B$39:$B$782,M$190)+'СЕТ СН'!$F$12</f>
        <v>166.49505826999999</v>
      </c>
      <c r="N196" s="36">
        <f>SUMIFS(СВЦЭМ!$F$39:$F$782,СВЦЭМ!$A$39:$A$782,$A196,СВЦЭМ!$B$39:$B$782,N$190)+'СЕТ СН'!$F$12</f>
        <v>175.49948943999999</v>
      </c>
      <c r="O196" s="36">
        <f>SUMIFS(СВЦЭМ!$F$39:$F$782,СВЦЭМ!$A$39:$A$782,$A196,СВЦЭМ!$B$39:$B$782,O$190)+'СЕТ СН'!$F$12</f>
        <v>182.43309811</v>
      </c>
      <c r="P196" s="36">
        <f>SUMIFS(СВЦЭМ!$F$39:$F$782,СВЦЭМ!$A$39:$A$782,$A196,СВЦЭМ!$B$39:$B$782,P$190)+'СЕТ СН'!$F$12</f>
        <v>182.93099860999999</v>
      </c>
      <c r="Q196" s="36">
        <f>SUMIFS(СВЦЭМ!$F$39:$F$782,СВЦЭМ!$A$39:$A$782,$A196,СВЦЭМ!$B$39:$B$782,Q$190)+'СЕТ СН'!$F$12</f>
        <v>183.09543939</v>
      </c>
      <c r="R196" s="36">
        <f>SUMIFS(СВЦЭМ!$F$39:$F$782,СВЦЭМ!$A$39:$A$782,$A196,СВЦЭМ!$B$39:$B$782,R$190)+'СЕТ СН'!$F$12</f>
        <v>170.62228815</v>
      </c>
      <c r="S196" s="36">
        <f>SUMIFS(СВЦЭМ!$F$39:$F$782,СВЦЭМ!$A$39:$A$782,$A196,СВЦЭМ!$B$39:$B$782,S$190)+'СЕТ СН'!$F$12</f>
        <v>162.63707031999999</v>
      </c>
      <c r="T196" s="36">
        <f>SUMIFS(СВЦЭМ!$F$39:$F$782,СВЦЭМ!$A$39:$A$782,$A196,СВЦЭМ!$B$39:$B$782,T$190)+'СЕТ СН'!$F$12</f>
        <v>157.85899569</v>
      </c>
      <c r="U196" s="36">
        <f>SUMIFS(СВЦЭМ!$F$39:$F$782,СВЦЭМ!$A$39:$A$782,$A196,СВЦЭМ!$B$39:$B$782,U$190)+'СЕТ СН'!$F$12</f>
        <v>157.37557362000001</v>
      </c>
      <c r="V196" s="36">
        <f>SUMIFS(СВЦЭМ!$F$39:$F$782,СВЦЭМ!$A$39:$A$782,$A196,СВЦЭМ!$B$39:$B$782,V$190)+'СЕТ СН'!$F$12</f>
        <v>157.92991946000001</v>
      </c>
      <c r="W196" s="36">
        <f>SUMIFS(СВЦЭМ!$F$39:$F$782,СВЦЭМ!$A$39:$A$782,$A196,СВЦЭМ!$B$39:$B$782,W$190)+'СЕТ СН'!$F$12</f>
        <v>163.44028716</v>
      </c>
      <c r="X196" s="36">
        <f>SUMIFS(СВЦЭМ!$F$39:$F$782,СВЦЭМ!$A$39:$A$782,$A196,СВЦЭМ!$B$39:$B$782,X$190)+'СЕТ СН'!$F$12</f>
        <v>161.71630511000001</v>
      </c>
      <c r="Y196" s="36">
        <f>SUMIFS(СВЦЭМ!$F$39:$F$782,СВЦЭМ!$A$39:$A$782,$A196,СВЦЭМ!$B$39:$B$782,Y$190)+'СЕТ СН'!$F$12</f>
        <v>153.86145259</v>
      </c>
    </row>
    <row r="197" spans="1:25" ht="15.75" x14ac:dyDescent="0.2">
      <c r="A197" s="35">
        <f t="shared" si="5"/>
        <v>44354</v>
      </c>
      <c r="B197" s="36">
        <f>SUMIFS(СВЦЭМ!$F$39:$F$782,СВЦЭМ!$A$39:$A$782,$A197,СВЦЭМ!$B$39:$B$782,B$190)+'СЕТ СН'!$F$12</f>
        <v>148.86052422</v>
      </c>
      <c r="C197" s="36">
        <f>SUMIFS(СВЦЭМ!$F$39:$F$782,СВЦЭМ!$A$39:$A$782,$A197,СВЦЭМ!$B$39:$B$782,C$190)+'СЕТ СН'!$F$12</f>
        <v>166.46999940000001</v>
      </c>
      <c r="D197" s="36">
        <f>SUMIFS(СВЦЭМ!$F$39:$F$782,СВЦЭМ!$A$39:$A$782,$A197,СВЦЭМ!$B$39:$B$782,D$190)+'СЕТ СН'!$F$12</f>
        <v>186.05525917</v>
      </c>
      <c r="E197" s="36">
        <f>SUMIFS(СВЦЭМ!$F$39:$F$782,СВЦЭМ!$A$39:$A$782,$A197,СВЦЭМ!$B$39:$B$782,E$190)+'СЕТ СН'!$F$12</f>
        <v>191.26683675000001</v>
      </c>
      <c r="F197" s="36">
        <f>SUMIFS(СВЦЭМ!$F$39:$F$782,СВЦЭМ!$A$39:$A$782,$A197,СВЦЭМ!$B$39:$B$782,F$190)+'СЕТ СН'!$F$12</f>
        <v>191.12601126999999</v>
      </c>
      <c r="G197" s="36">
        <f>SUMIFS(СВЦЭМ!$F$39:$F$782,СВЦЭМ!$A$39:$A$782,$A197,СВЦЭМ!$B$39:$B$782,G$190)+'СЕТ СН'!$F$12</f>
        <v>187.84214564999999</v>
      </c>
      <c r="H197" s="36">
        <f>SUMIFS(СВЦЭМ!$F$39:$F$782,СВЦЭМ!$A$39:$A$782,$A197,СВЦЭМ!$B$39:$B$782,H$190)+'СЕТ СН'!$F$12</f>
        <v>180.46735643</v>
      </c>
      <c r="I197" s="36">
        <f>SUMIFS(СВЦЭМ!$F$39:$F$782,СВЦЭМ!$A$39:$A$782,$A197,СВЦЭМ!$B$39:$B$782,I$190)+'СЕТ СН'!$F$12</f>
        <v>158.53220705999999</v>
      </c>
      <c r="J197" s="36">
        <f>SUMIFS(СВЦЭМ!$F$39:$F$782,СВЦЭМ!$A$39:$A$782,$A197,СВЦЭМ!$B$39:$B$782,J$190)+'СЕТ СН'!$F$12</f>
        <v>158.48534447</v>
      </c>
      <c r="K197" s="36">
        <f>SUMIFS(СВЦЭМ!$F$39:$F$782,СВЦЭМ!$A$39:$A$782,$A197,СВЦЭМ!$B$39:$B$782,K$190)+'СЕТ СН'!$F$12</f>
        <v>165.46376996000001</v>
      </c>
      <c r="L197" s="36">
        <f>SUMIFS(СВЦЭМ!$F$39:$F$782,СВЦЭМ!$A$39:$A$782,$A197,СВЦЭМ!$B$39:$B$782,L$190)+'СЕТ СН'!$F$12</f>
        <v>168.74118899999999</v>
      </c>
      <c r="M197" s="36">
        <f>SUMIFS(СВЦЭМ!$F$39:$F$782,СВЦЭМ!$A$39:$A$782,$A197,СВЦЭМ!$B$39:$B$782,M$190)+'СЕТ СН'!$F$12</f>
        <v>165.18446578000001</v>
      </c>
      <c r="N197" s="36">
        <f>SUMIFS(СВЦЭМ!$F$39:$F$782,СВЦЭМ!$A$39:$A$782,$A197,СВЦЭМ!$B$39:$B$782,N$190)+'СЕТ СН'!$F$12</f>
        <v>171.86441803</v>
      </c>
      <c r="O197" s="36">
        <f>SUMIFS(СВЦЭМ!$F$39:$F$782,СВЦЭМ!$A$39:$A$782,$A197,СВЦЭМ!$B$39:$B$782,O$190)+'СЕТ СН'!$F$12</f>
        <v>182.21081935000001</v>
      </c>
      <c r="P197" s="36">
        <f>SUMIFS(СВЦЭМ!$F$39:$F$782,СВЦЭМ!$A$39:$A$782,$A197,СВЦЭМ!$B$39:$B$782,P$190)+'СЕТ СН'!$F$12</f>
        <v>184.88554980999999</v>
      </c>
      <c r="Q197" s="36">
        <f>SUMIFS(СВЦЭМ!$F$39:$F$782,СВЦЭМ!$A$39:$A$782,$A197,СВЦЭМ!$B$39:$B$782,Q$190)+'СЕТ СН'!$F$12</f>
        <v>186.12844908</v>
      </c>
      <c r="R197" s="36">
        <f>SUMIFS(СВЦЭМ!$F$39:$F$782,СВЦЭМ!$A$39:$A$782,$A197,СВЦЭМ!$B$39:$B$782,R$190)+'СЕТ СН'!$F$12</f>
        <v>170.80699788000001</v>
      </c>
      <c r="S197" s="36">
        <f>SUMIFS(СВЦЭМ!$F$39:$F$782,СВЦЭМ!$A$39:$A$782,$A197,СВЦЭМ!$B$39:$B$782,S$190)+'СЕТ СН'!$F$12</f>
        <v>158.73190926000001</v>
      </c>
      <c r="T197" s="36">
        <f>SUMIFS(СВЦЭМ!$F$39:$F$782,СВЦЭМ!$A$39:$A$782,$A197,СВЦЭМ!$B$39:$B$782,T$190)+'СЕТ СН'!$F$12</f>
        <v>160.43545918999999</v>
      </c>
      <c r="U197" s="36">
        <f>SUMIFS(СВЦЭМ!$F$39:$F$782,СВЦЭМ!$A$39:$A$782,$A197,СВЦЭМ!$B$39:$B$782,U$190)+'СЕТ СН'!$F$12</f>
        <v>163.69638043</v>
      </c>
      <c r="V197" s="36">
        <f>SUMIFS(СВЦЭМ!$F$39:$F$782,СВЦЭМ!$A$39:$A$782,$A197,СВЦЭМ!$B$39:$B$782,V$190)+'СЕТ СН'!$F$12</f>
        <v>168.60358948999999</v>
      </c>
      <c r="W197" s="36">
        <f>SUMIFS(СВЦЭМ!$F$39:$F$782,СВЦЭМ!$A$39:$A$782,$A197,СВЦЭМ!$B$39:$B$782,W$190)+'СЕТ СН'!$F$12</f>
        <v>173.26152167999999</v>
      </c>
      <c r="X197" s="36">
        <f>SUMIFS(СВЦЭМ!$F$39:$F$782,СВЦЭМ!$A$39:$A$782,$A197,СВЦЭМ!$B$39:$B$782,X$190)+'СЕТ СН'!$F$12</f>
        <v>169.57788556</v>
      </c>
      <c r="Y197" s="36">
        <f>SUMIFS(СВЦЭМ!$F$39:$F$782,СВЦЭМ!$A$39:$A$782,$A197,СВЦЭМ!$B$39:$B$782,Y$190)+'СЕТ СН'!$F$12</f>
        <v>148.99033211</v>
      </c>
    </row>
    <row r="198" spans="1:25" ht="15.75" x14ac:dyDescent="0.2">
      <c r="A198" s="35">
        <f t="shared" si="5"/>
        <v>44355</v>
      </c>
      <c r="B198" s="36">
        <f>SUMIFS(СВЦЭМ!$F$39:$F$782,СВЦЭМ!$A$39:$A$782,$A198,СВЦЭМ!$B$39:$B$782,B$190)+'СЕТ СН'!$F$12</f>
        <v>144.53162832999999</v>
      </c>
      <c r="C198" s="36">
        <f>SUMIFS(СВЦЭМ!$F$39:$F$782,СВЦЭМ!$A$39:$A$782,$A198,СВЦЭМ!$B$39:$B$782,C$190)+'СЕТ СН'!$F$12</f>
        <v>164.74016904999999</v>
      </c>
      <c r="D198" s="36">
        <f>SUMIFS(СВЦЭМ!$F$39:$F$782,СВЦЭМ!$A$39:$A$782,$A198,СВЦЭМ!$B$39:$B$782,D$190)+'СЕТ СН'!$F$12</f>
        <v>186.29324629000001</v>
      </c>
      <c r="E198" s="36">
        <f>SUMIFS(СВЦЭМ!$F$39:$F$782,СВЦЭМ!$A$39:$A$782,$A198,СВЦЭМ!$B$39:$B$782,E$190)+'СЕТ СН'!$F$12</f>
        <v>190.53566678000001</v>
      </c>
      <c r="F198" s="36">
        <f>SUMIFS(СВЦЭМ!$F$39:$F$782,СВЦЭМ!$A$39:$A$782,$A198,СВЦЭМ!$B$39:$B$782,F$190)+'СЕТ СН'!$F$12</f>
        <v>189.72538566</v>
      </c>
      <c r="G198" s="36">
        <f>SUMIFS(СВЦЭМ!$F$39:$F$782,СВЦЭМ!$A$39:$A$782,$A198,СВЦЭМ!$B$39:$B$782,G$190)+'СЕТ СН'!$F$12</f>
        <v>187.08655184</v>
      </c>
      <c r="H198" s="36">
        <f>SUMIFS(СВЦЭМ!$F$39:$F$782,СВЦЭМ!$A$39:$A$782,$A198,СВЦЭМ!$B$39:$B$782,H$190)+'СЕТ СН'!$F$12</f>
        <v>174.64213801</v>
      </c>
      <c r="I198" s="36">
        <f>SUMIFS(СВЦЭМ!$F$39:$F$782,СВЦЭМ!$A$39:$A$782,$A198,СВЦЭМ!$B$39:$B$782,I$190)+'СЕТ СН'!$F$12</f>
        <v>152.82712667000001</v>
      </c>
      <c r="J198" s="36">
        <f>SUMIFS(СВЦЭМ!$F$39:$F$782,СВЦЭМ!$A$39:$A$782,$A198,СВЦЭМ!$B$39:$B$782,J$190)+'СЕТ СН'!$F$12</f>
        <v>147.27506688</v>
      </c>
      <c r="K198" s="36">
        <f>SUMIFS(СВЦЭМ!$F$39:$F$782,СВЦЭМ!$A$39:$A$782,$A198,СВЦЭМ!$B$39:$B$782,K$190)+'СЕТ СН'!$F$12</f>
        <v>147.86758277999999</v>
      </c>
      <c r="L198" s="36">
        <f>SUMIFS(СВЦЭМ!$F$39:$F$782,СВЦЭМ!$A$39:$A$782,$A198,СВЦЭМ!$B$39:$B$782,L$190)+'СЕТ СН'!$F$12</f>
        <v>147.79906889</v>
      </c>
      <c r="M198" s="36">
        <f>SUMIFS(СВЦЭМ!$F$39:$F$782,СВЦЭМ!$A$39:$A$782,$A198,СВЦЭМ!$B$39:$B$782,M$190)+'СЕТ СН'!$F$12</f>
        <v>150.58600849000001</v>
      </c>
      <c r="N198" s="36">
        <f>SUMIFS(СВЦЭМ!$F$39:$F$782,СВЦЭМ!$A$39:$A$782,$A198,СВЦЭМ!$B$39:$B$782,N$190)+'СЕТ СН'!$F$12</f>
        <v>162.49106418</v>
      </c>
      <c r="O198" s="36">
        <f>SUMIFS(СВЦЭМ!$F$39:$F$782,СВЦЭМ!$A$39:$A$782,$A198,СВЦЭМ!$B$39:$B$782,O$190)+'СЕТ СН'!$F$12</f>
        <v>174.71689086000001</v>
      </c>
      <c r="P198" s="36">
        <f>SUMIFS(СВЦЭМ!$F$39:$F$782,СВЦЭМ!$A$39:$A$782,$A198,СВЦЭМ!$B$39:$B$782,P$190)+'СЕТ СН'!$F$12</f>
        <v>176.00637503999999</v>
      </c>
      <c r="Q198" s="36">
        <f>SUMIFS(СВЦЭМ!$F$39:$F$782,СВЦЭМ!$A$39:$A$782,$A198,СВЦЭМ!$B$39:$B$782,Q$190)+'СЕТ СН'!$F$12</f>
        <v>176.38131061000001</v>
      </c>
      <c r="R198" s="36">
        <f>SUMIFS(СВЦЭМ!$F$39:$F$782,СВЦЭМ!$A$39:$A$782,$A198,СВЦЭМ!$B$39:$B$782,R$190)+'СЕТ СН'!$F$12</f>
        <v>162.54031921000001</v>
      </c>
      <c r="S198" s="36">
        <f>SUMIFS(СВЦЭМ!$F$39:$F$782,СВЦЭМ!$A$39:$A$782,$A198,СВЦЭМ!$B$39:$B$782,S$190)+'СЕТ СН'!$F$12</f>
        <v>147.94103910999999</v>
      </c>
      <c r="T198" s="36">
        <f>SUMIFS(СВЦЭМ!$F$39:$F$782,СВЦЭМ!$A$39:$A$782,$A198,СВЦЭМ!$B$39:$B$782,T$190)+'СЕТ СН'!$F$12</f>
        <v>142.94812944</v>
      </c>
      <c r="U198" s="36">
        <f>SUMIFS(СВЦЭМ!$F$39:$F$782,СВЦЭМ!$A$39:$A$782,$A198,СВЦЭМ!$B$39:$B$782,U$190)+'СЕТ СН'!$F$12</f>
        <v>141.03078058</v>
      </c>
      <c r="V198" s="36">
        <f>SUMIFS(СВЦЭМ!$F$39:$F$782,СВЦЭМ!$A$39:$A$782,$A198,СВЦЭМ!$B$39:$B$782,V$190)+'СЕТ СН'!$F$12</f>
        <v>140.66526017000001</v>
      </c>
      <c r="W198" s="36">
        <f>SUMIFS(СВЦЭМ!$F$39:$F$782,СВЦЭМ!$A$39:$A$782,$A198,СВЦЭМ!$B$39:$B$782,W$190)+'СЕТ СН'!$F$12</f>
        <v>145.44112711</v>
      </c>
      <c r="X198" s="36">
        <f>SUMIFS(СВЦЭМ!$F$39:$F$782,СВЦЭМ!$A$39:$A$782,$A198,СВЦЭМ!$B$39:$B$782,X$190)+'СЕТ СН'!$F$12</f>
        <v>141.45978095999999</v>
      </c>
      <c r="Y198" s="36">
        <f>SUMIFS(СВЦЭМ!$F$39:$F$782,СВЦЭМ!$A$39:$A$782,$A198,СВЦЭМ!$B$39:$B$782,Y$190)+'СЕТ СН'!$F$12</f>
        <v>137.54465751999999</v>
      </c>
    </row>
    <row r="199" spans="1:25" ht="15.75" x14ac:dyDescent="0.2">
      <c r="A199" s="35">
        <f t="shared" si="5"/>
        <v>44356</v>
      </c>
      <c r="B199" s="36">
        <f>SUMIFS(СВЦЭМ!$F$39:$F$782,СВЦЭМ!$A$39:$A$782,$A199,СВЦЭМ!$B$39:$B$782,B$190)+'СЕТ СН'!$F$12</f>
        <v>148.53735075</v>
      </c>
      <c r="C199" s="36">
        <f>SUMIFS(СВЦЭМ!$F$39:$F$782,СВЦЭМ!$A$39:$A$782,$A199,СВЦЭМ!$B$39:$B$782,C$190)+'СЕТ СН'!$F$12</f>
        <v>167.19466398</v>
      </c>
      <c r="D199" s="36">
        <f>SUMIFS(СВЦЭМ!$F$39:$F$782,СВЦЭМ!$A$39:$A$782,$A199,СВЦЭМ!$B$39:$B$782,D$190)+'СЕТ СН'!$F$12</f>
        <v>185.42412802000001</v>
      </c>
      <c r="E199" s="36">
        <f>SUMIFS(СВЦЭМ!$F$39:$F$782,СВЦЭМ!$A$39:$A$782,$A199,СВЦЭМ!$B$39:$B$782,E$190)+'СЕТ СН'!$F$12</f>
        <v>188.04188189999999</v>
      </c>
      <c r="F199" s="36">
        <f>SUMIFS(СВЦЭМ!$F$39:$F$782,СВЦЭМ!$A$39:$A$782,$A199,СВЦЭМ!$B$39:$B$782,F$190)+'СЕТ СН'!$F$12</f>
        <v>188.0611787</v>
      </c>
      <c r="G199" s="36">
        <f>SUMIFS(СВЦЭМ!$F$39:$F$782,СВЦЭМ!$A$39:$A$782,$A199,СВЦЭМ!$B$39:$B$782,G$190)+'СЕТ СН'!$F$12</f>
        <v>184.14161555000001</v>
      </c>
      <c r="H199" s="36">
        <f>SUMIFS(СВЦЭМ!$F$39:$F$782,СВЦЭМ!$A$39:$A$782,$A199,СВЦЭМ!$B$39:$B$782,H$190)+'СЕТ СН'!$F$12</f>
        <v>173.99960024000001</v>
      </c>
      <c r="I199" s="36">
        <f>SUMIFS(СВЦЭМ!$F$39:$F$782,СВЦЭМ!$A$39:$A$782,$A199,СВЦЭМ!$B$39:$B$782,I$190)+'СЕТ СН'!$F$12</f>
        <v>152.81226050000001</v>
      </c>
      <c r="J199" s="36">
        <f>SUMIFS(СВЦЭМ!$F$39:$F$782,СВЦЭМ!$A$39:$A$782,$A199,СВЦЭМ!$B$39:$B$782,J$190)+'СЕТ СН'!$F$12</f>
        <v>148.53381514</v>
      </c>
      <c r="K199" s="36">
        <f>SUMIFS(СВЦЭМ!$F$39:$F$782,СВЦЭМ!$A$39:$A$782,$A199,СВЦЭМ!$B$39:$B$782,K$190)+'СЕТ СН'!$F$12</f>
        <v>150.43215939999999</v>
      </c>
      <c r="L199" s="36">
        <f>SUMIFS(СВЦЭМ!$F$39:$F$782,СВЦЭМ!$A$39:$A$782,$A199,СВЦЭМ!$B$39:$B$782,L$190)+'СЕТ СН'!$F$12</f>
        <v>151.75522598000001</v>
      </c>
      <c r="M199" s="36">
        <f>SUMIFS(СВЦЭМ!$F$39:$F$782,СВЦЭМ!$A$39:$A$782,$A199,СВЦЭМ!$B$39:$B$782,M$190)+'СЕТ СН'!$F$12</f>
        <v>154.43371737999999</v>
      </c>
      <c r="N199" s="36">
        <f>SUMIFS(СВЦЭМ!$F$39:$F$782,СВЦЭМ!$A$39:$A$782,$A199,СВЦЭМ!$B$39:$B$782,N$190)+'СЕТ СН'!$F$12</f>
        <v>165.45442861999999</v>
      </c>
      <c r="O199" s="36">
        <f>SUMIFS(СВЦЭМ!$F$39:$F$782,СВЦЭМ!$A$39:$A$782,$A199,СВЦЭМ!$B$39:$B$782,O$190)+'СЕТ СН'!$F$12</f>
        <v>180.60256666000001</v>
      </c>
      <c r="P199" s="36">
        <f>SUMIFS(СВЦЭМ!$F$39:$F$782,СВЦЭМ!$A$39:$A$782,$A199,СВЦЭМ!$B$39:$B$782,P$190)+'СЕТ СН'!$F$12</f>
        <v>180.23287843</v>
      </c>
      <c r="Q199" s="36">
        <f>SUMIFS(СВЦЭМ!$F$39:$F$782,СВЦЭМ!$A$39:$A$782,$A199,СВЦЭМ!$B$39:$B$782,Q$190)+'СЕТ СН'!$F$12</f>
        <v>178.05937297</v>
      </c>
      <c r="R199" s="36">
        <f>SUMIFS(СВЦЭМ!$F$39:$F$782,СВЦЭМ!$A$39:$A$782,$A199,СВЦЭМ!$B$39:$B$782,R$190)+'СЕТ СН'!$F$12</f>
        <v>163.54121742000001</v>
      </c>
      <c r="S199" s="36">
        <f>SUMIFS(СВЦЭМ!$F$39:$F$782,СВЦЭМ!$A$39:$A$782,$A199,СВЦЭМ!$B$39:$B$782,S$190)+'СЕТ СН'!$F$12</f>
        <v>147.96713224000001</v>
      </c>
      <c r="T199" s="36">
        <f>SUMIFS(СВЦЭМ!$F$39:$F$782,СВЦЭМ!$A$39:$A$782,$A199,СВЦЭМ!$B$39:$B$782,T$190)+'СЕТ СН'!$F$12</f>
        <v>143.09334453</v>
      </c>
      <c r="U199" s="36">
        <f>SUMIFS(СВЦЭМ!$F$39:$F$782,СВЦЭМ!$A$39:$A$782,$A199,СВЦЭМ!$B$39:$B$782,U$190)+'СЕТ СН'!$F$12</f>
        <v>138.71686957</v>
      </c>
      <c r="V199" s="36">
        <f>SUMIFS(СВЦЭМ!$F$39:$F$782,СВЦЭМ!$A$39:$A$782,$A199,СВЦЭМ!$B$39:$B$782,V$190)+'СЕТ СН'!$F$12</f>
        <v>139.76614577000001</v>
      </c>
      <c r="W199" s="36">
        <f>SUMIFS(СВЦЭМ!$F$39:$F$782,СВЦЭМ!$A$39:$A$782,$A199,СВЦЭМ!$B$39:$B$782,W$190)+'СЕТ СН'!$F$12</f>
        <v>143.81315738999999</v>
      </c>
      <c r="X199" s="36">
        <f>SUMIFS(СВЦЭМ!$F$39:$F$782,СВЦЭМ!$A$39:$A$782,$A199,СВЦЭМ!$B$39:$B$782,X$190)+'СЕТ СН'!$F$12</f>
        <v>141.49508004</v>
      </c>
      <c r="Y199" s="36">
        <f>SUMIFS(СВЦЭМ!$F$39:$F$782,СВЦЭМ!$A$39:$A$782,$A199,СВЦЭМ!$B$39:$B$782,Y$190)+'СЕТ СН'!$F$12</f>
        <v>135.55927962999999</v>
      </c>
    </row>
    <row r="200" spans="1:25" ht="15.75" x14ac:dyDescent="0.2">
      <c r="A200" s="35">
        <f t="shared" si="5"/>
        <v>44357</v>
      </c>
      <c r="B200" s="36">
        <f>SUMIFS(СВЦЭМ!$F$39:$F$782,СВЦЭМ!$A$39:$A$782,$A200,СВЦЭМ!$B$39:$B$782,B$190)+'СЕТ СН'!$F$12</f>
        <v>136.62087905000001</v>
      </c>
      <c r="C200" s="36">
        <f>SUMIFS(СВЦЭМ!$F$39:$F$782,СВЦЭМ!$A$39:$A$782,$A200,СВЦЭМ!$B$39:$B$782,C$190)+'СЕТ СН'!$F$12</f>
        <v>151.09820783999999</v>
      </c>
      <c r="D200" s="36">
        <f>SUMIFS(СВЦЭМ!$F$39:$F$782,СВЦЭМ!$A$39:$A$782,$A200,СВЦЭМ!$B$39:$B$782,D$190)+'СЕТ СН'!$F$12</f>
        <v>167.56084414</v>
      </c>
      <c r="E200" s="36">
        <f>SUMIFS(СВЦЭМ!$F$39:$F$782,СВЦЭМ!$A$39:$A$782,$A200,СВЦЭМ!$B$39:$B$782,E$190)+'СЕТ СН'!$F$12</f>
        <v>172.15247730999999</v>
      </c>
      <c r="F200" s="36">
        <f>SUMIFS(СВЦЭМ!$F$39:$F$782,СВЦЭМ!$A$39:$A$782,$A200,СВЦЭМ!$B$39:$B$782,F$190)+'СЕТ СН'!$F$12</f>
        <v>171.15434311000001</v>
      </c>
      <c r="G200" s="36">
        <f>SUMIFS(СВЦЭМ!$F$39:$F$782,СВЦЭМ!$A$39:$A$782,$A200,СВЦЭМ!$B$39:$B$782,G$190)+'СЕТ СН'!$F$12</f>
        <v>168.28949129</v>
      </c>
      <c r="H200" s="36">
        <f>SUMIFS(СВЦЭМ!$F$39:$F$782,СВЦЭМ!$A$39:$A$782,$A200,СВЦЭМ!$B$39:$B$782,H$190)+'СЕТ СН'!$F$12</f>
        <v>163.31360501</v>
      </c>
      <c r="I200" s="36">
        <f>SUMIFS(СВЦЭМ!$F$39:$F$782,СВЦЭМ!$A$39:$A$782,$A200,СВЦЭМ!$B$39:$B$782,I$190)+'СЕТ СН'!$F$12</f>
        <v>152.30092554999999</v>
      </c>
      <c r="J200" s="36">
        <f>SUMIFS(СВЦЭМ!$F$39:$F$782,СВЦЭМ!$A$39:$A$782,$A200,СВЦЭМ!$B$39:$B$782,J$190)+'СЕТ СН'!$F$12</f>
        <v>152.35780699</v>
      </c>
      <c r="K200" s="36">
        <f>SUMIFS(СВЦЭМ!$F$39:$F$782,СВЦЭМ!$A$39:$A$782,$A200,СВЦЭМ!$B$39:$B$782,K$190)+'СЕТ СН'!$F$12</f>
        <v>153.48977389999999</v>
      </c>
      <c r="L200" s="36">
        <f>SUMIFS(СВЦЭМ!$F$39:$F$782,СВЦЭМ!$A$39:$A$782,$A200,СВЦЭМ!$B$39:$B$782,L$190)+'СЕТ СН'!$F$12</f>
        <v>154.29644044</v>
      </c>
      <c r="M200" s="36">
        <f>SUMIFS(СВЦЭМ!$F$39:$F$782,СВЦЭМ!$A$39:$A$782,$A200,СВЦЭМ!$B$39:$B$782,M$190)+'СЕТ СН'!$F$12</f>
        <v>155.50660898999999</v>
      </c>
      <c r="N200" s="36">
        <f>SUMIFS(СВЦЭМ!$F$39:$F$782,СВЦЭМ!$A$39:$A$782,$A200,СВЦЭМ!$B$39:$B$782,N$190)+'СЕТ СН'!$F$12</f>
        <v>169.16703097000001</v>
      </c>
      <c r="O200" s="36">
        <f>SUMIFS(СВЦЭМ!$F$39:$F$782,СВЦЭМ!$A$39:$A$782,$A200,СВЦЭМ!$B$39:$B$782,O$190)+'СЕТ СН'!$F$12</f>
        <v>181.23934517000001</v>
      </c>
      <c r="P200" s="36">
        <f>SUMIFS(СВЦЭМ!$F$39:$F$782,СВЦЭМ!$A$39:$A$782,$A200,СВЦЭМ!$B$39:$B$782,P$190)+'СЕТ СН'!$F$12</f>
        <v>182.67489789000001</v>
      </c>
      <c r="Q200" s="36">
        <f>SUMIFS(СВЦЭМ!$F$39:$F$782,СВЦЭМ!$A$39:$A$782,$A200,СВЦЭМ!$B$39:$B$782,Q$190)+'СЕТ СН'!$F$12</f>
        <v>183.05563902</v>
      </c>
      <c r="R200" s="36">
        <f>SUMIFS(СВЦЭМ!$F$39:$F$782,СВЦЭМ!$A$39:$A$782,$A200,СВЦЭМ!$B$39:$B$782,R$190)+'СЕТ СН'!$F$12</f>
        <v>170.44660734000001</v>
      </c>
      <c r="S200" s="36">
        <f>SUMIFS(СВЦЭМ!$F$39:$F$782,СВЦЭМ!$A$39:$A$782,$A200,СВЦЭМ!$B$39:$B$782,S$190)+'СЕТ СН'!$F$12</f>
        <v>154.4940091</v>
      </c>
      <c r="T200" s="36">
        <f>SUMIFS(СВЦЭМ!$F$39:$F$782,СВЦЭМ!$A$39:$A$782,$A200,СВЦЭМ!$B$39:$B$782,T$190)+'СЕТ СН'!$F$12</f>
        <v>152.59969025999999</v>
      </c>
      <c r="U200" s="36">
        <f>SUMIFS(СВЦЭМ!$F$39:$F$782,СВЦЭМ!$A$39:$A$782,$A200,СВЦЭМ!$B$39:$B$782,U$190)+'СЕТ СН'!$F$12</f>
        <v>148.20425854999999</v>
      </c>
      <c r="V200" s="36">
        <f>SUMIFS(СВЦЭМ!$F$39:$F$782,СВЦЭМ!$A$39:$A$782,$A200,СВЦЭМ!$B$39:$B$782,V$190)+'СЕТ СН'!$F$12</f>
        <v>147.49923853000001</v>
      </c>
      <c r="W200" s="36">
        <f>SUMIFS(СВЦЭМ!$F$39:$F$782,СВЦЭМ!$A$39:$A$782,$A200,СВЦЭМ!$B$39:$B$782,W$190)+'СЕТ СН'!$F$12</f>
        <v>150.26288255</v>
      </c>
      <c r="X200" s="36">
        <f>SUMIFS(СВЦЭМ!$F$39:$F$782,СВЦЭМ!$A$39:$A$782,$A200,СВЦЭМ!$B$39:$B$782,X$190)+'СЕТ СН'!$F$12</f>
        <v>146.86110959000001</v>
      </c>
      <c r="Y200" s="36">
        <f>SUMIFS(СВЦЭМ!$F$39:$F$782,СВЦЭМ!$A$39:$A$782,$A200,СВЦЭМ!$B$39:$B$782,Y$190)+'СЕТ СН'!$F$12</f>
        <v>142.32941249999999</v>
      </c>
    </row>
    <row r="201" spans="1:25" ht="15.75" x14ac:dyDescent="0.2">
      <c r="A201" s="35">
        <f t="shared" si="5"/>
        <v>44358</v>
      </c>
      <c r="B201" s="36">
        <f>SUMIFS(СВЦЭМ!$F$39:$F$782,СВЦЭМ!$A$39:$A$782,$A201,СВЦЭМ!$B$39:$B$782,B$190)+'СЕТ СН'!$F$12</f>
        <v>149.24483520000001</v>
      </c>
      <c r="C201" s="36">
        <f>SUMIFS(СВЦЭМ!$F$39:$F$782,СВЦЭМ!$A$39:$A$782,$A201,СВЦЭМ!$B$39:$B$782,C$190)+'СЕТ СН'!$F$12</f>
        <v>163.17645404000001</v>
      </c>
      <c r="D201" s="36">
        <f>SUMIFS(СВЦЭМ!$F$39:$F$782,СВЦЭМ!$A$39:$A$782,$A201,СВЦЭМ!$B$39:$B$782,D$190)+'СЕТ СН'!$F$12</f>
        <v>178.74064121999999</v>
      </c>
      <c r="E201" s="36">
        <f>SUMIFS(СВЦЭМ!$F$39:$F$782,СВЦЭМ!$A$39:$A$782,$A201,СВЦЭМ!$B$39:$B$782,E$190)+'СЕТ СН'!$F$12</f>
        <v>180.66905979000001</v>
      </c>
      <c r="F201" s="36">
        <f>SUMIFS(СВЦЭМ!$F$39:$F$782,СВЦЭМ!$A$39:$A$782,$A201,СВЦЭМ!$B$39:$B$782,F$190)+'СЕТ СН'!$F$12</f>
        <v>179.78153827</v>
      </c>
      <c r="G201" s="36">
        <f>SUMIFS(СВЦЭМ!$F$39:$F$782,СВЦЭМ!$A$39:$A$782,$A201,СВЦЭМ!$B$39:$B$782,G$190)+'СЕТ СН'!$F$12</f>
        <v>180.82654625999999</v>
      </c>
      <c r="H201" s="36">
        <f>SUMIFS(СВЦЭМ!$F$39:$F$782,СВЦЭМ!$A$39:$A$782,$A201,СВЦЭМ!$B$39:$B$782,H$190)+'СЕТ СН'!$F$12</f>
        <v>171.75822110999999</v>
      </c>
      <c r="I201" s="36">
        <f>SUMIFS(СВЦЭМ!$F$39:$F$782,СВЦЭМ!$A$39:$A$782,$A201,СВЦЭМ!$B$39:$B$782,I$190)+'СЕТ СН'!$F$12</f>
        <v>162.64826816999999</v>
      </c>
      <c r="J201" s="36">
        <f>SUMIFS(СВЦЭМ!$F$39:$F$782,СВЦЭМ!$A$39:$A$782,$A201,СВЦЭМ!$B$39:$B$782,J$190)+'СЕТ СН'!$F$12</f>
        <v>160.10624756000001</v>
      </c>
      <c r="K201" s="36">
        <f>SUMIFS(СВЦЭМ!$F$39:$F$782,СВЦЭМ!$A$39:$A$782,$A201,СВЦЭМ!$B$39:$B$782,K$190)+'СЕТ СН'!$F$12</f>
        <v>157.96955854999999</v>
      </c>
      <c r="L201" s="36">
        <f>SUMIFS(СВЦЭМ!$F$39:$F$782,СВЦЭМ!$A$39:$A$782,$A201,СВЦЭМ!$B$39:$B$782,L$190)+'СЕТ СН'!$F$12</f>
        <v>157.99377612999999</v>
      </c>
      <c r="M201" s="36">
        <f>SUMIFS(СВЦЭМ!$F$39:$F$782,СВЦЭМ!$A$39:$A$782,$A201,СВЦЭМ!$B$39:$B$782,M$190)+'СЕТ СН'!$F$12</f>
        <v>162.97988362999999</v>
      </c>
      <c r="N201" s="36">
        <f>SUMIFS(СВЦЭМ!$F$39:$F$782,СВЦЭМ!$A$39:$A$782,$A201,СВЦЭМ!$B$39:$B$782,N$190)+'СЕТ СН'!$F$12</f>
        <v>174.72371688000001</v>
      </c>
      <c r="O201" s="36">
        <f>SUMIFS(СВЦЭМ!$F$39:$F$782,СВЦЭМ!$A$39:$A$782,$A201,СВЦЭМ!$B$39:$B$782,O$190)+'СЕТ СН'!$F$12</f>
        <v>177.86842519000001</v>
      </c>
      <c r="P201" s="36">
        <f>SUMIFS(СВЦЭМ!$F$39:$F$782,СВЦЭМ!$A$39:$A$782,$A201,СВЦЭМ!$B$39:$B$782,P$190)+'СЕТ СН'!$F$12</f>
        <v>176.83512203000001</v>
      </c>
      <c r="Q201" s="36">
        <f>SUMIFS(СВЦЭМ!$F$39:$F$782,СВЦЭМ!$A$39:$A$782,$A201,СВЦЭМ!$B$39:$B$782,Q$190)+'СЕТ СН'!$F$12</f>
        <v>180.51012714000001</v>
      </c>
      <c r="R201" s="36">
        <f>SUMIFS(СВЦЭМ!$F$39:$F$782,СВЦЭМ!$A$39:$A$782,$A201,СВЦЭМ!$B$39:$B$782,R$190)+'СЕТ СН'!$F$12</f>
        <v>171.56659051</v>
      </c>
      <c r="S201" s="36">
        <f>SUMIFS(СВЦЭМ!$F$39:$F$782,СВЦЭМ!$A$39:$A$782,$A201,СВЦЭМ!$B$39:$B$782,S$190)+'СЕТ СН'!$F$12</f>
        <v>154.33301996</v>
      </c>
      <c r="T201" s="36">
        <f>SUMIFS(СВЦЭМ!$F$39:$F$782,СВЦЭМ!$A$39:$A$782,$A201,СВЦЭМ!$B$39:$B$782,T$190)+'СЕТ СН'!$F$12</f>
        <v>137.99506758999999</v>
      </c>
      <c r="U201" s="36">
        <f>SUMIFS(СВЦЭМ!$F$39:$F$782,СВЦЭМ!$A$39:$A$782,$A201,СВЦЭМ!$B$39:$B$782,U$190)+'СЕТ СН'!$F$12</f>
        <v>133.02980314999999</v>
      </c>
      <c r="V201" s="36">
        <f>SUMIFS(СВЦЭМ!$F$39:$F$782,СВЦЭМ!$A$39:$A$782,$A201,СВЦЭМ!$B$39:$B$782,V$190)+'СЕТ СН'!$F$12</f>
        <v>136.71352881999999</v>
      </c>
      <c r="W201" s="36">
        <f>SUMIFS(СВЦЭМ!$F$39:$F$782,СВЦЭМ!$A$39:$A$782,$A201,СВЦЭМ!$B$39:$B$782,W$190)+'СЕТ СН'!$F$12</f>
        <v>138.29049678000001</v>
      </c>
      <c r="X201" s="36">
        <f>SUMIFS(СВЦЭМ!$F$39:$F$782,СВЦЭМ!$A$39:$A$782,$A201,СВЦЭМ!$B$39:$B$782,X$190)+'СЕТ СН'!$F$12</f>
        <v>142.98432015</v>
      </c>
      <c r="Y201" s="36">
        <f>SUMIFS(СВЦЭМ!$F$39:$F$782,СВЦЭМ!$A$39:$A$782,$A201,СВЦЭМ!$B$39:$B$782,Y$190)+'СЕТ СН'!$F$12</f>
        <v>148.6697921</v>
      </c>
    </row>
    <row r="202" spans="1:25" ht="15.75" x14ac:dyDescent="0.2">
      <c r="A202" s="35">
        <f t="shared" si="5"/>
        <v>44359</v>
      </c>
      <c r="B202" s="36">
        <f>SUMIFS(СВЦЭМ!$F$39:$F$782,СВЦЭМ!$A$39:$A$782,$A202,СВЦЭМ!$B$39:$B$782,B$190)+'СЕТ СН'!$F$12</f>
        <v>153.96885</v>
      </c>
      <c r="C202" s="36">
        <f>SUMIFS(СВЦЭМ!$F$39:$F$782,СВЦЭМ!$A$39:$A$782,$A202,СВЦЭМ!$B$39:$B$782,C$190)+'СЕТ СН'!$F$12</f>
        <v>163.52980701999999</v>
      </c>
      <c r="D202" s="36">
        <f>SUMIFS(СВЦЭМ!$F$39:$F$782,СВЦЭМ!$A$39:$A$782,$A202,СВЦЭМ!$B$39:$B$782,D$190)+'СЕТ СН'!$F$12</f>
        <v>181.52580394</v>
      </c>
      <c r="E202" s="36">
        <f>SUMIFS(СВЦЭМ!$F$39:$F$782,СВЦЭМ!$A$39:$A$782,$A202,СВЦЭМ!$B$39:$B$782,E$190)+'СЕТ СН'!$F$12</f>
        <v>181.93915188</v>
      </c>
      <c r="F202" s="36">
        <f>SUMIFS(СВЦЭМ!$F$39:$F$782,СВЦЭМ!$A$39:$A$782,$A202,СВЦЭМ!$B$39:$B$782,F$190)+'СЕТ СН'!$F$12</f>
        <v>180.81703019</v>
      </c>
      <c r="G202" s="36">
        <f>SUMIFS(СВЦЭМ!$F$39:$F$782,СВЦЭМ!$A$39:$A$782,$A202,СВЦЭМ!$B$39:$B$782,G$190)+'СЕТ СН'!$F$12</f>
        <v>181.13930966999999</v>
      </c>
      <c r="H202" s="36">
        <f>SUMIFS(СВЦЭМ!$F$39:$F$782,СВЦЭМ!$A$39:$A$782,$A202,СВЦЭМ!$B$39:$B$782,H$190)+'СЕТ СН'!$F$12</f>
        <v>176.88635873000001</v>
      </c>
      <c r="I202" s="36">
        <f>SUMIFS(СВЦЭМ!$F$39:$F$782,СВЦЭМ!$A$39:$A$782,$A202,СВЦЭМ!$B$39:$B$782,I$190)+'СЕТ СН'!$F$12</f>
        <v>162.98502371999999</v>
      </c>
      <c r="J202" s="36">
        <f>SUMIFS(СВЦЭМ!$F$39:$F$782,СВЦЭМ!$A$39:$A$782,$A202,СВЦЭМ!$B$39:$B$782,J$190)+'СЕТ СН'!$F$12</f>
        <v>153.76339277</v>
      </c>
      <c r="K202" s="36">
        <f>SUMIFS(СВЦЭМ!$F$39:$F$782,СВЦЭМ!$A$39:$A$782,$A202,СВЦЭМ!$B$39:$B$782,K$190)+'СЕТ СН'!$F$12</f>
        <v>146.89447999000001</v>
      </c>
      <c r="L202" s="36">
        <f>SUMIFS(СВЦЭМ!$F$39:$F$782,СВЦЭМ!$A$39:$A$782,$A202,СВЦЭМ!$B$39:$B$782,L$190)+'СЕТ СН'!$F$12</f>
        <v>151.17879031999999</v>
      </c>
      <c r="M202" s="36">
        <f>SUMIFS(СВЦЭМ!$F$39:$F$782,СВЦЭМ!$A$39:$A$782,$A202,СВЦЭМ!$B$39:$B$782,M$190)+'СЕТ СН'!$F$12</f>
        <v>152.43718991</v>
      </c>
      <c r="N202" s="36">
        <f>SUMIFS(СВЦЭМ!$F$39:$F$782,СВЦЭМ!$A$39:$A$782,$A202,СВЦЭМ!$B$39:$B$782,N$190)+'СЕТ СН'!$F$12</f>
        <v>169.49933601000001</v>
      </c>
      <c r="O202" s="36">
        <f>SUMIFS(СВЦЭМ!$F$39:$F$782,СВЦЭМ!$A$39:$A$782,$A202,СВЦЭМ!$B$39:$B$782,O$190)+'СЕТ СН'!$F$12</f>
        <v>175.55705008999999</v>
      </c>
      <c r="P202" s="36">
        <f>SUMIFS(СВЦЭМ!$F$39:$F$782,СВЦЭМ!$A$39:$A$782,$A202,СВЦЭМ!$B$39:$B$782,P$190)+'СЕТ СН'!$F$12</f>
        <v>174.87276301</v>
      </c>
      <c r="Q202" s="36">
        <f>SUMIFS(СВЦЭМ!$F$39:$F$782,СВЦЭМ!$A$39:$A$782,$A202,СВЦЭМ!$B$39:$B$782,Q$190)+'СЕТ СН'!$F$12</f>
        <v>173.89758312000001</v>
      </c>
      <c r="R202" s="36">
        <f>SUMIFS(СВЦЭМ!$F$39:$F$782,СВЦЭМ!$A$39:$A$782,$A202,СВЦЭМ!$B$39:$B$782,R$190)+'СЕТ СН'!$F$12</f>
        <v>164.83289916999999</v>
      </c>
      <c r="S202" s="36">
        <f>SUMIFS(СВЦЭМ!$F$39:$F$782,СВЦЭМ!$A$39:$A$782,$A202,СВЦЭМ!$B$39:$B$782,S$190)+'СЕТ СН'!$F$12</f>
        <v>154.04965594000001</v>
      </c>
      <c r="T202" s="36">
        <f>SUMIFS(СВЦЭМ!$F$39:$F$782,СВЦЭМ!$A$39:$A$782,$A202,СВЦЭМ!$B$39:$B$782,T$190)+'СЕТ СН'!$F$12</f>
        <v>144.25516585</v>
      </c>
      <c r="U202" s="36">
        <f>SUMIFS(СВЦЭМ!$F$39:$F$782,СВЦЭМ!$A$39:$A$782,$A202,СВЦЭМ!$B$39:$B$782,U$190)+'СЕТ СН'!$F$12</f>
        <v>144.52523608000001</v>
      </c>
      <c r="V202" s="36">
        <f>SUMIFS(СВЦЭМ!$F$39:$F$782,СВЦЭМ!$A$39:$A$782,$A202,СВЦЭМ!$B$39:$B$782,V$190)+'СЕТ СН'!$F$12</f>
        <v>145.82652379000001</v>
      </c>
      <c r="W202" s="36">
        <f>SUMIFS(СВЦЭМ!$F$39:$F$782,СВЦЭМ!$A$39:$A$782,$A202,СВЦЭМ!$B$39:$B$782,W$190)+'СЕТ СН'!$F$12</f>
        <v>135.01831342</v>
      </c>
      <c r="X202" s="36">
        <f>SUMIFS(СВЦЭМ!$F$39:$F$782,СВЦЭМ!$A$39:$A$782,$A202,СВЦЭМ!$B$39:$B$782,X$190)+'СЕТ СН'!$F$12</f>
        <v>135.54565886</v>
      </c>
      <c r="Y202" s="36">
        <f>SUMIFS(СВЦЭМ!$F$39:$F$782,СВЦЭМ!$A$39:$A$782,$A202,СВЦЭМ!$B$39:$B$782,Y$190)+'СЕТ СН'!$F$12</f>
        <v>142.52982814999999</v>
      </c>
    </row>
    <row r="203" spans="1:25" ht="15.75" x14ac:dyDescent="0.2">
      <c r="A203" s="35">
        <f t="shared" si="5"/>
        <v>44360</v>
      </c>
      <c r="B203" s="36">
        <f>SUMIFS(СВЦЭМ!$F$39:$F$782,СВЦЭМ!$A$39:$A$782,$A203,СВЦЭМ!$B$39:$B$782,B$190)+'СЕТ СН'!$F$12</f>
        <v>146.953836</v>
      </c>
      <c r="C203" s="36">
        <f>SUMIFS(СВЦЭМ!$F$39:$F$782,СВЦЭМ!$A$39:$A$782,$A203,СВЦЭМ!$B$39:$B$782,C$190)+'СЕТ СН'!$F$12</f>
        <v>158.76474471</v>
      </c>
      <c r="D203" s="36">
        <f>SUMIFS(СВЦЭМ!$F$39:$F$782,СВЦЭМ!$A$39:$A$782,$A203,СВЦЭМ!$B$39:$B$782,D$190)+'СЕТ СН'!$F$12</f>
        <v>178.43384648</v>
      </c>
      <c r="E203" s="36">
        <f>SUMIFS(СВЦЭМ!$F$39:$F$782,СВЦЭМ!$A$39:$A$782,$A203,СВЦЭМ!$B$39:$B$782,E$190)+'СЕТ СН'!$F$12</f>
        <v>177.29168629</v>
      </c>
      <c r="F203" s="36">
        <f>SUMIFS(СВЦЭМ!$F$39:$F$782,СВЦЭМ!$A$39:$A$782,$A203,СВЦЭМ!$B$39:$B$782,F$190)+'СЕТ СН'!$F$12</f>
        <v>174.80974097000001</v>
      </c>
      <c r="G203" s="36">
        <f>SUMIFS(СВЦЭМ!$F$39:$F$782,СВЦЭМ!$A$39:$A$782,$A203,СВЦЭМ!$B$39:$B$782,G$190)+'СЕТ СН'!$F$12</f>
        <v>174.91107006999999</v>
      </c>
      <c r="H203" s="36">
        <f>SUMIFS(СВЦЭМ!$F$39:$F$782,СВЦЭМ!$A$39:$A$782,$A203,СВЦЭМ!$B$39:$B$782,H$190)+'СЕТ СН'!$F$12</f>
        <v>176.20576197</v>
      </c>
      <c r="I203" s="36">
        <f>SUMIFS(СВЦЭМ!$F$39:$F$782,СВЦЭМ!$A$39:$A$782,$A203,СВЦЭМ!$B$39:$B$782,I$190)+'СЕТ СН'!$F$12</f>
        <v>159.97389686</v>
      </c>
      <c r="J203" s="36">
        <f>SUMIFS(СВЦЭМ!$F$39:$F$782,СВЦЭМ!$A$39:$A$782,$A203,СВЦЭМ!$B$39:$B$782,J$190)+'СЕТ СН'!$F$12</f>
        <v>147.69646170999999</v>
      </c>
      <c r="K203" s="36">
        <f>SUMIFS(СВЦЭМ!$F$39:$F$782,СВЦЭМ!$A$39:$A$782,$A203,СВЦЭМ!$B$39:$B$782,K$190)+'СЕТ СН'!$F$12</f>
        <v>145.27125835000001</v>
      </c>
      <c r="L203" s="36">
        <f>SUMIFS(СВЦЭМ!$F$39:$F$782,СВЦЭМ!$A$39:$A$782,$A203,СВЦЭМ!$B$39:$B$782,L$190)+'СЕТ СН'!$F$12</f>
        <v>149.96100634000001</v>
      </c>
      <c r="M203" s="36">
        <f>SUMIFS(СВЦЭМ!$F$39:$F$782,СВЦЭМ!$A$39:$A$782,$A203,СВЦЭМ!$B$39:$B$782,M$190)+'СЕТ СН'!$F$12</f>
        <v>151.16991848000001</v>
      </c>
      <c r="N203" s="36">
        <f>SUMIFS(СВЦЭМ!$F$39:$F$782,СВЦЭМ!$A$39:$A$782,$A203,СВЦЭМ!$B$39:$B$782,N$190)+'СЕТ СН'!$F$12</f>
        <v>170.95734207000001</v>
      </c>
      <c r="O203" s="36">
        <f>SUMIFS(СВЦЭМ!$F$39:$F$782,СВЦЭМ!$A$39:$A$782,$A203,СВЦЭМ!$B$39:$B$782,O$190)+'СЕТ СН'!$F$12</f>
        <v>175.81245953999999</v>
      </c>
      <c r="P203" s="36">
        <f>SUMIFS(СВЦЭМ!$F$39:$F$782,СВЦЭМ!$A$39:$A$782,$A203,СВЦЭМ!$B$39:$B$782,P$190)+'СЕТ СН'!$F$12</f>
        <v>175.34795650000001</v>
      </c>
      <c r="Q203" s="36">
        <f>SUMIFS(СВЦЭМ!$F$39:$F$782,СВЦЭМ!$A$39:$A$782,$A203,СВЦЭМ!$B$39:$B$782,Q$190)+'СЕТ СН'!$F$12</f>
        <v>173.47514322000001</v>
      </c>
      <c r="R203" s="36">
        <f>SUMIFS(СВЦЭМ!$F$39:$F$782,СВЦЭМ!$A$39:$A$782,$A203,СВЦЭМ!$B$39:$B$782,R$190)+'СЕТ СН'!$F$12</f>
        <v>164.28104003999999</v>
      </c>
      <c r="S203" s="36">
        <f>SUMIFS(СВЦЭМ!$F$39:$F$782,СВЦЭМ!$A$39:$A$782,$A203,СВЦЭМ!$B$39:$B$782,S$190)+'СЕТ СН'!$F$12</f>
        <v>146.09741951000001</v>
      </c>
      <c r="T203" s="36">
        <f>SUMIFS(СВЦЭМ!$F$39:$F$782,СВЦЭМ!$A$39:$A$782,$A203,СВЦЭМ!$B$39:$B$782,T$190)+'СЕТ СН'!$F$12</f>
        <v>147.16952151000001</v>
      </c>
      <c r="U203" s="36">
        <f>SUMIFS(СВЦЭМ!$F$39:$F$782,СВЦЭМ!$A$39:$A$782,$A203,СВЦЭМ!$B$39:$B$782,U$190)+'СЕТ СН'!$F$12</f>
        <v>148.17107798000001</v>
      </c>
      <c r="V203" s="36">
        <f>SUMIFS(СВЦЭМ!$F$39:$F$782,СВЦЭМ!$A$39:$A$782,$A203,СВЦЭМ!$B$39:$B$782,V$190)+'СЕТ СН'!$F$12</f>
        <v>138.95431639</v>
      </c>
      <c r="W203" s="36">
        <f>SUMIFS(СВЦЭМ!$F$39:$F$782,СВЦЭМ!$A$39:$A$782,$A203,СВЦЭМ!$B$39:$B$782,W$190)+'СЕТ СН'!$F$12</f>
        <v>135.88784841</v>
      </c>
      <c r="X203" s="36">
        <f>SUMIFS(СВЦЭМ!$F$39:$F$782,СВЦЭМ!$A$39:$A$782,$A203,СВЦЭМ!$B$39:$B$782,X$190)+'СЕТ СН'!$F$12</f>
        <v>135.47848446</v>
      </c>
      <c r="Y203" s="36">
        <f>SUMIFS(СВЦЭМ!$F$39:$F$782,СВЦЭМ!$A$39:$A$782,$A203,СВЦЭМ!$B$39:$B$782,Y$190)+'СЕТ СН'!$F$12</f>
        <v>136.34655899000001</v>
      </c>
    </row>
    <row r="204" spans="1:25" ht="15.75" x14ac:dyDescent="0.2">
      <c r="A204" s="35">
        <f t="shared" si="5"/>
        <v>44361</v>
      </c>
      <c r="B204" s="36">
        <f>SUMIFS(СВЦЭМ!$F$39:$F$782,СВЦЭМ!$A$39:$A$782,$A204,СВЦЭМ!$B$39:$B$782,B$190)+'СЕТ СН'!$F$12</f>
        <v>143.92255424999999</v>
      </c>
      <c r="C204" s="36">
        <f>SUMIFS(СВЦЭМ!$F$39:$F$782,СВЦЭМ!$A$39:$A$782,$A204,СВЦЭМ!$B$39:$B$782,C$190)+'СЕТ СН'!$F$12</f>
        <v>165.29080200999999</v>
      </c>
      <c r="D204" s="36">
        <f>SUMIFS(СВЦЭМ!$F$39:$F$782,СВЦЭМ!$A$39:$A$782,$A204,СВЦЭМ!$B$39:$B$782,D$190)+'СЕТ СН'!$F$12</f>
        <v>175.18109475</v>
      </c>
      <c r="E204" s="36">
        <f>SUMIFS(СВЦЭМ!$F$39:$F$782,СВЦЭМ!$A$39:$A$782,$A204,СВЦЭМ!$B$39:$B$782,E$190)+'СЕТ СН'!$F$12</f>
        <v>180.03669443000001</v>
      </c>
      <c r="F204" s="36">
        <f>SUMIFS(СВЦЭМ!$F$39:$F$782,СВЦЭМ!$A$39:$A$782,$A204,СВЦЭМ!$B$39:$B$782,F$190)+'СЕТ СН'!$F$12</f>
        <v>178.82369433</v>
      </c>
      <c r="G204" s="36">
        <f>SUMIFS(СВЦЭМ!$F$39:$F$782,СВЦЭМ!$A$39:$A$782,$A204,СВЦЭМ!$B$39:$B$782,G$190)+'СЕТ СН'!$F$12</f>
        <v>179.38726088999999</v>
      </c>
      <c r="H204" s="36">
        <f>SUMIFS(СВЦЭМ!$F$39:$F$782,СВЦЭМ!$A$39:$A$782,$A204,СВЦЭМ!$B$39:$B$782,H$190)+'СЕТ СН'!$F$12</f>
        <v>178.14627106</v>
      </c>
      <c r="I204" s="36">
        <f>SUMIFS(СВЦЭМ!$F$39:$F$782,СВЦЭМ!$A$39:$A$782,$A204,СВЦЭМ!$B$39:$B$782,I$190)+'СЕТ СН'!$F$12</f>
        <v>165.66951044000001</v>
      </c>
      <c r="J204" s="36">
        <f>SUMIFS(СВЦЭМ!$F$39:$F$782,СВЦЭМ!$A$39:$A$782,$A204,СВЦЭМ!$B$39:$B$782,J$190)+'СЕТ СН'!$F$12</f>
        <v>149.7335602</v>
      </c>
      <c r="K204" s="36">
        <f>SUMIFS(СВЦЭМ!$F$39:$F$782,СВЦЭМ!$A$39:$A$782,$A204,СВЦЭМ!$B$39:$B$782,K$190)+'СЕТ СН'!$F$12</f>
        <v>147.15201106999999</v>
      </c>
      <c r="L204" s="36">
        <f>SUMIFS(СВЦЭМ!$F$39:$F$782,СВЦЭМ!$A$39:$A$782,$A204,СВЦЭМ!$B$39:$B$782,L$190)+'СЕТ СН'!$F$12</f>
        <v>151.4262062</v>
      </c>
      <c r="M204" s="36">
        <f>SUMIFS(СВЦЭМ!$F$39:$F$782,СВЦЭМ!$A$39:$A$782,$A204,СВЦЭМ!$B$39:$B$782,M$190)+'СЕТ СН'!$F$12</f>
        <v>150.73800525999999</v>
      </c>
      <c r="N204" s="36">
        <f>SUMIFS(СВЦЭМ!$F$39:$F$782,СВЦЭМ!$A$39:$A$782,$A204,СВЦЭМ!$B$39:$B$782,N$190)+'СЕТ СН'!$F$12</f>
        <v>169.57928193000001</v>
      </c>
      <c r="O204" s="36">
        <f>SUMIFS(СВЦЭМ!$F$39:$F$782,СВЦЭМ!$A$39:$A$782,$A204,СВЦЭМ!$B$39:$B$782,O$190)+'СЕТ СН'!$F$12</f>
        <v>175.13758079999999</v>
      </c>
      <c r="P204" s="36">
        <f>SUMIFS(СВЦЭМ!$F$39:$F$782,СВЦЭМ!$A$39:$A$782,$A204,СВЦЭМ!$B$39:$B$782,P$190)+'СЕТ СН'!$F$12</f>
        <v>172.83565514</v>
      </c>
      <c r="Q204" s="36">
        <f>SUMIFS(СВЦЭМ!$F$39:$F$782,СВЦЭМ!$A$39:$A$782,$A204,СВЦЭМ!$B$39:$B$782,Q$190)+'СЕТ СН'!$F$12</f>
        <v>171.21332197999999</v>
      </c>
      <c r="R204" s="36">
        <f>SUMIFS(СВЦЭМ!$F$39:$F$782,СВЦЭМ!$A$39:$A$782,$A204,СВЦЭМ!$B$39:$B$782,R$190)+'СЕТ СН'!$F$12</f>
        <v>163.9279794</v>
      </c>
      <c r="S204" s="36">
        <f>SUMIFS(СВЦЭМ!$F$39:$F$782,СВЦЭМ!$A$39:$A$782,$A204,СВЦЭМ!$B$39:$B$782,S$190)+'СЕТ СН'!$F$12</f>
        <v>144.71903637</v>
      </c>
      <c r="T204" s="36">
        <f>SUMIFS(СВЦЭМ!$F$39:$F$782,СВЦЭМ!$A$39:$A$782,$A204,СВЦЭМ!$B$39:$B$782,T$190)+'СЕТ СН'!$F$12</f>
        <v>151.69452855</v>
      </c>
      <c r="U204" s="36">
        <f>SUMIFS(СВЦЭМ!$F$39:$F$782,СВЦЭМ!$A$39:$A$782,$A204,СВЦЭМ!$B$39:$B$782,U$190)+'СЕТ СН'!$F$12</f>
        <v>153.70732652000001</v>
      </c>
      <c r="V204" s="36">
        <f>SUMIFS(СВЦЭМ!$F$39:$F$782,СВЦЭМ!$A$39:$A$782,$A204,СВЦЭМ!$B$39:$B$782,V$190)+'СЕТ СН'!$F$12</f>
        <v>145.04323160999999</v>
      </c>
      <c r="W204" s="36">
        <f>SUMIFS(СВЦЭМ!$F$39:$F$782,СВЦЭМ!$A$39:$A$782,$A204,СВЦЭМ!$B$39:$B$782,W$190)+'СЕТ СН'!$F$12</f>
        <v>134.78308049</v>
      </c>
      <c r="X204" s="36">
        <f>SUMIFS(СВЦЭМ!$F$39:$F$782,СВЦЭМ!$A$39:$A$782,$A204,СВЦЭМ!$B$39:$B$782,X$190)+'СЕТ СН'!$F$12</f>
        <v>140.28080331000001</v>
      </c>
      <c r="Y204" s="36">
        <f>SUMIFS(СВЦЭМ!$F$39:$F$782,СВЦЭМ!$A$39:$A$782,$A204,СВЦЭМ!$B$39:$B$782,Y$190)+'СЕТ СН'!$F$12</f>
        <v>145.97726108000001</v>
      </c>
    </row>
    <row r="205" spans="1:25" ht="15.75" x14ac:dyDescent="0.2">
      <c r="A205" s="35">
        <f t="shared" si="5"/>
        <v>44362</v>
      </c>
      <c r="B205" s="36">
        <f>SUMIFS(СВЦЭМ!$F$39:$F$782,СВЦЭМ!$A$39:$A$782,$A205,СВЦЭМ!$B$39:$B$782,B$190)+'СЕТ СН'!$F$12</f>
        <v>148.47021968000001</v>
      </c>
      <c r="C205" s="36">
        <f>SUMIFS(СВЦЭМ!$F$39:$F$782,СВЦЭМ!$A$39:$A$782,$A205,СВЦЭМ!$B$39:$B$782,C$190)+'СЕТ СН'!$F$12</f>
        <v>170.08835113000001</v>
      </c>
      <c r="D205" s="36">
        <f>SUMIFS(СВЦЭМ!$F$39:$F$782,СВЦЭМ!$A$39:$A$782,$A205,СВЦЭМ!$B$39:$B$782,D$190)+'СЕТ СН'!$F$12</f>
        <v>177.50588266</v>
      </c>
      <c r="E205" s="36">
        <f>SUMIFS(СВЦЭМ!$F$39:$F$782,СВЦЭМ!$A$39:$A$782,$A205,СВЦЭМ!$B$39:$B$782,E$190)+'СЕТ СН'!$F$12</f>
        <v>180.05319064</v>
      </c>
      <c r="F205" s="36">
        <f>SUMIFS(СВЦЭМ!$F$39:$F$782,СВЦЭМ!$A$39:$A$782,$A205,СВЦЭМ!$B$39:$B$782,F$190)+'СЕТ СН'!$F$12</f>
        <v>175.9638994</v>
      </c>
      <c r="G205" s="36">
        <f>SUMIFS(СВЦЭМ!$F$39:$F$782,СВЦЭМ!$A$39:$A$782,$A205,СВЦЭМ!$B$39:$B$782,G$190)+'СЕТ СН'!$F$12</f>
        <v>175.25207343</v>
      </c>
      <c r="H205" s="36">
        <f>SUMIFS(СВЦЭМ!$F$39:$F$782,СВЦЭМ!$A$39:$A$782,$A205,СВЦЭМ!$B$39:$B$782,H$190)+'СЕТ СН'!$F$12</f>
        <v>177.43534069</v>
      </c>
      <c r="I205" s="36">
        <f>SUMIFS(СВЦЭМ!$F$39:$F$782,СВЦЭМ!$A$39:$A$782,$A205,СВЦЭМ!$B$39:$B$782,I$190)+'СЕТ СН'!$F$12</f>
        <v>154.79237219999999</v>
      </c>
      <c r="J205" s="36">
        <f>SUMIFS(СВЦЭМ!$F$39:$F$782,СВЦЭМ!$A$39:$A$782,$A205,СВЦЭМ!$B$39:$B$782,J$190)+'СЕТ СН'!$F$12</f>
        <v>145.80439827999999</v>
      </c>
      <c r="K205" s="36">
        <f>SUMIFS(СВЦЭМ!$F$39:$F$782,СВЦЭМ!$A$39:$A$782,$A205,СВЦЭМ!$B$39:$B$782,K$190)+'СЕТ СН'!$F$12</f>
        <v>141.34990522000001</v>
      </c>
      <c r="L205" s="36">
        <f>SUMIFS(СВЦЭМ!$F$39:$F$782,СВЦЭМ!$A$39:$A$782,$A205,СВЦЭМ!$B$39:$B$782,L$190)+'СЕТ СН'!$F$12</f>
        <v>138.69975206000001</v>
      </c>
      <c r="M205" s="36">
        <f>SUMIFS(СВЦЭМ!$F$39:$F$782,СВЦЭМ!$A$39:$A$782,$A205,СВЦЭМ!$B$39:$B$782,M$190)+'СЕТ СН'!$F$12</f>
        <v>154.07560457</v>
      </c>
      <c r="N205" s="36">
        <f>SUMIFS(СВЦЭМ!$F$39:$F$782,СВЦЭМ!$A$39:$A$782,$A205,СВЦЭМ!$B$39:$B$782,N$190)+'СЕТ СН'!$F$12</f>
        <v>165.80080430999999</v>
      </c>
      <c r="O205" s="36">
        <f>SUMIFS(СВЦЭМ!$F$39:$F$782,СВЦЭМ!$A$39:$A$782,$A205,СВЦЭМ!$B$39:$B$782,O$190)+'СЕТ СН'!$F$12</f>
        <v>177.64774154</v>
      </c>
      <c r="P205" s="36">
        <f>SUMIFS(СВЦЭМ!$F$39:$F$782,СВЦЭМ!$A$39:$A$782,$A205,СВЦЭМ!$B$39:$B$782,P$190)+'СЕТ СН'!$F$12</f>
        <v>178.09824836000001</v>
      </c>
      <c r="Q205" s="36">
        <f>SUMIFS(СВЦЭМ!$F$39:$F$782,СВЦЭМ!$A$39:$A$782,$A205,СВЦЭМ!$B$39:$B$782,Q$190)+'СЕТ СН'!$F$12</f>
        <v>180.28479633000001</v>
      </c>
      <c r="R205" s="36">
        <f>SUMIFS(СВЦЭМ!$F$39:$F$782,СВЦЭМ!$A$39:$A$782,$A205,СВЦЭМ!$B$39:$B$782,R$190)+'СЕТ СН'!$F$12</f>
        <v>171.47170921</v>
      </c>
      <c r="S205" s="36">
        <f>SUMIFS(СВЦЭМ!$F$39:$F$782,СВЦЭМ!$A$39:$A$782,$A205,СВЦЭМ!$B$39:$B$782,S$190)+'СЕТ СН'!$F$12</f>
        <v>155.79020152000001</v>
      </c>
      <c r="T205" s="36">
        <f>SUMIFS(СВЦЭМ!$F$39:$F$782,СВЦЭМ!$A$39:$A$782,$A205,СВЦЭМ!$B$39:$B$782,T$190)+'СЕТ СН'!$F$12</f>
        <v>142.01756800000001</v>
      </c>
      <c r="U205" s="36">
        <f>SUMIFS(СВЦЭМ!$F$39:$F$782,СВЦЭМ!$A$39:$A$782,$A205,СВЦЭМ!$B$39:$B$782,U$190)+'СЕТ СН'!$F$12</f>
        <v>140.51646539000001</v>
      </c>
      <c r="V205" s="36">
        <f>SUMIFS(СВЦЭМ!$F$39:$F$782,СВЦЭМ!$A$39:$A$782,$A205,СВЦЭМ!$B$39:$B$782,V$190)+'СЕТ СН'!$F$12</f>
        <v>130.49186447</v>
      </c>
      <c r="W205" s="36">
        <f>SUMIFS(СВЦЭМ!$F$39:$F$782,СВЦЭМ!$A$39:$A$782,$A205,СВЦЭМ!$B$39:$B$782,W$190)+'СЕТ СН'!$F$12</f>
        <v>127.73925767</v>
      </c>
      <c r="X205" s="36">
        <f>SUMIFS(СВЦЭМ!$F$39:$F$782,СВЦЭМ!$A$39:$A$782,$A205,СВЦЭМ!$B$39:$B$782,X$190)+'СЕТ СН'!$F$12</f>
        <v>132.66160951000001</v>
      </c>
      <c r="Y205" s="36">
        <f>SUMIFS(СВЦЭМ!$F$39:$F$782,СВЦЭМ!$A$39:$A$782,$A205,СВЦЭМ!$B$39:$B$782,Y$190)+'СЕТ СН'!$F$12</f>
        <v>136.82093986999999</v>
      </c>
    </row>
    <row r="206" spans="1:25" ht="15.75" x14ac:dyDescent="0.2">
      <c r="A206" s="35">
        <f t="shared" si="5"/>
        <v>44363</v>
      </c>
      <c r="B206" s="36">
        <f>SUMIFS(СВЦЭМ!$F$39:$F$782,СВЦЭМ!$A$39:$A$782,$A206,СВЦЭМ!$B$39:$B$782,B$190)+'СЕТ СН'!$F$12</f>
        <v>143.5782423</v>
      </c>
      <c r="C206" s="36">
        <f>SUMIFS(СВЦЭМ!$F$39:$F$782,СВЦЭМ!$A$39:$A$782,$A206,СВЦЭМ!$B$39:$B$782,C$190)+'СЕТ СН'!$F$12</f>
        <v>167.30437972999999</v>
      </c>
      <c r="D206" s="36">
        <f>SUMIFS(СВЦЭМ!$F$39:$F$782,СВЦЭМ!$A$39:$A$782,$A206,СВЦЭМ!$B$39:$B$782,D$190)+'СЕТ СН'!$F$12</f>
        <v>174.69869531000001</v>
      </c>
      <c r="E206" s="36">
        <f>SUMIFS(СВЦЭМ!$F$39:$F$782,СВЦЭМ!$A$39:$A$782,$A206,СВЦЭМ!$B$39:$B$782,E$190)+'СЕТ СН'!$F$12</f>
        <v>173.18621433000001</v>
      </c>
      <c r="F206" s="36">
        <f>SUMIFS(СВЦЭМ!$F$39:$F$782,СВЦЭМ!$A$39:$A$782,$A206,СВЦЭМ!$B$39:$B$782,F$190)+'СЕТ СН'!$F$12</f>
        <v>171.49875057</v>
      </c>
      <c r="G206" s="36">
        <f>SUMIFS(СВЦЭМ!$F$39:$F$782,СВЦЭМ!$A$39:$A$782,$A206,СВЦЭМ!$B$39:$B$782,G$190)+'СЕТ СН'!$F$12</f>
        <v>174.87603467</v>
      </c>
      <c r="H206" s="36">
        <f>SUMIFS(СВЦЭМ!$F$39:$F$782,СВЦЭМ!$A$39:$A$782,$A206,СВЦЭМ!$B$39:$B$782,H$190)+'СЕТ СН'!$F$12</f>
        <v>172.54158126999999</v>
      </c>
      <c r="I206" s="36">
        <f>SUMIFS(СВЦЭМ!$F$39:$F$782,СВЦЭМ!$A$39:$A$782,$A206,СВЦЭМ!$B$39:$B$782,I$190)+'СЕТ СН'!$F$12</f>
        <v>157.24021904</v>
      </c>
      <c r="J206" s="36">
        <f>SUMIFS(СВЦЭМ!$F$39:$F$782,СВЦЭМ!$A$39:$A$782,$A206,СВЦЭМ!$B$39:$B$782,J$190)+'СЕТ СН'!$F$12</f>
        <v>144.38144768000001</v>
      </c>
      <c r="K206" s="36">
        <f>SUMIFS(СВЦЭМ!$F$39:$F$782,СВЦЭМ!$A$39:$A$782,$A206,СВЦЭМ!$B$39:$B$782,K$190)+'СЕТ СН'!$F$12</f>
        <v>137.16700961000001</v>
      </c>
      <c r="L206" s="36">
        <f>SUMIFS(СВЦЭМ!$F$39:$F$782,СВЦЭМ!$A$39:$A$782,$A206,СВЦЭМ!$B$39:$B$782,L$190)+'СЕТ СН'!$F$12</f>
        <v>142.63045027000001</v>
      </c>
      <c r="M206" s="36">
        <f>SUMIFS(СВЦЭМ!$F$39:$F$782,СВЦЭМ!$A$39:$A$782,$A206,СВЦЭМ!$B$39:$B$782,M$190)+'СЕТ СН'!$F$12</f>
        <v>152.37806426</v>
      </c>
      <c r="N206" s="36">
        <f>SUMIFS(СВЦЭМ!$F$39:$F$782,СВЦЭМ!$A$39:$A$782,$A206,СВЦЭМ!$B$39:$B$782,N$190)+'СЕТ СН'!$F$12</f>
        <v>168.96486745999999</v>
      </c>
      <c r="O206" s="36">
        <f>SUMIFS(СВЦЭМ!$F$39:$F$782,СВЦЭМ!$A$39:$A$782,$A206,СВЦЭМ!$B$39:$B$782,O$190)+'СЕТ СН'!$F$12</f>
        <v>175.28843669</v>
      </c>
      <c r="P206" s="36">
        <f>SUMIFS(СВЦЭМ!$F$39:$F$782,СВЦЭМ!$A$39:$A$782,$A206,СВЦЭМ!$B$39:$B$782,P$190)+'СЕТ СН'!$F$12</f>
        <v>176.04290735999999</v>
      </c>
      <c r="Q206" s="36">
        <f>SUMIFS(СВЦЭМ!$F$39:$F$782,СВЦЭМ!$A$39:$A$782,$A206,СВЦЭМ!$B$39:$B$782,Q$190)+'СЕТ СН'!$F$12</f>
        <v>176.36000066</v>
      </c>
      <c r="R206" s="36">
        <f>SUMIFS(СВЦЭМ!$F$39:$F$782,СВЦЭМ!$A$39:$A$782,$A206,СВЦЭМ!$B$39:$B$782,R$190)+'СЕТ СН'!$F$12</f>
        <v>171.04077221</v>
      </c>
      <c r="S206" s="36">
        <f>SUMIFS(СВЦЭМ!$F$39:$F$782,СВЦЭМ!$A$39:$A$782,$A206,СВЦЭМ!$B$39:$B$782,S$190)+'СЕТ СН'!$F$12</f>
        <v>155.48973672</v>
      </c>
      <c r="T206" s="36">
        <f>SUMIFS(СВЦЭМ!$F$39:$F$782,СВЦЭМ!$A$39:$A$782,$A206,СВЦЭМ!$B$39:$B$782,T$190)+'СЕТ СН'!$F$12</f>
        <v>141.47805030000001</v>
      </c>
      <c r="U206" s="36">
        <f>SUMIFS(СВЦЭМ!$F$39:$F$782,СВЦЭМ!$A$39:$A$782,$A206,СВЦЭМ!$B$39:$B$782,U$190)+'СЕТ СН'!$F$12</f>
        <v>136.06755544999999</v>
      </c>
      <c r="V206" s="36">
        <f>SUMIFS(СВЦЭМ!$F$39:$F$782,СВЦЭМ!$A$39:$A$782,$A206,СВЦЭМ!$B$39:$B$782,V$190)+'СЕТ СН'!$F$12</f>
        <v>130.26773315</v>
      </c>
      <c r="W206" s="36">
        <f>SUMIFS(СВЦЭМ!$F$39:$F$782,СВЦЭМ!$A$39:$A$782,$A206,СВЦЭМ!$B$39:$B$782,W$190)+'СЕТ СН'!$F$12</f>
        <v>125.45730949</v>
      </c>
      <c r="X206" s="36">
        <f>SUMIFS(СВЦЭМ!$F$39:$F$782,СВЦЭМ!$A$39:$A$782,$A206,СВЦЭМ!$B$39:$B$782,X$190)+'СЕТ СН'!$F$12</f>
        <v>127.81131671</v>
      </c>
      <c r="Y206" s="36">
        <f>SUMIFS(СВЦЭМ!$F$39:$F$782,СВЦЭМ!$A$39:$A$782,$A206,СВЦЭМ!$B$39:$B$782,Y$190)+'СЕТ СН'!$F$12</f>
        <v>133.61056565000001</v>
      </c>
    </row>
    <row r="207" spans="1:25" ht="15.75" x14ac:dyDescent="0.2">
      <c r="A207" s="35">
        <f t="shared" si="5"/>
        <v>44364</v>
      </c>
      <c r="B207" s="36">
        <f>SUMIFS(СВЦЭМ!$F$39:$F$782,СВЦЭМ!$A$39:$A$782,$A207,СВЦЭМ!$B$39:$B$782,B$190)+'СЕТ СН'!$F$12</f>
        <v>152.46772931999999</v>
      </c>
      <c r="C207" s="36">
        <f>SUMIFS(СВЦЭМ!$F$39:$F$782,СВЦЭМ!$A$39:$A$782,$A207,СВЦЭМ!$B$39:$B$782,C$190)+'СЕТ СН'!$F$12</f>
        <v>177.19107636999999</v>
      </c>
      <c r="D207" s="36">
        <f>SUMIFS(СВЦЭМ!$F$39:$F$782,СВЦЭМ!$A$39:$A$782,$A207,СВЦЭМ!$B$39:$B$782,D$190)+'СЕТ СН'!$F$12</f>
        <v>181.05318657000001</v>
      </c>
      <c r="E207" s="36">
        <f>SUMIFS(СВЦЭМ!$F$39:$F$782,СВЦЭМ!$A$39:$A$782,$A207,СВЦЭМ!$B$39:$B$782,E$190)+'СЕТ СН'!$F$12</f>
        <v>179.58774725000001</v>
      </c>
      <c r="F207" s="36">
        <f>SUMIFS(СВЦЭМ!$F$39:$F$782,СВЦЭМ!$A$39:$A$782,$A207,СВЦЭМ!$B$39:$B$782,F$190)+'СЕТ СН'!$F$12</f>
        <v>177.42994904</v>
      </c>
      <c r="G207" s="36">
        <f>SUMIFS(СВЦЭМ!$F$39:$F$782,СВЦЭМ!$A$39:$A$782,$A207,СВЦЭМ!$B$39:$B$782,G$190)+'СЕТ СН'!$F$12</f>
        <v>180.37816613999999</v>
      </c>
      <c r="H207" s="36">
        <f>SUMIFS(СВЦЭМ!$F$39:$F$782,СВЦЭМ!$A$39:$A$782,$A207,СВЦЭМ!$B$39:$B$782,H$190)+'СЕТ СН'!$F$12</f>
        <v>187.92094811999999</v>
      </c>
      <c r="I207" s="36">
        <f>SUMIFS(СВЦЭМ!$F$39:$F$782,СВЦЭМ!$A$39:$A$782,$A207,СВЦЭМ!$B$39:$B$782,I$190)+'СЕТ СН'!$F$12</f>
        <v>164.46000000999999</v>
      </c>
      <c r="J207" s="36">
        <f>SUMIFS(СВЦЭМ!$F$39:$F$782,СВЦЭМ!$A$39:$A$782,$A207,СВЦЭМ!$B$39:$B$782,J$190)+'СЕТ СН'!$F$12</f>
        <v>157.24678220999999</v>
      </c>
      <c r="K207" s="36">
        <f>SUMIFS(СВЦЭМ!$F$39:$F$782,СВЦЭМ!$A$39:$A$782,$A207,СВЦЭМ!$B$39:$B$782,K$190)+'СЕТ СН'!$F$12</f>
        <v>153.39500633</v>
      </c>
      <c r="L207" s="36">
        <f>SUMIFS(СВЦЭМ!$F$39:$F$782,СВЦЭМ!$A$39:$A$782,$A207,СВЦЭМ!$B$39:$B$782,L$190)+'СЕТ СН'!$F$12</f>
        <v>151.78401975</v>
      </c>
      <c r="M207" s="36">
        <f>SUMIFS(СВЦЭМ!$F$39:$F$782,СВЦЭМ!$A$39:$A$782,$A207,СВЦЭМ!$B$39:$B$782,M$190)+'СЕТ СН'!$F$12</f>
        <v>163.68201611000001</v>
      </c>
      <c r="N207" s="36">
        <f>SUMIFS(СВЦЭМ!$F$39:$F$782,СВЦЭМ!$A$39:$A$782,$A207,СВЦЭМ!$B$39:$B$782,N$190)+'СЕТ СН'!$F$12</f>
        <v>177.9540294</v>
      </c>
      <c r="O207" s="36">
        <f>SUMIFS(СВЦЭМ!$F$39:$F$782,СВЦЭМ!$A$39:$A$782,$A207,СВЦЭМ!$B$39:$B$782,O$190)+'СЕТ СН'!$F$12</f>
        <v>178.45846852</v>
      </c>
      <c r="P207" s="36">
        <f>SUMIFS(СВЦЭМ!$F$39:$F$782,СВЦЭМ!$A$39:$A$782,$A207,СВЦЭМ!$B$39:$B$782,P$190)+'СЕТ СН'!$F$12</f>
        <v>185.84814066000001</v>
      </c>
      <c r="Q207" s="36">
        <f>SUMIFS(СВЦЭМ!$F$39:$F$782,СВЦЭМ!$A$39:$A$782,$A207,СВЦЭМ!$B$39:$B$782,Q$190)+'СЕТ СН'!$F$12</f>
        <v>184.11818833999999</v>
      </c>
      <c r="R207" s="36">
        <f>SUMIFS(СВЦЭМ!$F$39:$F$782,СВЦЭМ!$A$39:$A$782,$A207,СВЦЭМ!$B$39:$B$782,R$190)+'СЕТ СН'!$F$12</f>
        <v>181.65040601999999</v>
      </c>
      <c r="S207" s="36">
        <f>SUMIFS(СВЦЭМ!$F$39:$F$782,СВЦЭМ!$A$39:$A$782,$A207,СВЦЭМ!$B$39:$B$782,S$190)+'СЕТ СН'!$F$12</f>
        <v>168.00131994</v>
      </c>
      <c r="T207" s="36">
        <f>SUMIFS(СВЦЭМ!$F$39:$F$782,СВЦЭМ!$A$39:$A$782,$A207,СВЦЭМ!$B$39:$B$782,T$190)+'СЕТ СН'!$F$12</f>
        <v>153.43504315000001</v>
      </c>
      <c r="U207" s="36">
        <f>SUMIFS(СВЦЭМ!$F$39:$F$782,СВЦЭМ!$A$39:$A$782,$A207,СВЦЭМ!$B$39:$B$782,U$190)+'СЕТ СН'!$F$12</f>
        <v>152.27432397999999</v>
      </c>
      <c r="V207" s="36">
        <f>SUMIFS(СВЦЭМ!$F$39:$F$782,СВЦЭМ!$A$39:$A$782,$A207,СВЦЭМ!$B$39:$B$782,V$190)+'СЕТ СН'!$F$12</f>
        <v>142.81524257999999</v>
      </c>
      <c r="W207" s="36">
        <f>SUMIFS(СВЦЭМ!$F$39:$F$782,СВЦЭМ!$A$39:$A$782,$A207,СВЦЭМ!$B$39:$B$782,W$190)+'СЕТ СН'!$F$12</f>
        <v>133.44288857000001</v>
      </c>
      <c r="X207" s="36">
        <f>SUMIFS(СВЦЭМ!$F$39:$F$782,СВЦЭМ!$A$39:$A$782,$A207,СВЦЭМ!$B$39:$B$782,X$190)+'СЕТ СН'!$F$12</f>
        <v>141.44796088000001</v>
      </c>
      <c r="Y207" s="36">
        <f>SUMIFS(СВЦЭМ!$F$39:$F$782,СВЦЭМ!$A$39:$A$782,$A207,СВЦЭМ!$B$39:$B$782,Y$190)+'СЕТ СН'!$F$12</f>
        <v>142.85769793</v>
      </c>
    </row>
    <row r="208" spans="1:25" ht="15.75" x14ac:dyDescent="0.2">
      <c r="A208" s="35">
        <f t="shared" si="5"/>
        <v>44365</v>
      </c>
      <c r="B208" s="36">
        <f>SUMIFS(СВЦЭМ!$F$39:$F$782,СВЦЭМ!$A$39:$A$782,$A208,СВЦЭМ!$B$39:$B$782,B$190)+'СЕТ СН'!$F$12</f>
        <v>154.57942331999999</v>
      </c>
      <c r="C208" s="36">
        <f>SUMIFS(СВЦЭМ!$F$39:$F$782,СВЦЭМ!$A$39:$A$782,$A208,СВЦЭМ!$B$39:$B$782,C$190)+'СЕТ СН'!$F$12</f>
        <v>174.28711095</v>
      </c>
      <c r="D208" s="36">
        <f>SUMIFS(СВЦЭМ!$F$39:$F$782,СВЦЭМ!$A$39:$A$782,$A208,СВЦЭМ!$B$39:$B$782,D$190)+'СЕТ СН'!$F$12</f>
        <v>178.62640772</v>
      </c>
      <c r="E208" s="36">
        <f>SUMIFS(СВЦЭМ!$F$39:$F$782,СВЦЭМ!$A$39:$A$782,$A208,СВЦЭМ!$B$39:$B$782,E$190)+'СЕТ СН'!$F$12</f>
        <v>175.70364193</v>
      </c>
      <c r="F208" s="36">
        <f>SUMIFS(СВЦЭМ!$F$39:$F$782,СВЦЭМ!$A$39:$A$782,$A208,СВЦЭМ!$B$39:$B$782,F$190)+'СЕТ СН'!$F$12</f>
        <v>175.17513344</v>
      </c>
      <c r="G208" s="36">
        <f>SUMIFS(СВЦЭМ!$F$39:$F$782,СВЦЭМ!$A$39:$A$782,$A208,СВЦЭМ!$B$39:$B$782,G$190)+'СЕТ СН'!$F$12</f>
        <v>178.45979917</v>
      </c>
      <c r="H208" s="36">
        <f>SUMIFS(СВЦЭМ!$F$39:$F$782,СВЦЭМ!$A$39:$A$782,$A208,СВЦЭМ!$B$39:$B$782,H$190)+'СЕТ СН'!$F$12</f>
        <v>188.31106413000001</v>
      </c>
      <c r="I208" s="36">
        <f>SUMIFS(СВЦЭМ!$F$39:$F$782,СВЦЭМ!$A$39:$A$782,$A208,СВЦЭМ!$B$39:$B$782,I$190)+'СЕТ СН'!$F$12</f>
        <v>166.29107117000001</v>
      </c>
      <c r="J208" s="36">
        <f>SUMIFS(СВЦЭМ!$F$39:$F$782,СВЦЭМ!$A$39:$A$782,$A208,СВЦЭМ!$B$39:$B$782,J$190)+'СЕТ СН'!$F$12</f>
        <v>146.68247883999999</v>
      </c>
      <c r="K208" s="36">
        <f>SUMIFS(СВЦЭМ!$F$39:$F$782,СВЦЭМ!$A$39:$A$782,$A208,СВЦЭМ!$B$39:$B$782,K$190)+'СЕТ СН'!$F$12</f>
        <v>148.60537131999999</v>
      </c>
      <c r="L208" s="36">
        <f>SUMIFS(СВЦЭМ!$F$39:$F$782,СВЦЭМ!$A$39:$A$782,$A208,СВЦЭМ!$B$39:$B$782,L$190)+'СЕТ СН'!$F$12</f>
        <v>144.85623806999999</v>
      </c>
      <c r="M208" s="36">
        <f>SUMIFS(СВЦЭМ!$F$39:$F$782,СВЦЭМ!$A$39:$A$782,$A208,СВЦЭМ!$B$39:$B$782,M$190)+'СЕТ СН'!$F$12</f>
        <v>153.25169162</v>
      </c>
      <c r="N208" s="36">
        <f>SUMIFS(СВЦЭМ!$F$39:$F$782,СВЦЭМ!$A$39:$A$782,$A208,СВЦЭМ!$B$39:$B$782,N$190)+'СЕТ СН'!$F$12</f>
        <v>166.42291130000001</v>
      </c>
      <c r="O208" s="36">
        <f>SUMIFS(СВЦЭМ!$F$39:$F$782,СВЦЭМ!$A$39:$A$782,$A208,СВЦЭМ!$B$39:$B$782,O$190)+'СЕТ СН'!$F$12</f>
        <v>182.77680953999999</v>
      </c>
      <c r="P208" s="36">
        <f>SUMIFS(СВЦЭМ!$F$39:$F$782,СВЦЭМ!$A$39:$A$782,$A208,СВЦЭМ!$B$39:$B$782,P$190)+'СЕТ СН'!$F$12</f>
        <v>187.7865109</v>
      </c>
      <c r="Q208" s="36">
        <f>SUMIFS(СВЦЭМ!$F$39:$F$782,СВЦЭМ!$A$39:$A$782,$A208,СВЦЭМ!$B$39:$B$782,Q$190)+'СЕТ СН'!$F$12</f>
        <v>186.78547459999999</v>
      </c>
      <c r="R208" s="36">
        <f>SUMIFS(СВЦЭМ!$F$39:$F$782,СВЦЭМ!$A$39:$A$782,$A208,СВЦЭМ!$B$39:$B$782,R$190)+'СЕТ СН'!$F$12</f>
        <v>172.93992435000001</v>
      </c>
      <c r="S208" s="36">
        <f>SUMIFS(СВЦЭМ!$F$39:$F$782,СВЦЭМ!$A$39:$A$782,$A208,СВЦЭМ!$B$39:$B$782,S$190)+'СЕТ СН'!$F$12</f>
        <v>156.13974729</v>
      </c>
      <c r="T208" s="36">
        <f>SUMIFS(СВЦЭМ!$F$39:$F$782,СВЦЭМ!$A$39:$A$782,$A208,СВЦЭМ!$B$39:$B$782,T$190)+'СЕТ СН'!$F$12</f>
        <v>146.0243802</v>
      </c>
      <c r="U208" s="36">
        <f>SUMIFS(СВЦЭМ!$F$39:$F$782,СВЦЭМ!$A$39:$A$782,$A208,СВЦЭМ!$B$39:$B$782,U$190)+'СЕТ СН'!$F$12</f>
        <v>145.99125273999999</v>
      </c>
      <c r="V208" s="36">
        <f>SUMIFS(СВЦЭМ!$F$39:$F$782,СВЦЭМ!$A$39:$A$782,$A208,СВЦЭМ!$B$39:$B$782,V$190)+'СЕТ СН'!$F$12</f>
        <v>145.85914744999999</v>
      </c>
      <c r="W208" s="36">
        <f>SUMIFS(СВЦЭМ!$F$39:$F$782,СВЦЭМ!$A$39:$A$782,$A208,СВЦЭМ!$B$39:$B$782,W$190)+'СЕТ СН'!$F$12</f>
        <v>147.77795377999999</v>
      </c>
      <c r="X208" s="36">
        <f>SUMIFS(СВЦЭМ!$F$39:$F$782,СВЦЭМ!$A$39:$A$782,$A208,СВЦЭМ!$B$39:$B$782,X$190)+'СЕТ СН'!$F$12</f>
        <v>145.91521338000001</v>
      </c>
      <c r="Y208" s="36">
        <f>SUMIFS(СВЦЭМ!$F$39:$F$782,СВЦЭМ!$A$39:$A$782,$A208,СВЦЭМ!$B$39:$B$782,Y$190)+'СЕТ СН'!$F$12</f>
        <v>148.02192607000001</v>
      </c>
    </row>
    <row r="209" spans="1:25" ht="15.75" x14ac:dyDescent="0.2">
      <c r="A209" s="35">
        <f t="shared" si="5"/>
        <v>44366</v>
      </c>
      <c r="B209" s="36">
        <f>SUMIFS(СВЦЭМ!$F$39:$F$782,СВЦЭМ!$A$39:$A$782,$A209,СВЦЭМ!$B$39:$B$782,B$190)+'СЕТ СН'!$F$12</f>
        <v>119.19099626000001</v>
      </c>
      <c r="C209" s="36">
        <f>SUMIFS(СВЦЭМ!$F$39:$F$782,СВЦЭМ!$A$39:$A$782,$A209,СВЦЭМ!$B$39:$B$782,C$190)+'СЕТ СН'!$F$12</f>
        <v>136.97447185999999</v>
      </c>
      <c r="D209" s="36">
        <f>SUMIFS(СВЦЭМ!$F$39:$F$782,СВЦЭМ!$A$39:$A$782,$A209,СВЦЭМ!$B$39:$B$782,D$190)+'СЕТ СН'!$F$12</f>
        <v>153.91480335</v>
      </c>
      <c r="E209" s="36">
        <f>SUMIFS(СВЦЭМ!$F$39:$F$782,СВЦЭМ!$A$39:$A$782,$A209,СВЦЭМ!$B$39:$B$782,E$190)+'СЕТ СН'!$F$12</f>
        <v>157.14415410999999</v>
      </c>
      <c r="F209" s="36">
        <f>SUMIFS(СВЦЭМ!$F$39:$F$782,СВЦЭМ!$A$39:$A$782,$A209,СВЦЭМ!$B$39:$B$782,F$190)+'СЕТ СН'!$F$12</f>
        <v>157.85960037000001</v>
      </c>
      <c r="G209" s="36">
        <f>SUMIFS(СВЦЭМ!$F$39:$F$782,СВЦЭМ!$A$39:$A$782,$A209,СВЦЭМ!$B$39:$B$782,G$190)+'СЕТ СН'!$F$12</f>
        <v>156.14368521</v>
      </c>
      <c r="H209" s="36">
        <f>SUMIFS(СВЦЭМ!$F$39:$F$782,СВЦЭМ!$A$39:$A$782,$A209,СВЦЭМ!$B$39:$B$782,H$190)+'СЕТ СН'!$F$12</f>
        <v>151.02416962999999</v>
      </c>
      <c r="I209" s="36">
        <f>SUMIFS(СВЦЭМ!$F$39:$F$782,СВЦЭМ!$A$39:$A$782,$A209,СВЦЭМ!$B$39:$B$782,I$190)+'СЕТ СН'!$F$12</f>
        <v>132.15773994</v>
      </c>
      <c r="J209" s="36">
        <f>SUMIFS(СВЦЭМ!$F$39:$F$782,СВЦЭМ!$A$39:$A$782,$A209,СВЦЭМ!$B$39:$B$782,J$190)+'СЕТ СН'!$F$12</f>
        <v>113.3574206</v>
      </c>
      <c r="K209" s="36">
        <f>SUMIFS(СВЦЭМ!$F$39:$F$782,СВЦЭМ!$A$39:$A$782,$A209,СВЦЭМ!$B$39:$B$782,K$190)+'СЕТ СН'!$F$12</f>
        <v>114.55473071</v>
      </c>
      <c r="L209" s="36">
        <f>SUMIFS(СВЦЭМ!$F$39:$F$782,СВЦЭМ!$A$39:$A$782,$A209,СВЦЭМ!$B$39:$B$782,L$190)+'СЕТ СН'!$F$12</f>
        <v>121.47037853</v>
      </c>
      <c r="M209" s="36">
        <f>SUMIFS(СВЦЭМ!$F$39:$F$782,СВЦЭМ!$A$39:$A$782,$A209,СВЦЭМ!$B$39:$B$782,M$190)+'СЕТ СН'!$F$12</f>
        <v>120.30644171</v>
      </c>
      <c r="N209" s="36">
        <f>SUMIFS(СВЦЭМ!$F$39:$F$782,СВЦЭМ!$A$39:$A$782,$A209,СВЦЭМ!$B$39:$B$782,N$190)+'СЕТ СН'!$F$12</f>
        <v>131.29415721999999</v>
      </c>
      <c r="O209" s="36">
        <f>SUMIFS(СВЦЭМ!$F$39:$F$782,СВЦЭМ!$A$39:$A$782,$A209,СВЦЭМ!$B$39:$B$782,O$190)+'СЕТ СН'!$F$12</f>
        <v>143.12825484999999</v>
      </c>
      <c r="P209" s="36">
        <f>SUMIFS(СВЦЭМ!$F$39:$F$782,СВЦЭМ!$A$39:$A$782,$A209,СВЦЭМ!$B$39:$B$782,P$190)+'СЕТ СН'!$F$12</f>
        <v>146.05209142999999</v>
      </c>
      <c r="Q209" s="36">
        <f>SUMIFS(СВЦЭМ!$F$39:$F$782,СВЦЭМ!$A$39:$A$782,$A209,СВЦЭМ!$B$39:$B$782,Q$190)+'СЕТ СН'!$F$12</f>
        <v>146.61835022</v>
      </c>
      <c r="R209" s="36">
        <f>SUMIFS(СВЦЭМ!$F$39:$F$782,СВЦЭМ!$A$39:$A$782,$A209,СВЦЭМ!$B$39:$B$782,R$190)+'СЕТ СН'!$F$12</f>
        <v>136.3339163</v>
      </c>
      <c r="S209" s="36">
        <f>SUMIFS(СВЦЭМ!$F$39:$F$782,СВЦЭМ!$A$39:$A$782,$A209,СВЦЭМ!$B$39:$B$782,S$190)+'СЕТ СН'!$F$12</f>
        <v>123.39693135</v>
      </c>
      <c r="T209" s="36">
        <f>SUMIFS(СВЦЭМ!$F$39:$F$782,СВЦЭМ!$A$39:$A$782,$A209,СВЦЭМ!$B$39:$B$782,T$190)+'СЕТ СН'!$F$12</f>
        <v>114.78744731</v>
      </c>
      <c r="U209" s="36">
        <f>SUMIFS(СВЦЭМ!$F$39:$F$782,СВЦЭМ!$A$39:$A$782,$A209,СВЦЭМ!$B$39:$B$782,U$190)+'СЕТ СН'!$F$12</f>
        <v>112.20179641</v>
      </c>
      <c r="V209" s="36">
        <f>SUMIFS(СВЦЭМ!$F$39:$F$782,СВЦЭМ!$A$39:$A$782,$A209,СВЦЭМ!$B$39:$B$782,V$190)+'СЕТ СН'!$F$12</f>
        <v>111.9046266</v>
      </c>
      <c r="W209" s="36">
        <f>SUMIFS(СВЦЭМ!$F$39:$F$782,СВЦЭМ!$A$39:$A$782,$A209,СВЦЭМ!$B$39:$B$782,W$190)+'СЕТ СН'!$F$12</f>
        <v>113.63110983999999</v>
      </c>
      <c r="X209" s="36">
        <f>SUMIFS(СВЦЭМ!$F$39:$F$782,СВЦЭМ!$A$39:$A$782,$A209,СВЦЭМ!$B$39:$B$782,X$190)+'СЕТ СН'!$F$12</f>
        <v>112.13105212000001</v>
      </c>
      <c r="Y209" s="36">
        <f>SUMIFS(СВЦЭМ!$F$39:$F$782,СВЦЭМ!$A$39:$A$782,$A209,СВЦЭМ!$B$39:$B$782,Y$190)+'СЕТ СН'!$F$12</f>
        <v>116.58703631</v>
      </c>
    </row>
    <row r="210" spans="1:25" ht="15.75" x14ac:dyDescent="0.2">
      <c r="A210" s="35">
        <f t="shared" si="5"/>
        <v>44367</v>
      </c>
      <c r="B210" s="36">
        <f>SUMIFS(СВЦЭМ!$F$39:$F$782,СВЦЭМ!$A$39:$A$782,$A210,СВЦЭМ!$B$39:$B$782,B$190)+'СЕТ СН'!$F$12</f>
        <v>131.89867163</v>
      </c>
      <c r="C210" s="36">
        <f>SUMIFS(СВЦЭМ!$F$39:$F$782,СВЦЭМ!$A$39:$A$782,$A210,СВЦЭМ!$B$39:$B$782,C$190)+'СЕТ СН'!$F$12</f>
        <v>152.95728335999999</v>
      </c>
      <c r="D210" s="36">
        <f>SUMIFS(СВЦЭМ!$F$39:$F$782,СВЦЭМ!$A$39:$A$782,$A210,СВЦЭМ!$B$39:$B$782,D$190)+'СЕТ СН'!$F$12</f>
        <v>173.24928632999999</v>
      </c>
      <c r="E210" s="36">
        <f>SUMIFS(СВЦЭМ!$F$39:$F$782,СВЦЭМ!$A$39:$A$782,$A210,СВЦЭМ!$B$39:$B$782,E$190)+'СЕТ СН'!$F$12</f>
        <v>177.45203773</v>
      </c>
      <c r="F210" s="36">
        <f>SUMIFS(СВЦЭМ!$F$39:$F$782,СВЦЭМ!$A$39:$A$782,$A210,СВЦЭМ!$B$39:$B$782,F$190)+'СЕТ СН'!$F$12</f>
        <v>178.59376809</v>
      </c>
      <c r="G210" s="36">
        <f>SUMIFS(СВЦЭМ!$F$39:$F$782,СВЦЭМ!$A$39:$A$782,$A210,СВЦЭМ!$B$39:$B$782,G$190)+'СЕТ СН'!$F$12</f>
        <v>177.82111331999999</v>
      </c>
      <c r="H210" s="36">
        <f>SUMIFS(СВЦЭМ!$F$39:$F$782,СВЦЭМ!$A$39:$A$782,$A210,СВЦЭМ!$B$39:$B$782,H$190)+'СЕТ СН'!$F$12</f>
        <v>171.44863013</v>
      </c>
      <c r="I210" s="36">
        <f>SUMIFS(СВЦЭМ!$F$39:$F$782,СВЦЭМ!$A$39:$A$782,$A210,СВЦЭМ!$B$39:$B$782,I$190)+'СЕТ СН'!$F$12</f>
        <v>147.44726444</v>
      </c>
      <c r="J210" s="36">
        <f>SUMIFS(СВЦЭМ!$F$39:$F$782,СВЦЭМ!$A$39:$A$782,$A210,СВЦЭМ!$B$39:$B$782,J$190)+'СЕТ СН'!$F$12</f>
        <v>127.87233329999999</v>
      </c>
      <c r="K210" s="36">
        <f>SUMIFS(СВЦЭМ!$F$39:$F$782,СВЦЭМ!$A$39:$A$782,$A210,СВЦЭМ!$B$39:$B$782,K$190)+'СЕТ СН'!$F$12</f>
        <v>120.45956696</v>
      </c>
      <c r="L210" s="36">
        <f>SUMIFS(СВЦЭМ!$F$39:$F$782,СВЦЭМ!$A$39:$A$782,$A210,СВЦЭМ!$B$39:$B$782,L$190)+'СЕТ СН'!$F$12</f>
        <v>124.84705843</v>
      </c>
      <c r="M210" s="36">
        <f>SUMIFS(СВЦЭМ!$F$39:$F$782,СВЦЭМ!$A$39:$A$782,$A210,СВЦЭМ!$B$39:$B$782,M$190)+'СЕТ СН'!$F$12</f>
        <v>122.78913242</v>
      </c>
      <c r="N210" s="36">
        <f>SUMIFS(СВЦЭМ!$F$39:$F$782,СВЦЭМ!$A$39:$A$782,$A210,СВЦЭМ!$B$39:$B$782,N$190)+'СЕТ СН'!$F$12</f>
        <v>133.28658172999999</v>
      </c>
      <c r="O210" s="36">
        <f>SUMIFS(СВЦЭМ!$F$39:$F$782,СВЦЭМ!$A$39:$A$782,$A210,СВЦЭМ!$B$39:$B$782,O$190)+'СЕТ СН'!$F$12</f>
        <v>142.51690812000001</v>
      </c>
      <c r="P210" s="36">
        <f>SUMIFS(СВЦЭМ!$F$39:$F$782,СВЦЭМ!$A$39:$A$782,$A210,СВЦЭМ!$B$39:$B$782,P$190)+'СЕТ СН'!$F$12</f>
        <v>145.33083959999999</v>
      </c>
      <c r="Q210" s="36">
        <f>SUMIFS(СВЦЭМ!$F$39:$F$782,СВЦЭМ!$A$39:$A$782,$A210,СВЦЭМ!$B$39:$B$782,Q$190)+'СЕТ СН'!$F$12</f>
        <v>146.4209333</v>
      </c>
      <c r="R210" s="36">
        <f>SUMIFS(СВЦЭМ!$F$39:$F$782,СВЦЭМ!$A$39:$A$782,$A210,СВЦЭМ!$B$39:$B$782,R$190)+'СЕТ СН'!$F$12</f>
        <v>140.08974560999999</v>
      </c>
      <c r="S210" s="36">
        <f>SUMIFS(СВЦЭМ!$F$39:$F$782,СВЦЭМ!$A$39:$A$782,$A210,СВЦЭМ!$B$39:$B$782,S$190)+'СЕТ СН'!$F$12</f>
        <v>127.49751181000001</v>
      </c>
      <c r="T210" s="36">
        <f>SUMIFS(СВЦЭМ!$F$39:$F$782,СВЦЭМ!$A$39:$A$782,$A210,СВЦЭМ!$B$39:$B$782,T$190)+'СЕТ СН'!$F$12</f>
        <v>121.72473883000001</v>
      </c>
      <c r="U210" s="36">
        <f>SUMIFS(СВЦЭМ!$F$39:$F$782,СВЦЭМ!$A$39:$A$782,$A210,СВЦЭМ!$B$39:$B$782,U$190)+'СЕТ СН'!$F$12</f>
        <v>113.65267057</v>
      </c>
      <c r="V210" s="36">
        <f>SUMIFS(СВЦЭМ!$F$39:$F$782,СВЦЭМ!$A$39:$A$782,$A210,СВЦЭМ!$B$39:$B$782,V$190)+'СЕТ СН'!$F$12</f>
        <v>110.7384943</v>
      </c>
      <c r="W210" s="36">
        <f>SUMIFS(СВЦЭМ!$F$39:$F$782,СВЦЭМ!$A$39:$A$782,$A210,СВЦЭМ!$B$39:$B$782,W$190)+'СЕТ СН'!$F$12</f>
        <v>115.30385253</v>
      </c>
      <c r="X210" s="36">
        <f>SUMIFS(СВЦЭМ!$F$39:$F$782,СВЦЭМ!$A$39:$A$782,$A210,СВЦЭМ!$B$39:$B$782,X$190)+'СЕТ СН'!$F$12</f>
        <v>110.78071391</v>
      </c>
      <c r="Y210" s="36">
        <f>SUMIFS(СВЦЭМ!$F$39:$F$782,СВЦЭМ!$A$39:$A$782,$A210,СВЦЭМ!$B$39:$B$782,Y$190)+'СЕТ СН'!$F$12</f>
        <v>112.53839106</v>
      </c>
    </row>
    <row r="211" spans="1:25" ht="15.75" x14ac:dyDescent="0.2">
      <c r="A211" s="35">
        <f t="shared" si="5"/>
        <v>44368</v>
      </c>
      <c r="B211" s="36">
        <f>SUMIFS(СВЦЭМ!$F$39:$F$782,СВЦЭМ!$A$39:$A$782,$A211,СВЦЭМ!$B$39:$B$782,B$190)+'СЕТ СН'!$F$12</f>
        <v>138.9410129</v>
      </c>
      <c r="C211" s="36">
        <f>SUMIFS(СВЦЭМ!$F$39:$F$782,СВЦЭМ!$A$39:$A$782,$A211,СВЦЭМ!$B$39:$B$782,C$190)+'СЕТ СН'!$F$12</f>
        <v>159.09554578000001</v>
      </c>
      <c r="D211" s="36">
        <f>SUMIFS(СВЦЭМ!$F$39:$F$782,СВЦЭМ!$A$39:$A$782,$A211,СВЦЭМ!$B$39:$B$782,D$190)+'СЕТ СН'!$F$12</f>
        <v>173.25632741999999</v>
      </c>
      <c r="E211" s="36">
        <f>SUMIFS(СВЦЭМ!$F$39:$F$782,СВЦЭМ!$A$39:$A$782,$A211,СВЦЭМ!$B$39:$B$782,E$190)+'СЕТ СН'!$F$12</f>
        <v>176.75159696</v>
      </c>
      <c r="F211" s="36">
        <f>SUMIFS(СВЦЭМ!$F$39:$F$782,СВЦЭМ!$A$39:$A$782,$A211,СВЦЭМ!$B$39:$B$782,F$190)+'СЕТ СН'!$F$12</f>
        <v>177.14988124999999</v>
      </c>
      <c r="G211" s="36">
        <f>SUMIFS(СВЦЭМ!$F$39:$F$782,СВЦЭМ!$A$39:$A$782,$A211,СВЦЭМ!$B$39:$B$782,G$190)+'СЕТ СН'!$F$12</f>
        <v>177.03286026000001</v>
      </c>
      <c r="H211" s="36">
        <f>SUMIFS(СВЦЭМ!$F$39:$F$782,СВЦЭМ!$A$39:$A$782,$A211,СВЦЭМ!$B$39:$B$782,H$190)+'СЕТ СН'!$F$12</f>
        <v>164.20611357999999</v>
      </c>
      <c r="I211" s="36">
        <f>SUMIFS(СВЦЭМ!$F$39:$F$782,СВЦЭМ!$A$39:$A$782,$A211,СВЦЭМ!$B$39:$B$782,I$190)+'СЕТ СН'!$F$12</f>
        <v>145.46227945999999</v>
      </c>
      <c r="J211" s="36">
        <f>SUMIFS(СВЦЭМ!$F$39:$F$782,СВЦЭМ!$A$39:$A$782,$A211,СВЦЭМ!$B$39:$B$782,J$190)+'СЕТ СН'!$F$12</f>
        <v>126.85965547000001</v>
      </c>
      <c r="K211" s="36">
        <f>SUMIFS(СВЦЭМ!$F$39:$F$782,СВЦЭМ!$A$39:$A$782,$A211,СВЦЭМ!$B$39:$B$782,K$190)+'СЕТ СН'!$F$12</f>
        <v>123.81778208999999</v>
      </c>
      <c r="L211" s="36">
        <f>SUMIFS(СВЦЭМ!$F$39:$F$782,СВЦЭМ!$A$39:$A$782,$A211,СВЦЭМ!$B$39:$B$782,L$190)+'СЕТ СН'!$F$12</f>
        <v>126.84658961</v>
      </c>
      <c r="M211" s="36">
        <f>SUMIFS(СВЦЭМ!$F$39:$F$782,СВЦЭМ!$A$39:$A$782,$A211,СВЦЭМ!$B$39:$B$782,M$190)+'СЕТ СН'!$F$12</f>
        <v>125.64694674</v>
      </c>
      <c r="N211" s="36">
        <f>SUMIFS(СВЦЭМ!$F$39:$F$782,СВЦЭМ!$A$39:$A$782,$A211,СВЦЭМ!$B$39:$B$782,N$190)+'СЕТ СН'!$F$12</f>
        <v>138.47412957</v>
      </c>
      <c r="O211" s="36">
        <f>SUMIFS(СВЦЭМ!$F$39:$F$782,СВЦЭМ!$A$39:$A$782,$A211,СВЦЭМ!$B$39:$B$782,O$190)+'СЕТ СН'!$F$12</f>
        <v>145.65054422</v>
      </c>
      <c r="P211" s="36">
        <f>SUMIFS(СВЦЭМ!$F$39:$F$782,СВЦЭМ!$A$39:$A$782,$A211,СВЦЭМ!$B$39:$B$782,P$190)+'СЕТ СН'!$F$12</f>
        <v>147.63621868000001</v>
      </c>
      <c r="Q211" s="36">
        <f>SUMIFS(СВЦЭМ!$F$39:$F$782,СВЦЭМ!$A$39:$A$782,$A211,СВЦЭМ!$B$39:$B$782,Q$190)+'СЕТ СН'!$F$12</f>
        <v>148.83165843</v>
      </c>
      <c r="R211" s="36">
        <f>SUMIFS(СВЦЭМ!$F$39:$F$782,СВЦЭМ!$A$39:$A$782,$A211,СВЦЭМ!$B$39:$B$782,R$190)+'СЕТ СН'!$F$12</f>
        <v>142.02786724000001</v>
      </c>
      <c r="S211" s="36">
        <f>SUMIFS(СВЦЭМ!$F$39:$F$782,СВЦЭМ!$A$39:$A$782,$A211,СВЦЭМ!$B$39:$B$782,S$190)+'СЕТ СН'!$F$12</f>
        <v>141.37763862</v>
      </c>
      <c r="T211" s="36">
        <f>SUMIFS(СВЦЭМ!$F$39:$F$782,СВЦЭМ!$A$39:$A$782,$A211,СВЦЭМ!$B$39:$B$782,T$190)+'СЕТ СН'!$F$12</f>
        <v>150.20347609999999</v>
      </c>
      <c r="U211" s="36">
        <f>SUMIFS(СВЦЭМ!$F$39:$F$782,СВЦЭМ!$A$39:$A$782,$A211,СВЦЭМ!$B$39:$B$782,U$190)+'СЕТ СН'!$F$12</f>
        <v>141.10182405</v>
      </c>
      <c r="V211" s="36">
        <f>SUMIFS(СВЦЭМ!$F$39:$F$782,СВЦЭМ!$A$39:$A$782,$A211,СВЦЭМ!$B$39:$B$782,V$190)+'СЕТ СН'!$F$12</f>
        <v>131.67854170999999</v>
      </c>
      <c r="W211" s="36">
        <f>SUMIFS(СВЦЭМ!$F$39:$F$782,СВЦЭМ!$A$39:$A$782,$A211,СВЦЭМ!$B$39:$B$782,W$190)+'СЕТ СН'!$F$12</f>
        <v>134.31583553999999</v>
      </c>
      <c r="X211" s="36">
        <f>SUMIFS(СВЦЭМ!$F$39:$F$782,СВЦЭМ!$A$39:$A$782,$A211,СВЦЭМ!$B$39:$B$782,X$190)+'СЕТ СН'!$F$12</f>
        <v>128.03229231</v>
      </c>
      <c r="Y211" s="36">
        <f>SUMIFS(СВЦЭМ!$F$39:$F$782,СВЦЭМ!$A$39:$A$782,$A211,СВЦЭМ!$B$39:$B$782,Y$190)+'СЕТ СН'!$F$12</f>
        <v>120.2855498</v>
      </c>
    </row>
    <row r="212" spans="1:25" ht="15.75" x14ac:dyDescent="0.2">
      <c r="A212" s="35">
        <f t="shared" si="5"/>
        <v>44369</v>
      </c>
      <c r="B212" s="36">
        <f>SUMIFS(СВЦЭМ!$F$39:$F$782,СВЦЭМ!$A$39:$A$782,$A212,СВЦЭМ!$B$39:$B$782,B$190)+'СЕТ СН'!$F$12</f>
        <v>148.59420671999999</v>
      </c>
      <c r="C212" s="36">
        <f>SUMIFS(СВЦЭМ!$F$39:$F$782,СВЦЭМ!$A$39:$A$782,$A212,СВЦЭМ!$B$39:$B$782,C$190)+'СЕТ СН'!$F$12</f>
        <v>170.22070117000001</v>
      </c>
      <c r="D212" s="36">
        <f>SUMIFS(СВЦЭМ!$F$39:$F$782,СВЦЭМ!$A$39:$A$782,$A212,СВЦЭМ!$B$39:$B$782,D$190)+'СЕТ СН'!$F$12</f>
        <v>187.11368655999999</v>
      </c>
      <c r="E212" s="36">
        <f>SUMIFS(СВЦЭМ!$F$39:$F$782,СВЦЭМ!$A$39:$A$782,$A212,СВЦЭМ!$B$39:$B$782,E$190)+'СЕТ СН'!$F$12</f>
        <v>185.63669354000001</v>
      </c>
      <c r="F212" s="36">
        <f>SUMIFS(СВЦЭМ!$F$39:$F$782,СВЦЭМ!$A$39:$A$782,$A212,СВЦЭМ!$B$39:$B$782,F$190)+'СЕТ СН'!$F$12</f>
        <v>184.54349846</v>
      </c>
      <c r="G212" s="36">
        <f>SUMIFS(СВЦЭМ!$F$39:$F$782,СВЦЭМ!$A$39:$A$782,$A212,СВЦЭМ!$B$39:$B$782,G$190)+'СЕТ СН'!$F$12</f>
        <v>185.13802050000001</v>
      </c>
      <c r="H212" s="36">
        <f>SUMIFS(СВЦЭМ!$F$39:$F$782,СВЦЭМ!$A$39:$A$782,$A212,СВЦЭМ!$B$39:$B$782,H$190)+'СЕТ СН'!$F$12</f>
        <v>178.00724858000001</v>
      </c>
      <c r="I212" s="36">
        <f>SUMIFS(СВЦЭМ!$F$39:$F$782,СВЦЭМ!$A$39:$A$782,$A212,СВЦЭМ!$B$39:$B$782,I$190)+'СЕТ СН'!$F$12</f>
        <v>150.17295716000001</v>
      </c>
      <c r="J212" s="36">
        <f>SUMIFS(СВЦЭМ!$F$39:$F$782,СВЦЭМ!$A$39:$A$782,$A212,СВЦЭМ!$B$39:$B$782,J$190)+'СЕТ СН'!$F$12</f>
        <v>129.24165328000001</v>
      </c>
      <c r="K212" s="36">
        <f>SUMIFS(СВЦЭМ!$F$39:$F$782,СВЦЭМ!$A$39:$A$782,$A212,СВЦЭМ!$B$39:$B$782,K$190)+'СЕТ СН'!$F$12</f>
        <v>136.19864815</v>
      </c>
      <c r="L212" s="36">
        <f>SUMIFS(СВЦЭМ!$F$39:$F$782,СВЦЭМ!$A$39:$A$782,$A212,СВЦЭМ!$B$39:$B$782,L$190)+'СЕТ СН'!$F$12</f>
        <v>138.42255474000001</v>
      </c>
      <c r="M212" s="36">
        <f>SUMIFS(СВЦЭМ!$F$39:$F$782,СВЦЭМ!$A$39:$A$782,$A212,СВЦЭМ!$B$39:$B$782,M$190)+'СЕТ СН'!$F$12</f>
        <v>138.42430662000001</v>
      </c>
      <c r="N212" s="36">
        <f>SUMIFS(СВЦЭМ!$F$39:$F$782,СВЦЭМ!$A$39:$A$782,$A212,СВЦЭМ!$B$39:$B$782,N$190)+'СЕТ СН'!$F$12</f>
        <v>150.23758960000001</v>
      </c>
      <c r="O212" s="36">
        <f>SUMIFS(СВЦЭМ!$F$39:$F$782,СВЦЭМ!$A$39:$A$782,$A212,СВЦЭМ!$B$39:$B$782,O$190)+'СЕТ СН'!$F$12</f>
        <v>159.99967483</v>
      </c>
      <c r="P212" s="36">
        <f>SUMIFS(СВЦЭМ!$F$39:$F$782,СВЦЭМ!$A$39:$A$782,$A212,СВЦЭМ!$B$39:$B$782,P$190)+'СЕТ СН'!$F$12</f>
        <v>162.08234769000001</v>
      </c>
      <c r="Q212" s="36">
        <f>SUMIFS(СВЦЭМ!$F$39:$F$782,СВЦЭМ!$A$39:$A$782,$A212,СВЦЭМ!$B$39:$B$782,Q$190)+'СЕТ СН'!$F$12</f>
        <v>163.81753548</v>
      </c>
      <c r="R212" s="36">
        <f>SUMIFS(СВЦЭМ!$F$39:$F$782,СВЦЭМ!$A$39:$A$782,$A212,СВЦЭМ!$B$39:$B$782,R$190)+'СЕТ СН'!$F$12</f>
        <v>156.19163334999999</v>
      </c>
      <c r="S212" s="36">
        <f>SUMIFS(СВЦЭМ!$F$39:$F$782,СВЦЭМ!$A$39:$A$782,$A212,СВЦЭМ!$B$39:$B$782,S$190)+'СЕТ СН'!$F$12</f>
        <v>144.11420939999999</v>
      </c>
      <c r="T212" s="36">
        <f>SUMIFS(СВЦЭМ!$F$39:$F$782,СВЦЭМ!$A$39:$A$782,$A212,СВЦЭМ!$B$39:$B$782,T$190)+'СЕТ СН'!$F$12</f>
        <v>141.67273229</v>
      </c>
      <c r="U212" s="36">
        <f>SUMIFS(СВЦЭМ!$F$39:$F$782,СВЦЭМ!$A$39:$A$782,$A212,СВЦЭМ!$B$39:$B$782,U$190)+'СЕТ СН'!$F$12</f>
        <v>142.62293886</v>
      </c>
      <c r="V212" s="36">
        <f>SUMIFS(СВЦЭМ!$F$39:$F$782,СВЦЭМ!$A$39:$A$782,$A212,СВЦЭМ!$B$39:$B$782,V$190)+'СЕТ СН'!$F$12</f>
        <v>147.41433240999999</v>
      </c>
      <c r="W212" s="36">
        <f>SUMIFS(СВЦЭМ!$F$39:$F$782,СВЦЭМ!$A$39:$A$782,$A212,СВЦЭМ!$B$39:$B$782,W$190)+'СЕТ СН'!$F$12</f>
        <v>150.39044777999999</v>
      </c>
      <c r="X212" s="36">
        <f>SUMIFS(СВЦЭМ!$F$39:$F$782,СВЦЭМ!$A$39:$A$782,$A212,СВЦЭМ!$B$39:$B$782,X$190)+'СЕТ СН'!$F$12</f>
        <v>144.87932183000001</v>
      </c>
      <c r="Y212" s="36">
        <f>SUMIFS(СВЦЭМ!$F$39:$F$782,СВЦЭМ!$A$39:$A$782,$A212,СВЦЭМ!$B$39:$B$782,Y$190)+'СЕТ СН'!$F$12</f>
        <v>140.68757368999999</v>
      </c>
    </row>
    <row r="213" spans="1:25" ht="15.75" x14ac:dyDescent="0.2">
      <c r="A213" s="35">
        <f t="shared" si="5"/>
        <v>44370</v>
      </c>
      <c r="B213" s="36">
        <f>SUMIFS(СВЦЭМ!$F$39:$F$782,СВЦЭМ!$A$39:$A$782,$A213,СВЦЭМ!$B$39:$B$782,B$190)+'СЕТ СН'!$F$12</f>
        <v>166.45782915000001</v>
      </c>
      <c r="C213" s="36">
        <f>SUMIFS(СВЦЭМ!$F$39:$F$782,СВЦЭМ!$A$39:$A$782,$A213,СВЦЭМ!$B$39:$B$782,C$190)+'СЕТ СН'!$F$12</f>
        <v>193.94676408999999</v>
      </c>
      <c r="D213" s="36">
        <f>SUMIFS(СВЦЭМ!$F$39:$F$782,СВЦЭМ!$A$39:$A$782,$A213,СВЦЭМ!$B$39:$B$782,D$190)+'СЕТ СН'!$F$12</f>
        <v>204.41217847999999</v>
      </c>
      <c r="E213" s="36">
        <f>SUMIFS(СВЦЭМ!$F$39:$F$782,СВЦЭМ!$A$39:$A$782,$A213,СВЦЭМ!$B$39:$B$782,E$190)+'СЕТ СН'!$F$12</f>
        <v>203.01918474999999</v>
      </c>
      <c r="F213" s="36">
        <f>SUMIFS(СВЦЭМ!$F$39:$F$782,СВЦЭМ!$A$39:$A$782,$A213,СВЦЭМ!$B$39:$B$782,F$190)+'СЕТ СН'!$F$12</f>
        <v>202.49375999</v>
      </c>
      <c r="G213" s="36">
        <f>SUMIFS(СВЦЭМ!$F$39:$F$782,СВЦЭМ!$A$39:$A$782,$A213,СВЦЭМ!$B$39:$B$782,G$190)+'СЕТ СН'!$F$12</f>
        <v>203.27552231000001</v>
      </c>
      <c r="H213" s="36">
        <f>SUMIFS(СВЦЭМ!$F$39:$F$782,СВЦЭМ!$A$39:$A$782,$A213,СВЦЭМ!$B$39:$B$782,H$190)+'СЕТ СН'!$F$12</f>
        <v>204.94134231000001</v>
      </c>
      <c r="I213" s="36">
        <f>SUMIFS(СВЦЭМ!$F$39:$F$782,СВЦЭМ!$A$39:$A$782,$A213,СВЦЭМ!$B$39:$B$782,I$190)+'СЕТ СН'!$F$12</f>
        <v>183.10427659000001</v>
      </c>
      <c r="J213" s="36">
        <f>SUMIFS(СВЦЭМ!$F$39:$F$782,СВЦЭМ!$A$39:$A$782,$A213,СВЦЭМ!$B$39:$B$782,J$190)+'СЕТ СН'!$F$12</f>
        <v>158.48033977</v>
      </c>
      <c r="K213" s="36">
        <f>SUMIFS(СВЦЭМ!$F$39:$F$782,СВЦЭМ!$A$39:$A$782,$A213,СВЦЭМ!$B$39:$B$782,K$190)+'СЕТ СН'!$F$12</f>
        <v>151.58161802000001</v>
      </c>
      <c r="L213" s="36">
        <f>SUMIFS(СВЦЭМ!$F$39:$F$782,СВЦЭМ!$A$39:$A$782,$A213,СВЦЭМ!$B$39:$B$782,L$190)+'СЕТ СН'!$F$12</f>
        <v>156.11910753999999</v>
      </c>
      <c r="M213" s="36">
        <f>SUMIFS(СВЦЭМ!$F$39:$F$782,СВЦЭМ!$A$39:$A$782,$A213,СВЦЭМ!$B$39:$B$782,M$190)+'СЕТ СН'!$F$12</f>
        <v>155.02659158</v>
      </c>
      <c r="N213" s="36">
        <f>SUMIFS(СВЦЭМ!$F$39:$F$782,СВЦЭМ!$A$39:$A$782,$A213,СВЦЭМ!$B$39:$B$782,N$190)+'СЕТ СН'!$F$12</f>
        <v>170.51803251000001</v>
      </c>
      <c r="O213" s="36">
        <f>SUMIFS(СВЦЭМ!$F$39:$F$782,СВЦЭМ!$A$39:$A$782,$A213,СВЦЭМ!$B$39:$B$782,O$190)+'СЕТ СН'!$F$12</f>
        <v>182.21151017</v>
      </c>
      <c r="P213" s="36">
        <f>SUMIFS(СВЦЭМ!$F$39:$F$782,СВЦЭМ!$A$39:$A$782,$A213,СВЦЭМ!$B$39:$B$782,P$190)+'СЕТ СН'!$F$12</f>
        <v>184.57005186000001</v>
      </c>
      <c r="Q213" s="36">
        <f>SUMIFS(СВЦЭМ!$F$39:$F$782,СВЦЭМ!$A$39:$A$782,$A213,СВЦЭМ!$B$39:$B$782,Q$190)+'СЕТ СН'!$F$12</f>
        <v>187.82965776</v>
      </c>
      <c r="R213" s="36">
        <f>SUMIFS(СВЦЭМ!$F$39:$F$782,СВЦЭМ!$A$39:$A$782,$A213,СВЦЭМ!$B$39:$B$782,R$190)+'СЕТ СН'!$F$12</f>
        <v>176.15803008</v>
      </c>
      <c r="S213" s="36">
        <f>SUMIFS(СВЦЭМ!$F$39:$F$782,СВЦЭМ!$A$39:$A$782,$A213,СВЦЭМ!$B$39:$B$782,S$190)+'СЕТ СН'!$F$12</f>
        <v>161.44871533</v>
      </c>
      <c r="T213" s="36">
        <f>SUMIFS(СВЦЭМ!$F$39:$F$782,СВЦЭМ!$A$39:$A$782,$A213,СВЦЭМ!$B$39:$B$782,T$190)+'СЕТ СН'!$F$12</f>
        <v>152.72540691</v>
      </c>
      <c r="U213" s="36">
        <f>SUMIFS(СВЦЭМ!$F$39:$F$782,СВЦЭМ!$A$39:$A$782,$A213,СВЦЭМ!$B$39:$B$782,U$190)+'СЕТ СН'!$F$12</f>
        <v>153.45645965</v>
      </c>
      <c r="V213" s="36">
        <f>SUMIFS(СВЦЭМ!$F$39:$F$782,СВЦЭМ!$A$39:$A$782,$A213,СВЦЭМ!$B$39:$B$782,V$190)+'СЕТ СН'!$F$12</f>
        <v>157.76144869000001</v>
      </c>
      <c r="W213" s="36">
        <f>SUMIFS(СВЦЭМ!$F$39:$F$782,СВЦЭМ!$A$39:$A$782,$A213,СВЦЭМ!$B$39:$B$782,W$190)+'СЕТ СН'!$F$12</f>
        <v>160.43339893999999</v>
      </c>
      <c r="X213" s="36">
        <f>SUMIFS(СВЦЭМ!$F$39:$F$782,СВЦЭМ!$A$39:$A$782,$A213,СВЦЭМ!$B$39:$B$782,X$190)+'СЕТ СН'!$F$12</f>
        <v>155.13308144999999</v>
      </c>
      <c r="Y213" s="36">
        <f>SUMIFS(СВЦЭМ!$F$39:$F$782,СВЦЭМ!$A$39:$A$782,$A213,СВЦЭМ!$B$39:$B$782,Y$190)+'СЕТ СН'!$F$12</f>
        <v>145.09593403</v>
      </c>
    </row>
    <row r="214" spans="1:25" ht="15.75" x14ac:dyDescent="0.2">
      <c r="A214" s="35">
        <f t="shared" si="5"/>
        <v>44371</v>
      </c>
      <c r="B214" s="36">
        <f>SUMIFS(СВЦЭМ!$F$39:$F$782,СВЦЭМ!$A$39:$A$782,$A214,СВЦЭМ!$B$39:$B$782,B$190)+'СЕТ СН'!$F$12</f>
        <v>163.50546592000001</v>
      </c>
      <c r="C214" s="36">
        <f>SUMIFS(СВЦЭМ!$F$39:$F$782,СВЦЭМ!$A$39:$A$782,$A214,СВЦЭМ!$B$39:$B$782,C$190)+'СЕТ СН'!$F$12</f>
        <v>191.41150872</v>
      </c>
      <c r="D214" s="36">
        <f>SUMIFS(СВЦЭМ!$F$39:$F$782,СВЦЭМ!$A$39:$A$782,$A214,СВЦЭМ!$B$39:$B$782,D$190)+'СЕТ СН'!$F$12</f>
        <v>199.36447928999999</v>
      </c>
      <c r="E214" s="36">
        <f>SUMIFS(СВЦЭМ!$F$39:$F$782,СВЦЭМ!$A$39:$A$782,$A214,СВЦЭМ!$B$39:$B$782,E$190)+'СЕТ СН'!$F$12</f>
        <v>198.77507542999999</v>
      </c>
      <c r="F214" s="36">
        <f>SUMIFS(СВЦЭМ!$F$39:$F$782,СВЦЭМ!$A$39:$A$782,$A214,СВЦЭМ!$B$39:$B$782,F$190)+'СЕТ СН'!$F$12</f>
        <v>197.75295826000001</v>
      </c>
      <c r="G214" s="36">
        <f>SUMIFS(СВЦЭМ!$F$39:$F$782,СВЦЭМ!$A$39:$A$782,$A214,СВЦЭМ!$B$39:$B$782,G$190)+'СЕТ СН'!$F$12</f>
        <v>200.18214477000001</v>
      </c>
      <c r="H214" s="36">
        <f>SUMIFS(СВЦЭМ!$F$39:$F$782,СВЦЭМ!$A$39:$A$782,$A214,СВЦЭМ!$B$39:$B$782,H$190)+'СЕТ СН'!$F$12</f>
        <v>200.38457915999999</v>
      </c>
      <c r="I214" s="36">
        <f>SUMIFS(СВЦЭМ!$F$39:$F$782,СВЦЭМ!$A$39:$A$782,$A214,СВЦЭМ!$B$39:$B$782,I$190)+'СЕТ СН'!$F$12</f>
        <v>176.65944400000001</v>
      </c>
      <c r="J214" s="36">
        <f>SUMIFS(СВЦЭМ!$F$39:$F$782,СВЦЭМ!$A$39:$A$782,$A214,СВЦЭМ!$B$39:$B$782,J$190)+'СЕТ СН'!$F$12</f>
        <v>159.85486954999999</v>
      </c>
      <c r="K214" s="36">
        <f>SUMIFS(СВЦЭМ!$F$39:$F$782,СВЦЭМ!$A$39:$A$782,$A214,СВЦЭМ!$B$39:$B$782,K$190)+'СЕТ СН'!$F$12</f>
        <v>162.535303</v>
      </c>
      <c r="L214" s="36">
        <f>SUMIFS(СВЦЭМ!$F$39:$F$782,СВЦЭМ!$A$39:$A$782,$A214,СВЦЭМ!$B$39:$B$782,L$190)+'СЕТ СН'!$F$12</f>
        <v>161.39062226999999</v>
      </c>
      <c r="M214" s="36">
        <f>SUMIFS(СВЦЭМ!$F$39:$F$782,СВЦЭМ!$A$39:$A$782,$A214,СВЦЭМ!$B$39:$B$782,M$190)+'СЕТ СН'!$F$12</f>
        <v>162.83411236000001</v>
      </c>
      <c r="N214" s="36">
        <f>SUMIFS(СВЦЭМ!$F$39:$F$782,СВЦЭМ!$A$39:$A$782,$A214,СВЦЭМ!$B$39:$B$782,N$190)+'СЕТ СН'!$F$12</f>
        <v>172.85157077</v>
      </c>
      <c r="O214" s="36">
        <f>SUMIFS(СВЦЭМ!$F$39:$F$782,СВЦЭМ!$A$39:$A$782,$A214,СВЦЭМ!$B$39:$B$782,O$190)+'СЕТ СН'!$F$12</f>
        <v>189.72866902999999</v>
      </c>
      <c r="P214" s="36">
        <f>SUMIFS(СВЦЭМ!$F$39:$F$782,СВЦЭМ!$A$39:$A$782,$A214,СВЦЭМ!$B$39:$B$782,P$190)+'СЕТ СН'!$F$12</f>
        <v>191.49759270000001</v>
      </c>
      <c r="Q214" s="36">
        <f>SUMIFS(СВЦЭМ!$F$39:$F$782,СВЦЭМ!$A$39:$A$782,$A214,СВЦЭМ!$B$39:$B$782,Q$190)+'СЕТ СН'!$F$12</f>
        <v>190.38702671999999</v>
      </c>
      <c r="R214" s="36">
        <f>SUMIFS(СВЦЭМ!$F$39:$F$782,СВЦЭМ!$A$39:$A$782,$A214,СВЦЭМ!$B$39:$B$782,R$190)+'СЕТ СН'!$F$12</f>
        <v>175.20221484999999</v>
      </c>
      <c r="S214" s="36">
        <f>SUMIFS(СВЦЭМ!$F$39:$F$782,СВЦЭМ!$A$39:$A$782,$A214,СВЦЭМ!$B$39:$B$782,S$190)+'СЕТ СН'!$F$12</f>
        <v>162.73314944000001</v>
      </c>
      <c r="T214" s="36">
        <f>SUMIFS(СВЦЭМ!$F$39:$F$782,СВЦЭМ!$A$39:$A$782,$A214,СВЦЭМ!$B$39:$B$782,T$190)+'СЕТ СН'!$F$12</f>
        <v>159.33760491000001</v>
      </c>
      <c r="U214" s="36">
        <f>SUMIFS(СВЦЭМ!$F$39:$F$782,СВЦЭМ!$A$39:$A$782,$A214,СВЦЭМ!$B$39:$B$782,U$190)+'СЕТ СН'!$F$12</f>
        <v>161.49567117000001</v>
      </c>
      <c r="V214" s="36">
        <f>SUMIFS(СВЦЭМ!$F$39:$F$782,СВЦЭМ!$A$39:$A$782,$A214,СВЦЭМ!$B$39:$B$782,V$190)+'СЕТ СН'!$F$12</f>
        <v>162.93137909999999</v>
      </c>
      <c r="W214" s="36">
        <f>SUMIFS(СВЦЭМ!$F$39:$F$782,СВЦЭМ!$A$39:$A$782,$A214,СВЦЭМ!$B$39:$B$782,W$190)+'СЕТ СН'!$F$12</f>
        <v>162.91227957000001</v>
      </c>
      <c r="X214" s="36">
        <f>SUMIFS(СВЦЭМ!$F$39:$F$782,СВЦЭМ!$A$39:$A$782,$A214,СВЦЭМ!$B$39:$B$782,X$190)+'СЕТ СН'!$F$12</f>
        <v>160.94223019</v>
      </c>
      <c r="Y214" s="36">
        <f>SUMIFS(СВЦЭМ!$F$39:$F$782,СВЦЭМ!$A$39:$A$782,$A214,СВЦЭМ!$B$39:$B$782,Y$190)+'СЕТ СН'!$F$12</f>
        <v>151.33818805999999</v>
      </c>
    </row>
    <row r="215" spans="1:25" ht="15.75" x14ac:dyDescent="0.2">
      <c r="A215" s="35">
        <f t="shared" si="5"/>
        <v>44372</v>
      </c>
      <c r="B215" s="36">
        <f>SUMIFS(СВЦЭМ!$F$39:$F$782,СВЦЭМ!$A$39:$A$782,$A215,СВЦЭМ!$B$39:$B$782,B$190)+'СЕТ СН'!$F$12</f>
        <v>166.63353868999999</v>
      </c>
      <c r="C215" s="36">
        <f>SUMIFS(СВЦЭМ!$F$39:$F$782,СВЦЭМ!$A$39:$A$782,$A215,СВЦЭМ!$B$39:$B$782,C$190)+'СЕТ СН'!$F$12</f>
        <v>191.89803685000001</v>
      </c>
      <c r="D215" s="36">
        <f>SUMIFS(СВЦЭМ!$F$39:$F$782,СВЦЭМ!$A$39:$A$782,$A215,СВЦЭМ!$B$39:$B$782,D$190)+'СЕТ СН'!$F$12</f>
        <v>201.8989703</v>
      </c>
      <c r="E215" s="36">
        <f>SUMIFS(СВЦЭМ!$F$39:$F$782,СВЦЭМ!$A$39:$A$782,$A215,СВЦЭМ!$B$39:$B$782,E$190)+'СЕТ СН'!$F$12</f>
        <v>201.11684331000001</v>
      </c>
      <c r="F215" s="36">
        <f>SUMIFS(СВЦЭМ!$F$39:$F$782,СВЦЭМ!$A$39:$A$782,$A215,СВЦЭМ!$B$39:$B$782,F$190)+'СЕТ СН'!$F$12</f>
        <v>201.47652447999999</v>
      </c>
      <c r="G215" s="36">
        <f>SUMIFS(СВЦЭМ!$F$39:$F$782,СВЦЭМ!$A$39:$A$782,$A215,СВЦЭМ!$B$39:$B$782,G$190)+'СЕТ СН'!$F$12</f>
        <v>202.00967673</v>
      </c>
      <c r="H215" s="36">
        <f>SUMIFS(СВЦЭМ!$F$39:$F$782,СВЦЭМ!$A$39:$A$782,$A215,СВЦЭМ!$B$39:$B$782,H$190)+'СЕТ СН'!$F$12</f>
        <v>201.80799185000001</v>
      </c>
      <c r="I215" s="36">
        <f>SUMIFS(СВЦЭМ!$F$39:$F$782,СВЦЭМ!$A$39:$A$782,$A215,СВЦЭМ!$B$39:$B$782,I$190)+'СЕТ СН'!$F$12</f>
        <v>173.35713247999999</v>
      </c>
      <c r="J215" s="36">
        <f>SUMIFS(СВЦЭМ!$F$39:$F$782,СВЦЭМ!$A$39:$A$782,$A215,СВЦЭМ!$B$39:$B$782,J$190)+'СЕТ СН'!$F$12</f>
        <v>157.57688830000001</v>
      </c>
      <c r="K215" s="36">
        <f>SUMIFS(СВЦЭМ!$F$39:$F$782,СВЦЭМ!$A$39:$A$782,$A215,СВЦЭМ!$B$39:$B$782,K$190)+'СЕТ СН'!$F$12</f>
        <v>162.15099139</v>
      </c>
      <c r="L215" s="36">
        <f>SUMIFS(СВЦЭМ!$F$39:$F$782,СВЦЭМ!$A$39:$A$782,$A215,СВЦЭМ!$B$39:$B$782,L$190)+'СЕТ СН'!$F$12</f>
        <v>160.34337097</v>
      </c>
      <c r="M215" s="36">
        <f>SUMIFS(СВЦЭМ!$F$39:$F$782,СВЦЭМ!$A$39:$A$782,$A215,СВЦЭМ!$B$39:$B$782,M$190)+'СЕТ СН'!$F$12</f>
        <v>160.29999426000001</v>
      </c>
      <c r="N215" s="36">
        <f>SUMIFS(СВЦЭМ!$F$39:$F$782,СВЦЭМ!$A$39:$A$782,$A215,СВЦЭМ!$B$39:$B$782,N$190)+'СЕТ СН'!$F$12</f>
        <v>173.80872722999999</v>
      </c>
      <c r="O215" s="36">
        <f>SUMIFS(СВЦЭМ!$F$39:$F$782,СВЦЭМ!$A$39:$A$782,$A215,СВЦЭМ!$B$39:$B$782,O$190)+'СЕТ СН'!$F$12</f>
        <v>186.20568861999999</v>
      </c>
      <c r="P215" s="36">
        <f>SUMIFS(СВЦЭМ!$F$39:$F$782,СВЦЭМ!$A$39:$A$782,$A215,СВЦЭМ!$B$39:$B$782,P$190)+'СЕТ СН'!$F$12</f>
        <v>188.2518063</v>
      </c>
      <c r="Q215" s="36">
        <f>SUMIFS(СВЦЭМ!$F$39:$F$782,СВЦЭМ!$A$39:$A$782,$A215,СВЦЭМ!$B$39:$B$782,Q$190)+'СЕТ СН'!$F$12</f>
        <v>190.45974711</v>
      </c>
      <c r="R215" s="36">
        <f>SUMIFS(СВЦЭМ!$F$39:$F$782,СВЦЭМ!$A$39:$A$782,$A215,СВЦЭМ!$B$39:$B$782,R$190)+'СЕТ СН'!$F$12</f>
        <v>181.40798570999999</v>
      </c>
      <c r="S215" s="36">
        <f>SUMIFS(СВЦЭМ!$F$39:$F$782,СВЦЭМ!$A$39:$A$782,$A215,СВЦЭМ!$B$39:$B$782,S$190)+'СЕТ СН'!$F$12</f>
        <v>163.22116785</v>
      </c>
      <c r="T215" s="36">
        <f>SUMIFS(СВЦЭМ!$F$39:$F$782,СВЦЭМ!$A$39:$A$782,$A215,СВЦЭМ!$B$39:$B$782,T$190)+'СЕТ СН'!$F$12</f>
        <v>158.93279161999999</v>
      </c>
      <c r="U215" s="36">
        <f>SUMIFS(СВЦЭМ!$F$39:$F$782,СВЦЭМ!$A$39:$A$782,$A215,СВЦЭМ!$B$39:$B$782,U$190)+'СЕТ СН'!$F$12</f>
        <v>160.71481865999999</v>
      </c>
      <c r="V215" s="36">
        <f>SUMIFS(СВЦЭМ!$F$39:$F$782,СВЦЭМ!$A$39:$A$782,$A215,СВЦЭМ!$B$39:$B$782,V$190)+'СЕТ СН'!$F$12</f>
        <v>160.93385007000001</v>
      </c>
      <c r="W215" s="36">
        <f>SUMIFS(СВЦЭМ!$F$39:$F$782,СВЦЭМ!$A$39:$A$782,$A215,СВЦЭМ!$B$39:$B$782,W$190)+'СЕТ СН'!$F$12</f>
        <v>163.29370617999999</v>
      </c>
      <c r="X215" s="36">
        <f>SUMIFS(СВЦЭМ!$F$39:$F$782,СВЦЭМ!$A$39:$A$782,$A215,СВЦЭМ!$B$39:$B$782,X$190)+'СЕТ СН'!$F$12</f>
        <v>159.12532449</v>
      </c>
      <c r="Y215" s="36">
        <f>SUMIFS(СВЦЭМ!$F$39:$F$782,СВЦЭМ!$A$39:$A$782,$A215,СВЦЭМ!$B$39:$B$782,Y$190)+'СЕТ СН'!$F$12</f>
        <v>147.18962812000001</v>
      </c>
    </row>
    <row r="216" spans="1:25" ht="15.75" x14ac:dyDescent="0.2">
      <c r="A216" s="35">
        <f t="shared" si="5"/>
        <v>44373</v>
      </c>
      <c r="B216" s="36">
        <f>SUMIFS(СВЦЭМ!$F$39:$F$782,СВЦЭМ!$A$39:$A$782,$A216,СВЦЭМ!$B$39:$B$782,B$190)+'СЕТ СН'!$F$12</f>
        <v>156.68555334000001</v>
      </c>
      <c r="C216" s="36">
        <f>SUMIFS(СВЦЭМ!$F$39:$F$782,СВЦЭМ!$A$39:$A$782,$A216,СВЦЭМ!$B$39:$B$782,C$190)+'СЕТ СН'!$F$12</f>
        <v>181.47924159999999</v>
      </c>
      <c r="D216" s="36">
        <f>SUMIFS(СВЦЭМ!$F$39:$F$782,СВЦЭМ!$A$39:$A$782,$A216,СВЦЭМ!$B$39:$B$782,D$190)+'СЕТ СН'!$F$12</f>
        <v>186.05607445999999</v>
      </c>
      <c r="E216" s="36">
        <f>SUMIFS(СВЦЭМ!$F$39:$F$782,СВЦЭМ!$A$39:$A$782,$A216,СВЦЭМ!$B$39:$B$782,E$190)+'СЕТ СН'!$F$12</f>
        <v>186.06819609999999</v>
      </c>
      <c r="F216" s="36">
        <f>SUMIFS(СВЦЭМ!$F$39:$F$782,СВЦЭМ!$A$39:$A$782,$A216,СВЦЭМ!$B$39:$B$782,F$190)+'СЕТ СН'!$F$12</f>
        <v>188.03731956999999</v>
      </c>
      <c r="G216" s="36">
        <f>SUMIFS(СВЦЭМ!$F$39:$F$782,СВЦЭМ!$A$39:$A$782,$A216,СВЦЭМ!$B$39:$B$782,G$190)+'СЕТ СН'!$F$12</f>
        <v>185.44744846</v>
      </c>
      <c r="H216" s="36">
        <f>SUMIFS(СВЦЭМ!$F$39:$F$782,СВЦЭМ!$A$39:$A$782,$A216,СВЦЭМ!$B$39:$B$782,H$190)+'СЕТ СН'!$F$12</f>
        <v>185.54404509</v>
      </c>
      <c r="I216" s="36">
        <f>SUMIFS(СВЦЭМ!$F$39:$F$782,СВЦЭМ!$A$39:$A$782,$A216,СВЦЭМ!$B$39:$B$782,I$190)+'СЕТ СН'!$F$12</f>
        <v>179.09742499999999</v>
      </c>
      <c r="J216" s="36">
        <f>SUMIFS(СВЦЭМ!$F$39:$F$782,СВЦЭМ!$A$39:$A$782,$A216,СВЦЭМ!$B$39:$B$782,J$190)+'СЕТ СН'!$F$12</f>
        <v>161.66066325</v>
      </c>
      <c r="K216" s="36">
        <f>SUMIFS(СВЦЭМ!$F$39:$F$782,СВЦЭМ!$A$39:$A$782,$A216,СВЦЭМ!$B$39:$B$782,K$190)+'СЕТ СН'!$F$12</f>
        <v>152.02561799</v>
      </c>
      <c r="L216" s="36">
        <f>SUMIFS(СВЦЭМ!$F$39:$F$782,СВЦЭМ!$A$39:$A$782,$A216,СВЦЭМ!$B$39:$B$782,L$190)+'СЕТ СН'!$F$12</f>
        <v>153.51533376</v>
      </c>
      <c r="M216" s="36">
        <f>SUMIFS(СВЦЭМ!$F$39:$F$782,СВЦЭМ!$A$39:$A$782,$A216,СВЦЭМ!$B$39:$B$782,M$190)+'СЕТ СН'!$F$12</f>
        <v>158.27269842000001</v>
      </c>
      <c r="N216" s="36">
        <f>SUMIFS(СВЦЭМ!$F$39:$F$782,СВЦЭМ!$A$39:$A$782,$A216,СВЦЭМ!$B$39:$B$782,N$190)+'СЕТ СН'!$F$12</f>
        <v>170.96671064</v>
      </c>
      <c r="O216" s="36">
        <f>SUMIFS(СВЦЭМ!$F$39:$F$782,СВЦЭМ!$A$39:$A$782,$A216,СВЦЭМ!$B$39:$B$782,O$190)+'СЕТ СН'!$F$12</f>
        <v>173.15641019</v>
      </c>
      <c r="P216" s="36">
        <f>SUMIFS(СВЦЭМ!$F$39:$F$782,СВЦЭМ!$A$39:$A$782,$A216,СВЦЭМ!$B$39:$B$782,P$190)+'СЕТ СН'!$F$12</f>
        <v>173.73720589000001</v>
      </c>
      <c r="Q216" s="36">
        <f>SUMIFS(СВЦЭМ!$F$39:$F$782,СВЦЭМ!$A$39:$A$782,$A216,СВЦЭМ!$B$39:$B$782,Q$190)+'СЕТ СН'!$F$12</f>
        <v>173.60111678999999</v>
      </c>
      <c r="R216" s="36">
        <f>SUMIFS(СВЦЭМ!$F$39:$F$782,СВЦЭМ!$A$39:$A$782,$A216,СВЦЭМ!$B$39:$B$782,R$190)+'СЕТ СН'!$F$12</f>
        <v>162.37016358</v>
      </c>
      <c r="S216" s="36">
        <f>SUMIFS(СВЦЭМ!$F$39:$F$782,СВЦЭМ!$A$39:$A$782,$A216,СВЦЭМ!$B$39:$B$782,S$190)+'СЕТ СН'!$F$12</f>
        <v>154.141201</v>
      </c>
      <c r="T216" s="36">
        <f>SUMIFS(СВЦЭМ!$F$39:$F$782,СВЦЭМ!$A$39:$A$782,$A216,СВЦЭМ!$B$39:$B$782,T$190)+'СЕТ СН'!$F$12</f>
        <v>151.25076159</v>
      </c>
      <c r="U216" s="36">
        <f>SUMIFS(СВЦЭМ!$F$39:$F$782,СВЦЭМ!$A$39:$A$782,$A216,СВЦЭМ!$B$39:$B$782,U$190)+'СЕТ СН'!$F$12</f>
        <v>151.72006678</v>
      </c>
      <c r="V216" s="36">
        <f>SUMIFS(СВЦЭМ!$F$39:$F$782,СВЦЭМ!$A$39:$A$782,$A216,СВЦЭМ!$B$39:$B$782,V$190)+'СЕТ СН'!$F$12</f>
        <v>151.05926001</v>
      </c>
      <c r="W216" s="36">
        <f>SUMIFS(СВЦЭМ!$F$39:$F$782,СВЦЭМ!$A$39:$A$782,$A216,СВЦЭМ!$B$39:$B$782,W$190)+'СЕТ СН'!$F$12</f>
        <v>154.6268173</v>
      </c>
      <c r="X216" s="36">
        <f>SUMIFS(СВЦЭМ!$F$39:$F$782,СВЦЭМ!$A$39:$A$782,$A216,СВЦЭМ!$B$39:$B$782,X$190)+'СЕТ СН'!$F$12</f>
        <v>151.83184929999999</v>
      </c>
      <c r="Y216" s="36">
        <f>SUMIFS(СВЦЭМ!$F$39:$F$782,СВЦЭМ!$A$39:$A$782,$A216,СВЦЭМ!$B$39:$B$782,Y$190)+'СЕТ СН'!$F$12</f>
        <v>140.75176721</v>
      </c>
    </row>
    <row r="217" spans="1:25" ht="15.75" x14ac:dyDescent="0.2">
      <c r="A217" s="35">
        <f t="shared" si="5"/>
        <v>44374</v>
      </c>
      <c r="B217" s="36">
        <f>SUMIFS(СВЦЭМ!$F$39:$F$782,СВЦЭМ!$A$39:$A$782,$A217,СВЦЭМ!$B$39:$B$782,B$190)+'СЕТ СН'!$F$12</f>
        <v>146.3618376</v>
      </c>
      <c r="C217" s="36">
        <f>SUMIFS(СВЦЭМ!$F$39:$F$782,СВЦЭМ!$A$39:$A$782,$A217,СВЦЭМ!$B$39:$B$782,C$190)+'СЕТ СН'!$F$12</f>
        <v>160.89020439000001</v>
      </c>
      <c r="D217" s="36">
        <f>SUMIFS(СВЦЭМ!$F$39:$F$782,СВЦЭМ!$A$39:$A$782,$A217,СВЦЭМ!$B$39:$B$782,D$190)+'СЕТ СН'!$F$12</f>
        <v>179.60429937999999</v>
      </c>
      <c r="E217" s="36">
        <f>SUMIFS(СВЦЭМ!$F$39:$F$782,СВЦЭМ!$A$39:$A$782,$A217,СВЦЭМ!$B$39:$B$782,E$190)+'СЕТ СН'!$F$12</f>
        <v>184.75266152</v>
      </c>
      <c r="F217" s="36">
        <f>SUMIFS(СВЦЭМ!$F$39:$F$782,СВЦЭМ!$A$39:$A$782,$A217,СВЦЭМ!$B$39:$B$782,F$190)+'СЕТ СН'!$F$12</f>
        <v>186.05521548999999</v>
      </c>
      <c r="G217" s="36">
        <f>SUMIFS(СВЦЭМ!$F$39:$F$782,СВЦЭМ!$A$39:$A$782,$A217,СВЦЭМ!$B$39:$B$782,G$190)+'СЕТ СН'!$F$12</f>
        <v>185.63173696000001</v>
      </c>
      <c r="H217" s="36">
        <f>SUMIFS(СВЦЭМ!$F$39:$F$782,СВЦЭМ!$A$39:$A$782,$A217,СВЦЭМ!$B$39:$B$782,H$190)+'СЕТ СН'!$F$12</f>
        <v>180.68362789</v>
      </c>
      <c r="I217" s="36">
        <f>SUMIFS(СВЦЭМ!$F$39:$F$782,СВЦЭМ!$A$39:$A$782,$A217,СВЦЭМ!$B$39:$B$782,I$190)+'СЕТ СН'!$F$12</f>
        <v>159.23931547000001</v>
      </c>
      <c r="J217" s="36">
        <f>SUMIFS(СВЦЭМ!$F$39:$F$782,СВЦЭМ!$A$39:$A$782,$A217,СВЦЭМ!$B$39:$B$782,J$190)+'СЕТ СН'!$F$12</f>
        <v>146.50048038</v>
      </c>
      <c r="K217" s="36">
        <f>SUMIFS(СВЦЭМ!$F$39:$F$782,СВЦЭМ!$A$39:$A$782,$A217,СВЦЭМ!$B$39:$B$782,K$190)+'СЕТ СН'!$F$12</f>
        <v>145.72349081999999</v>
      </c>
      <c r="L217" s="36">
        <f>SUMIFS(СВЦЭМ!$F$39:$F$782,СВЦЭМ!$A$39:$A$782,$A217,СВЦЭМ!$B$39:$B$782,L$190)+'СЕТ СН'!$F$12</f>
        <v>142.95061834000001</v>
      </c>
      <c r="M217" s="36">
        <f>SUMIFS(СВЦЭМ!$F$39:$F$782,СВЦЭМ!$A$39:$A$782,$A217,СВЦЭМ!$B$39:$B$782,M$190)+'СЕТ СН'!$F$12</f>
        <v>148.88993927000001</v>
      </c>
      <c r="N217" s="36">
        <f>SUMIFS(СВЦЭМ!$F$39:$F$782,СВЦЭМ!$A$39:$A$782,$A217,СВЦЭМ!$B$39:$B$782,N$190)+'СЕТ СН'!$F$12</f>
        <v>165.68131498</v>
      </c>
      <c r="O217" s="36">
        <f>SUMIFS(СВЦЭМ!$F$39:$F$782,СВЦЭМ!$A$39:$A$782,$A217,СВЦЭМ!$B$39:$B$782,O$190)+'СЕТ СН'!$F$12</f>
        <v>179.92048904999999</v>
      </c>
      <c r="P217" s="36">
        <f>SUMIFS(СВЦЭМ!$F$39:$F$782,СВЦЭМ!$A$39:$A$782,$A217,СВЦЭМ!$B$39:$B$782,P$190)+'СЕТ СН'!$F$12</f>
        <v>181.89707397000001</v>
      </c>
      <c r="Q217" s="36">
        <f>SUMIFS(СВЦЭМ!$F$39:$F$782,СВЦЭМ!$A$39:$A$782,$A217,СВЦЭМ!$B$39:$B$782,Q$190)+'СЕТ СН'!$F$12</f>
        <v>182.26797012</v>
      </c>
      <c r="R217" s="36">
        <f>SUMIFS(СВЦЭМ!$F$39:$F$782,СВЦЭМ!$A$39:$A$782,$A217,СВЦЭМ!$B$39:$B$782,R$190)+'СЕТ СН'!$F$12</f>
        <v>171.84080599999999</v>
      </c>
      <c r="S217" s="36">
        <f>SUMIFS(СВЦЭМ!$F$39:$F$782,СВЦЭМ!$A$39:$A$782,$A217,СВЦЭМ!$B$39:$B$782,S$190)+'СЕТ СН'!$F$12</f>
        <v>155.86898413</v>
      </c>
      <c r="T217" s="36">
        <f>SUMIFS(СВЦЭМ!$F$39:$F$782,СВЦЭМ!$A$39:$A$782,$A217,СВЦЭМ!$B$39:$B$782,T$190)+'СЕТ СН'!$F$12</f>
        <v>145.80832900999999</v>
      </c>
      <c r="U217" s="36">
        <f>SUMIFS(СВЦЭМ!$F$39:$F$782,СВЦЭМ!$A$39:$A$782,$A217,СВЦЭМ!$B$39:$B$782,U$190)+'СЕТ СН'!$F$12</f>
        <v>143.82784408000001</v>
      </c>
      <c r="V217" s="36">
        <f>SUMIFS(СВЦЭМ!$F$39:$F$782,СВЦЭМ!$A$39:$A$782,$A217,СВЦЭМ!$B$39:$B$782,V$190)+'СЕТ СН'!$F$12</f>
        <v>139.50547738</v>
      </c>
      <c r="W217" s="36">
        <f>SUMIFS(СВЦЭМ!$F$39:$F$782,СВЦЭМ!$A$39:$A$782,$A217,СВЦЭМ!$B$39:$B$782,W$190)+'СЕТ СН'!$F$12</f>
        <v>139.72846433999999</v>
      </c>
      <c r="X217" s="36">
        <f>SUMIFS(СВЦЭМ!$F$39:$F$782,СВЦЭМ!$A$39:$A$782,$A217,СВЦЭМ!$B$39:$B$782,X$190)+'СЕТ СН'!$F$12</f>
        <v>139.08223914000001</v>
      </c>
      <c r="Y217" s="36">
        <f>SUMIFS(СВЦЭМ!$F$39:$F$782,СВЦЭМ!$A$39:$A$782,$A217,СВЦЭМ!$B$39:$B$782,Y$190)+'СЕТ СН'!$F$12</f>
        <v>139.82851836</v>
      </c>
    </row>
    <row r="218" spans="1:25" ht="15.75" x14ac:dyDescent="0.2">
      <c r="A218" s="35">
        <f t="shared" si="5"/>
        <v>44375</v>
      </c>
      <c r="B218" s="36">
        <f>SUMIFS(СВЦЭМ!$F$39:$F$782,СВЦЭМ!$A$39:$A$782,$A218,СВЦЭМ!$B$39:$B$782,B$190)+'СЕТ СН'!$F$12</f>
        <v>152.22360735999999</v>
      </c>
      <c r="C218" s="36">
        <f>SUMIFS(СВЦЭМ!$F$39:$F$782,СВЦЭМ!$A$39:$A$782,$A218,СВЦЭМ!$B$39:$B$782,C$190)+'СЕТ СН'!$F$12</f>
        <v>173.28001008999999</v>
      </c>
      <c r="D218" s="36">
        <f>SUMIFS(СВЦЭМ!$F$39:$F$782,СВЦЭМ!$A$39:$A$782,$A218,СВЦЭМ!$B$39:$B$782,D$190)+'СЕТ СН'!$F$12</f>
        <v>176.45403696</v>
      </c>
      <c r="E218" s="36">
        <f>SUMIFS(СВЦЭМ!$F$39:$F$782,СВЦЭМ!$A$39:$A$782,$A218,СВЦЭМ!$B$39:$B$782,E$190)+'СЕТ СН'!$F$12</f>
        <v>179.69858880999999</v>
      </c>
      <c r="F218" s="36">
        <f>SUMIFS(СВЦЭМ!$F$39:$F$782,СВЦЭМ!$A$39:$A$782,$A218,СВЦЭМ!$B$39:$B$782,F$190)+'СЕТ СН'!$F$12</f>
        <v>179.29904325999999</v>
      </c>
      <c r="G218" s="36">
        <f>SUMIFS(СВЦЭМ!$F$39:$F$782,СВЦЭМ!$A$39:$A$782,$A218,СВЦЭМ!$B$39:$B$782,G$190)+'СЕТ СН'!$F$12</f>
        <v>175.75212528</v>
      </c>
      <c r="H218" s="36">
        <f>SUMIFS(СВЦЭМ!$F$39:$F$782,СВЦЭМ!$A$39:$A$782,$A218,СВЦЭМ!$B$39:$B$782,H$190)+'СЕТ СН'!$F$12</f>
        <v>176.40381919999999</v>
      </c>
      <c r="I218" s="36">
        <f>SUMIFS(СВЦЭМ!$F$39:$F$782,СВЦЭМ!$A$39:$A$782,$A218,СВЦЭМ!$B$39:$B$782,I$190)+'СЕТ СН'!$F$12</f>
        <v>188.87159783000001</v>
      </c>
      <c r="J218" s="36">
        <f>SUMIFS(СВЦЭМ!$F$39:$F$782,СВЦЭМ!$A$39:$A$782,$A218,СВЦЭМ!$B$39:$B$782,J$190)+'СЕТ СН'!$F$12</f>
        <v>170.95305195</v>
      </c>
      <c r="K218" s="36">
        <f>SUMIFS(СВЦЭМ!$F$39:$F$782,СВЦЭМ!$A$39:$A$782,$A218,СВЦЭМ!$B$39:$B$782,K$190)+'СЕТ СН'!$F$12</f>
        <v>159.72815598</v>
      </c>
      <c r="L218" s="36">
        <f>SUMIFS(СВЦЭМ!$F$39:$F$782,СВЦЭМ!$A$39:$A$782,$A218,СВЦЭМ!$B$39:$B$782,L$190)+'СЕТ СН'!$F$12</f>
        <v>151.49729431</v>
      </c>
      <c r="M218" s="36">
        <f>SUMIFS(СВЦЭМ!$F$39:$F$782,СВЦЭМ!$A$39:$A$782,$A218,СВЦЭМ!$B$39:$B$782,M$190)+'СЕТ СН'!$F$12</f>
        <v>160.61298095000001</v>
      </c>
      <c r="N218" s="36">
        <f>SUMIFS(СВЦЭМ!$F$39:$F$782,СВЦЭМ!$A$39:$A$782,$A218,СВЦЭМ!$B$39:$B$782,N$190)+'СЕТ СН'!$F$12</f>
        <v>179.24839628999999</v>
      </c>
      <c r="O218" s="36">
        <f>SUMIFS(СВЦЭМ!$F$39:$F$782,СВЦЭМ!$A$39:$A$782,$A218,СВЦЭМ!$B$39:$B$782,O$190)+'СЕТ СН'!$F$12</f>
        <v>187.56134736999999</v>
      </c>
      <c r="P218" s="36">
        <f>SUMIFS(СВЦЭМ!$F$39:$F$782,СВЦЭМ!$A$39:$A$782,$A218,СВЦЭМ!$B$39:$B$782,P$190)+'СЕТ СН'!$F$12</f>
        <v>188.71262264999999</v>
      </c>
      <c r="Q218" s="36">
        <f>SUMIFS(СВЦЭМ!$F$39:$F$782,СВЦЭМ!$A$39:$A$782,$A218,СВЦЭМ!$B$39:$B$782,Q$190)+'СЕТ СН'!$F$12</f>
        <v>186.83971743999999</v>
      </c>
      <c r="R218" s="36">
        <f>SUMIFS(СВЦЭМ!$F$39:$F$782,СВЦЭМ!$A$39:$A$782,$A218,СВЦЭМ!$B$39:$B$782,R$190)+'СЕТ СН'!$F$12</f>
        <v>177.39324110000001</v>
      </c>
      <c r="S218" s="36">
        <f>SUMIFS(СВЦЭМ!$F$39:$F$782,СВЦЭМ!$A$39:$A$782,$A218,СВЦЭМ!$B$39:$B$782,S$190)+'СЕТ СН'!$F$12</f>
        <v>166.40181324</v>
      </c>
      <c r="T218" s="36">
        <f>SUMIFS(СВЦЭМ!$F$39:$F$782,СВЦЭМ!$A$39:$A$782,$A218,СВЦЭМ!$B$39:$B$782,T$190)+'СЕТ СН'!$F$12</f>
        <v>150.64386955000001</v>
      </c>
      <c r="U218" s="36">
        <f>SUMIFS(СВЦЭМ!$F$39:$F$782,СВЦЭМ!$A$39:$A$782,$A218,СВЦЭМ!$B$39:$B$782,U$190)+'СЕТ СН'!$F$12</f>
        <v>152.40661537</v>
      </c>
      <c r="V218" s="36">
        <f>SUMIFS(СВЦЭМ!$F$39:$F$782,СВЦЭМ!$A$39:$A$782,$A218,СВЦЭМ!$B$39:$B$782,V$190)+'СЕТ СН'!$F$12</f>
        <v>146.03932323000001</v>
      </c>
      <c r="W218" s="36">
        <f>SUMIFS(СВЦЭМ!$F$39:$F$782,СВЦЭМ!$A$39:$A$782,$A218,СВЦЭМ!$B$39:$B$782,W$190)+'СЕТ СН'!$F$12</f>
        <v>148.60000804000001</v>
      </c>
      <c r="X218" s="36">
        <f>SUMIFS(СВЦЭМ!$F$39:$F$782,СВЦЭМ!$A$39:$A$782,$A218,СВЦЭМ!$B$39:$B$782,X$190)+'СЕТ СН'!$F$12</f>
        <v>151.81270101999999</v>
      </c>
      <c r="Y218" s="36">
        <f>SUMIFS(СВЦЭМ!$F$39:$F$782,СВЦЭМ!$A$39:$A$782,$A218,СВЦЭМ!$B$39:$B$782,Y$190)+'СЕТ СН'!$F$12</f>
        <v>163.3080501</v>
      </c>
    </row>
    <row r="219" spans="1:25" ht="15.75" x14ac:dyDescent="0.2">
      <c r="A219" s="35">
        <f t="shared" si="5"/>
        <v>44376</v>
      </c>
      <c r="B219" s="36">
        <f>SUMIFS(СВЦЭМ!$F$39:$F$782,СВЦЭМ!$A$39:$A$782,$A219,СВЦЭМ!$B$39:$B$782,B$190)+'СЕТ СН'!$F$12</f>
        <v>161.50197976999999</v>
      </c>
      <c r="C219" s="36">
        <f>SUMIFS(СВЦЭМ!$F$39:$F$782,СВЦЭМ!$A$39:$A$782,$A219,СВЦЭМ!$B$39:$B$782,C$190)+'СЕТ СН'!$F$12</f>
        <v>171.29921249</v>
      </c>
      <c r="D219" s="36">
        <f>SUMIFS(СВЦЭМ!$F$39:$F$782,СВЦЭМ!$A$39:$A$782,$A219,СВЦЭМ!$B$39:$B$782,D$190)+'СЕТ СН'!$F$12</f>
        <v>174.83374671999999</v>
      </c>
      <c r="E219" s="36">
        <f>SUMIFS(СВЦЭМ!$F$39:$F$782,СВЦЭМ!$A$39:$A$782,$A219,СВЦЭМ!$B$39:$B$782,E$190)+'СЕТ СН'!$F$12</f>
        <v>179.43216770999999</v>
      </c>
      <c r="F219" s="36">
        <f>SUMIFS(СВЦЭМ!$F$39:$F$782,СВЦЭМ!$A$39:$A$782,$A219,СВЦЭМ!$B$39:$B$782,F$190)+'СЕТ СН'!$F$12</f>
        <v>179.32672101</v>
      </c>
      <c r="G219" s="36">
        <f>SUMIFS(СВЦЭМ!$F$39:$F$782,СВЦЭМ!$A$39:$A$782,$A219,СВЦЭМ!$B$39:$B$782,G$190)+'СЕТ СН'!$F$12</f>
        <v>177.08226944</v>
      </c>
      <c r="H219" s="36">
        <f>SUMIFS(СВЦЭМ!$F$39:$F$782,СВЦЭМ!$A$39:$A$782,$A219,СВЦЭМ!$B$39:$B$782,H$190)+'СЕТ СН'!$F$12</f>
        <v>174.99215924000001</v>
      </c>
      <c r="I219" s="36">
        <f>SUMIFS(СВЦЭМ!$F$39:$F$782,СВЦЭМ!$A$39:$A$782,$A219,СВЦЭМ!$B$39:$B$782,I$190)+'СЕТ СН'!$F$12</f>
        <v>184.53242668999999</v>
      </c>
      <c r="J219" s="36">
        <f>SUMIFS(СВЦЭМ!$F$39:$F$782,СВЦЭМ!$A$39:$A$782,$A219,СВЦЭМ!$B$39:$B$782,J$190)+'СЕТ СН'!$F$12</f>
        <v>168.91705200999999</v>
      </c>
      <c r="K219" s="36">
        <f>SUMIFS(СВЦЭМ!$F$39:$F$782,СВЦЭМ!$A$39:$A$782,$A219,СВЦЭМ!$B$39:$B$782,K$190)+'СЕТ СН'!$F$12</f>
        <v>159.05133486</v>
      </c>
      <c r="L219" s="36">
        <f>SUMIFS(СВЦЭМ!$F$39:$F$782,СВЦЭМ!$A$39:$A$782,$A219,СВЦЭМ!$B$39:$B$782,L$190)+'СЕТ СН'!$F$12</f>
        <v>151.17117623999999</v>
      </c>
      <c r="M219" s="36">
        <f>SUMIFS(СВЦЭМ!$F$39:$F$782,СВЦЭМ!$A$39:$A$782,$A219,СВЦЭМ!$B$39:$B$782,M$190)+'СЕТ СН'!$F$12</f>
        <v>158.50491088999999</v>
      </c>
      <c r="N219" s="36">
        <f>SUMIFS(СВЦЭМ!$F$39:$F$782,СВЦЭМ!$A$39:$A$782,$A219,СВЦЭМ!$B$39:$B$782,N$190)+'СЕТ СН'!$F$12</f>
        <v>177.60882651</v>
      </c>
      <c r="O219" s="36">
        <f>SUMIFS(СВЦЭМ!$F$39:$F$782,СВЦЭМ!$A$39:$A$782,$A219,СВЦЭМ!$B$39:$B$782,O$190)+'СЕТ СН'!$F$12</f>
        <v>188.29410121000001</v>
      </c>
      <c r="P219" s="36">
        <f>SUMIFS(СВЦЭМ!$F$39:$F$782,СВЦЭМ!$A$39:$A$782,$A219,СВЦЭМ!$B$39:$B$782,P$190)+'СЕТ СН'!$F$12</f>
        <v>190.05544311</v>
      </c>
      <c r="Q219" s="36">
        <f>SUMIFS(СВЦЭМ!$F$39:$F$782,СВЦЭМ!$A$39:$A$782,$A219,СВЦЭМ!$B$39:$B$782,Q$190)+'СЕТ СН'!$F$12</f>
        <v>187.73374357</v>
      </c>
      <c r="R219" s="36">
        <f>SUMIFS(СВЦЭМ!$F$39:$F$782,СВЦЭМ!$A$39:$A$782,$A219,СВЦЭМ!$B$39:$B$782,R$190)+'СЕТ СН'!$F$12</f>
        <v>179.88350467999999</v>
      </c>
      <c r="S219" s="36">
        <f>SUMIFS(СВЦЭМ!$F$39:$F$782,СВЦЭМ!$A$39:$A$782,$A219,СВЦЭМ!$B$39:$B$782,S$190)+'СЕТ СН'!$F$12</f>
        <v>167.48812892999999</v>
      </c>
      <c r="T219" s="36">
        <f>SUMIFS(СВЦЭМ!$F$39:$F$782,СВЦЭМ!$A$39:$A$782,$A219,СВЦЭМ!$B$39:$B$782,T$190)+'СЕТ СН'!$F$12</f>
        <v>153.97716019000001</v>
      </c>
      <c r="U219" s="36">
        <f>SUMIFS(СВЦЭМ!$F$39:$F$782,СВЦЭМ!$A$39:$A$782,$A219,СВЦЭМ!$B$39:$B$782,U$190)+'СЕТ СН'!$F$12</f>
        <v>153.30324684999999</v>
      </c>
      <c r="V219" s="36">
        <f>SUMIFS(СВЦЭМ!$F$39:$F$782,СВЦЭМ!$A$39:$A$782,$A219,СВЦЭМ!$B$39:$B$782,V$190)+'СЕТ СН'!$F$12</f>
        <v>146.20755532000001</v>
      </c>
      <c r="W219" s="36">
        <f>SUMIFS(СВЦЭМ!$F$39:$F$782,СВЦЭМ!$A$39:$A$782,$A219,СВЦЭМ!$B$39:$B$782,W$190)+'СЕТ СН'!$F$12</f>
        <v>148.78029454</v>
      </c>
      <c r="X219" s="36">
        <f>SUMIFS(СВЦЭМ!$F$39:$F$782,СВЦЭМ!$A$39:$A$782,$A219,СВЦЭМ!$B$39:$B$782,X$190)+'СЕТ СН'!$F$12</f>
        <v>152.30311792000001</v>
      </c>
      <c r="Y219" s="36">
        <f>SUMIFS(СВЦЭМ!$F$39:$F$782,СВЦЭМ!$A$39:$A$782,$A219,СВЦЭМ!$B$39:$B$782,Y$190)+'СЕТ СН'!$F$12</f>
        <v>161.79925068</v>
      </c>
    </row>
    <row r="220" spans="1:25" ht="15.75" x14ac:dyDescent="0.2">
      <c r="A220" s="35">
        <f t="shared" si="5"/>
        <v>44377</v>
      </c>
      <c r="B220" s="36">
        <f>SUMIFS(СВЦЭМ!$F$39:$F$782,СВЦЭМ!$A$39:$A$782,$A220,СВЦЭМ!$B$39:$B$782,B$190)+'СЕТ СН'!$F$12</f>
        <v>162.40371612999999</v>
      </c>
      <c r="C220" s="36">
        <f>SUMIFS(СВЦЭМ!$F$39:$F$782,СВЦЭМ!$A$39:$A$782,$A220,СВЦЭМ!$B$39:$B$782,C$190)+'СЕТ СН'!$F$12</f>
        <v>187.586343</v>
      </c>
      <c r="D220" s="36">
        <f>SUMIFS(СВЦЭМ!$F$39:$F$782,СВЦЭМ!$A$39:$A$782,$A220,СВЦЭМ!$B$39:$B$782,D$190)+'СЕТ СН'!$F$12</f>
        <v>207.85191526</v>
      </c>
      <c r="E220" s="36">
        <f>SUMIFS(СВЦЭМ!$F$39:$F$782,СВЦЭМ!$A$39:$A$782,$A220,СВЦЭМ!$B$39:$B$782,E$190)+'СЕТ СН'!$F$12</f>
        <v>207.18027504</v>
      </c>
      <c r="F220" s="36">
        <f>SUMIFS(СВЦЭМ!$F$39:$F$782,СВЦЭМ!$A$39:$A$782,$A220,СВЦЭМ!$B$39:$B$782,F$190)+'СЕТ СН'!$F$12</f>
        <v>206.59759038000001</v>
      </c>
      <c r="G220" s="36">
        <f>SUMIFS(СВЦЭМ!$F$39:$F$782,СВЦЭМ!$A$39:$A$782,$A220,СВЦЭМ!$B$39:$B$782,G$190)+'СЕТ СН'!$F$12</f>
        <v>206.66614523999999</v>
      </c>
      <c r="H220" s="36">
        <f>SUMIFS(СВЦЭМ!$F$39:$F$782,СВЦЭМ!$A$39:$A$782,$A220,СВЦЭМ!$B$39:$B$782,H$190)+'СЕТ СН'!$F$12</f>
        <v>199.88096569999999</v>
      </c>
      <c r="I220" s="36">
        <f>SUMIFS(СВЦЭМ!$F$39:$F$782,СВЦЭМ!$A$39:$A$782,$A220,СВЦЭМ!$B$39:$B$782,I$190)+'СЕТ СН'!$F$12</f>
        <v>175.41200620999999</v>
      </c>
      <c r="J220" s="36">
        <f>SUMIFS(СВЦЭМ!$F$39:$F$782,СВЦЭМ!$A$39:$A$782,$A220,СВЦЭМ!$B$39:$B$782,J$190)+'СЕТ СН'!$F$12</f>
        <v>155.96574201000001</v>
      </c>
      <c r="K220" s="36">
        <f>SUMIFS(СВЦЭМ!$F$39:$F$782,СВЦЭМ!$A$39:$A$782,$A220,СВЦЭМ!$B$39:$B$782,K$190)+'СЕТ СН'!$F$12</f>
        <v>144.56545976000001</v>
      </c>
      <c r="L220" s="36">
        <f>SUMIFS(СВЦЭМ!$F$39:$F$782,СВЦЭМ!$A$39:$A$782,$A220,СВЦЭМ!$B$39:$B$782,L$190)+'СЕТ СН'!$F$12</f>
        <v>138.87882680999999</v>
      </c>
      <c r="M220" s="36">
        <f>SUMIFS(СВЦЭМ!$F$39:$F$782,СВЦЭМ!$A$39:$A$782,$A220,СВЦЭМ!$B$39:$B$782,M$190)+'СЕТ СН'!$F$12</f>
        <v>147.09689563000001</v>
      </c>
      <c r="N220" s="36">
        <f>SUMIFS(СВЦЭМ!$F$39:$F$782,СВЦЭМ!$A$39:$A$782,$A220,СВЦЭМ!$B$39:$B$782,N$190)+'СЕТ СН'!$F$12</f>
        <v>162.92080250999999</v>
      </c>
      <c r="O220" s="36">
        <f>SUMIFS(СВЦЭМ!$F$39:$F$782,СВЦЭМ!$A$39:$A$782,$A220,СВЦЭМ!$B$39:$B$782,O$190)+'СЕТ СН'!$F$12</f>
        <v>174.73598903999999</v>
      </c>
      <c r="P220" s="36">
        <f>SUMIFS(СВЦЭМ!$F$39:$F$782,СВЦЭМ!$A$39:$A$782,$A220,СВЦЭМ!$B$39:$B$782,P$190)+'СЕТ СН'!$F$12</f>
        <v>180.62408474</v>
      </c>
      <c r="Q220" s="36">
        <f>SUMIFS(СВЦЭМ!$F$39:$F$782,СВЦЭМ!$A$39:$A$782,$A220,СВЦЭМ!$B$39:$B$782,Q$190)+'СЕТ СН'!$F$12</f>
        <v>176.43174189000001</v>
      </c>
      <c r="R220" s="36">
        <f>SUMIFS(СВЦЭМ!$F$39:$F$782,СВЦЭМ!$A$39:$A$782,$A220,СВЦЭМ!$B$39:$B$782,R$190)+'СЕТ СН'!$F$12</f>
        <v>165.38343689999999</v>
      </c>
      <c r="S220" s="36">
        <f>SUMIFS(СВЦЭМ!$F$39:$F$782,СВЦЭМ!$A$39:$A$782,$A220,СВЦЭМ!$B$39:$B$782,S$190)+'СЕТ СН'!$F$12</f>
        <v>151.05437967</v>
      </c>
      <c r="T220" s="36">
        <f>SUMIFS(СВЦЭМ!$F$39:$F$782,СВЦЭМ!$A$39:$A$782,$A220,СВЦЭМ!$B$39:$B$782,T$190)+'СЕТ СН'!$F$12</f>
        <v>141.86715358000001</v>
      </c>
      <c r="U220" s="36">
        <f>SUMIFS(СВЦЭМ!$F$39:$F$782,СВЦЭМ!$A$39:$A$782,$A220,СВЦЭМ!$B$39:$B$782,U$190)+'СЕТ СН'!$F$12</f>
        <v>142.37214868000001</v>
      </c>
      <c r="V220" s="36">
        <f>SUMIFS(СВЦЭМ!$F$39:$F$782,СВЦЭМ!$A$39:$A$782,$A220,СВЦЭМ!$B$39:$B$782,V$190)+'СЕТ СН'!$F$12</f>
        <v>138.21751061000001</v>
      </c>
      <c r="W220" s="36">
        <f>SUMIFS(СВЦЭМ!$F$39:$F$782,СВЦЭМ!$A$39:$A$782,$A220,СВЦЭМ!$B$39:$B$782,W$190)+'СЕТ СН'!$F$12</f>
        <v>138.56020136000001</v>
      </c>
      <c r="X220" s="36">
        <f>SUMIFS(СВЦЭМ!$F$39:$F$782,СВЦЭМ!$A$39:$A$782,$A220,СВЦЭМ!$B$39:$B$782,X$190)+'СЕТ СН'!$F$12</f>
        <v>140.93412076999999</v>
      </c>
      <c r="Y220" s="36">
        <f>SUMIFS(СВЦЭМ!$F$39:$F$782,СВЦЭМ!$A$39:$A$782,$A220,СВЦЭМ!$B$39:$B$782,Y$190)+'СЕТ СН'!$F$12</f>
        <v>142.61978468000001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2"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23"/>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2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01.06.2021</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44349</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44350</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44351</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44352</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44353</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44354</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44355</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44356</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44357</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44358</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44359</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44360</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44361</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44362</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44363</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44364</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44365</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44366</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44367</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44368</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44369</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44370</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44371</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44372</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44373</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44374</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44375</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44376</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44377</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44378</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2"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23"/>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2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01.06.2021</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44349</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44350</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44351</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44352</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44353</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44354</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44355</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44356</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44357</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44358</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44359</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44360</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44361</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44362</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44363</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44364</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44365</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44366</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44367</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44368</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44369</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44370</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44371</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44372</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44373</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44374</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44375</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44376</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44377</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44378</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2"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23"/>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2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01.06.2021</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44349</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44350</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44351</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44352</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44353</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44354</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44355</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44356</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44357</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44358</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44359</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44360</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44361</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44362</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44363</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44364</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44365</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44366</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44367</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44368</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44369</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44370</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44371</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44372</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44373</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44374</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44375</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44376</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44377</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44378</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2"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23"/>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2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01.06.2021</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44349</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44350</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44351</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44352</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44353</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44354</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44355</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44356</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44357</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44358</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44359</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44360</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44361</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44362</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44363</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44364</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44365</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44366</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44367</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44368</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44369</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44370</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44371</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44372</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44373</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44374</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44375</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44376</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44377</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44378</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2"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23"/>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2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01.06.2021</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44349</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44350</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44351</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44352</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44353</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44354</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44355</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44356</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44357</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44358</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44359</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44360</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44361</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44362</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44363</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44364</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44365</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44366</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44367</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44368</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44369</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44370</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44371</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44372</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44373</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44374</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44375</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44376</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44377</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44378</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2"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23"/>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2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01.06.2021</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44349</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44350</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44351</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44352</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44353</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44354</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44355</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44356</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44357</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44358</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44359</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44360</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44361</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44362</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44363</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44364</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44365</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44366</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44367</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44368</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44369</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44370</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44371</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44372</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44373</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44374</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44375</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44376</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44377</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44378</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0</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3" t="s">
        <v>77</v>
      </c>
      <c r="B437" s="133"/>
      <c r="C437" s="133"/>
      <c r="D437" s="133"/>
      <c r="E437" s="133"/>
      <c r="F437" s="133"/>
      <c r="G437" s="133"/>
      <c r="H437" s="133"/>
      <c r="I437" s="133"/>
      <c r="J437" s="133"/>
      <c r="K437" s="133"/>
      <c r="L437" s="133"/>
      <c r="M437" s="133"/>
      <c r="N437" s="134" t="s">
        <v>29</v>
      </c>
      <c r="O437" s="134"/>
      <c r="P437" s="134"/>
      <c r="Q437" s="134"/>
      <c r="R437" s="134"/>
      <c r="S437" s="134"/>
      <c r="T437" s="134"/>
      <c r="U437" s="134"/>
      <c r="V437" s="47"/>
      <c r="W437" s="47"/>
      <c r="X437" s="47"/>
      <c r="Y437" s="47"/>
    </row>
    <row r="438" spans="1:26" ht="15.75" x14ac:dyDescent="0.2">
      <c r="A438" s="133"/>
      <c r="B438" s="133"/>
      <c r="C438" s="133"/>
      <c r="D438" s="133"/>
      <c r="E438" s="133"/>
      <c r="F438" s="133"/>
      <c r="G438" s="133"/>
      <c r="H438" s="133"/>
      <c r="I438" s="133"/>
      <c r="J438" s="133"/>
      <c r="K438" s="133"/>
      <c r="L438" s="133"/>
      <c r="M438" s="133"/>
      <c r="N438" s="135" t="s">
        <v>0</v>
      </c>
      <c r="O438" s="135"/>
      <c r="P438" s="135" t="s">
        <v>1</v>
      </c>
      <c r="Q438" s="135"/>
      <c r="R438" s="135" t="s">
        <v>2</v>
      </c>
      <c r="S438" s="135"/>
      <c r="T438" s="135" t="s">
        <v>3</v>
      </c>
      <c r="U438" s="135"/>
      <c r="V438" s="47"/>
      <c r="W438" s="47"/>
      <c r="X438" s="47"/>
      <c r="Y438" s="47"/>
    </row>
    <row r="439" spans="1:26" ht="15.75" x14ac:dyDescent="0.2">
      <c r="A439" s="133"/>
      <c r="B439" s="133"/>
      <c r="C439" s="133"/>
      <c r="D439" s="133"/>
      <c r="E439" s="133"/>
      <c r="F439" s="133"/>
      <c r="G439" s="133"/>
      <c r="H439" s="133"/>
      <c r="I439" s="133"/>
      <c r="J439" s="133"/>
      <c r="K439" s="133"/>
      <c r="L439" s="133"/>
      <c r="M439" s="133"/>
      <c r="N439" s="136">
        <f>СВЦЭМ!$D$12+'СЕТ СН'!$F$10-'СЕТ СН'!$F$24</f>
        <v>380947.17428228178</v>
      </c>
      <c r="O439" s="137"/>
      <c r="P439" s="136">
        <f>СВЦЭМ!$D$12+'СЕТ СН'!$F$10-'СЕТ СН'!$G$24</f>
        <v>380947.17428228178</v>
      </c>
      <c r="Q439" s="137"/>
      <c r="R439" s="136">
        <f>СВЦЭМ!$D$12+'СЕТ СН'!$F$10-'СЕТ СН'!$H$24</f>
        <v>380947.17428228178</v>
      </c>
      <c r="S439" s="137"/>
      <c r="T439" s="136">
        <f>СВЦЭМ!$D$12+'СЕТ СН'!$F$10-'СЕТ СН'!$I$24</f>
        <v>380947.17428228178</v>
      </c>
      <c r="U439" s="137"/>
      <c r="V439" s="47"/>
      <c r="W439" s="47"/>
      <c r="X439" s="47"/>
      <c r="Y439" s="47"/>
    </row>
    <row r="440" spans="1:26" ht="30" customHeight="1" x14ac:dyDescent="0.25"/>
    <row r="441" spans="1:26" ht="15.75" x14ac:dyDescent="0.25">
      <c r="A441" s="142" t="s">
        <v>78</v>
      </c>
      <c r="B441" s="143"/>
      <c r="C441" s="143"/>
      <c r="D441" s="143"/>
      <c r="E441" s="143"/>
      <c r="F441" s="143"/>
      <c r="G441" s="143"/>
      <c r="H441" s="143"/>
      <c r="I441" s="143"/>
      <c r="J441" s="143"/>
      <c r="K441" s="143"/>
      <c r="L441" s="143"/>
      <c r="M441" s="144"/>
      <c r="N441" s="134" t="s">
        <v>29</v>
      </c>
      <c r="O441" s="134"/>
      <c r="P441" s="134"/>
      <c r="Q441" s="134"/>
      <c r="R441" s="134"/>
      <c r="S441" s="134"/>
      <c r="T441" s="134"/>
      <c r="U441" s="134"/>
    </row>
    <row r="442" spans="1:26" ht="15.75" x14ac:dyDescent="0.25">
      <c r="A442" s="145"/>
      <c r="B442" s="146"/>
      <c r="C442" s="146"/>
      <c r="D442" s="146"/>
      <c r="E442" s="146"/>
      <c r="F442" s="146"/>
      <c r="G442" s="146"/>
      <c r="H442" s="146"/>
      <c r="I442" s="146"/>
      <c r="J442" s="146"/>
      <c r="K442" s="146"/>
      <c r="L442" s="146"/>
      <c r="M442" s="147"/>
      <c r="N442" s="135" t="s">
        <v>0</v>
      </c>
      <c r="O442" s="135"/>
      <c r="P442" s="135" t="s">
        <v>1</v>
      </c>
      <c r="Q442" s="135"/>
      <c r="R442" s="135" t="s">
        <v>2</v>
      </c>
      <c r="S442" s="135"/>
      <c r="T442" s="135" t="s">
        <v>3</v>
      </c>
      <c r="U442" s="135"/>
    </row>
    <row r="443" spans="1:26" ht="15.75" x14ac:dyDescent="0.25">
      <c r="A443" s="148"/>
      <c r="B443" s="149"/>
      <c r="C443" s="149"/>
      <c r="D443" s="149"/>
      <c r="E443" s="149"/>
      <c r="F443" s="149"/>
      <c r="G443" s="149"/>
      <c r="H443" s="149"/>
      <c r="I443" s="149"/>
      <c r="J443" s="149"/>
      <c r="K443" s="149"/>
      <c r="L443" s="149"/>
      <c r="M443" s="150"/>
      <c r="N443" s="141">
        <f>'СЕТ СН'!$F$7</f>
        <v>1466461.65</v>
      </c>
      <c r="O443" s="141"/>
      <c r="P443" s="141">
        <f>'СЕТ СН'!$G$7</f>
        <v>1029924.38</v>
      </c>
      <c r="Q443" s="141"/>
      <c r="R443" s="141">
        <f>'СЕТ СН'!$H$7</f>
        <v>1366087.15</v>
      </c>
      <c r="S443" s="141"/>
      <c r="T443" s="141">
        <f>'СЕТ СН'!$I$7</f>
        <v>1264711.31</v>
      </c>
      <c r="U443" s="141"/>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D7" sqref="D7"/>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45" x14ac:dyDescent="0.2">
      <c r="A5" s="53" t="s">
        <v>44</v>
      </c>
      <c r="B5" s="90" t="s">
        <v>140</v>
      </c>
      <c r="C5" s="54">
        <v>44197</v>
      </c>
      <c r="D5" s="54">
        <v>44377</v>
      </c>
      <c r="E5" s="52" t="s">
        <v>20</v>
      </c>
      <c r="F5" s="52">
        <v>2530</v>
      </c>
      <c r="G5" s="52">
        <v>2660</v>
      </c>
      <c r="H5" s="52">
        <v>2730</v>
      </c>
      <c r="I5" s="52">
        <v>2730</v>
      </c>
    </row>
    <row r="6" spans="1:9" ht="60" x14ac:dyDescent="0.2">
      <c r="A6" s="53" t="s">
        <v>45</v>
      </c>
      <c r="B6" s="90" t="s">
        <v>140</v>
      </c>
      <c r="C6" s="54">
        <v>44197</v>
      </c>
      <c r="D6" s="54">
        <v>44377</v>
      </c>
      <c r="E6" s="52" t="s">
        <v>20</v>
      </c>
      <c r="F6" s="52">
        <v>73.23</v>
      </c>
      <c r="G6" s="52">
        <v>595.12</v>
      </c>
      <c r="H6" s="52">
        <v>409.4</v>
      </c>
      <c r="I6" s="52">
        <v>653.16999999999996</v>
      </c>
    </row>
    <row r="7" spans="1:9" ht="60" x14ac:dyDescent="0.2">
      <c r="A7" s="53" t="s">
        <v>46</v>
      </c>
      <c r="B7" s="90" t="s">
        <v>140</v>
      </c>
      <c r="C7" s="54">
        <v>44197</v>
      </c>
      <c r="D7" s="54">
        <v>44377</v>
      </c>
      <c r="E7" s="52" t="s">
        <v>21</v>
      </c>
      <c r="F7" s="52">
        <v>1466461.65</v>
      </c>
      <c r="G7" s="52">
        <v>1029924.38</v>
      </c>
      <c r="H7" s="52">
        <v>1366087.15</v>
      </c>
      <c r="I7" s="52">
        <v>1264711.31</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algorithmName="SHA-512" hashValue="S4XattLunK6wcTCYHBKhTL3MiNs9lrPMwmlYWly7D5ABhwjDSzxuxZozNr8hpKZrfWvGCt+KDNn4Ai0NerErLw==" saltValue="VJkkQkPAHGdsb6sjU3FRAw=="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F25" sqref="F25"/>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7" t="s">
        <v>110</v>
      </c>
      <c r="B4" s="158"/>
      <c r="C4" s="63"/>
      <c r="D4" s="64" t="s">
        <v>111</v>
      </c>
    </row>
    <row r="5" spans="1:4" ht="15" customHeight="1" x14ac:dyDescent="0.2">
      <c r="A5" s="160" t="s">
        <v>112</v>
      </c>
      <c r="B5" s="161"/>
      <c r="C5" s="65"/>
      <c r="D5" s="66" t="s">
        <v>113</v>
      </c>
    </row>
    <row r="6" spans="1:4" ht="15" customHeight="1" x14ac:dyDescent="0.2">
      <c r="A6" s="157" t="s">
        <v>114</v>
      </c>
      <c r="B6" s="158"/>
      <c r="C6" s="67"/>
      <c r="D6" s="64" t="s">
        <v>115</v>
      </c>
    </row>
    <row r="7" spans="1:4" ht="15" customHeight="1" x14ac:dyDescent="0.2">
      <c r="A7" s="157" t="s">
        <v>116</v>
      </c>
      <c r="B7" s="158"/>
      <c r="C7" s="67"/>
      <c r="D7" s="64" t="s">
        <v>148</v>
      </c>
    </row>
    <row r="8" spans="1:4" ht="15" customHeight="1" x14ac:dyDescent="0.2">
      <c r="A8" s="159" t="s">
        <v>117</v>
      </c>
      <c r="B8" s="159"/>
      <c r="C8" s="96"/>
      <c r="D8" s="68"/>
    </row>
    <row r="9" spans="1:4" ht="15" customHeight="1" x14ac:dyDescent="0.2">
      <c r="A9" s="69" t="s">
        <v>118</v>
      </c>
      <c r="B9" s="70"/>
      <c r="C9" s="71"/>
      <c r="D9" s="72"/>
    </row>
    <row r="10" spans="1:4" ht="30" customHeight="1" x14ac:dyDescent="0.2">
      <c r="A10" s="162" t="s">
        <v>119</v>
      </c>
      <c r="B10" s="163"/>
      <c r="C10" s="73"/>
      <c r="D10" s="74">
        <v>4.2464680399999999</v>
      </c>
    </row>
    <row r="11" spans="1:4" ht="66" customHeight="1" x14ac:dyDescent="0.2">
      <c r="A11" s="162" t="s">
        <v>120</v>
      </c>
      <c r="B11" s="163"/>
      <c r="C11" s="73"/>
      <c r="D11" s="74">
        <v>706.12012332999996</v>
      </c>
    </row>
    <row r="12" spans="1:4" ht="30" customHeight="1" x14ac:dyDescent="0.2">
      <c r="A12" s="162" t="s">
        <v>121</v>
      </c>
      <c r="B12" s="163"/>
      <c r="C12" s="73"/>
      <c r="D12" s="75">
        <v>380947.17428228178</v>
      </c>
    </row>
    <row r="13" spans="1:4" ht="30" customHeight="1" x14ac:dyDescent="0.2">
      <c r="A13" s="162" t="s">
        <v>122</v>
      </c>
      <c r="B13" s="163"/>
      <c r="C13" s="73"/>
      <c r="D13" s="76"/>
    </row>
    <row r="14" spans="1:4" ht="15" customHeight="1" x14ac:dyDescent="0.2">
      <c r="A14" s="164" t="s">
        <v>123</v>
      </c>
      <c r="B14" s="165"/>
      <c r="C14" s="73"/>
      <c r="D14" s="74">
        <v>754.10549685000001</v>
      </c>
    </row>
    <row r="15" spans="1:4" ht="15" customHeight="1" x14ac:dyDescent="0.2">
      <c r="A15" s="164" t="s">
        <v>124</v>
      </c>
      <c r="B15" s="165"/>
      <c r="C15" s="73"/>
      <c r="D15" s="74">
        <v>1231.0619257999999</v>
      </c>
    </row>
    <row r="16" spans="1:4" ht="15" customHeight="1" x14ac:dyDescent="0.2">
      <c r="A16" s="164" t="s">
        <v>125</v>
      </c>
      <c r="B16" s="165"/>
      <c r="C16" s="73"/>
      <c r="D16" s="74">
        <v>1853.31232647</v>
      </c>
    </row>
    <row r="17" spans="1:4" ht="15" customHeight="1" x14ac:dyDescent="0.2">
      <c r="A17" s="164" t="s">
        <v>126</v>
      </c>
      <c r="B17" s="165"/>
      <c r="C17" s="73"/>
      <c r="D17" s="74">
        <v>1501.0537101800001</v>
      </c>
    </row>
    <row r="18" spans="1:4" ht="52.5" customHeight="1" x14ac:dyDescent="0.2">
      <c r="A18" s="162" t="s">
        <v>127</v>
      </c>
      <c r="B18" s="163"/>
      <c r="C18" s="73"/>
      <c r="D18" s="74">
        <v>0</v>
      </c>
    </row>
    <row r="19" spans="1:4" ht="52.5" customHeight="1" x14ac:dyDescent="0.25">
      <c r="A19" s="162" t="s">
        <v>141</v>
      </c>
      <c r="B19" s="163"/>
      <c r="C19" s="81"/>
      <c r="D19" s="74">
        <v>696.47560666000004</v>
      </c>
    </row>
    <row r="20" spans="1:4" ht="52.5" customHeight="1" x14ac:dyDescent="0.25">
      <c r="A20" s="162" t="s">
        <v>142</v>
      </c>
      <c r="B20" s="163"/>
      <c r="C20" s="81"/>
      <c r="D20" s="97"/>
    </row>
    <row r="21" spans="1:4" ht="52.5" customHeight="1" x14ac:dyDescent="0.25">
      <c r="A21" s="164" t="s">
        <v>143</v>
      </c>
      <c r="B21" s="165"/>
      <c r="C21" s="81"/>
      <c r="D21" s="74">
        <v>744.24105859999997</v>
      </c>
    </row>
    <row r="22" spans="1:4" ht="52.5" customHeight="1" x14ac:dyDescent="0.25">
      <c r="A22" s="164" t="s">
        <v>144</v>
      </c>
      <c r="B22" s="165"/>
      <c r="C22" s="81"/>
      <c r="D22" s="74">
        <v>678.66611753999996</v>
      </c>
    </row>
    <row r="23" spans="1:4" ht="52.5" customHeight="1" x14ac:dyDescent="0.25">
      <c r="A23" s="164" t="s">
        <v>145</v>
      </c>
      <c r="B23" s="165"/>
      <c r="C23" s="81"/>
      <c r="D23" s="74">
        <v>665.01214744000004</v>
      </c>
    </row>
    <row r="24" spans="1:4" ht="52.5" customHeight="1" x14ac:dyDescent="0.25">
      <c r="A24" s="164" t="s">
        <v>146</v>
      </c>
      <c r="B24" s="165"/>
      <c r="C24" s="81"/>
      <c r="D24" s="74">
        <v>672.68707750999999</v>
      </c>
    </row>
    <row r="25" spans="1:4" ht="15" customHeight="1" x14ac:dyDescent="0.2">
      <c r="A25" s="69" t="s">
        <v>128</v>
      </c>
      <c r="B25" s="70"/>
      <c r="C25" s="77"/>
      <c r="D25" s="78"/>
    </row>
    <row r="26" spans="1:4" ht="30" customHeight="1" x14ac:dyDescent="0.2">
      <c r="A26" s="162" t="s">
        <v>129</v>
      </c>
      <c r="B26" s="163"/>
      <c r="C26" s="73"/>
      <c r="D26" s="79">
        <v>17168.355</v>
      </c>
    </row>
    <row r="27" spans="1:4" ht="30" customHeight="1" x14ac:dyDescent="0.2">
      <c r="A27" s="162" t="s">
        <v>130</v>
      </c>
      <c r="B27" s="163"/>
      <c r="C27" s="80"/>
      <c r="D27" s="79">
        <v>24.138999999999999</v>
      </c>
    </row>
    <row r="28" spans="1:4" ht="15" customHeight="1" x14ac:dyDescent="0.2">
      <c r="A28" s="69" t="s">
        <v>131</v>
      </c>
      <c r="B28" s="70"/>
      <c r="C28" s="77"/>
      <c r="D28" s="78"/>
    </row>
    <row r="29" spans="1:4" ht="15" customHeight="1" x14ac:dyDescent="0.25">
      <c r="A29" s="162" t="s">
        <v>132</v>
      </c>
      <c r="B29" s="163"/>
      <c r="C29" s="81"/>
      <c r="D29" s="76"/>
    </row>
    <row r="30" spans="1:4" ht="15" customHeight="1" x14ac:dyDescent="0.25">
      <c r="A30" s="164" t="s">
        <v>123</v>
      </c>
      <c r="B30" s="165"/>
      <c r="C30" s="81"/>
      <c r="D30" s="82">
        <v>0</v>
      </c>
    </row>
    <row r="31" spans="1:4" ht="15" customHeight="1" x14ac:dyDescent="0.25">
      <c r="A31" s="164" t="s">
        <v>124</v>
      </c>
      <c r="B31" s="165"/>
      <c r="C31" s="81"/>
      <c r="D31" s="82">
        <v>1.424946308475E-3</v>
      </c>
    </row>
    <row r="32" spans="1:4" ht="15" customHeight="1" x14ac:dyDescent="0.25">
      <c r="A32" s="164" t="s">
        <v>125</v>
      </c>
      <c r="B32" s="165"/>
      <c r="C32" s="81"/>
      <c r="D32" s="82">
        <v>3.0944498253750001E-3</v>
      </c>
    </row>
    <row r="33" spans="1:6" ht="15" customHeight="1" x14ac:dyDescent="0.25">
      <c r="A33" s="164" t="s">
        <v>126</v>
      </c>
      <c r="B33" s="165"/>
      <c r="C33" s="81"/>
      <c r="D33" s="82">
        <v>2.1494801898140001E-3</v>
      </c>
    </row>
    <row r="35" spans="1:6" x14ac:dyDescent="0.2">
      <c r="A35" s="58" t="s">
        <v>133</v>
      </c>
      <c r="B35" s="59"/>
      <c r="C35" s="59"/>
      <c r="D35" s="56"/>
      <c r="E35" s="56"/>
      <c r="F35" s="60"/>
    </row>
    <row r="36" spans="1:6" ht="280.5" customHeight="1" x14ac:dyDescent="0.2">
      <c r="A36" s="166" t="s">
        <v>7</v>
      </c>
      <c r="B36" s="166" t="s">
        <v>134</v>
      </c>
      <c r="C36" s="57" t="s">
        <v>135</v>
      </c>
      <c r="D36" s="57" t="s">
        <v>136</v>
      </c>
      <c r="E36" s="57" t="s">
        <v>137</v>
      </c>
      <c r="F36" s="57" t="s">
        <v>138</v>
      </c>
    </row>
    <row r="37" spans="1:6" x14ac:dyDescent="0.2">
      <c r="A37" s="167"/>
      <c r="B37" s="167"/>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747.59612675999995</v>
      </c>
      <c r="D39" s="84">
        <v>738.20098770000004</v>
      </c>
      <c r="E39" s="84">
        <v>173.7058529</v>
      </c>
      <c r="F39" s="84">
        <v>173.7058529</v>
      </c>
    </row>
    <row r="40" spans="1:6" ht="12.75" customHeight="1" x14ac:dyDescent="0.2">
      <c r="A40" s="83" t="s">
        <v>149</v>
      </c>
      <c r="B40" s="83">
        <v>2</v>
      </c>
      <c r="C40" s="84">
        <v>817.91404851000004</v>
      </c>
      <c r="D40" s="84">
        <v>807.81540982000001</v>
      </c>
      <c r="E40" s="84">
        <v>190.08680168000001</v>
      </c>
      <c r="F40" s="84">
        <v>190.08680168000001</v>
      </c>
    </row>
    <row r="41" spans="1:6" ht="12.75" customHeight="1" x14ac:dyDescent="0.2">
      <c r="A41" s="83" t="s">
        <v>149</v>
      </c>
      <c r="B41" s="83">
        <v>3</v>
      </c>
      <c r="C41" s="84">
        <v>840.00423942999998</v>
      </c>
      <c r="D41" s="84">
        <v>832.89620620999995</v>
      </c>
      <c r="E41" s="84">
        <v>195.98855635000001</v>
      </c>
      <c r="F41" s="84">
        <v>195.98855635000001</v>
      </c>
    </row>
    <row r="42" spans="1:6" ht="12.75" customHeight="1" x14ac:dyDescent="0.2">
      <c r="A42" s="83" t="s">
        <v>149</v>
      </c>
      <c r="B42" s="83">
        <v>4</v>
      </c>
      <c r="C42" s="84">
        <v>853.31267749000006</v>
      </c>
      <c r="D42" s="84">
        <v>842.81171678999999</v>
      </c>
      <c r="E42" s="84">
        <v>198.32177217</v>
      </c>
      <c r="F42" s="84">
        <v>198.32177217</v>
      </c>
    </row>
    <row r="43" spans="1:6" ht="12.75" customHeight="1" x14ac:dyDescent="0.2">
      <c r="A43" s="83" t="s">
        <v>149</v>
      </c>
      <c r="B43" s="83">
        <v>5</v>
      </c>
      <c r="C43" s="84">
        <v>856.41314396999996</v>
      </c>
      <c r="D43" s="84">
        <v>845.68372324999996</v>
      </c>
      <c r="E43" s="84">
        <v>198.99758315</v>
      </c>
      <c r="F43" s="84">
        <v>198.99758315</v>
      </c>
    </row>
    <row r="44" spans="1:6" ht="12.75" customHeight="1" x14ac:dyDescent="0.2">
      <c r="A44" s="83" t="s">
        <v>149</v>
      </c>
      <c r="B44" s="83">
        <v>6</v>
      </c>
      <c r="C44" s="84">
        <v>835.58865762999994</v>
      </c>
      <c r="D44" s="84">
        <v>824.96206567000002</v>
      </c>
      <c r="E44" s="84">
        <v>194.12157611999999</v>
      </c>
      <c r="F44" s="84">
        <v>194.12157611999999</v>
      </c>
    </row>
    <row r="45" spans="1:6" ht="12.75" customHeight="1" x14ac:dyDescent="0.2">
      <c r="A45" s="83" t="s">
        <v>149</v>
      </c>
      <c r="B45" s="83">
        <v>7</v>
      </c>
      <c r="C45" s="84">
        <v>788.82082775000003</v>
      </c>
      <c r="D45" s="84">
        <v>778.57779435999998</v>
      </c>
      <c r="E45" s="84">
        <v>183.20690715999999</v>
      </c>
      <c r="F45" s="84">
        <v>183.20690715999999</v>
      </c>
    </row>
    <row r="46" spans="1:6" ht="12.75" customHeight="1" x14ac:dyDescent="0.2">
      <c r="A46" s="83" t="s">
        <v>149</v>
      </c>
      <c r="B46" s="83">
        <v>8</v>
      </c>
      <c r="C46" s="84">
        <v>683.77714827</v>
      </c>
      <c r="D46" s="84">
        <v>674.82336625000005</v>
      </c>
      <c r="E46" s="84">
        <v>158.79248380999999</v>
      </c>
      <c r="F46" s="84">
        <v>158.79248380999999</v>
      </c>
    </row>
    <row r="47" spans="1:6" ht="12.75" customHeight="1" x14ac:dyDescent="0.2">
      <c r="A47" s="83" t="s">
        <v>149</v>
      </c>
      <c r="B47" s="83">
        <v>9</v>
      </c>
      <c r="C47" s="84">
        <v>632.18519005999997</v>
      </c>
      <c r="D47" s="84">
        <v>623.63790467000001</v>
      </c>
      <c r="E47" s="84">
        <v>146.74804821000001</v>
      </c>
      <c r="F47" s="84">
        <v>146.74804821000001</v>
      </c>
    </row>
    <row r="48" spans="1:6" ht="12.75" customHeight="1" x14ac:dyDescent="0.2">
      <c r="A48" s="83" t="s">
        <v>149</v>
      </c>
      <c r="B48" s="83">
        <v>10</v>
      </c>
      <c r="C48" s="84">
        <v>748.53938636999999</v>
      </c>
      <c r="D48" s="84">
        <v>737.83090924999999</v>
      </c>
      <c r="E48" s="84">
        <v>173.61876985000001</v>
      </c>
      <c r="F48" s="84">
        <v>173.61876985000001</v>
      </c>
    </row>
    <row r="49" spans="1:6" ht="12.75" customHeight="1" x14ac:dyDescent="0.2">
      <c r="A49" s="83" t="s">
        <v>149</v>
      </c>
      <c r="B49" s="83">
        <v>11</v>
      </c>
      <c r="C49" s="84">
        <v>728.22789170999999</v>
      </c>
      <c r="D49" s="84">
        <v>717.57189682000001</v>
      </c>
      <c r="E49" s="84">
        <v>168.85162771</v>
      </c>
      <c r="F49" s="84">
        <v>168.85162771</v>
      </c>
    </row>
    <row r="50" spans="1:6" ht="12.75" customHeight="1" x14ac:dyDescent="0.2">
      <c r="A50" s="83" t="s">
        <v>149</v>
      </c>
      <c r="B50" s="83">
        <v>12</v>
      </c>
      <c r="C50" s="84">
        <v>713.71317937000003</v>
      </c>
      <c r="D50" s="84">
        <v>703.74027540999998</v>
      </c>
      <c r="E50" s="84">
        <v>165.59691303</v>
      </c>
      <c r="F50" s="84">
        <v>165.59691303</v>
      </c>
    </row>
    <row r="51" spans="1:6" ht="12.75" customHeight="1" x14ac:dyDescent="0.2">
      <c r="A51" s="83" t="s">
        <v>149</v>
      </c>
      <c r="B51" s="83">
        <v>13</v>
      </c>
      <c r="C51" s="84">
        <v>725.38954604000003</v>
      </c>
      <c r="D51" s="84">
        <v>715.37984373999996</v>
      </c>
      <c r="E51" s="84">
        <v>168.33581636</v>
      </c>
      <c r="F51" s="84">
        <v>168.33581636</v>
      </c>
    </row>
    <row r="52" spans="1:6" ht="12.75" customHeight="1" x14ac:dyDescent="0.2">
      <c r="A52" s="83" t="s">
        <v>149</v>
      </c>
      <c r="B52" s="83">
        <v>14</v>
      </c>
      <c r="C52" s="84">
        <v>772.76111033999996</v>
      </c>
      <c r="D52" s="84">
        <v>762.24109148000002</v>
      </c>
      <c r="E52" s="84">
        <v>179.36272251</v>
      </c>
      <c r="F52" s="84">
        <v>179.36272251</v>
      </c>
    </row>
    <row r="53" spans="1:6" ht="12.75" customHeight="1" x14ac:dyDescent="0.2">
      <c r="A53" s="83" t="s">
        <v>149</v>
      </c>
      <c r="B53" s="83">
        <v>15</v>
      </c>
      <c r="C53" s="84">
        <v>788.20357956999999</v>
      </c>
      <c r="D53" s="84">
        <v>774.55699555000001</v>
      </c>
      <c r="E53" s="84">
        <v>182.26077419999999</v>
      </c>
      <c r="F53" s="84">
        <v>182.26077419999999</v>
      </c>
    </row>
    <row r="54" spans="1:6" ht="12.75" customHeight="1" x14ac:dyDescent="0.2">
      <c r="A54" s="83" t="s">
        <v>149</v>
      </c>
      <c r="B54" s="83">
        <v>16</v>
      </c>
      <c r="C54" s="84">
        <v>783.37282927000001</v>
      </c>
      <c r="D54" s="84">
        <v>772.9811267</v>
      </c>
      <c r="E54" s="84">
        <v>181.88995696999999</v>
      </c>
      <c r="F54" s="84">
        <v>181.88995696999999</v>
      </c>
    </row>
    <row r="55" spans="1:6" ht="12.75" customHeight="1" x14ac:dyDescent="0.2">
      <c r="A55" s="83" t="s">
        <v>149</v>
      </c>
      <c r="B55" s="83">
        <v>17</v>
      </c>
      <c r="C55" s="84">
        <v>729.96534956999994</v>
      </c>
      <c r="D55" s="84">
        <v>720.52457948000006</v>
      </c>
      <c r="E55" s="84">
        <v>169.54642258000001</v>
      </c>
      <c r="F55" s="84">
        <v>169.54642258000001</v>
      </c>
    </row>
    <row r="56" spans="1:6" ht="12.75" customHeight="1" x14ac:dyDescent="0.2">
      <c r="A56" s="83" t="s">
        <v>149</v>
      </c>
      <c r="B56" s="83">
        <v>18</v>
      </c>
      <c r="C56" s="84">
        <v>734.27354893999996</v>
      </c>
      <c r="D56" s="84">
        <v>724.85602691999998</v>
      </c>
      <c r="E56" s="84">
        <v>170.56565418</v>
      </c>
      <c r="F56" s="84">
        <v>170.56565418</v>
      </c>
    </row>
    <row r="57" spans="1:6" ht="12.75" customHeight="1" x14ac:dyDescent="0.2">
      <c r="A57" s="83" t="s">
        <v>149</v>
      </c>
      <c r="B57" s="83">
        <v>19</v>
      </c>
      <c r="C57" s="84">
        <v>748.16634394000005</v>
      </c>
      <c r="D57" s="84">
        <v>738.87989274999995</v>
      </c>
      <c r="E57" s="84">
        <v>173.86560584</v>
      </c>
      <c r="F57" s="84">
        <v>173.86560584</v>
      </c>
    </row>
    <row r="58" spans="1:6" ht="12.75" customHeight="1" x14ac:dyDescent="0.2">
      <c r="A58" s="83" t="s">
        <v>149</v>
      </c>
      <c r="B58" s="83">
        <v>20</v>
      </c>
      <c r="C58" s="84">
        <v>737.90198671999997</v>
      </c>
      <c r="D58" s="84">
        <v>728.54036016999999</v>
      </c>
      <c r="E58" s="84">
        <v>171.43261353</v>
      </c>
      <c r="F58" s="84">
        <v>171.43261353</v>
      </c>
    </row>
    <row r="59" spans="1:6" ht="12.75" customHeight="1" x14ac:dyDescent="0.2">
      <c r="A59" s="83" t="s">
        <v>149</v>
      </c>
      <c r="B59" s="83">
        <v>21</v>
      </c>
      <c r="C59" s="84">
        <v>747.44516881000004</v>
      </c>
      <c r="D59" s="84">
        <v>738.22445932999995</v>
      </c>
      <c r="E59" s="84">
        <v>173.711376</v>
      </c>
      <c r="F59" s="84">
        <v>173.711376</v>
      </c>
    </row>
    <row r="60" spans="1:6" ht="12.75" customHeight="1" x14ac:dyDescent="0.2">
      <c r="A60" s="83" t="s">
        <v>149</v>
      </c>
      <c r="B60" s="83">
        <v>22</v>
      </c>
      <c r="C60" s="84">
        <v>764.16234343999997</v>
      </c>
      <c r="D60" s="84">
        <v>756.99955526999997</v>
      </c>
      <c r="E60" s="84">
        <v>178.12933819</v>
      </c>
      <c r="F60" s="84">
        <v>178.12933819</v>
      </c>
    </row>
    <row r="61" spans="1:6" ht="12.75" customHeight="1" x14ac:dyDescent="0.2">
      <c r="A61" s="83" t="s">
        <v>149</v>
      </c>
      <c r="B61" s="83">
        <v>23</v>
      </c>
      <c r="C61" s="84">
        <v>769.33436406999999</v>
      </c>
      <c r="D61" s="84">
        <v>757.89926935000005</v>
      </c>
      <c r="E61" s="84">
        <v>178.34104963999999</v>
      </c>
      <c r="F61" s="84">
        <v>178.34104963999999</v>
      </c>
    </row>
    <row r="62" spans="1:6" ht="12.75" customHeight="1" x14ac:dyDescent="0.2">
      <c r="A62" s="83" t="s">
        <v>149</v>
      </c>
      <c r="B62" s="83">
        <v>24</v>
      </c>
      <c r="C62" s="84">
        <v>715.72545932000003</v>
      </c>
      <c r="D62" s="84">
        <v>704.65192893000005</v>
      </c>
      <c r="E62" s="84">
        <v>165.81143395000001</v>
      </c>
      <c r="F62" s="84">
        <v>165.81143395000001</v>
      </c>
    </row>
    <row r="63" spans="1:6" ht="12.75" customHeight="1" x14ac:dyDescent="0.2">
      <c r="A63" s="83" t="s">
        <v>150</v>
      </c>
      <c r="B63" s="83">
        <v>1</v>
      </c>
      <c r="C63" s="84">
        <v>683.00474127999996</v>
      </c>
      <c r="D63" s="84">
        <v>673.18119498999999</v>
      </c>
      <c r="E63" s="84">
        <v>158.40606499</v>
      </c>
      <c r="F63" s="84">
        <v>158.40606499</v>
      </c>
    </row>
    <row r="64" spans="1:6" ht="12.75" customHeight="1" x14ac:dyDescent="0.2">
      <c r="A64" s="83" t="s">
        <v>150</v>
      </c>
      <c r="B64" s="83">
        <v>2</v>
      </c>
      <c r="C64" s="84">
        <v>750.22876985000005</v>
      </c>
      <c r="D64" s="84">
        <v>739.59811263999995</v>
      </c>
      <c r="E64" s="84">
        <v>174.03460995</v>
      </c>
      <c r="F64" s="84">
        <v>174.03460995</v>
      </c>
    </row>
    <row r="65" spans="1:6" ht="12.75" customHeight="1" x14ac:dyDescent="0.2">
      <c r="A65" s="83" t="s">
        <v>150</v>
      </c>
      <c r="B65" s="83">
        <v>3</v>
      </c>
      <c r="C65" s="84">
        <v>832.65444388000003</v>
      </c>
      <c r="D65" s="84">
        <v>821.13619342000004</v>
      </c>
      <c r="E65" s="84">
        <v>193.22131127</v>
      </c>
      <c r="F65" s="84">
        <v>193.22131127</v>
      </c>
    </row>
    <row r="66" spans="1:6" ht="12.75" customHeight="1" x14ac:dyDescent="0.2">
      <c r="A66" s="83" t="s">
        <v>150</v>
      </c>
      <c r="B66" s="83">
        <v>4</v>
      </c>
      <c r="C66" s="84">
        <v>834.06341370999996</v>
      </c>
      <c r="D66" s="84">
        <v>827.97429810999995</v>
      </c>
      <c r="E66" s="84">
        <v>194.83038363</v>
      </c>
      <c r="F66" s="84">
        <v>194.83038363</v>
      </c>
    </row>
    <row r="67" spans="1:6" ht="12.75" customHeight="1" x14ac:dyDescent="0.2">
      <c r="A67" s="83" t="s">
        <v>150</v>
      </c>
      <c r="B67" s="83">
        <v>5</v>
      </c>
      <c r="C67" s="84">
        <v>838.92900658999997</v>
      </c>
      <c r="D67" s="84">
        <v>837.02356343999998</v>
      </c>
      <c r="E67" s="84">
        <v>196.95976354000001</v>
      </c>
      <c r="F67" s="84">
        <v>196.95976354000001</v>
      </c>
    </row>
    <row r="68" spans="1:6" ht="12.75" customHeight="1" x14ac:dyDescent="0.2">
      <c r="A68" s="83" t="s">
        <v>150</v>
      </c>
      <c r="B68" s="83">
        <v>6</v>
      </c>
      <c r="C68" s="84">
        <v>817.11678128999995</v>
      </c>
      <c r="D68" s="84">
        <v>814.11007897000002</v>
      </c>
      <c r="E68" s="84">
        <v>191.56799839000001</v>
      </c>
      <c r="F68" s="84">
        <v>191.56799839000001</v>
      </c>
    </row>
    <row r="69" spans="1:6" ht="12.75" customHeight="1" x14ac:dyDescent="0.2">
      <c r="A69" s="83" t="s">
        <v>150</v>
      </c>
      <c r="B69" s="83">
        <v>7</v>
      </c>
      <c r="C69" s="84">
        <v>786.97676242</v>
      </c>
      <c r="D69" s="84">
        <v>784.12294453000004</v>
      </c>
      <c r="E69" s="84">
        <v>184.51173478000001</v>
      </c>
      <c r="F69" s="84">
        <v>184.51173478000001</v>
      </c>
    </row>
    <row r="70" spans="1:6" ht="12.75" customHeight="1" x14ac:dyDescent="0.2">
      <c r="A70" s="83" t="s">
        <v>150</v>
      </c>
      <c r="B70" s="83">
        <v>8</v>
      </c>
      <c r="C70" s="84">
        <v>715.78922637000005</v>
      </c>
      <c r="D70" s="84">
        <v>711.09788983999999</v>
      </c>
      <c r="E70" s="84">
        <v>167.32823106999999</v>
      </c>
      <c r="F70" s="84">
        <v>167.32823106999999</v>
      </c>
    </row>
    <row r="71" spans="1:6" ht="12.75" customHeight="1" x14ac:dyDescent="0.2">
      <c r="A71" s="83" t="s">
        <v>150</v>
      </c>
      <c r="B71" s="83">
        <v>9</v>
      </c>
      <c r="C71" s="84">
        <v>674.76646621999998</v>
      </c>
      <c r="D71" s="84">
        <v>671.85729575000005</v>
      </c>
      <c r="E71" s="84">
        <v>158.09453865</v>
      </c>
      <c r="F71" s="84">
        <v>158.09453865</v>
      </c>
    </row>
    <row r="72" spans="1:6" ht="12.75" customHeight="1" x14ac:dyDescent="0.2">
      <c r="A72" s="83" t="s">
        <v>150</v>
      </c>
      <c r="B72" s="83">
        <v>10</v>
      </c>
      <c r="C72" s="84">
        <v>696.85730000000001</v>
      </c>
      <c r="D72" s="84">
        <v>695.75554032000002</v>
      </c>
      <c r="E72" s="84">
        <v>163.71802740999999</v>
      </c>
      <c r="F72" s="84">
        <v>163.71802740999999</v>
      </c>
    </row>
    <row r="73" spans="1:6" ht="12.75" customHeight="1" x14ac:dyDescent="0.2">
      <c r="A73" s="83" t="s">
        <v>150</v>
      </c>
      <c r="B73" s="83">
        <v>11</v>
      </c>
      <c r="C73" s="84">
        <v>702.27439407999998</v>
      </c>
      <c r="D73" s="84">
        <v>692.87128543999995</v>
      </c>
      <c r="E73" s="84">
        <v>163.03933426</v>
      </c>
      <c r="F73" s="84">
        <v>163.03933426</v>
      </c>
    </row>
    <row r="74" spans="1:6" ht="12.75" customHeight="1" x14ac:dyDescent="0.2">
      <c r="A74" s="83" t="s">
        <v>150</v>
      </c>
      <c r="B74" s="83">
        <v>12</v>
      </c>
      <c r="C74" s="84">
        <v>707.58056736000003</v>
      </c>
      <c r="D74" s="84">
        <v>697.22457187999998</v>
      </c>
      <c r="E74" s="84">
        <v>164.06370479</v>
      </c>
      <c r="F74" s="84">
        <v>164.06370479</v>
      </c>
    </row>
    <row r="75" spans="1:6" ht="12.75" customHeight="1" x14ac:dyDescent="0.2">
      <c r="A75" s="83" t="s">
        <v>150</v>
      </c>
      <c r="B75" s="83">
        <v>13</v>
      </c>
      <c r="C75" s="84">
        <v>769.25531261000003</v>
      </c>
      <c r="D75" s="84">
        <v>757.62762561</v>
      </c>
      <c r="E75" s="84">
        <v>178.27712923999999</v>
      </c>
      <c r="F75" s="84">
        <v>178.27712923999999</v>
      </c>
    </row>
    <row r="76" spans="1:6" ht="12.75" customHeight="1" x14ac:dyDescent="0.2">
      <c r="A76" s="83" t="s">
        <v>150</v>
      </c>
      <c r="B76" s="83">
        <v>14</v>
      </c>
      <c r="C76" s="84">
        <v>815.74350413000002</v>
      </c>
      <c r="D76" s="84">
        <v>802.50534275999996</v>
      </c>
      <c r="E76" s="84">
        <v>188.83729138999999</v>
      </c>
      <c r="F76" s="84">
        <v>188.83729138999999</v>
      </c>
    </row>
    <row r="77" spans="1:6" ht="12.75" customHeight="1" x14ac:dyDescent="0.2">
      <c r="A77" s="83" t="s">
        <v>150</v>
      </c>
      <c r="B77" s="83">
        <v>15</v>
      </c>
      <c r="C77" s="84">
        <v>822.20875357</v>
      </c>
      <c r="D77" s="84">
        <v>809.57568660000004</v>
      </c>
      <c r="E77" s="84">
        <v>190.50101187999999</v>
      </c>
      <c r="F77" s="84">
        <v>190.50101187999999</v>
      </c>
    </row>
    <row r="78" spans="1:6" ht="12.75" customHeight="1" x14ac:dyDescent="0.2">
      <c r="A78" s="83" t="s">
        <v>150</v>
      </c>
      <c r="B78" s="83">
        <v>16</v>
      </c>
      <c r="C78" s="84">
        <v>823.85361399999999</v>
      </c>
      <c r="D78" s="84">
        <v>811.44007656999997</v>
      </c>
      <c r="E78" s="84">
        <v>190.93972092000001</v>
      </c>
      <c r="F78" s="84">
        <v>190.93972092000001</v>
      </c>
    </row>
    <row r="79" spans="1:6" ht="12.75" customHeight="1" x14ac:dyDescent="0.2">
      <c r="A79" s="83" t="s">
        <v>150</v>
      </c>
      <c r="B79" s="83">
        <v>17</v>
      </c>
      <c r="C79" s="84">
        <v>778.76380532999997</v>
      </c>
      <c r="D79" s="84">
        <v>766.92359314999999</v>
      </c>
      <c r="E79" s="84">
        <v>180.46456057</v>
      </c>
      <c r="F79" s="84">
        <v>180.46456057</v>
      </c>
    </row>
    <row r="80" spans="1:6" ht="12.75" customHeight="1" x14ac:dyDescent="0.2">
      <c r="A80" s="83" t="s">
        <v>150</v>
      </c>
      <c r="B80" s="83">
        <v>18</v>
      </c>
      <c r="C80" s="84">
        <v>774.29219392000005</v>
      </c>
      <c r="D80" s="84">
        <v>763.38882099</v>
      </c>
      <c r="E80" s="84">
        <v>179.63279438999999</v>
      </c>
      <c r="F80" s="84">
        <v>179.63279438999999</v>
      </c>
    </row>
    <row r="81" spans="1:6" ht="12.75" customHeight="1" x14ac:dyDescent="0.2">
      <c r="A81" s="83" t="s">
        <v>150</v>
      </c>
      <c r="B81" s="83">
        <v>19</v>
      </c>
      <c r="C81" s="84">
        <v>749.24592890999998</v>
      </c>
      <c r="D81" s="84">
        <v>738.98279788000002</v>
      </c>
      <c r="E81" s="84">
        <v>173.88982042000001</v>
      </c>
      <c r="F81" s="84">
        <v>173.88982042000001</v>
      </c>
    </row>
    <row r="82" spans="1:6" ht="12.75" customHeight="1" x14ac:dyDescent="0.2">
      <c r="A82" s="83" t="s">
        <v>150</v>
      </c>
      <c r="B82" s="83">
        <v>20</v>
      </c>
      <c r="C82" s="84">
        <v>712.01773318000005</v>
      </c>
      <c r="D82" s="84">
        <v>702.05890446000001</v>
      </c>
      <c r="E82" s="84">
        <v>165.20127013999999</v>
      </c>
      <c r="F82" s="84">
        <v>165.20127013999999</v>
      </c>
    </row>
    <row r="83" spans="1:6" ht="12.75" customHeight="1" x14ac:dyDescent="0.2">
      <c r="A83" s="83" t="s">
        <v>150</v>
      </c>
      <c r="B83" s="83">
        <v>21</v>
      </c>
      <c r="C83" s="84">
        <v>698.21657433999997</v>
      </c>
      <c r="D83" s="84">
        <v>688.43859246</v>
      </c>
      <c r="E83" s="84">
        <v>161.99627860999999</v>
      </c>
      <c r="F83" s="84">
        <v>161.99627860999999</v>
      </c>
    </row>
    <row r="84" spans="1:6" ht="12.75" customHeight="1" x14ac:dyDescent="0.2">
      <c r="A84" s="83" t="s">
        <v>150</v>
      </c>
      <c r="B84" s="83">
        <v>22</v>
      </c>
      <c r="C84" s="84">
        <v>710.80402148999997</v>
      </c>
      <c r="D84" s="84">
        <v>701.05742484999996</v>
      </c>
      <c r="E84" s="84">
        <v>164.96561227000001</v>
      </c>
      <c r="F84" s="84">
        <v>164.96561227000001</v>
      </c>
    </row>
    <row r="85" spans="1:6" ht="12.75" customHeight="1" x14ac:dyDescent="0.2">
      <c r="A85" s="83" t="s">
        <v>150</v>
      </c>
      <c r="B85" s="83">
        <v>23</v>
      </c>
      <c r="C85" s="84">
        <v>786.61911501999998</v>
      </c>
      <c r="D85" s="84">
        <v>776.12980407999999</v>
      </c>
      <c r="E85" s="84">
        <v>182.6308713</v>
      </c>
      <c r="F85" s="84">
        <v>182.6308713</v>
      </c>
    </row>
    <row r="86" spans="1:6" ht="12.75" customHeight="1" x14ac:dyDescent="0.2">
      <c r="A86" s="83" t="s">
        <v>150</v>
      </c>
      <c r="B86" s="83">
        <v>24</v>
      </c>
      <c r="C86" s="84">
        <v>738.07943190000003</v>
      </c>
      <c r="D86" s="84">
        <v>728.55775005999999</v>
      </c>
      <c r="E86" s="84">
        <v>171.43670553999999</v>
      </c>
      <c r="F86" s="84">
        <v>171.43670553999999</v>
      </c>
    </row>
    <row r="87" spans="1:6" ht="12.75" customHeight="1" x14ac:dyDescent="0.2">
      <c r="A87" s="83" t="s">
        <v>151</v>
      </c>
      <c r="B87" s="83">
        <v>1</v>
      </c>
      <c r="C87" s="84">
        <v>651.89690168000004</v>
      </c>
      <c r="D87" s="84">
        <v>643.09186836000003</v>
      </c>
      <c r="E87" s="84">
        <v>151.32575456999999</v>
      </c>
      <c r="F87" s="84">
        <v>151.32575456999999</v>
      </c>
    </row>
    <row r="88" spans="1:6" ht="12.75" customHeight="1" x14ac:dyDescent="0.2">
      <c r="A88" s="83" t="s">
        <v>151</v>
      </c>
      <c r="B88" s="83">
        <v>2</v>
      </c>
      <c r="C88" s="84">
        <v>728.20153190999997</v>
      </c>
      <c r="D88" s="84">
        <v>718.43806393</v>
      </c>
      <c r="E88" s="84">
        <v>169.05544524000001</v>
      </c>
      <c r="F88" s="84">
        <v>169.05544524000001</v>
      </c>
    </row>
    <row r="89" spans="1:6" ht="12.75" customHeight="1" x14ac:dyDescent="0.2">
      <c r="A89" s="83" t="s">
        <v>151</v>
      </c>
      <c r="B89" s="83">
        <v>3</v>
      </c>
      <c r="C89" s="84">
        <v>805.59466515999998</v>
      </c>
      <c r="D89" s="84">
        <v>798.37240996000003</v>
      </c>
      <c r="E89" s="84">
        <v>187.86477221000001</v>
      </c>
      <c r="F89" s="84">
        <v>187.86477221000001</v>
      </c>
    </row>
    <row r="90" spans="1:6" ht="12.75" customHeight="1" x14ac:dyDescent="0.2">
      <c r="A90" s="83" t="s">
        <v>151</v>
      </c>
      <c r="B90" s="83">
        <v>4</v>
      </c>
      <c r="C90" s="84">
        <v>827.86411505000001</v>
      </c>
      <c r="D90" s="84">
        <v>816.76610253000001</v>
      </c>
      <c r="E90" s="84">
        <v>192.19298649000001</v>
      </c>
      <c r="F90" s="84">
        <v>192.19298649000001</v>
      </c>
    </row>
    <row r="91" spans="1:6" ht="12.75" customHeight="1" x14ac:dyDescent="0.2">
      <c r="A91" s="83" t="s">
        <v>151</v>
      </c>
      <c r="B91" s="83">
        <v>5</v>
      </c>
      <c r="C91" s="84">
        <v>835.11813648999998</v>
      </c>
      <c r="D91" s="84">
        <v>823.91193870999996</v>
      </c>
      <c r="E91" s="84">
        <v>193.87447105999999</v>
      </c>
      <c r="F91" s="84">
        <v>193.87447105999999</v>
      </c>
    </row>
    <row r="92" spans="1:6" ht="12.75" customHeight="1" x14ac:dyDescent="0.2">
      <c r="A92" s="83" t="s">
        <v>151</v>
      </c>
      <c r="B92" s="83">
        <v>6</v>
      </c>
      <c r="C92" s="84">
        <v>812.03228253999998</v>
      </c>
      <c r="D92" s="84">
        <v>801.70216727000002</v>
      </c>
      <c r="E92" s="84">
        <v>188.64829641</v>
      </c>
      <c r="F92" s="84">
        <v>188.64829641</v>
      </c>
    </row>
    <row r="93" spans="1:6" ht="12.75" customHeight="1" x14ac:dyDescent="0.2">
      <c r="A93" s="83" t="s">
        <v>151</v>
      </c>
      <c r="B93" s="83">
        <v>7</v>
      </c>
      <c r="C93" s="84">
        <v>765.39845259000003</v>
      </c>
      <c r="D93" s="84">
        <v>755.91097246000004</v>
      </c>
      <c r="E93" s="84">
        <v>177.8731841</v>
      </c>
      <c r="F93" s="84">
        <v>177.8731841</v>
      </c>
    </row>
    <row r="94" spans="1:6" ht="12.75" customHeight="1" x14ac:dyDescent="0.2">
      <c r="A94" s="83" t="s">
        <v>151</v>
      </c>
      <c r="B94" s="83">
        <v>8</v>
      </c>
      <c r="C94" s="84">
        <v>740.41875481</v>
      </c>
      <c r="D94" s="84">
        <v>731.05781293999996</v>
      </c>
      <c r="E94" s="84">
        <v>172.02499459000001</v>
      </c>
      <c r="F94" s="84">
        <v>172.02499459000001</v>
      </c>
    </row>
    <row r="95" spans="1:6" ht="12.75" customHeight="1" x14ac:dyDescent="0.2">
      <c r="A95" s="83" t="s">
        <v>151</v>
      </c>
      <c r="B95" s="83">
        <v>9</v>
      </c>
      <c r="C95" s="84">
        <v>785.01354977999995</v>
      </c>
      <c r="D95" s="84">
        <v>775.62944683000001</v>
      </c>
      <c r="E95" s="84">
        <v>182.51313239000001</v>
      </c>
      <c r="F95" s="84">
        <v>182.51313239000001</v>
      </c>
    </row>
    <row r="96" spans="1:6" ht="12.75" customHeight="1" x14ac:dyDescent="0.2">
      <c r="A96" s="83" t="s">
        <v>151</v>
      </c>
      <c r="B96" s="83">
        <v>10</v>
      </c>
      <c r="C96" s="84">
        <v>810.93161529999998</v>
      </c>
      <c r="D96" s="84">
        <v>800.95029068999997</v>
      </c>
      <c r="E96" s="84">
        <v>188.47137255999999</v>
      </c>
      <c r="F96" s="84">
        <v>188.47137255999999</v>
      </c>
    </row>
    <row r="97" spans="1:6" ht="12.75" customHeight="1" x14ac:dyDescent="0.2">
      <c r="A97" s="83" t="s">
        <v>151</v>
      </c>
      <c r="B97" s="83">
        <v>11</v>
      </c>
      <c r="C97" s="84">
        <v>814.90440422999995</v>
      </c>
      <c r="D97" s="84">
        <v>809.38074053000003</v>
      </c>
      <c r="E97" s="84">
        <v>190.45513918</v>
      </c>
      <c r="F97" s="84">
        <v>190.45513918</v>
      </c>
    </row>
    <row r="98" spans="1:6" ht="12.75" customHeight="1" x14ac:dyDescent="0.2">
      <c r="A98" s="83" t="s">
        <v>151</v>
      </c>
      <c r="B98" s="83">
        <v>12</v>
      </c>
      <c r="C98" s="84">
        <v>797.22699317000001</v>
      </c>
      <c r="D98" s="84">
        <v>791.42753496</v>
      </c>
      <c r="E98" s="84">
        <v>186.23057575999999</v>
      </c>
      <c r="F98" s="84">
        <v>186.23057575999999</v>
      </c>
    </row>
    <row r="99" spans="1:6" ht="12.75" customHeight="1" x14ac:dyDescent="0.2">
      <c r="A99" s="83" t="s">
        <v>151</v>
      </c>
      <c r="B99" s="83">
        <v>13</v>
      </c>
      <c r="C99" s="84">
        <v>789.82831732</v>
      </c>
      <c r="D99" s="84">
        <v>779.79781864999995</v>
      </c>
      <c r="E99" s="84">
        <v>183.49399070999999</v>
      </c>
      <c r="F99" s="84">
        <v>183.49399070999999</v>
      </c>
    </row>
    <row r="100" spans="1:6" ht="12.75" customHeight="1" x14ac:dyDescent="0.2">
      <c r="A100" s="83" t="s">
        <v>151</v>
      </c>
      <c r="B100" s="83">
        <v>14</v>
      </c>
      <c r="C100" s="84">
        <v>818.15296407000005</v>
      </c>
      <c r="D100" s="84">
        <v>807.84803051999995</v>
      </c>
      <c r="E100" s="84">
        <v>190.09447764999999</v>
      </c>
      <c r="F100" s="84">
        <v>190.09447764999999</v>
      </c>
    </row>
    <row r="101" spans="1:6" ht="12.75" customHeight="1" x14ac:dyDescent="0.2">
      <c r="A101" s="83" t="s">
        <v>151</v>
      </c>
      <c r="B101" s="83">
        <v>15</v>
      </c>
      <c r="C101" s="84">
        <v>830.52329600999997</v>
      </c>
      <c r="D101" s="84">
        <v>819.83608493999998</v>
      </c>
      <c r="E101" s="84">
        <v>192.91538313000001</v>
      </c>
      <c r="F101" s="84">
        <v>192.91538313000001</v>
      </c>
    </row>
    <row r="102" spans="1:6" ht="12.75" customHeight="1" x14ac:dyDescent="0.2">
      <c r="A102" s="83" t="s">
        <v>151</v>
      </c>
      <c r="B102" s="83">
        <v>16</v>
      </c>
      <c r="C102" s="84">
        <v>824.30569443000002</v>
      </c>
      <c r="D102" s="84">
        <v>813.03029206999997</v>
      </c>
      <c r="E102" s="84">
        <v>191.31391406</v>
      </c>
      <c r="F102" s="84">
        <v>191.31391406</v>
      </c>
    </row>
    <row r="103" spans="1:6" ht="12.75" customHeight="1" x14ac:dyDescent="0.2">
      <c r="A103" s="83" t="s">
        <v>151</v>
      </c>
      <c r="B103" s="83">
        <v>17</v>
      </c>
      <c r="C103" s="84">
        <v>785.87492988999998</v>
      </c>
      <c r="D103" s="84">
        <v>774.60574129999998</v>
      </c>
      <c r="E103" s="84">
        <v>182.27224454</v>
      </c>
      <c r="F103" s="84">
        <v>182.27224454</v>
      </c>
    </row>
    <row r="104" spans="1:6" ht="12.75" customHeight="1" x14ac:dyDescent="0.2">
      <c r="A104" s="83" t="s">
        <v>151</v>
      </c>
      <c r="B104" s="83">
        <v>18</v>
      </c>
      <c r="C104" s="84">
        <v>812.15771016999997</v>
      </c>
      <c r="D104" s="84">
        <v>800.32388035999998</v>
      </c>
      <c r="E104" s="84">
        <v>188.32397212999999</v>
      </c>
      <c r="F104" s="84">
        <v>188.32397212999999</v>
      </c>
    </row>
    <row r="105" spans="1:6" ht="12.75" customHeight="1" x14ac:dyDescent="0.2">
      <c r="A105" s="83" t="s">
        <v>151</v>
      </c>
      <c r="B105" s="83">
        <v>19</v>
      </c>
      <c r="C105" s="84">
        <v>780.49938842999995</v>
      </c>
      <c r="D105" s="84">
        <v>769.54690960999994</v>
      </c>
      <c r="E105" s="84">
        <v>181.08185237999999</v>
      </c>
      <c r="F105" s="84">
        <v>181.08185237999999</v>
      </c>
    </row>
    <row r="106" spans="1:6" ht="12.75" customHeight="1" x14ac:dyDescent="0.2">
      <c r="A106" s="83" t="s">
        <v>151</v>
      </c>
      <c r="B106" s="83">
        <v>20</v>
      </c>
      <c r="C106" s="84">
        <v>736.15019136000001</v>
      </c>
      <c r="D106" s="84">
        <v>725.63921456000003</v>
      </c>
      <c r="E106" s="84">
        <v>170.74994583</v>
      </c>
      <c r="F106" s="84">
        <v>170.74994583</v>
      </c>
    </row>
    <row r="107" spans="1:6" ht="12.75" customHeight="1" x14ac:dyDescent="0.2">
      <c r="A107" s="83" t="s">
        <v>151</v>
      </c>
      <c r="B107" s="83">
        <v>21</v>
      </c>
      <c r="C107" s="84">
        <v>752.15573412000003</v>
      </c>
      <c r="D107" s="84">
        <v>741.74816608000003</v>
      </c>
      <c r="E107" s="84">
        <v>174.54053837999999</v>
      </c>
      <c r="F107" s="84">
        <v>174.54053837999999</v>
      </c>
    </row>
    <row r="108" spans="1:6" ht="12.75" customHeight="1" x14ac:dyDescent="0.2">
      <c r="A108" s="83" t="s">
        <v>151</v>
      </c>
      <c r="B108" s="83">
        <v>22</v>
      </c>
      <c r="C108" s="84">
        <v>764.72589589999995</v>
      </c>
      <c r="D108" s="84">
        <v>753.43644124000002</v>
      </c>
      <c r="E108" s="84">
        <v>177.29090289999999</v>
      </c>
      <c r="F108" s="84">
        <v>177.29090289999999</v>
      </c>
    </row>
    <row r="109" spans="1:6" ht="12.75" customHeight="1" x14ac:dyDescent="0.2">
      <c r="A109" s="83" t="s">
        <v>151</v>
      </c>
      <c r="B109" s="83">
        <v>23</v>
      </c>
      <c r="C109" s="84">
        <v>743.59828448999997</v>
      </c>
      <c r="D109" s="84">
        <v>732.45432718999996</v>
      </c>
      <c r="E109" s="84">
        <v>172.35360793999999</v>
      </c>
      <c r="F109" s="84">
        <v>172.35360793999999</v>
      </c>
    </row>
    <row r="110" spans="1:6" ht="12.75" customHeight="1" x14ac:dyDescent="0.2">
      <c r="A110" s="83" t="s">
        <v>151</v>
      </c>
      <c r="B110" s="83">
        <v>24</v>
      </c>
      <c r="C110" s="84">
        <v>682.74084182000001</v>
      </c>
      <c r="D110" s="84">
        <v>672.01208584000005</v>
      </c>
      <c r="E110" s="84">
        <v>158.13096225999999</v>
      </c>
      <c r="F110" s="84">
        <v>158.13096225999999</v>
      </c>
    </row>
    <row r="111" spans="1:6" ht="12.75" customHeight="1" x14ac:dyDescent="0.2">
      <c r="A111" s="83" t="s">
        <v>152</v>
      </c>
      <c r="B111" s="83">
        <v>1</v>
      </c>
      <c r="C111" s="84">
        <v>656.13148176000004</v>
      </c>
      <c r="D111" s="84">
        <v>645.62958542000001</v>
      </c>
      <c r="E111" s="84">
        <v>151.92290401</v>
      </c>
      <c r="F111" s="84">
        <v>151.92290401</v>
      </c>
    </row>
    <row r="112" spans="1:6" ht="12.75" customHeight="1" x14ac:dyDescent="0.2">
      <c r="A112" s="83" t="s">
        <v>152</v>
      </c>
      <c r="B112" s="83">
        <v>2</v>
      </c>
      <c r="C112" s="84">
        <v>737.40359722999995</v>
      </c>
      <c r="D112" s="84">
        <v>726.47178483000005</v>
      </c>
      <c r="E112" s="84">
        <v>170.94585769</v>
      </c>
      <c r="F112" s="84">
        <v>170.94585769</v>
      </c>
    </row>
    <row r="113" spans="1:6" ht="12.75" customHeight="1" x14ac:dyDescent="0.2">
      <c r="A113" s="83" t="s">
        <v>152</v>
      </c>
      <c r="B113" s="83">
        <v>3</v>
      </c>
      <c r="C113" s="84">
        <v>816.61039300000004</v>
      </c>
      <c r="D113" s="84">
        <v>804.18166473999997</v>
      </c>
      <c r="E113" s="84">
        <v>189.23174621000001</v>
      </c>
      <c r="F113" s="84">
        <v>189.23174621000001</v>
      </c>
    </row>
    <row r="114" spans="1:6" ht="12.75" customHeight="1" x14ac:dyDescent="0.2">
      <c r="A114" s="83" t="s">
        <v>152</v>
      </c>
      <c r="B114" s="83">
        <v>4</v>
      </c>
      <c r="C114" s="84">
        <v>827.62313127000004</v>
      </c>
      <c r="D114" s="84">
        <v>815.05577009000001</v>
      </c>
      <c r="E114" s="84">
        <v>191.79052867999999</v>
      </c>
      <c r="F114" s="84">
        <v>191.79052867999999</v>
      </c>
    </row>
    <row r="115" spans="1:6" ht="12.75" customHeight="1" x14ac:dyDescent="0.2">
      <c r="A115" s="83" t="s">
        <v>152</v>
      </c>
      <c r="B115" s="83">
        <v>5</v>
      </c>
      <c r="C115" s="84">
        <v>824.30669136999995</v>
      </c>
      <c r="D115" s="84">
        <v>812.64126868999995</v>
      </c>
      <c r="E115" s="84">
        <v>191.22237308000001</v>
      </c>
      <c r="F115" s="84">
        <v>191.22237308000001</v>
      </c>
    </row>
    <row r="116" spans="1:6" ht="12.75" customHeight="1" x14ac:dyDescent="0.2">
      <c r="A116" s="83" t="s">
        <v>152</v>
      </c>
      <c r="B116" s="83">
        <v>6</v>
      </c>
      <c r="C116" s="84">
        <v>814.32177574000002</v>
      </c>
      <c r="D116" s="84">
        <v>802.65318777000005</v>
      </c>
      <c r="E116" s="84">
        <v>188.87208075999999</v>
      </c>
      <c r="F116" s="84">
        <v>188.87208075999999</v>
      </c>
    </row>
    <row r="117" spans="1:6" ht="12.75" customHeight="1" x14ac:dyDescent="0.2">
      <c r="A117" s="83" t="s">
        <v>152</v>
      </c>
      <c r="B117" s="83">
        <v>7</v>
      </c>
      <c r="C117" s="84">
        <v>769.36671437999996</v>
      </c>
      <c r="D117" s="84">
        <v>758.23337186000003</v>
      </c>
      <c r="E117" s="84">
        <v>178.41966719999999</v>
      </c>
      <c r="F117" s="84">
        <v>178.41966719999999</v>
      </c>
    </row>
    <row r="118" spans="1:6" ht="12.75" customHeight="1" x14ac:dyDescent="0.2">
      <c r="A118" s="83" t="s">
        <v>152</v>
      </c>
      <c r="B118" s="83">
        <v>8</v>
      </c>
      <c r="C118" s="84">
        <v>732.33355265</v>
      </c>
      <c r="D118" s="84">
        <v>721.14937871999996</v>
      </c>
      <c r="E118" s="84">
        <v>169.69344391000001</v>
      </c>
      <c r="F118" s="84">
        <v>169.69344391000001</v>
      </c>
    </row>
    <row r="119" spans="1:6" ht="12.75" customHeight="1" x14ac:dyDescent="0.2">
      <c r="A119" s="83" t="s">
        <v>152</v>
      </c>
      <c r="B119" s="83">
        <v>9</v>
      </c>
      <c r="C119" s="84">
        <v>792.33797386000003</v>
      </c>
      <c r="D119" s="84">
        <v>780.48899945999995</v>
      </c>
      <c r="E119" s="84">
        <v>183.65663226000001</v>
      </c>
      <c r="F119" s="84">
        <v>183.65663226000001</v>
      </c>
    </row>
    <row r="120" spans="1:6" ht="12.75" customHeight="1" x14ac:dyDescent="0.2">
      <c r="A120" s="83" t="s">
        <v>152</v>
      </c>
      <c r="B120" s="83">
        <v>10</v>
      </c>
      <c r="C120" s="84">
        <v>813.83563401000004</v>
      </c>
      <c r="D120" s="84">
        <v>800.58629116999998</v>
      </c>
      <c r="E120" s="84">
        <v>188.38571994</v>
      </c>
      <c r="F120" s="84">
        <v>188.38571994</v>
      </c>
    </row>
    <row r="121" spans="1:6" ht="12.75" customHeight="1" x14ac:dyDescent="0.2">
      <c r="A121" s="83" t="s">
        <v>152</v>
      </c>
      <c r="B121" s="83">
        <v>11</v>
      </c>
      <c r="C121" s="84">
        <v>816.70305858999996</v>
      </c>
      <c r="D121" s="84">
        <v>799.10792913</v>
      </c>
      <c r="E121" s="84">
        <v>188.03784701000001</v>
      </c>
      <c r="F121" s="84">
        <v>188.03784701000001</v>
      </c>
    </row>
    <row r="122" spans="1:6" ht="12.75" customHeight="1" x14ac:dyDescent="0.2">
      <c r="A122" s="83" t="s">
        <v>152</v>
      </c>
      <c r="B122" s="83">
        <v>12</v>
      </c>
      <c r="C122" s="84">
        <v>820.05065472000001</v>
      </c>
      <c r="D122" s="84">
        <v>798.13102383</v>
      </c>
      <c r="E122" s="84">
        <v>187.80797172000001</v>
      </c>
      <c r="F122" s="84">
        <v>187.80797172000001</v>
      </c>
    </row>
    <row r="123" spans="1:6" ht="12.75" customHeight="1" x14ac:dyDescent="0.2">
      <c r="A123" s="83" t="s">
        <v>152</v>
      </c>
      <c r="B123" s="83">
        <v>13</v>
      </c>
      <c r="C123" s="84">
        <v>808.77945798999997</v>
      </c>
      <c r="D123" s="84">
        <v>786.82445147999999</v>
      </c>
      <c r="E123" s="84">
        <v>185.14742557</v>
      </c>
      <c r="F123" s="84">
        <v>185.14742557</v>
      </c>
    </row>
    <row r="124" spans="1:6" ht="12.75" customHeight="1" x14ac:dyDescent="0.2">
      <c r="A124" s="83" t="s">
        <v>152</v>
      </c>
      <c r="B124" s="83">
        <v>14</v>
      </c>
      <c r="C124" s="84">
        <v>866.50679219000006</v>
      </c>
      <c r="D124" s="84">
        <v>842.74384427999996</v>
      </c>
      <c r="E124" s="84">
        <v>198.30580111</v>
      </c>
      <c r="F124" s="84">
        <v>198.30580111</v>
      </c>
    </row>
    <row r="125" spans="1:6" ht="12.75" customHeight="1" x14ac:dyDescent="0.2">
      <c r="A125" s="83" t="s">
        <v>152</v>
      </c>
      <c r="B125" s="83">
        <v>15</v>
      </c>
      <c r="C125" s="84">
        <v>871.87292050999997</v>
      </c>
      <c r="D125" s="84">
        <v>846.71320365999998</v>
      </c>
      <c r="E125" s="84">
        <v>199.23982986999999</v>
      </c>
      <c r="F125" s="84">
        <v>199.23982986999999</v>
      </c>
    </row>
    <row r="126" spans="1:6" ht="12.75" customHeight="1" x14ac:dyDescent="0.2">
      <c r="A126" s="83" t="s">
        <v>152</v>
      </c>
      <c r="B126" s="83">
        <v>16</v>
      </c>
      <c r="C126" s="84">
        <v>860.44662996</v>
      </c>
      <c r="D126" s="84">
        <v>841.54740862000006</v>
      </c>
      <c r="E126" s="84">
        <v>198.02426818999999</v>
      </c>
      <c r="F126" s="84">
        <v>198.02426818999999</v>
      </c>
    </row>
    <row r="127" spans="1:6" ht="12.75" customHeight="1" x14ac:dyDescent="0.2">
      <c r="A127" s="83" t="s">
        <v>152</v>
      </c>
      <c r="B127" s="83">
        <v>17</v>
      </c>
      <c r="C127" s="84">
        <v>792.354421</v>
      </c>
      <c r="D127" s="84">
        <v>777.49120928000002</v>
      </c>
      <c r="E127" s="84">
        <v>182.95122315</v>
      </c>
      <c r="F127" s="84">
        <v>182.95122315</v>
      </c>
    </row>
    <row r="128" spans="1:6" ht="12.75" customHeight="1" x14ac:dyDescent="0.2">
      <c r="A128" s="83" t="s">
        <v>152</v>
      </c>
      <c r="B128" s="83">
        <v>18</v>
      </c>
      <c r="C128" s="84">
        <v>797.67764196999997</v>
      </c>
      <c r="D128" s="84">
        <v>784.41349603000003</v>
      </c>
      <c r="E128" s="84">
        <v>184.58010436999999</v>
      </c>
      <c r="F128" s="84">
        <v>184.58010436999999</v>
      </c>
    </row>
    <row r="129" spans="1:6" ht="12.75" customHeight="1" x14ac:dyDescent="0.2">
      <c r="A129" s="83" t="s">
        <v>152</v>
      </c>
      <c r="B129" s="83">
        <v>19</v>
      </c>
      <c r="C129" s="84">
        <v>762.61930593</v>
      </c>
      <c r="D129" s="84">
        <v>751.41071872999999</v>
      </c>
      <c r="E129" s="84">
        <v>176.81423074</v>
      </c>
      <c r="F129" s="84">
        <v>176.81423074</v>
      </c>
    </row>
    <row r="130" spans="1:6" ht="12.75" customHeight="1" x14ac:dyDescent="0.2">
      <c r="A130" s="83" t="s">
        <v>152</v>
      </c>
      <c r="B130" s="83">
        <v>20</v>
      </c>
      <c r="C130" s="84">
        <v>726.52969571000006</v>
      </c>
      <c r="D130" s="84">
        <v>715.28061873000001</v>
      </c>
      <c r="E130" s="84">
        <v>168.31246775</v>
      </c>
      <c r="F130" s="84">
        <v>168.31246775</v>
      </c>
    </row>
    <row r="131" spans="1:6" ht="12.75" customHeight="1" x14ac:dyDescent="0.2">
      <c r="A131" s="83" t="s">
        <v>152</v>
      </c>
      <c r="B131" s="83">
        <v>21</v>
      </c>
      <c r="C131" s="84">
        <v>733.37819082999999</v>
      </c>
      <c r="D131" s="84">
        <v>721.99103796999998</v>
      </c>
      <c r="E131" s="84">
        <v>169.89149449000001</v>
      </c>
      <c r="F131" s="84">
        <v>169.89149449000001</v>
      </c>
    </row>
    <row r="132" spans="1:6" ht="12.75" customHeight="1" x14ac:dyDescent="0.2">
      <c r="A132" s="83" t="s">
        <v>152</v>
      </c>
      <c r="B132" s="83">
        <v>22</v>
      </c>
      <c r="C132" s="84">
        <v>738.27337562000002</v>
      </c>
      <c r="D132" s="84">
        <v>726.45208091999996</v>
      </c>
      <c r="E132" s="84">
        <v>170.94122117000001</v>
      </c>
      <c r="F132" s="84">
        <v>170.94122117000001</v>
      </c>
    </row>
    <row r="133" spans="1:6" ht="12.75" customHeight="1" x14ac:dyDescent="0.2">
      <c r="A133" s="83" t="s">
        <v>152</v>
      </c>
      <c r="B133" s="83">
        <v>23</v>
      </c>
      <c r="C133" s="84">
        <v>708.25051930999996</v>
      </c>
      <c r="D133" s="84">
        <v>697.45880384999998</v>
      </c>
      <c r="E133" s="84">
        <v>164.11882184000001</v>
      </c>
      <c r="F133" s="84">
        <v>164.11882184000001</v>
      </c>
    </row>
    <row r="134" spans="1:6" ht="12.75" customHeight="1" x14ac:dyDescent="0.2">
      <c r="A134" s="83" t="s">
        <v>152</v>
      </c>
      <c r="B134" s="83">
        <v>24</v>
      </c>
      <c r="C134" s="84">
        <v>669.51853072999995</v>
      </c>
      <c r="D134" s="84">
        <v>659.23577402000001</v>
      </c>
      <c r="E134" s="84">
        <v>155.12457216000001</v>
      </c>
      <c r="F134" s="84">
        <v>155.12457216000001</v>
      </c>
    </row>
    <row r="135" spans="1:6" ht="12.75" customHeight="1" x14ac:dyDescent="0.2">
      <c r="A135" s="83" t="s">
        <v>153</v>
      </c>
      <c r="B135" s="83">
        <v>1</v>
      </c>
      <c r="C135" s="84">
        <v>650.59885563</v>
      </c>
      <c r="D135" s="84">
        <v>640.42432177000001</v>
      </c>
      <c r="E135" s="84">
        <v>150.69805497999999</v>
      </c>
      <c r="F135" s="84">
        <v>150.69805497999999</v>
      </c>
    </row>
    <row r="136" spans="1:6" ht="12.75" customHeight="1" x14ac:dyDescent="0.2">
      <c r="A136" s="83" t="s">
        <v>153</v>
      </c>
      <c r="B136" s="83">
        <v>2</v>
      </c>
      <c r="C136" s="84">
        <v>704.69777146000001</v>
      </c>
      <c r="D136" s="84">
        <v>693.69985088999999</v>
      </c>
      <c r="E136" s="84">
        <v>163.23430375000001</v>
      </c>
      <c r="F136" s="84">
        <v>163.23430375000001</v>
      </c>
    </row>
    <row r="137" spans="1:6" ht="12.75" customHeight="1" x14ac:dyDescent="0.2">
      <c r="A137" s="83" t="s">
        <v>153</v>
      </c>
      <c r="B137" s="83">
        <v>3</v>
      </c>
      <c r="C137" s="84">
        <v>785.95441764999998</v>
      </c>
      <c r="D137" s="84">
        <v>774.23593647999996</v>
      </c>
      <c r="E137" s="84">
        <v>182.18522587999999</v>
      </c>
      <c r="F137" s="84">
        <v>182.18522587999999</v>
      </c>
    </row>
    <row r="138" spans="1:6" ht="12.75" customHeight="1" x14ac:dyDescent="0.2">
      <c r="A138" s="83" t="s">
        <v>153</v>
      </c>
      <c r="B138" s="83">
        <v>4</v>
      </c>
      <c r="C138" s="84">
        <v>800.82852831000002</v>
      </c>
      <c r="D138" s="84">
        <v>789.18315870000004</v>
      </c>
      <c r="E138" s="84">
        <v>185.70245226</v>
      </c>
      <c r="F138" s="84">
        <v>185.70245226</v>
      </c>
    </row>
    <row r="139" spans="1:6" ht="12.75" customHeight="1" x14ac:dyDescent="0.2">
      <c r="A139" s="83" t="s">
        <v>153</v>
      </c>
      <c r="B139" s="83">
        <v>5</v>
      </c>
      <c r="C139" s="84">
        <v>805.07131821999997</v>
      </c>
      <c r="D139" s="84">
        <v>792.69810012999994</v>
      </c>
      <c r="E139" s="84">
        <v>186.52955206999999</v>
      </c>
      <c r="F139" s="84">
        <v>186.52955206999999</v>
      </c>
    </row>
    <row r="140" spans="1:6" ht="12.75" customHeight="1" x14ac:dyDescent="0.2">
      <c r="A140" s="83" t="s">
        <v>153</v>
      </c>
      <c r="B140" s="83">
        <v>6</v>
      </c>
      <c r="C140" s="84">
        <v>795.04915907999998</v>
      </c>
      <c r="D140" s="84">
        <v>782.60467516000006</v>
      </c>
      <c r="E140" s="84">
        <v>184.15447126999999</v>
      </c>
      <c r="F140" s="84">
        <v>184.15447126999999</v>
      </c>
    </row>
    <row r="141" spans="1:6" ht="12.75" customHeight="1" x14ac:dyDescent="0.2">
      <c r="A141" s="83" t="s">
        <v>153</v>
      </c>
      <c r="B141" s="83">
        <v>7</v>
      </c>
      <c r="C141" s="84">
        <v>766.73245383999995</v>
      </c>
      <c r="D141" s="84">
        <v>754.48538108000002</v>
      </c>
      <c r="E141" s="84">
        <v>177.53772862</v>
      </c>
      <c r="F141" s="84">
        <v>177.53772862</v>
      </c>
    </row>
    <row r="142" spans="1:6" ht="12.75" customHeight="1" x14ac:dyDescent="0.2">
      <c r="A142" s="83" t="s">
        <v>153</v>
      </c>
      <c r="B142" s="83">
        <v>8</v>
      </c>
      <c r="C142" s="84">
        <v>677.79248387999996</v>
      </c>
      <c r="D142" s="84">
        <v>667.09142614999996</v>
      </c>
      <c r="E142" s="84">
        <v>156.97308330999999</v>
      </c>
      <c r="F142" s="84">
        <v>156.97308330999999</v>
      </c>
    </row>
    <row r="143" spans="1:6" ht="12.75" customHeight="1" x14ac:dyDescent="0.2">
      <c r="A143" s="83" t="s">
        <v>153</v>
      </c>
      <c r="B143" s="83">
        <v>9</v>
      </c>
      <c r="C143" s="84">
        <v>684.92879619999997</v>
      </c>
      <c r="D143" s="84">
        <v>673.79620611999997</v>
      </c>
      <c r="E143" s="84">
        <v>158.55078306999999</v>
      </c>
      <c r="F143" s="84">
        <v>158.55078306999999</v>
      </c>
    </row>
    <row r="144" spans="1:6" ht="12.75" customHeight="1" x14ac:dyDescent="0.2">
      <c r="A144" s="83" t="s">
        <v>153</v>
      </c>
      <c r="B144" s="83">
        <v>10</v>
      </c>
      <c r="C144" s="84">
        <v>775.27114940000001</v>
      </c>
      <c r="D144" s="84">
        <v>763.03311996000002</v>
      </c>
      <c r="E144" s="84">
        <v>179.54909448999999</v>
      </c>
      <c r="F144" s="84">
        <v>179.54909448999999</v>
      </c>
    </row>
    <row r="145" spans="1:6" ht="12.75" customHeight="1" x14ac:dyDescent="0.2">
      <c r="A145" s="83" t="s">
        <v>153</v>
      </c>
      <c r="B145" s="83">
        <v>11</v>
      </c>
      <c r="C145" s="84">
        <v>781.50537311999994</v>
      </c>
      <c r="D145" s="84">
        <v>768.98464444000001</v>
      </c>
      <c r="E145" s="84">
        <v>180.94954593</v>
      </c>
      <c r="F145" s="84">
        <v>180.94954593</v>
      </c>
    </row>
    <row r="146" spans="1:6" ht="12.75" customHeight="1" x14ac:dyDescent="0.2">
      <c r="A146" s="83" t="s">
        <v>153</v>
      </c>
      <c r="B146" s="83">
        <v>12</v>
      </c>
      <c r="C146" s="84">
        <v>781.14542744000005</v>
      </c>
      <c r="D146" s="84">
        <v>768.37733906000005</v>
      </c>
      <c r="E146" s="84">
        <v>180.80664107999999</v>
      </c>
      <c r="F146" s="84">
        <v>180.80664107999999</v>
      </c>
    </row>
    <row r="147" spans="1:6" ht="12.75" customHeight="1" x14ac:dyDescent="0.2">
      <c r="A147" s="83" t="s">
        <v>153</v>
      </c>
      <c r="B147" s="83">
        <v>13</v>
      </c>
      <c r="C147" s="84">
        <v>776.48423701000002</v>
      </c>
      <c r="D147" s="84">
        <v>762.96013882</v>
      </c>
      <c r="E147" s="84">
        <v>179.53192132000001</v>
      </c>
      <c r="F147" s="84">
        <v>179.53192132000001</v>
      </c>
    </row>
    <row r="148" spans="1:6" ht="12.75" customHeight="1" x14ac:dyDescent="0.2">
      <c r="A148" s="83" t="s">
        <v>153</v>
      </c>
      <c r="B148" s="83">
        <v>14</v>
      </c>
      <c r="C148" s="84">
        <v>813.54580652000004</v>
      </c>
      <c r="D148" s="84">
        <v>799.80301228999997</v>
      </c>
      <c r="E148" s="84">
        <v>188.20140681999999</v>
      </c>
      <c r="F148" s="84">
        <v>188.20140681999999</v>
      </c>
    </row>
    <row r="149" spans="1:6" ht="12.75" customHeight="1" x14ac:dyDescent="0.2">
      <c r="A149" s="83" t="s">
        <v>153</v>
      </c>
      <c r="B149" s="83">
        <v>15</v>
      </c>
      <c r="C149" s="84">
        <v>815.27573308000001</v>
      </c>
      <c r="D149" s="84">
        <v>801.80075987999999</v>
      </c>
      <c r="E149" s="84">
        <v>188.67149620999999</v>
      </c>
      <c r="F149" s="84">
        <v>188.67149620999999</v>
      </c>
    </row>
    <row r="150" spans="1:6" ht="12.75" customHeight="1" x14ac:dyDescent="0.2">
      <c r="A150" s="83" t="s">
        <v>153</v>
      </c>
      <c r="B150" s="83">
        <v>16</v>
      </c>
      <c r="C150" s="84">
        <v>806.20966437000004</v>
      </c>
      <c r="D150" s="84">
        <v>793.34232161</v>
      </c>
      <c r="E150" s="84">
        <v>186.68114363000001</v>
      </c>
      <c r="F150" s="84">
        <v>186.68114363000001</v>
      </c>
    </row>
    <row r="151" spans="1:6" ht="12.75" customHeight="1" x14ac:dyDescent="0.2">
      <c r="A151" s="83" t="s">
        <v>153</v>
      </c>
      <c r="B151" s="83">
        <v>17</v>
      </c>
      <c r="C151" s="84">
        <v>741.10857755999996</v>
      </c>
      <c r="D151" s="84">
        <v>727.95348697999998</v>
      </c>
      <c r="E151" s="84">
        <v>171.29451657999999</v>
      </c>
      <c r="F151" s="84">
        <v>171.29451657999999</v>
      </c>
    </row>
    <row r="152" spans="1:6" ht="12.75" customHeight="1" x14ac:dyDescent="0.2">
      <c r="A152" s="83" t="s">
        <v>153</v>
      </c>
      <c r="B152" s="83">
        <v>18</v>
      </c>
      <c r="C152" s="84">
        <v>739.03521464999994</v>
      </c>
      <c r="D152" s="84">
        <v>725.33445666</v>
      </c>
      <c r="E152" s="84">
        <v>170.67823333999999</v>
      </c>
      <c r="F152" s="84">
        <v>170.67823333999999</v>
      </c>
    </row>
    <row r="153" spans="1:6" ht="12.75" customHeight="1" x14ac:dyDescent="0.2">
      <c r="A153" s="83" t="s">
        <v>153</v>
      </c>
      <c r="B153" s="83">
        <v>19</v>
      </c>
      <c r="C153" s="84">
        <v>723.16045005000001</v>
      </c>
      <c r="D153" s="84">
        <v>710.96047496999995</v>
      </c>
      <c r="E153" s="84">
        <v>167.29589601999999</v>
      </c>
      <c r="F153" s="84">
        <v>167.29589601999999</v>
      </c>
    </row>
    <row r="154" spans="1:6" ht="12.75" customHeight="1" x14ac:dyDescent="0.2">
      <c r="A154" s="83" t="s">
        <v>153</v>
      </c>
      <c r="B154" s="83">
        <v>20</v>
      </c>
      <c r="C154" s="84">
        <v>688.28276874000005</v>
      </c>
      <c r="D154" s="84">
        <v>676.20734279999999</v>
      </c>
      <c r="E154" s="84">
        <v>159.11814691999999</v>
      </c>
      <c r="F154" s="84">
        <v>159.11814691999999</v>
      </c>
    </row>
    <row r="155" spans="1:6" ht="12.75" customHeight="1" x14ac:dyDescent="0.2">
      <c r="A155" s="83" t="s">
        <v>153</v>
      </c>
      <c r="B155" s="83">
        <v>21</v>
      </c>
      <c r="C155" s="84">
        <v>662.07220809</v>
      </c>
      <c r="D155" s="84">
        <v>650.76391454999998</v>
      </c>
      <c r="E155" s="84">
        <v>153.13106145</v>
      </c>
      <c r="F155" s="84">
        <v>153.13106145</v>
      </c>
    </row>
    <row r="156" spans="1:6" ht="12.75" customHeight="1" x14ac:dyDescent="0.2">
      <c r="A156" s="83" t="s">
        <v>153</v>
      </c>
      <c r="B156" s="83">
        <v>22</v>
      </c>
      <c r="C156" s="84">
        <v>667.04200759000003</v>
      </c>
      <c r="D156" s="84">
        <v>655.54093656999999</v>
      </c>
      <c r="E156" s="84">
        <v>154.25514107000001</v>
      </c>
      <c r="F156" s="84">
        <v>154.25514107000001</v>
      </c>
    </row>
    <row r="157" spans="1:6" ht="12.75" customHeight="1" x14ac:dyDescent="0.2">
      <c r="A157" s="83" t="s">
        <v>153</v>
      </c>
      <c r="B157" s="83">
        <v>23</v>
      </c>
      <c r="C157" s="84">
        <v>665.68672020999998</v>
      </c>
      <c r="D157" s="84">
        <v>653.97034106000001</v>
      </c>
      <c r="E157" s="84">
        <v>153.88556471000001</v>
      </c>
      <c r="F157" s="84">
        <v>153.88556471000001</v>
      </c>
    </row>
    <row r="158" spans="1:6" ht="12.75" customHeight="1" x14ac:dyDescent="0.2">
      <c r="A158" s="83" t="s">
        <v>153</v>
      </c>
      <c r="B158" s="83">
        <v>24</v>
      </c>
      <c r="C158" s="84">
        <v>649.80699145000006</v>
      </c>
      <c r="D158" s="84">
        <v>638.93439804000002</v>
      </c>
      <c r="E158" s="84">
        <v>150.34746147000001</v>
      </c>
      <c r="F158" s="84">
        <v>150.34746147000001</v>
      </c>
    </row>
    <row r="159" spans="1:6" ht="12.75" customHeight="1" x14ac:dyDescent="0.2">
      <c r="A159" s="83" t="s">
        <v>154</v>
      </c>
      <c r="B159" s="83">
        <v>1</v>
      </c>
      <c r="C159" s="84">
        <v>684.70342467</v>
      </c>
      <c r="D159" s="84">
        <v>673.54872071</v>
      </c>
      <c r="E159" s="84">
        <v>158.49254735</v>
      </c>
      <c r="F159" s="84">
        <v>158.49254735</v>
      </c>
    </row>
    <row r="160" spans="1:6" ht="12.75" customHeight="1" x14ac:dyDescent="0.2">
      <c r="A160" s="83" t="s">
        <v>154</v>
      </c>
      <c r="B160" s="83">
        <v>2</v>
      </c>
      <c r="C160" s="84">
        <v>713.18916733000003</v>
      </c>
      <c r="D160" s="84">
        <v>701.33216159000006</v>
      </c>
      <c r="E160" s="84">
        <v>165.03026048999999</v>
      </c>
      <c r="F160" s="84">
        <v>165.03026048999999</v>
      </c>
    </row>
    <row r="161" spans="1:6" ht="12.75" customHeight="1" x14ac:dyDescent="0.2">
      <c r="A161" s="83" t="s">
        <v>154</v>
      </c>
      <c r="B161" s="83">
        <v>3</v>
      </c>
      <c r="C161" s="84">
        <v>796.81396615000006</v>
      </c>
      <c r="D161" s="84">
        <v>783.58795218</v>
      </c>
      <c r="E161" s="84">
        <v>184.38584589000001</v>
      </c>
      <c r="F161" s="84">
        <v>184.38584589000001</v>
      </c>
    </row>
    <row r="162" spans="1:6" ht="12.75" customHeight="1" x14ac:dyDescent="0.2">
      <c r="A162" s="83" t="s">
        <v>154</v>
      </c>
      <c r="B162" s="83">
        <v>4</v>
      </c>
      <c r="C162" s="84">
        <v>812.46427560999996</v>
      </c>
      <c r="D162" s="84">
        <v>799.61242514000003</v>
      </c>
      <c r="E162" s="84">
        <v>188.15655981</v>
      </c>
      <c r="F162" s="84">
        <v>188.15655981</v>
      </c>
    </row>
    <row r="163" spans="1:6" ht="12.75" customHeight="1" x14ac:dyDescent="0.2">
      <c r="A163" s="83" t="s">
        <v>154</v>
      </c>
      <c r="B163" s="83">
        <v>5</v>
      </c>
      <c r="C163" s="84">
        <v>814.12345659000005</v>
      </c>
      <c r="D163" s="84">
        <v>801.14102148999996</v>
      </c>
      <c r="E163" s="84">
        <v>188.51625336000001</v>
      </c>
      <c r="F163" s="84">
        <v>188.51625336000001</v>
      </c>
    </row>
    <row r="164" spans="1:6" ht="12.75" customHeight="1" x14ac:dyDescent="0.2">
      <c r="A164" s="83" t="s">
        <v>154</v>
      </c>
      <c r="B164" s="83">
        <v>6</v>
      </c>
      <c r="C164" s="84">
        <v>813.27032188999999</v>
      </c>
      <c r="D164" s="84">
        <v>800.29774393000002</v>
      </c>
      <c r="E164" s="84">
        <v>188.31782197000001</v>
      </c>
      <c r="F164" s="84">
        <v>188.31782197000001</v>
      </c>
    </row>
    <row r="165" spans="1:6" ht="12.75" customHeight="1" x14ac:dyDescent="0.2">
      <c r="A165" s="83" t="s">
        <v>154</v>
      </c>
      <c r="B165" s="83">
        <v>7</v>
      </c>
      <c r="C165" s="84">
        <v>801.61849304999998</v>
      </c>
      <c r="D165" s="84">
        <v>789.05406407999999</v>
      </c>
      <c r="E165" s="84">
        <v>185.67207504000001</v>
      </c>
      <c r="F165" s="84">
        <v>185.67207504000001</v>
      </c>
    </row>
    <row r="166" spans="1:6" ht="12.75" customHeight="1" x14ac:dyDescent="0.2">
      <c r="A166" s="83" t="s">
        <v>154</v>
      </c>
      <c r="B166" s="83">
        <v>8</v>
      </c>
      <c r="C166" s="84">
        <v>696.11953733999997</v>
      </c>
      <c r="D166" s="84">
        <v>684.65176406</v>
      </c>
      <c r="E166" s="84">
        <v>161.10520115</v>
      </c>
      <c r="F166" s="84">
        <v>161.10520115</v>
      </c>
    </row>
    <row r="167" spans="1:6" ht="12.75" customHeight="1" x14ac:dyDescent="0.2">
      <c r="A167" s="83" t="s">
        <v>154</v>
      </c>
      <c r="B167" s="83">
        <v>9</v>
      </c>
      <c r="C167" s="84">
        <v>659.45389637999995</v>
      </c>
      <c r="D167" s="84">
        <v>648.31280551999998</v>
      </c>
      <c r="E167" s="84">
        <v>152.55429172000001</v>
      </c>
      <c r="F167" s="84">
        <v>152.55429172000001</v>
      </c>
    </row>
    <row r="168" spans="1:6" ht="12.75" customHeight="1" x14ac:dyDescent="0.2">
      <c r="A168" s="83" t="s">
        <v>154</v>
      </c>
      <c r="B168" s="83">
        <v>10</v>
      </c>
      <c r="C168" s="84">
        <v>684.46724165000001</v>
      </c>
      <c r="D168" s="84">
        <v>673.84364384000003</v>
      </c>
      <c r="E168" s="84">
        <v>158.56194563</v>
      </c>
      <c r="F168" s="84">
        <v>158.56194563</v>
      </c>
    </row>
    <row r="169" spans="1:6" ht="12.75" customHeight="1" x14ac:dyDescent="0.2">
      <c r="A169" s="83" t="s">
        <v>154</v>
      </c>
      <c r="B169" s="83">
        <v>11</v>
      </c>
      <c r="C169" s="84">
        <v>699.83448754999995</v>
      </c>
      <c r="D169" s="84">
        <v>688.98921902999996</v>
      </c>
      <c r="E169" s="84">
        <v>162.12584638000001</v>
      </c>
      <c r="F169" s="84">
        <v>162.12584638000001</v>
      </c>
    </row>
    <row r="170" spans="1:6" ht="12.75" customHeight="1" x14ac:dyDescent="0.2">
      <c r="A170" s="83" t="s">
        <v>154</v>
      </c>
      <c r="B170" s="83">
        <v>12</v>
      </c>
      <c r="C170" s="84">
        <v>719.17042155000001</v>
      </c>
      <c r="D170" s="84">
        <v>707.55713991000005</v>
      </c>
      <c r="E170" s="84">
        <v>166.49505826999999</v>
      </c>
      <c r="F170" s="84">
        <v>166.49505826999999</v>
      </c>
    </row>
    <row r="171" spans="1:6" ht="12.75" customHeight="1" x14ac:dyDescent="0.2">
      <c r="A171" s="83" t="s">
        <v>154</v>
      </c>
      <c r="B171" s="83">
        <v>13</v>
      </c>
      <c r="C171" s="84">
        <v>758.68845417</v>
      </c>
      <c r="D171" s="84">
        <v>745.82343819000005</v>
      </c>
      <c r="E171" s="84">
        <v>175.49948943999999</v>
      </c>
      <c r="F171" s="84">
        <v>175.49948943999999</v>
      </c>
    </row>
    <row r="172" spans="1:6" ht="12.75" customHeight="1" x14ac:dyDescent="0.2">
      <c r="A172" s="83" t="s">
        <v>154</v>
      </c>
      <c r="B172" s="83">
        <v>14</v>
      </c>
      <c r="C172" s="84">
        <v>789.10438141999998</v>
      </c>
      <c r="D172" s="84">
        <v>775.28932368999995</v>
      </c>
      <c r="E172" s="84">
        <v>182.43309811</v>
      </c>
      <c r="F172" s="84">
        <v>182.43309811</v>
      </c>
    </row>
    <row r="173" spans="1:6" ht="12.75" customHeight="1" x14ac:dyDescent="0.2">
      <c r="A173" s="83" t="s">
        <v>154</v>
      </c>
      <c r="B173" s="83">
        <v>15</v>
      </c>
      <c r="C173" s="84">
        <v>792.93989355999997</v>
      </c>
      <c r="D173" s="84">
        <v>777.40526068999998</v>
      </c>
      <c r="E173" s="84">
        <v>182.93099860999999</v>
      </c>
      <c r="F173" s="84">
        <v>182.93099860999999</v>
      </c>
    </row>
    <row r="174" spans="1:6" ht="12.75" customHeight="1" x14ac:dyDescent="0.2">
      <c r="A174" s="83" t="s">
        <v>154</v>
      </c>
      <c r="B174" s="83">
        <v>16</v>
      </c>
      <c r="C174" s="84">
        <v>794.00518309999995</v>
      </c>
      <c r="D174" s="84">
        <v>778.10408772999995</v>
      </c>
      <c r="E174" s="84">
        <v>183.09543939</v>
      </c>
      <c r="F174" s="84">
        <v>183.09543939</v>
      </c>
    </row>
    <row r="175" spans="1:6" ht="12.75" customHeight="1" x14ac:dyDescent="0.2">
      <c r="A175" s="83" t="s">
        <v>154</v>
      </c>
      <c r="B175" s="83">
        <v>17</v>
      </c>
      <c r="C175" s="84">
        <v>739.12753454999995</v>
      </c>
      <c r="D175" s="84">
        <v>725.09670533999997</v>
      </c>
      <c r="E175" s="84">
        <v>170.62228815</v>
      </c>
      <c r="F175" s="84">
        <v>170.62228815</v>
      </c>
    </row>
    <row r="176" spans="1:6" ht="12.75" customHeight="1" x14ac:dyDescent="0.2">
      <c r="A176" s="83" t="s">
        <v>154</v>
      </c>
      <c r="B176" s="83">
        <v>18</v>
      </c>
      <c r="C176" s="84">
        <v>704.09272116</v>
      </c>
      <c r="D176" s="84">
        <v>691.16177689999995</v>
      </c>
      <c r="E176" s="84">
        <v>162.63707031999999</v>
      </c>
      <c r="F176" s="84">
        <v>162.63707031999999</v>
      </c>
    </row>
    <row r="177" spans="1:6" ht="12.75" customHeight="1" x14ac:dyDescent="0.2">
      <c r="A177" s="83" t="s">
        <v>154</v>
      </c>
      <c r="B177" s="83">
        <v>19</v>
      </c>
      <c r="C177" s="84">
        <v>681.86908744000004</v>
      </c>
      <c r="D177" s="84">
        <v>670.85630443000002</v>
      </c>
      <c r="E177" s="84">
        <v>157.85899569</v>
      </c>
      <c r="F177" s="84">
        <v>157.85899569</v>
      </c>
    </row>
    <row r="178" spans="1:6" ht="12.75" customHeight="1" x14ac:dyDescent="0.2">
      <c r="A178" s="83" t="s">
        <v>154</v>
      </c>
      <c r="B178" s="83">
        <v>20</v>
      </c>
      <c r="C178" s="84">
        <v>678.96369650999998</v>
      </c>
      <c r="D178" s="84">
        <v>668.80189671000005</v>
      </c>
      <c r="E178" s="84">
        <v>157.37557362000001</v>
      </c>
      <c r="F178" s="84">
        <v>157.37557362000001</v>
      </c>
    </row>
    <row r="179" spans="1:6" ht="12.75" customHeight="1" x14ac:dyDescent="0.2">
      <c r="A179" s="83" t="s">
        <v>154</v>
      </c>
      <c r="B179" s="83">
        <v>21</v>
      </c>
      <c r="C179" s="84">
        <v>680.99185419000003</v>
      </c>
      <c r="D179" s="84">
        <v>671.15771050000001</v>
      </c>
      <c r="E179" s="84">
        <v>157.92991946000001</v>
      </c>
      <c r="F179" s="84">
        <v>157.92991946000001</v>
      </c>
    </row>
    <row r="180" spans="1:6" ht="12.75" customHeight="1" x14ac:dyDescent="0.2">
      <c r="A180" s="83" t="s">
        <v>154</v>
      </c>
      <c r="B180" s="83">
        <v>22</v>
      </c>
      <c r="C180" s="84">
        <v>704.56977492999999</v>
      </c>
      <c r="D180" s="84">
        <v>694.57522240000003</v>
      </c>
      <c r="E180" s="84">
        <v>163.44028716</v>
      </c>
      <c r="F180" s="84">
        <v>163.44028716</v>
      </c>
    </row>
    <row r="181" spans="1:6" ht="12.75" customHeight="1" x14ac:dyDescent="0.2">
      <c r="A181" s="83" t="s">
        <v>154</v>
      </c>
      <c r="B181" s="83">
        <v>23</v>
      </c>
      <c r="C181" s="84">
        <v>700.17838537</v>
      </c>
      <c r="D181" s="84">
        <v>687.24878390000003</v>
      </c>
      <c r="E181" s="84">
        <v>161.71630511000001</v>
      </c>
      <c r="F181" s="84">
        <v>161.71630511000001</v>
      </c>
    </row>
    <row r="182" spans="1:6" ht="12.75" customHeight="1" x14ac:dyDescent="0.2">
      <c r="A182" s="83" t="s">
        <v>154</v>
      </c>
      <c r="B182" s="83">
        <v>24</v>
      </c>
      <c r="C182" s="84">
        <v>663.32109469</v>
      </c>
      <c r="D182" s="84">
        <v>653.86787131999995</v>
      </c>
      <c r="E182" s="84">
        <v>153.86145259</v>
      </c>
      <c r="F182" s="84">
        <v>153.86145259</v>
      </c>
    </row>
    <row r="183" spans="1:6" ht="12.75" customHeight="1" x14ac:dyDescent="0.2">
      <c r="A183" s="83" t="s">
        <v>155</v>
      </c>
      <c r="B183" s="83">
        <v>1</v>
      </c>
      <c r="C183" s="84">
        <v>641.70554372000004</v>
      </c>
      <c r="D183" s="84">
        <v>632.61533316999999</v>
      </c>
      <c r="E183" s="84">
        <v>148.86052422</v>
      </c>
      <c r="F183" s="84">
        <v>148.86052422</v>
      </c>
    </row>
    <row r="184" spans="1:6" ht="12.75" customHeight="1" x14ac:dyDescent="0.2">
      <c r="A184" s="83" t="s">
        <v>155</v>
      </c>
      <c r="B184" s="83">
        <v>2</v>
      </c>
      <c r="C184" s="84">
        <v>717.38734737000004</v>
      </c>
      <c r="D184" s="84">
        <v>707.45064676000004</v>
      </c>
      <c r="E184" s="84">
        <v>166.46999940000001</v>
      </c>
      <c r="F184" s="84">
        <v>166.46999940000001</v>
      </c>
    </row>
    <row r="185" spans="1:6" ht="12.75" customHeight="1" x14ac:dyDescent="0.2">
      <c r="A185" s="83" t="s">
        <v>155</v>
      </c>
      <c r="B185" s="83">
        <v>3</v>
      </c>
      <c r="C185" s="84">
        <v>800.92190959000004</v>
      </c>
      <c r="D185" s="84">
        <v>790.68248878999998</v>
      </c>
      <c r="E185" s="84">
        <v>186.05525917</v>
      </c>
      <c r="F185" s="84">
        <v>186.05525917</v>
      </c>
    </row>
    <row r="186" spans="1:6" ht="12.75" customHeight="1" x14ac:dyDescent="0.2">
      <c r="A186" s="83" t="s">
        <v>155</v>
      </c>
      <c r="B186" s="83">
        <v>4</v>
      </c>
      <c r="C186" s="84">
        <v>823.14622397999995</v>
      </c>
      <c r="D186" s="84">
        <v>812.83022674999995</v>
      </c>
      <c r="E186" s="84">
        <v>191.26683675000001</v>
      </c>
      <c r="F186" s="84">
        <v>191.26683675000001</v>
      </c>
    </row>
    <row r="187" spans="1:6" ht="12.75" customHeight="1" x14ac:dyDescent="0.2">
      <c r="A187" s="83" t="s">
        <v>155</v>
      </c>
      <c r="B187" s="83">
        <v>5</v>
      </c>
      <c r="C187" s="84">
        <v>822.80588311999998</v>
      </c>
      <c r="D187" s="84">
        <v>812.23175813</v>
      </c>
      <c r="E187" s="84">
        <v>191.12601126999999</v>
      </c>
      <c r="F187" s="84">
        <v>191.12601126999999</v>
      </c>
    </row>
    <row r="188" spans="1:6" ht="12.75" customHeight="1" x14ac:dyDescent="0.2">
      <c r="A188" s="83" t="s">
        <v>155</v>
      </c>
      <c r="B188" s="83">
        <v>6</v>
      </c>
      <c r="C188" s="84">
        <v>810.38007978999997</v>
      </c>
      <c r="D188" s="84">
        <v>798.27625340999998</v>
      </c>
      <c r="E188" s="84">
        <v>187.84214564999999</v>
      </c>
      <c r="F188" s="84">
        <v>187.84214564999999</v>
      </c>
    </row>
    <row r="189" spans="1:6" ht="12.75" customHeight="1" x14ac:dyDescent="0.2">
      <c r="A189" s="83" t="s">
        <v>155</v>
      </c>
      <c r="B189" s="83">
        <v>7</v>
      </c>
      <c r="C189" s="84">
        <v>779.99740938000002</v>
      </c>
      <c r="D189" s="84">
        <v>766.93547477000004</v>
      </c>
      <c r="E189" s="84">
        <v>180.46735643</v>
      </c>
      <c r="F189" s="84">
        <v>180.46735643</v>
      </c>
    </row>
    <row r="190" spans="1:6" ht="12.75" customHeight="1" x14ac:dyDescent="0.2">
      <c r="A190" s="83" t="s">
        <v>155</v>
      </c>
      <c r="B190" s="83">
        <v>8</v>
      </c>
      <c r="C190" s="84">
        <v>684.55794999</v>
      </c>
      <c r="D190" s="84">
        <v>673.71726330000001</v>
      </c>
      <c r="E190" s="84">
        <v>158.53220705999999</v>
      </c>
      <c r="F190" s="84">
        <v>158.53220705999999</v>
      </c>
    </row>
    <row r="191" spans="1:6" ht="12.75" customHeight="1" x14ac:dyDescent="0.2">
      <c r="A191" s="83" t="s">
        <v>155</v>
      </c>
      <c r="B191" s="83">
        <v>9</v>
      </c>
      <c r="C191" s="84">
        <v>682.46477401000004</v>
      </c>
      <c r="D191" s="84">
        <v>673.51811050000003</v>
      </c>
      <c r="E191" s="84">
        <v>158.48534447</v>
      </c>
      <c r="F191" s="84">
        <v>158.48534447</v>
      </c>
    </row>
    <row r="192" spans="1:6" ht="12.75" customHeight="1" x14ac:dyDescent="0.2">
      <c r="A192" s="83" t="s">
        <v>155</v>
      </c>
      <c r="B192" s="83">
        <v>10</v>
      </c>
      <c r="C192" s="84">
        <v>713.72188440000002</v>
      </c>
      <c r="D192" s="84">
        <v>703.17445484999996</v>
      </c>
      <c r="E192" s="84">
        <v>165.46376996000001</v>
      </c>
      <c r="F192" s="84">
        <v>165.46376996000001</v>
      </c>
    </row>
    <row r="193" spans="1:6" ht="12.75" customHeight="1" x14ac:dyDescent="0.2">
      <c r="A193" s="83" t="s">
        <v>155</v>
      </c>
      <c r="B193" s="83">
        <v>11</v>
      </c>
      <c r="C193" s="84">
        <v>735.82978317000004</v>
      </c>
      <c r="D193" s="84">
        <v>717.10256335999998</v>
      </c>
      <c r="E193" s="84">
        <v>168.74118899999999</v>
      </c>
      <c r="F193" s="84">
        <v>168.74118899999999</v>
      </c>
    </row>
    <row r="194" spans="1:6" ht="12.75" customHeight="1" x14ac:dyDescent="0.2">
      <c r="A194" s="83" t="s">
        <v>155</v>
      </c>
      <c r="B194" s="83">
        <v>12</v>
      </c>
      <c r="C194" s="84">
        <v>722.64031987999999</v>
      </c>
      <c r="D194" s="84">
        <v>701.98749068999996</v>
      </c>
      <c r="E194" s="84">
        <v>165.18446578000001</v>
      </c>
      <c r="F194" s="84">
        <v>165.18446578000001</v>
      </c>
    </row>
    <row r="195" spans="1:6" ht="12.75" customHeight="1" x14ac:dyDescent="0.2">
      <c r="A195" s="83" t="s">
        <v>155</v>
      </c>
      <c r="B195" s="83">
        <v>13</v>
      </c>
      <c r="C195" s="84">
        <v>751.96089764999999</v>
      </c>
      <c r="D195" s="84">
        <v>730.37540774000001</v>
      </c>
      <c r="E195" s="84">
        <v>171.86441803</v>
      </c>
      <c r="F195" s="84">
        <v>171.86441803</v>
      </c>
    </row>
    <row r="196" spans="1:6" ht="12.75" customHeight="1" x14ac:dyDescent="0.2">
      <c r="A196" s="83" t="s">
        <v>155</v>
      </c>
      <c r="B196" s="83">
        <v>14</v>
      </c>
      <c r="C196" s="84">
        <v>796.47806644000002</v>
      </c>
      <c r="D196" s="84">
        <v>774.34470152999995</v>
      </c>
      <c r="E196" s="84">
        <v>182.21081935000001</v>
      </c>
      <c r="F196" s="84">
        <v>182.21081935000001</v>
      </c>
    </row>
    <row r="197" spans="1:6" ht="12.75" customHeight="1" x14ac:dyDescent="0.2">
      <c r="A197" s="83" t="s">
        <v>155</v>
      </c>
      <c r="B197" s="83">
        <v>15</v>
      </c>
      <c r="C197" s="84">
        <v>808.80559331999996</v>
      </c>
      <c r="D197" s="84">
        <v>785.71155322000004</v>
      </c>
      <c r="E197" s="84">
        <v>184.88554980999999</v>
      </c>
      <c r="F197" s="84">
        <v>184.88554980999999</v>
      </c>
    </row>
    <row r="198" spans="1:6" ht="12.75" customHeight="1" x14ac:dyDescent="0.2">
      <c r="A198" s="83" t="s">
        <v>155</v>
      </c>
      <c r="B198" s="83">
        <v>16</v>
      </c>
      <c r="C198" s="84">
        <v>807.46131929000001</v>
      </c>
      <c r="D198" s="84">
        <v>790.99352529999999</v>
      </c>
      <c r="E198" s="84">
        <v>186.12844908</v>
      </c>
      <c r="F198" s="84">
        <v>186.12844908</v>
      </c>
    </row>
    <row r="199" spans="1:6" ht="12.75" customHeight="1" x14ac:dyDescent="0.2">
      <c r="A199" s="83" t="s">
        <v>155</v>
      </c>
      <c r="B199" s="83">
        <v>17</v>
      </c>
      <c r="C199" s="84">
        <v>736.15258163999999</v>
      </c>
      <c r="D199" s="84">
        <v>725.88166969999997</v>
      </c>
      <c r="E199" s="84">
        <v>170.80699788000001</v>
      </c>
      <c r="F199" s="84">
        <v>170.80699788000001</v>
      </c>
    </row>
    <row r="200" spans="1:6" ht="12.75" customHeight="1" x14ac:dyDescent="0.2">
      <c r="A200" s="83" t="s">
        <v>155</v>
      </c>
      <c r="B200" s="83">
        <v>18</v>
      </c>
      <c r="C200" s="84">
        <v>684.63260018999995</v>
      </c>
      <c r="D200" s="84">
        <v>674.56594145999998</v>
      </c>
      <c r="E200" s="84">
        <v>158.73190926000001</v>
      </c>
      <c r="F200" s="84">
        <v>158.73190926000001</v>
      </c>
    </row>
    <row r="201" spans="1:6" ht="12.75" customHeight="1" x14ac:dyDescent="0.2">
      <c r="A201" s="83" t="s">
        <v>155</v>
      </c>
      <c r="B201" s="83">
        <v>19</v>
      </c>
      <c r="C201" s="84">
        <v>691.27739236000002</v>
      </c>
      <c r="D201" s="84">
        <v>681.80554921999999</v>
      </c>
      <c r="E201" s="84">
        <v>160.43545918999999</v>
      </c>
      <c r="F201" s="84">
        <v>160.43545918999999</v>
      </c>
    </row>
    <row r="202" spans="1:6" ht="12.75" customHeight="1" x14ac:dyDescent="0.2">
      <c r="A202" s="83" t="s">
        <v>155</v>
      </c>
      <c r="B202" s="83">
        <v>20</v>
      </c>
      <c r="C202" s="84">
        <v>705.27562563000004</v>
      </c>
      <c r="D202" s="84">
        <v>695.66354672</v>
      </c>
      <c r="E202" s="84">
        <v>163.69638043</v>
      </c>
      <c r="F202" s="84">
        <v>163.69638043</v>
      </c>
    </row>
    <row r="203" spans="1:6" ht="12.75" customHeight="1" x14ac:dyDescent="0.2">
      <c r="A203" s="83" t="s">
        <v>155</v>
      </c>
      <c r="B203" s="83">
        <v>21</v>
      </c>
      <c r="C203" s="84">
        <v>726.52701324999998</v>
      </c>
      <c r="D203" s="84">
        <v>716.51780416999998</v>
      </c>
      <c r="E203" s="84">
        <v>168.60358948999999</v>
      </c>
      <c r="F203" s="84">
        <v>168.60358948999999</v>
      </c>
    </row>
    <row r="204" spans="1:6" ht="12.75" customHeight="1" x14ac:dyDescent="0.2">
      <c r="A204" s="83" t="s">
        <v>155</v>
      </c>
      <c r="B204" s="83">
        <v>22</v>
      </c>
      <c r="C204" s="84">
        <v>746.27855260000001</v>
      </c>
      <c r="D204" s="84">
        <v>736.31270506999999</v>
      </c>
      <c r="E204" s="84">
        <v>173.26152167999999</v>
      </c>
      <c r="F204" s="84">
        <v>173.26152167999999</v>
      </c>
    </row>
    <row r="205" spans="1:6" ht="12.75" customHeight="1" x14ac:dyDescent="0.2">
      <c r="A205" s="83" t="s">
        <v>155</v>
      </c>
      <c r="B205" s="83">
        <v>23</v>
      </c>
      <c r="C205" s="84">
        <v>731.18684540000004</v>
      </c>
      <c r="D205" s="84">
        <v>720.65828828999997</v>
      </c>
      <c r="E205" s="84">
        <v>169.57788556</v>
      </c>
      <c r="F205" s="84">
        <v>169.57788556</v>
      </c>
    </row>
    <row r="206" spans="1:6" ht="12.75" customHeight="1" x14ac:dyDescent="0.2">
      <c r="A206" s="83" t="s">
        <v>155</v>
      </c>
      <c r="B206" s="83">
        <v>24</v>
      </c>
      <c r="C206" s="84">
        <v>642.09580007</v>
      </c>
      <c r="D206" s="84">
        <v>633.16698020000001</v>
      </c>
      <c r="E206" s="84">
        <v>148.99033211</v>
      </c>
      <c r="F206" s="84">
        <v>148.99033211</v>
      </c>
    </row>
    <row r="207" spans="1:6" ht="12.75" customHeight="1" x14ac:dyDescent="0.2">
      <c r="A207" s="83" t="s">
        <v>156</v>
      </c>
      <c r="B207" s="83">
        <v>1</v>
      </c>
      <c r="C207" s="84">
        <v>622.87662437999995</v>
      </c>
      <c r="D207" s="84">
        <v>614.21874394999998</v>
      </c>
      <c r="E207" s="84">
        <v>144.53162832999999</v>
      </c>
      <c r="F207" s="84">
        <v>144.53162832999999</v>
      </c>
    </row>
    <row r="208" spans="1:6" ht="12.75" customHeight="1" x14ac:dyDescent="0.2">
      <c r="A208" s="83" t="s">
        <v>156</v>
      </c>
      <c r="B208" s="83">
        <v>2</v>
      </c>
      <c r="C208" s="84">
        <v>709.37905435000005</v>
      </c>
      <c r="D208" s="84">
        <v>700.09935461999999</v>
      </c>
      <c r="E208" s="84">
        <v>164.74016904999999</v>
      </c>
      <c r="F208" s="84">
        <v>164.74016904999999</v>
      </c>
    </row>
    <row r="209" spans="1:6" ht="12.75" customHeight="1" x14ac:dyDescent="0.2">
      <c r="A209" s="83" t="s">
        <v>156</v>
      </c>
      <c r="B209" s="83">
        <v>3</v>
      </c>
      <c r="C209" s="84">
        <v>801.83965267999997</v>
      </c>
      <c r="D209" s="84">
        <v>791.69386707000001</v>
      </c>
      <c r="E209" s="84">
        <v>186.29324629000001</v>
      </c>
      <c r="F209" s="84">
        <v>186.29324629000001</v>
      </c>
    </row>
    <row r="210" spans="1:6" ht="12.75" customHeight="1" x14ac:dyDescent="0.2">
      <c r="A210" s="83" t="s">
        <v>156</v>
      </c>
      <c r="B210" s="83">
        <v>4</v>
      </c>
      <c r="C210" s="84">
        <v>820.35638815000004</v>
      </c>
      <c r="D210" s="84">
        <v>809.72296015999996</v>
      </c>
      <c r="E210" s="84">
        <v>190.53566678000001</v>
      </c>
      <c r="F210" s="84">
        <v>190.53566678000001</v>
      </c>
    </row>
    <row r="211" spans="1:6" ht="12.75" customHeight="1" x14ac:dyDescent="0.2">
      <c r="A211" s="83" t="s">
        <v>156</v>
      </c>
      <c r="B211" s="83">
        <v>5</v>
      </c>
      <c r="C211" s="84">
        <v>816.44869547999997</v>
      </c>
      <c r="D211" s="84">
        <v>806.27949346000003</v>
      </c>
      <c r="E211" s="84">
        <v>189.72538566</v>
      </c>
      <c r="F211" s="84">
        <v>189.72538566</v>
      </c>
    </row>
    <row r="212" spans="1:6" ht="12.75" customHeight="1" x14ac:dyDescent="0.2">
      <c r="A212" s="83" t="s">
        <v>156</v>
      </c>
      <c r="B212" s="83">
        <v>6</v>
      </c>
      <c r="C212" s="84">
        <v>805.08197079000001</v>
      </c>
      <c r="D212" s="84">
        <v>795.06519237999998</v>
      </c>
      <c r="E212" s="84">
        <v>187.08655184</v>
      </c>
      <c r="F212" s="84">
        <v>187.08655184</v>
      </c>
    </row>
    <row r="213" spans="1:6" ht="12.75" customHeight="1" x14ac:dyDescent="0.2">
      <c r="A213" s="83" t="s">
        <v>156</v>
      </c>
      <c r="B213" s="83">
        <v>7</v>
      </c>
      <c r="C213" s="84">
        <v>753.69517183000005</v>
      </c>
      <c r="D213" s="84">
        <v>742.17993590000003</v>
      </c>
      <c r="E213" s="84">
        <v>174.64213801</v>
      </c>
      <c r="F213" s="84">
        <v>174.64213801</v>
      </c>
    </row>
    <row r="214" spans="1:6" ht="12.75" customHeight="1" x14ac:dyDescent="0.2">
      <c r="A214" s="83" t="s">
        <v>156</v>
      </c>
      <c r="B214" s="83">
        <v>8</v>
      </c>
      <c r="C214" s="84">
        <v>662.28828051000005</v>
      </c>
      <c r="D214" s="84">
        <v>649.47227726000006</v>
      </c>
      <c r="E214" s="84">
        <v>152.82712667000001</v>
      </c>
      <c r="F214" s="84">
        <v>152.82712667000001</v>
      </c>
    </row>
    <row r="215" spans="1:6" ht="12.75" customHeight="1" x14ac:dyDescent="0.2">
      <c r="A215" s="83" t="s">
        <v>156</v>
      </c>
      <c r="B215" s="83">
        <v>9</v>
      </c>
      <c r="C215" s="84">
        <v>641.32968318999997</v>
      </c>
      <c r="D215" s="84">
        <v>625.87758571999996</v>
      </c>
      <c r="E215" s="84">
        <v>147.27506688</v>
      </c>
      <c r="F215" s="84">
        <v>147.27506688</v>
      </c>
    </row>
    <row r="216" spans="1:6" ht="12.75" customHeight="1" x14ac:dyDescent="0.2">
      <c r="A216" s="83" t="s">
        <v>156</v>
      </c>
      <c r="B216" s="83">
        <v>10</v>
      </c>
      <c r="C216" s="84">
        <v>639.29463587999999</v>
      </c>
      <c r="D216" s="84">
        <v>628.39561154</v>
      </c>
      <c r="E216" s="84">
        <v>147.86758277999999</v>
      </c>
      <c r="F216" s="84">
        <v>147.86758277999999</v>
      </c>
    </row>
    <row r="217" spans="1:6" ht="12.75" customHeight="1" x14ac:dyDescent="0.2">
      <c r="A217" s="83" t="s">
        <v>156</v>
      </c>
      <c r="B217" s="83">
        <v>11</v>
      </c>
      <c r="C217" s="84">
        <v>637.11128855000004</v>
      </c>
      <c r="D217" s="84">
        <v>628.10444674999997</v>
      </c>
      <c r="E217" s="84">
        <v>147.79906889</v>
      </c>
      <c r="F217" s="84">
        <v>147.79906889</v>
      </c>
    </row>
    <row r="218" spans="1:6" ht="12.75" customHeight="1" x14ac:dyDescent="0.2">
      <c r="A218" s="83" t="s">
        <v>156</v>
      </c>
      <c r="B218" s="83">
        <v>12</v>
      </c>
      <c r="C218" s="84">
        <v>648.24468680999996</v>
      </c>
      <c r="D218" s="84">
        <v>639.94815573000005</v>
      </c>
      <c r="E218" s="84">
        <v>150.58600849000001</v>
      </c>
      <c r="F218" s="84">
        <v>150.58600849000001</v>
      </c>
    </row>
    <row r="219" spans="1:6" ht="12.75" customHeight="1" x14ac:dyDescent="0.2">
      <c r="A219" s="83" t="s">
        <v>156</v>
      </c>
      <c r="B219" s="83">
        <v>13</v>
      </c>
      <c r="C219" s="84">
        <v>699.23842332000004</v>
      </c>
      <c r="D219" s="84">
        <v>690.54129189000002</v>
      </c>
      <c r="E219" s="84">
        <v>162.49106418</v>
      </c>
      <c r="F219" s="84">
        <v>162.49106418</v>
      </c>
    </row>
    <row r="220" spans="1:6" ht="12.75" customHeight="1" x14ac:dyDescent="0.2">
      <c r="A220" s="83" t="s">
        <v>156</v>
      </c>
      <c r="B220" s="83">
        <v>14</v>
      </c>
      <c r="C220" s="84">
        <v>753.08243627000002</v>
      </c>
      <c r="D220" s="84">
        <v>742.49761450000005</v>
      </c>
      <c r="E220" s="84">
        <v>174.71689086000001</v>
      </c>
      <c r="F220" s="84">
        <v>174.71689086000001</v>
      </c>
    </row>
    <row r="221" spans="1:6" ht="12.75" customHeight="1" x14ac:dyDescent="0.2">
      <c r="A221" s="83" t="s">
        <v>156</v>
      </c>
      <c r="B221" s="83">
        <v>15</v>
      </c>
      <c r="C221" s="84">
        <v>759.86791017999997</v>
      </c>
      <c r="D221" s="84">
        <v>747.97755933999997</v>
      </c>
      <c r="E221" s="84">
        <v>176.00637503999999</v>
      </c>
      <c r="F221" s="84">
        <v>176.00637503999999</v>
      </c>
    </row>
    <row r="222" spans="1:6" ht="12.75" customHeight="1" x14ac:dyDescent="0.2">
      <c r="A222" s="83" t="s">
        <v>156</v>
      </c>
      <c r="B222" s="83">
        <v>16</v>
      </c>
      <c r="C222" s="84">
        <v>759.87811996000005</v>
      </c>
      <c r="D222" s="84">
        <v>749.57092999999998</v>
      </c>
      <c r="E222" s="84">
        <v>176.38131061000001</v>
      </c>
      <c r="F222" s="84">
        <v>176.38131061000001</v>
      </c>
    </row>
    <row r="223" spans="1:6" ht="12.75" customHeight="1" x14ac:dyDescent="0.2">
      <c r="A223" s="83" t="s">
        <v>156</v>
      </c>
      <c r="B223" s="83">
        <v>17</v>
      </c>
      <c r="C223" s="84">
        <v>699.63666360000002</v>
      </c>
      <c r="D223" s="84">
        <v>690.75061188999996</v>
      </c>
      <c r="E223" s="84">
        <v>162.54031921000001</v>
      </c>
      <c r="F223" s="84">
        <v>162.54031921000001</v>
      </c>
    </row>
    <row r="224" spans="1:6" ht="12.75" customHeight="1" x14ac:dyDescent="0.2">
      <c r="A224" s="83" t="s">
        <v>156</v>
      </c>
      <c r="B224" s="83">
        <v>18</v>
      </c>
      <c r="C224" s="84">
        <v>636.60856839999997</v>
      </c>
      <c r="D224" s="84">
        <v>628.70778025000004</v>
      </c>
      <c r="E224" s="84">
        <v>147.94103910999999</v>
      </c>
      <c r="F224" s="84">
        <v>147.94103910999999</v>
      </c>
    </row>
    <row r="225" spans="1:6" ht="12.75" customHeight="1" x14ac:dyDescent="0.2">
      <c r="A225" s="83" t="s">
        <v>156</v>
      </c>
      <c r="B225" s="83">
        <v>19</v>
      </c>
      <c r="C225" s="84">
        <v>615.53667939000002</v>
      </c>
      <c r="D225" s="84">
        <v>607.48931932999994</v>
      </c>
      <c r="E225" s="84">
        <v>142.94812944</v>
      </c>
      <c r="F225" s="84">
        <v>142.94812944</v>
      </c>
    </row>
    <row r="226" spans="1:6" ht="12.75" customHeight="1" x14ac:dyDescent="0.2">
      <c r="A226" s="83" t="s">
        <v>156</v>
      </c>
      <c r="B226" s="83">
        <v>20</v>
      </c>
      <c r="C226" s="84">
        <v>607.19812131000003</v>
      </c>
      <c r="D226" s="84">
        <v>599.34112631000005</v>
      </c>
      <c r="E226" s="84">
        <v>141.03078058</v>
      </c>
      <c r="F226" s="84">
        <v>141.03078058</v>
      </c>
    </row>
    <row r="227" spans="1:6" ht="12.75" customHeight="1" x14ac:dyDescent="0.2">
      <c r="A227" s="83" t="s">
        <v>156</v>
      </c>
      <c r="B227" s="83">
        <v>21</v>
      </c>
      <c r="C227" s="84">
        <v>605.74678529000005</v>
      </c>
      <c r="D227" s="84">
        <v>597.78776742000002</v>
      </c>
      <c r="E227" s="84">
        <v>140.66526017000001</v>
      </c>
      <c r="F227" s="84">
        <v>140.66526017000001</v>
      </c>
    </row>
    <row r="228" spans="1:6" ht="12.75" customHeight="1" x14ac:dyDescent="0.2">
      <c r="A228" s="83" t="s">
        <v>156</v>
      </c>
      <c r="B228" s="83">
        <v>22</v>
      </c>
      <c r="C228" s="84">
        <v>625.90110998</v>
      </c>
      <c r="D228" s="84">
        <v>618.08385781000004</v>
      </c>
      <c r="E228" s="84">
        <v>145.44112711</v>
      </c>
      <c r="F228" s="84">
        <v>145.44112711</v>
      </c>
    </row>
    <row r="229" spans="1:6" ht="12.75" customHeight="1" x14ac:dyDescent="0.2">
      <c r="A229" s="83" t="s">
        <v>156</v>
      </c>
      <c r="B229" s="83">
        <v>23</v>
      </c>
      <c r="C229" s="84">
        <v>609.99833334000004</v>
      </c>
      <c r="D229" s="84">
        <v>601.16425716000003</v>
      </c>
      <c r="E229" s="84">
        <v>141.45978095999999</v>
      </c>
      <c r="F229" s="84">
        <v>141.45978095999999</v>
      </c>
    </row>
    <row r="230" spans="1:6" ht="12.75" customHeight="1" x14ac:dyDescent="0.2">
      <c r="A230" s="83" t="s">
        <v>156</v>
      </c>
      <c r="B230" s="83">
        <v>24</v>
      </c>
      <c r="C230" s="84">
        <v>593.89955171999998</v>
      </c>
      <c r="D230" s="84">
        <v>584.52608439000005</v>
      </c>
      <c r="E230" s="84">
        <v>137.54465751999999</v>
      </c>
      <c r="F230" s="84">
        <v>137.54465751999999</v>
      </c>
    </row>
    <row r="231" spans="1:6" ht="12.75" customHeight="1" x14ac:dyDescent="0.2">
      <c r="A231" s="83" t="s">
        <v>157</v>
      </c>
      <c r="B231" s="83">
        <v>1</v>
      </c>
      <c r="C231" s="84">
        <v>640.61471831999995</v>
      </c>
      <c r="D231" s="84">
        <v>631.24193688000003</v>
      </c>
      <c r="E231" s="84">
        <v>148.53735075</v>
      </c>
      <c r="F231" s="84">
        <v>148.53735075</v>
      </c>
    </row>
    <row r="232" spans="1:6" ht="12.75" customHeight="1" x14ac:dyDescent="0.2">
      <c r="A232" s="83" t="s">
        <v>157</v>
      </c>
      <c r="B232" s="83">
        <v>2</v>
      </c>
      <c r="C232" s="84">
        <v>720.00480283000002</v>
      </c>
      <c r="D232" s="84">
        <v>710.53026728999998</v>
      </c>
      <c r="E232" s="84">
        <v>167.19466398</v>
      </c>
      <c r="F232" s="84">
        <v>167.19466398</v>
      </c>
    </row>
    <row r="233" spans="1:6" ht="12.75" customHeight="1" x14ac:dyDescent="0.2">
      <c r="A233" s="83" t="s">
        <v>157</v>
      </c>
      <c r="B233" s="83">
        <v>3</v>
      </c>
      <c r="C233" s="84">
        <v>798.04333331999999</v>
      </c>
      <c r="D233" s="84">
        <v>788.00035902000002</v>
      </c>
      <c r="E233" s="84">
        <v>185.42412802000001</v>
      </c>
      <c r="F233" s="84">
        <v>185.42412802000001</v>
      </c>
    </row>
    <row r="234" spans="1:6" ht="12.75" customHeight="1" x14ac:dyDescent="0.2">
      <c r="A234" s="83" t="s">
        <v>157</v>
      </c>
      <c r="B234" s="83">
        <v>4</v>
      </c>
      <c r="C234" s="84">
        <v>809.20956894000005</v>
      </c>
      <c r="D234" s="84">
        <v>799.12507626000001</v>
      </c>
      <c r="E234" s="84">
        <v>188.04188189999999</v>
      </c>
      <c r="F234" s="84">
        <v>188.04188189999999</v>
      </c>
    </row>
    <row r="235" spans="1:6" ht="12.75" customHeight="1" x14ac:dyDescent="0.2">
      <c r="A235" s="83" t="s">
        <v>157</v>
      </c>
      <c r="B235" s="83">
        <v>5</v>
      </c>
      <c r="C235" s="84">
        <v>809.68236605000004</v>
      </c>
      <c r="D235" s="84">
        <v>799.20708222999997</v>
      </c>
      <c r="E235" s="84">
        <v>188.0611787</v>
      </c>
      <c r="F235" s="84">
        <v>188.0611787</v>
      </c>
    </row>
    <row r="236" spans="1:6" ht="12.75" customHeight="1" x14ac:dyDescent="0.2">
      <c r="A236" s="83" t="s">
        <v>157</v>
      </c>
      <c r="B236" s="83">
        <v>6</v>
      </c>
      <c r="C236" s="84">
        <v>792.74260073999994</v>
      </c>
      <c r="D236" s="84">
        <v>782.55004195000004</v>
      </c>
      <c r="E236" s="84">
        <v>184.14161555000001</v>
      </c>
      <c r="F236" s="84">
        <v>184.14161555000001</v>
      </c>
    </row>
    <row r="237" spans="1:6" ht="12.75" customHeight="1" x14ac:dyDescent="0.2">
      <c r="A237" s="83" t="s">
        <v>157</v>
      </c>
      <c r="B237" s="83">
        <v>7</v>
      </c>
      <c r="C237" s="84">
        <v>748.93227372000001</v>
      </c>
      <c r="D237" s="84">
        <v>739.44933123999999</v>
      </c>
      <c r="E237" s="84">
        <v>173.99960024000001</v>
      </c>
      <c r="F237" s="84">
        <v>173.99960024000001</v>
      </c>
    </row>
    <row r="238" spans="1:6" ht="12.75" customHeight="1" x14ac:dyDescent="0.2">
      <c r="A238" s="83" t="s">
        <v>157</v>
      </c>
      <c r="B238" s="83">
        <v>8</v>
      </c>
      <c r="C238" s="84">
        <v>657.69304411999997</v>
      </c>
      <c r="D238" s="84">
        <v>649.40910023000004</v>
      </c>
      <c r="E238" s="84">
        <v>152.81226050000001</v>
      </c>
      <c r="F238" s="84">
        <v>152.81226050000001</v>
      </c>
    </row>
    <row r="239" spans="1:6" ht="12.75" customHeight="1" x14ac:dyDescent="0.2">
      <c r="A239" s="83" t="s">
        <v>157</v>
      </c>
      <c r="B239" s="83">
        <v>9</v>
      </c>
      <c r="C239" s="84">
        <v>639.39085826999997</v>
      </c>
      <c r="D239" s="84">
        <v>631.22691155999996</v>
      </c>
      <c r="E239" s="84">
        <v>148.53381514</v>
      </c>
      <c r="F239" s="84">
        <v>148.53381514</v>
      </c>
    </row>
    <row r="240" spans="1:6" ht="12.75" customHeight="1" x14ac:dyDescent="0.2">
      <c r="A240" s="83" t="s">
        <v>157</v>
      </c>
      <c r="B240" s="83">
        <v>10</v>
      </c>
      <c r="C240" s="84">
        <v>647.78825522</v>
      </c>
      <c r="D240" s="84">
        <v>639.29434039</v>
      </c>
      <c r="E240" s="84">
        <v>150.43215939999999</v>
      </c>
      <c r="F240" s="84">
        <v>150.43215939999999</v>
      </c>
    </row>
    <row r="241" spans="1:6" ht="12.75" customHeight="1" x14ac:dyDescent="0.2">
      <c r="A241" s="83" t="s">
        <v>157</v>
      </c>
      <c r="B241" s="83">
        <v>11</v>
      </c>
      <c r="C241" s="84">
        <v>653.65691321999998</v>
      </c>
      <c r="D241" s="84">
        <v>644.91700100000003</v>
      </c>
      <c r="E241" s="84">
        <v>151.75522598000001</v>
      </c>
      <c r="F241" s="84">
        <v>151.75522598000001</v>
      </c>
    </row>
    <row r="242" spans="1:6" ht="12.75" customHeight="1" x14ac:dyDescent="0.2">
      <c r="A242" s="83" t="s">
        <v>157</v>
      </c>
      <c r="B242" s="83">
        <v>12</v>
      </c>
      <c r="C242" s="84">
        <v>665.31482757000003</v>
      </c>
      <c r="D242" s="84">
        <v>656.29983561999995</v>
      </c>
      <c r="E242" s="84">
        <v>154.43371737999999</v>
      </c>
      <c r="F242" s="84">
        <v>154.43371737999999</v>
      </c>
    </row>
    <row r="243" spans="1:6" ht="12.75" customHeight="1" x14ac:dyDescent="0.2">
      <c r="A243" s="83" t="s">
        <v>157</v>
      </c>
      <c r="B243" s="83">
        <v>13</v>
      </c>
      <c r="C243" s="84">
        <v>712.65882733000001</v>
      </c>
      <c r="D243" s="84">
        <v>703.13475674999995</v>
      </c>
      <c r="E243" s="84">
        <v>165.45442861999999</v>
      </c>
      <c r="F243" s="84">
        <v>165.45442861999999</v>
      </c>
    </row>
    <row r="244" spans="1:6" ht="12.75" customHeight="1" x14ac:dyDescent="0.2">
      <c r="A244" s="83" t="s">
        <v>157</v>
      </c>
      <c r="B244" s="83">
        <v>14</v>
      </c>
      <c r="C244" s="84">
        <v>777.95954073999997</v>
      </c>
      <c r="D244" s="84">
        <v>767.51008021999996</v>
      </c>
      <c r="E244" s="84">
        <v>180.60256666000001</v>
      </c>
      <c r="F244" s="84">
        <v>180.60256666000001</v>
      </c>
    </row>
    <row r="245" spans="1:6" ht="12.75" customHeight="1" x14ac:dyDescent="0.2">
      <c r="A245" s="83" t="s">
        <v>157</v>
      </c>
      <c r="B245" s="83">
        <v>15</v>
      </c>
      <c r="C245" s="84">
        <v>776.69365177999998</v>
      </c>
      <c r="D245" s="84">
        <v>765.93900927000004</v>
      </c>
      <c r="E245" s="84">
        <v>180.23287843</v>
      </c>
      <c r="F245" s="84">
        <v>180.23287843</v>
      </c>
    </row>
    <row r="246" spans="1:6" ht="12.75" customHeight="1" x14ac:dyDescent="0.2">
      <c r="A246" s="83" t="s">
        <v>157</v>
      </c>
      <c r="B246" s="83">
        <v>16</v>
      </c>
      <c r="C246" s="84">
        <v>767.47841206999999</v>
      </c>
      <c r="D246" s="84">
        <v>756.70222277000005</v>
      </c>
      <c r="E246" s="84">
        <v>178.05937297</v>
      </c>
      <c r="F246" s="84">
        <v>178.05937297</v>
      </c>
    </row>
    <row r="247" spans="1:6" ht="12.75" customHeight="1" x14ac:dyDescent="0.2">
      <c r="A247" s="83" t="s">
        <v>157</v>
      </c>
      <c r="B247" s="83">
        <v>17</v>
      </c>
      <c r="C247" s="84">
        <v>704.92463473999999</v>
      </c>
      <c r="D247" s="84">
        <v>695.00414762000003</v>
      </c>
      <c r="E247" s="84">
        <v>163.54121742000001</v>
      </c>
      <c r="F247" s="84">
        <v>163.54121742000001</v>
      </c>
    </row>
    <row r="248" spans="1:6" ht="12.75" customHeight="1" x14ac:dyDescent="0.2">
      <c r="A248" s="83" t="s">
        <v>157</v>
      </c>
      <c r="B248" s="83">
        <v>18</v>
      </c>
      <c r="C248" s="84">
        <v>637.43706866000002</v>
      </c>
      <c r="D248" s="84">
        <v>628.81866872000001</v>
      </c>
      <c r="E248" s="84">
        <v>147.96713224000001</v>
      </c>
      <c r="F248" s="84">
        <v>147.96713224000001</v>
      </c>
    </row>
    <row r="249" spans="1:6" ht="12.75" customHeight="1" x14ac:dyDescent="0.2">
      <c r="A249" s="83" t="s">
        <v>157</v>
      </c>
      <c r="B249" s="83">
        <v>19</v>
      </c>
      <c r="C249" s="84">
        <v>616.27311779000001</v>
      </c>
      <c r="D249" s="84">
        <v>608.10644262000005</v>
      </c>
      <c r="E249" s="84">
        <v>143.09334453</v>
      </c>
      <c r="F249" s="84">
        <v>143.09334453</v>
      </c>
    </row>
    <row r="250" spans="1:6" ht="12.75" customHeight="1" x14ac:dyDescent="0.2">
      <c r="A250" s="83" t="s">
        <v>157</v>
      </c>
      <c r="B250" s="83">
        <v>20</v>
      </c>
      <c r="C250" s="84">
        <v>597.36697525</v>
      </c>
      <c r="D250" s="84">
        <v>589.50765569999999</v>
      </c>
      <c r="E250" s="84">
        <v>138.71686957</v>
      </c>
      <c r="F250" s="84">
        <v>138.71686957</v>
      </c>
    </row>
    <row r="251" spans="1:6" ht="12.75" customHeight="1" x14ac:dyDescent="0.2">
      <c r="A251" s="83" t="s">
        <v>157</v>
      </c>
      <c r="B251" s="83">
        <v>21</v>
      </c>
      <c r="C251" s="84">
        <v>602.29063868000003</v>
      </c>
      <c r="D251" s="84">
        <v>593.96678426999995</v>
      </c>
      <c r="E251" s="84">
        <v>139.76614577000001</v>
      </c>
      <c r="F251" s="84">
        <v>139.76614577000001</v>
      </c>
    </row>
    <row r="252" spans="1:6" ht="12.75" customHeight="1" x14ac:dyDescent="0.2">
      <c r="A252" s="83" t="s">
        <v>157</v>
      </c>
      <c r="B252" s="83">
        <v>22</v>
      </c>
      <c r="C252" s="84">
        <v>619.36964403000002</v>
      </c>
      <c r="D252" s="84">
        <v>611.16544468999996</v>
      </c>
      <c r="E252" s="84">
        <v>143.81315738999999</v>
      </c>
      <c r="F252" s="84">
        <v>143.81315738999999</v>
      </c>
    </row>
    <row r="253" spans="1:6" ht="12.75" customHeight="1" x14ac:dyDescent="0.2">
      <c r="A253" s="83" t="s">
        <v>157</v>
      </c>
      <c r="B253" s="83">
        <v>23</v>
      </c>
      <c r="C253" s="84">
        <v>609.93011147000004</v>
      </c>
      <c r="D253" s="84">
        <v>601.31426834000001</v>
      </c>
      <c r="E253" s="84">
        <v>141.49508004</v>
      </c>
      <c r="F253" s="84">
        <v>141.49508004</v>
      </c>
    </row>
    <row r="254" spans="1:6" ht="12.75" customHeight="1" x14ac:dyDescent="0.2">
      <c r="A254" s="83" t="s">
        <v>157</v>
      </c>
      <c r="B254" s="83">
        <v>24</v>
      </c>
      <c r="C254" s="84">
        <v>584.29623865999997</v>
      </c>
      <c r="D254" s="84">
        <v>576.08878712000001</v>
      </c>
      <c r="E254" s="84">
        <v>135.55927962999999</v>
      </c>
      <c r="F254" s="84">
        <v>135.55927962999999</v>
      </c>
    </row>
    <row r="255" spans="1:6" ht="12.75" customHeight="1" x14ac:dyDescent="0.2">
      <c r="A255" s="83" t="s">
        <v>158</v>
      </c>
      <c r="B255" s="83">
        <v>1</v>
      </c>
      <c r="C255" s="84">
        <v>588.38699282000005</v>
      </c>
      <c r="D255" s="84">
        <v>580.60028590000002</v>
      </c>
      <c r="E255" s="84">
        <v>136.62087905000001</v>
      </c>
      <c r="F255" s="84">
        <v>136.62087905000001</v>
      </c>
    </row>
    <row r="256" spans="1:6" ht="12.75" customHeight="1" x14ac:dyDescent="0.2">
      <c r="A256" s="83" t="s">
        <v>158</v>
      </c>
      <c r="B256" s="83">
        <v>2</v>
      </c>
      <c r="C256" s="84">
        <v>650.61975061999999</v>
      </c>
      <c r="D256" s="84">
        <v>642.12485878999996</v>
      </c>
      <c r="E256" s="84">
        <v>151.09820783999999</v>
      </c>
      <c r="F256" s="84">
        <v>151.09820783999999</v>
      </c>
    </row>
    <row r="257" spans="1:6" ht="12.75" customHeight="1" x14ac:dyDescent="0.2">
      <c r="A257" s="83" t="s">
        <v>158</v>
      </c>
      <c r="B257" s="83">
        <v>3</v>
      </c>
      <c r="C257" s="84">
        <v>721.27822574000004</v>
      </c>
      <c r="D257" s="84">
        <v>712.08642989999998</v>
      </c>
      <c r="E257" s="84">
        <v>167.56084414</v>
      </c>
      <c r="F257" s="84">
        <v>167.56084414</v>
      </c>
    </row>
    <row r="258" spans="1:6" ht="12.75" customHeight="1" x14ac:dyDescent="0.2">
      <c r="A258" s="83" t="s">
        <v>158</v>
      </c>
      <c r="B258" s="83">
        <v>4</v>
      </c>
      <c r="C258" s="84">
        <v>741.17814946999999</v>
      </c>
      <c r="D258" s="84">
        <v>731.59957861999999</v>
      </c>
      <c r="E258" s="84">
        <v>172.15247730999999</v>
      </c>
      <c r="F258" s="84">
        <v>172.15247730999999</v>
      </c>
    </row>
    <row r="259" spans="1:6" ht="12.75" customHeight="1" x14ac:dyDescent="0.2">
      <c r="A259" s="83" t="s">
        <v>158</v>
      </c>
      <c r="B259" s="83">
        <v>5</v>
      </c>
      <c r="C259" s="84">
        <v>736.81184043999997</v>
      </c>
      <c r="D259" s="84">
        <v>727.35778919999996</v>
      </c>
      <c r="E259" s="84">
        <v>171.15434311000001</v>
      </c>
      <c r="F259" s="84">
        <v>171.15434311000001</v>
      </c>
    </row>
    <row r="260" spans="1:6" ht="12.75" customHeight="1" x14ac:dyDescent="0.2">
      <c r="A260" s="83" t="s">
        <v>158</v>
      </c>
      <c r="B260" s="83">
        <v>6</v>
      </c>
      <c r="C260" s="84">
        <v>724.53988116999994</v>
      </c>
      <c r="D260" s="84">
        <v>715.18297523000001</v>
      </c>
      <c r="E260" s="84">
        <v>168.28949129</v>
      </c>
      <c r="F260" s="84">
        <v>168.28949129</v>
      </c>
    </row>
    <row r="261" spans="1:6" ht="12.75" customHeight="1" x14ac:dyDescent="0.2">
      <c r="A261" s="83" t="s">
        <v>158</v>
      </c>
      <c r="B261" s="83">
        <v>7</v>
      </c>
      <c r="C261" s="84">
        <v>703.12343608000003</v>
      </c>
      <c r="D261" s="84">
        <v>694.03685894</v>
      </c>
      <c r="E261" s="84">
        <v>163.31360501</v>
      </c>
      <c r="F261" s="84">
        <v>163.31360501</v>
      </c>
    </row>
    <row r="262" spans="1:6" ht="12.75" customHeight="1" x14ac:dyDescent="0.2">
      <c r="A262" s="83" t="s">
        <v>158</v>
      </c>
      <c r="B262" s="83">
        <v>8</v>
      </c>
      <c r="C262" s="84">
        <v>655.77266261</v>
      </c>
      <c r="D262" s="84">
        <v>647.23607060999996</v>
      </c>
      <c r="E262" s="84">
        <v>152.30092554999999</v>
      </c>
      <c r="F262" s="84">
        <v>152.30092554999999</v>
      </c>
    </row>
    <row r="263" spans="1:6" ht="12.75" customHeight="1" x14ac:dyDescent="0.2">
      <c r="A263" s="83" t="s">
        <v>158</v>
      </c>
      <c r="B263" s="83">
        <v>9</v>
      </c>
      <c r="C263" s="84">
        <v>656.73853861999999</v>
      </c>
      <c r="D263" s="84">
        <v>647.47780068999998</v>
      </c>
      <c r="E263" s="84">
        <v>152.35780699</v>
      </c>
      <c r="F263" s="84">
        <v>152.35780699</v>
      </c>
    </row>
    <row r="264" spans="1:6" ht="12.75" customHeight="1" x14ac:dyDescent="0.2">
      <c r="A264" s="83" t="s">
        <v>158</v>
      </c>
      <c r="B264" s="83">
        <v>10</v>
      </c>
      <c r="C264" s="84">
        <v>662.17887635</v>
      </c>
      <c r="D264" s="84">
        <v>652.28834148999999</v>
      </c>
      <c r="E264" s="84">
        <v>153.48977389999999</v>
      </c>
      <c r="F264" s="84">
        <v>153.48977389999999</v>
      </c>
    </row>
    <row r="265" spans="1:6" ht="12.75" customHeight="1" x14ac:dyDescent="0.2">
      <c r="A265" s="83" t="s">
        <v>158</v>
      </c>
      <c r="B265" s="83">
        <v>11</v>
      </c>
      <c r="C265" s="84">
        <v>667.73769849999996</v>
      </c>
      <c r="D265" s="84">
        <v>655.71644728000001</v>
      </c>
      <c r="E265" s="84">
        <v>154.29644044</v>
      </c>
      <c r="F265" s="84">
        <v>154.29644044</v>
      </c>
    </row>
    <row r="266" spans="1:6" ht="12.75" customHeight="1" x14ac:dyDescent="0.2">
      <c r="A266" s="83" t="s">
        <v>158</v>
      </c>
      <c r="B266" s="83">
        <v>12</v>
      </c>
      <c r="C266" s="84">
        <v>677.42750034000005</v>
      </c>
      <c r="D266" s="84">
        <v>660.85932302000003</v>
      </c>
      <c r="E266" s="84">
        <v>155.50660898999999</v>
      </c>
      <c r="F266" s="84">
        <v>155.50660898999999</v>
      </c>
    </row>
    <row r="267" spans="1:6" ht="12.75" customHeight="1" x14ac:dyDescent="0.2">
      <c r="A267" s="83" t="s">
        <v>158</v>
      </c>
      <c r="B267" s="83">
        <v>13</v>
      </c>
      <c r="C267" s="84">
        <v>737.88730029999999</v>
      </c>
      <c r="D267" s="84">
        <v>718.91227189000006</v>
      </c>
      <c r="E267" s="84">
        <v>169.16703097000001</v>
      </c>
      <c r="F267" s="84">
        <v>169.16703097000001</v>
      </c>
    </row>
    <row r="268" spans="1:6" ht="12.75" customHeight="1" x14ac:dyDescent="0.2">
      <c r="A268" s="83" t="s">
        <v>158</v>
      </c>
      <c r="B268" s="83">
        <v>14</v>
      </c>
      <c r="C268" s="84">
        <v>790.99976351999999</v>
      </c>
      <c r="D268" s="84">
        <v>770.21620966</v>
      </c>
      <c r="E268" s="84">
        <v>181.23934517000001</v>
      </c>
      <c r="F268" s="84">
        <v>181.23934517000001</v>
      </c>
    </row>
    <row r="269" spans="1:6" ht="12.75" customHeight="1" x14ac:dyDescent="0.2">
      <c r="A269" s="83" t="s">
        <v>158</v>
      </c>
      <c r="B269" s="83">
        <v>15</v>
      </c>
      <c r="C269" s="84">
        <v>798.97465162000003</v>
      </c>
      <c r="D269" s="84">
        <v>776.31690467999999</v>
      </c>
      <c r="E269" s="84">
        <v>182.67489789000001</v>
      </c>
      <c r="F269" s="84">
        <v>182.67489789000001</v>
      </c>
    </row>
    <row r="270" spans="1:6" ht="12.75" customHeight="1" x14ac:dyDescent="0.2">
      <c r="A270" s="83" t="s">
        <v>158</v>
      </c>
      <c r="B270" s="83">
        <v>16</v>
      </c>
      <c r="C270" s="84">
        <v>800.86657704000004</v>
      </c>
      <c r="D270" s="84">
        <v>777.93494735000002</v>
      </c>
      <c r="E270" s="84">
        <v>183.05563902</v>
      </c>
      <c r="F270" s="84">
        <v>183.05563902</v>
      </c>
    </row>
    <row r="271" spans="1:6" ht="12.75" customHeight="1" x14ac:dyDescent="0.2">
      <c r="A271" s="83" t="s">
        <v>158</v>
      </c>
      <c r="B271" s="83">
        <v>17</v>
      </c>
      <c r="C271" s="84">
        <v>743.81781973</v>
      </c>
      <c r="D271" s="84">
        <v>724.35011134000001</v>
      </c>
      <c r="E271" s="84">
        <v>170.44660734000001</v>
      </c>
      <c r="F271" s="84">
        <v>170.44660734000001</v>
      </c>
    </row>
    <row r="272" spans="1:6" ht="12.75" customHeight="1" x14ac:dyDescent="0.2">
      <c r="A272" s="83" t="s">
        <v>158</v>
      </c>
      <c r="B272" s="83">
        <v>18</v>
      </c>
      <c r="C272" s="84">
        <v>673.45186780999995</v>
      </c>
      <c r="D272" s="84">
        <v>656.55605845000002</v>
      </c>
      <c r="E272" s="84">
        <v>154.4940091</v>
      </c>
      <c r="F272" s="84">
        <v>154.4940091</v>
      </c>
    </row>
    <row r="273" spans="1:6" ht="12.75" customHeight="1" x14ac:dyDescent="0.2">
      <c r="A273" s="83" t="s">
        <v>158</v>
      </c>
      <c r="B273" s="83">
        <v>19</v>
      </c>
      <c r="C273" s="84">
        <v>661.94813986999998</v>
      </c>
      <c r="D273" s="84">
        <v>648.50573651000002</v>
      </c>
      <c r="E273" s="84">
        <v>152.59969025999999</v>
      </c>
      <c r="F273" s="84">
        <v>152.59969025999999</v>
      </c>
    </row>
    <row r="274" spans="1:6" ht="12.75" customHeight="1" x14ac:dyDescent="0.2">
      <c r="A274" s="83" t="s">
        <v>158</v>
      </c>
      <c r="B274" s="83">
        <v>20</v>
      </c>
      <c r="C274" s="84">
        <v>640.58266716000003</v>
      </c>
      <c r="D274" s="84">
        <v>629.82638880000002</v>
      </c>
      <c r="E274" s="84">
        <v>148.20425854999999</v>
      </c>
      <c r="F274" s="84">
        <v>148.20425854999999</v>
      </c>
    </row>
    <row r="275" spans="1:6" ht="12.75" customHeight="1" x14ac:dyDescent="0.2">
      <c r="A275" s="83" t="s">
        <v>158</v>
      </c>
      <c r="B275" s="83">
        <v>21</v>
      </c>
      <c r="C275" s="84">
        <v>637.37952259999997</v>
      </c>
      <c r="D275" s="84">
        <v>626.83025211999995</v>
      </c>
      <c r="E275" s="84">
        <v>147.49923853000001</v>
      </c>
      <c r="F275" s="84">
        <v>147.49923853000001</v>
      </c>
    </row>
    <row r="276" spans="1:6" ht="12.75" customHeight="1" x14ac:dyDescent="0.2">
      <c r="A276" s="83" t="s">
        <v>158</v>
      </c>
      <c r="B276" s="83">
        <v>22</v>
      </c>
      <c r="C276" s="84">
        <v>648.36871205</v>
      </c>
      <c r="D276" s="84">
        <v>638.57496140000001</v>
      </c>
      <c r="E276" s="84">
        <v>150.26288255</v>
      </c>
      <c r="F276" s="84">
        <v>150.26288255</v>
      </c>
    </row>
    <row r="277" spans="1:6" ht="12.75" customHeight="1" x14ac:dyDescent="0.2">
      <c r="A277" s="83" t="s">
        <v>158</v>
      </c>
      <c r="B277" s="83">
        <v>23</v>
      </c>
      <c r="C277" s="84">
        <v>633.43098998999994</v>
      </c>
      <c r="D277" s="84">
        <v>624.11838372</v>
      </c>
      <c r="E277" s="84">
        <v>146.86110959000001</v>
      </c>
      <c r="F277" s="84">
        <v>146.86110959000001</v>
      </c>
    </row>
    <row r="278" spans="1:6" ht="12.75" customHeight="1" x14ac:dyDescent="0.2">
      <c r="A278" s="83" t="s">
        <v>158</v>
      </c>
      <c r="B278" s="83">
        <v>24</v>
      </c>
      <c r="C278" s="84">
        <v>612.79161478000003</v>
      </c>
      <c r="D278" s="84">
        <v>604.85994646999995</v>
      </c>
      <c r="E278" s="84">
        <v>142.32941249999999</v>
      </c>
      <c r="F278" s="84">
        <v>142.32941249999999</v>
      </c>
    </row>
    <row r="279" spans="1:6" ht="12.75" customHeight="1" x14ac:dyDescent="0.2">
      <c r="A279" s="83" t="s">
        <v>159</v>
      </c>
      <c r="B279" s="83">
        <v>1</v>
      </c>
      <c r="C279" s="84">
        <v>643.07789610999998</v>
      </c>
      <c r="D279" s="84">
        <v>634.24854670000002</v>
      </c>
      <c r="E279" s="84">
        <v>149.24483520000001</v>
      </c>
      <c r="F279" s="84">
        <v>149.24483520000001</v>
      </c>
    </row>
    <row r="280" spans="1:6" ht="12.75" customHeight="1" x14ac:dyDescent="0.2">
      <c r="A280" s="83" t="s">
        <v>159</v>
      </c>
      <c r="B280" s="83">
        <v>2</v>
      </c>
      <c r="C280" s="84">
        <v>702.33230891999995</v>
      </c>
      <c r="D280" s="84">
        <v>693.45400588999996</v>
      </c>
      <c r="E280" s="84">
        <v>163.17645404000001</v>
      </c>
      <c r="F280" s="84">
        <v>163.17645404000001</v>
      </c>
    </row>
    <row r="281" spans="1:6" ht="12.75" customHeight="1" x14ac:dyDescent="0.2">
      <c r="A281" s="83" t="s">
        <v>159</v>
      </c>
      <c r="B281" s="83">
        <v>3</v>
      </c>
      <c r="C281" s="84">
        <v>769.14155736999999</v>
      </c>
      <c r="D281" s="84">
        <v>759.59742111000003</v>
      </c>
      <c r="E281" s="84">
        <v>178.74064121999999</v>
      </c>
      <c r="F281" s="84">
        <v>178.74064121999999</v>
      </c>
    </row>
    <row r="282" spans="1:6" ht="12.75" customHeight="1" x14ac:dyDescent="0.2">
      <c r="A282" s="83" t="s">
        <v>159</v>
      </c>
      <c r="B282" s="83">
        <v>4</v>
      </c>
      <c r="C282" s="84">
        <v>777.44520222000006</v>
      </c>
      <c r="D282" s="84">
        <v>767.79265730999998</v>
      </c>
      <c r="E282" s="84">
        <v>180.66905979000001</v>
      </c>
      <c r="F282" s="84">
        <v>180.66905979000001</v>
      </c>
    </row>
    <row r="283" spans="1:6" ht="12.75" customHeight="1" x14ac:dyDescent="0.2">
      <c r="A283" s="83" t="s">
        <v>159</v>
      </c>
      <c r="B283" s="83">
        <v>5</v>
      </c>
      <c r="C283" s="84">
        <v>774.06957958999999</v>
      </c>
      <c r="D283" s="84">
        <v>764.02094061000003</v>
      </c>
      <c r="E283" s="84">
        <v>179.78153827</v>
      </c>
      <c r="F283" s="84">
        <v>179.78153827</v>
      </c>
    </row>
    <row r="284" spans="1:6" ht="12.75" customHeight="1" x14ac:dyDescent="0.2">
      <c r="A284" s="83" t="s">
        <v>159</v>
      </c>
      <c r="B284" s="83">
        <v>6</v>
      </c>
      <c r="C284" s="84">
        <v>778.38446561000001</v>
      </c>
      <c r="D284" s="84">
        <v>768.46193046999997</v>
      </c>
      <c r="E284" s="84">
        <v>180.82654625999999</v>
      </c>
      <c r="F284" s="84">
        <v>180.82654625999999</v>
      </c>
    </row>
    <row r="285" spans="1:6" ht="12.75" customHeight="1" x14ac:dyDescent="0.2">
      <c r="A285" s="83" t="s">
        <v>159</v>
      </c>
      <c r="B285" s="83">
        <v>7</v>
      </c>
      <c r="C285" s="84">
        <v>739.21820226</v>
      </c>
      <c r="D285" s="84">
        <v>729.92410071999996</v>
      </c>
      <c r="E285" s="84">
        <v>171.75822110999999</v>
      </c>
      <c r="F285" s="84">
        <v>171.75822110999999</v>
      </c>
    </row>
    <row r="286" spans="1:6" ht="12.75" customHeight="1" x14ac:dyDescent="0.2">
      <c r="A286" s="83" t="s">
        <v>159</v>
      </c>
      <c r="B286" s="83">
        <v>8</v>
      </c>
      <c r="C286" s="84">
        <v>700.50120518000006</v>
      </c>
      <c r="D286" s="84">
        <v>691.20936461999997</v>
      </c>
      <c r="E286" s="84">
        <v>162.64826816999999</v>
      </c>
      <c r="F286" s="84">
        <v>162.64826816999999</v>
      </c>
    </row>
    <row r="287" spans="1:6" ht="12.75" customHeight="1" x14ac:dyDescent="0.2">
      <c r="A287" s="83" t="s">
        <v>159</v>
      </c>
      <c r="B287" s="83">
        <v>9</v>
      </c>
      <c r="C287" s="84">
        <v>689.49930710000001</v>
      </c>
      <c r="D287" s="84">
        <v>680.40649244999997</v>
      </c>
      <c r="E287" s="84">
        <v>160.10624756000001</v>
      </c>
      <c r="F287" s="84">
        <v>160.10624756000001</v>
      </c>
    </row>
    <row r="288" spans="1:6" ht="12.75" customHeight="1" x14ac:dyDescent="0.2">
      <c r="A288" s="83" t="s">
        <v>159</v>
      </c>
      <c r="B288" s="83">
        <v>10</v>
      </c>
      <c r="C288" s="84">
        <v>680.35241352000003</v>
      </c>
      <c r="D288" s="84">
        <v>671.3261655</v>
      </c>
      <c r="E288" s="84">
        <v>157.96955854999999</v>
      </c>
      <c r="F288" s="84">
        <v>157.96955854999999</v>
      </c>
    </row>
    <row r="289" spans="1:6" ht="12.75" customHeight="1" x14ac:dyDescent="0.2">
      <c r="A289" s="83" t="s">
        <v>159</v>
      </c>
      <c r="B289" s="83">
        <v>11</v>
      </c>
      <c r="C289" s="84">
        <v>680.36670260999995</v>
      </c>
      <c r="D289" s="84">
        <v>671.42908336999994</v>
      </c>
      <c r="E289" s="84">
        <v>157.99377612999999</v>
      </c>
      <c r="F289" s="84">
        <v>157.99377612999999</v>
      </c>
    </row>
    <row r="290" spans="1:6" ht="12.75" customHeight="1" x14ac:dyDescent="0.2">
      <c r="A290" s="83" t="s">
        <v>159</v>
      </c>
      <c r="B290" s="83">
        <v>12</v>
      </c>
      <c r="C290" s="84">
        <v>702.39280315999997</v>
      </c>
      <c r="D290" s="84">
        <v>692.61863697000001</v>
      </c>
      <c r="E290" s="84">
        <v>162.97988362999999</v>
      </c>
      <c r="F290" s="84">
        <v>162.97988362999999</v>
      </c>
    </row>
    <row r="291" spans="1:6" ht="12.75" customHeight="1" x14ac:dyDescent="0.2">
      <c r="A291" s="83" t="s">
        <v>159</v>
      </c>
      <c r="B291" s="83">
        <v>13</v>
      </c>
      <c r="C291" s="84">
        <v>752.92551022999999</v>
      </c>
      <c r="D291" s="84">
        <v>742.52662313999997</v>
      </c>
      <c r="E291" s="84">
        <v>174.72371688000001</v>
      </c>
      <c r="F291" s="84">
        <v>174.72371688000001</v>
      </c>
    </row>
    <row r="292" spans="1:6" ht="12.75" customHeight="1" x14ac:dyDescent="0.2">
      <c r="A292" s="83" t="s">
        <v>159</v>
      </c>
      <c r="B292" s="83">
        <v>14</v>
      </c>
      <c r="C292" s="84">
        <v>766.18299862000003</v>
      </c>
      <c r="D292" s="84">
        <v>755.89074842000002</v>
      </c>
      <c r="E292" s="84">
        <v>177.86842519000001</v>
      </c>
      <c r="F292" s="84">
        <v>177.86842519000001</v>
      </c>
    </row>
    <row r="293" spans="1:6" ht="12.75" customHeight="1" x14ac:dyDescent="0.2">
      <c r="A293" s="83" t="s">
        <v>159</v>
      </c>
      <c r="B293" s="83">
        <v>15</v>
      </c>
      <c r="C293" s="84">
        <v>762.17424850999998</v>
      </c>
      <c r="D293" s="84">
        <v>751.49950080999997</v>
      </c>
      <c r="E293" s="84">
        <v>176.83512203000001</v>
      </c>
      <c r="F293" s="84">
        <v>176.83512203000001</v>
      </c>
    </row>
    <row r="294" spans="1:6" ht="12.75" customHeight="1" x14ac:dyDescent="0.2">
      <c r="A294" s="83" t="s">
        <v>159</v>
      </c>
      <c r="B294" s="83">
        <v>16</v>
      </c>
      <c r="C294" s="84">
        <v>777.83576830000004</v>
      </c>
      <c r="D294" s="84">
        <v>767.11723825000001</v>
      </c>
      <c r="E294" s="84">
        <v>180.51012714000001</v>
      </c>
      <c r="F294" s="84">
        <v>180.51012714000001</v>
      </c>
    </row>
    <row r="295" spans="1:6" ht="12.75" customHeight="1" x14ac:dyDescent="0.2">
      <c r="A295" s="83" t="s">
        <v>159</v>
      </c>
      <c r="B295" s="83">
        <v>17</v>
      </c>
      <c r="C295" s="84">
        <v>738.63317649999999</v>
      </c>
      <c r="D295" s="84">
        <v>729.10972461999995</v>
      </c>
      <c r="E295" s="84">
        <v>171.56659051</v>
      </c>
      <c r="F295" s="84">
        <v>171.56659051</v>
      </c>
    </row>
    <row r="296" spans="1:6" ht="12.75" customHeight="1" x14ac:dyDescent="0.2">
      <c r="A296" s="83" t="s">
        <v>159</v>
      </c>
      <c r="B296" s="83">
        <v>18</v>
      </c>
      <c r="C296" s="84">
        <v>664.49681909000003</v>
      </c>
      <c r="D296" s="84">
        <v>655.87189992000003</v>
      </c>
      <c r="E296" s="84">
        <v>154.33301996</v>
      </c>
      <c r="F296" s="84">
        <v>154.33301996</v>
      </c>
    </row>
    <row r="297" spans="1:6" ht="12.75" customHeight="1" x14ac:dyDescent="0.2">
      <c r="A297" s="83" t="s">
        <v>159</v>
      </c>
      <c r="B297" s="83">
        <v>19</v>
      </c>
      <c r="C297" s="84">
        <v>594.46863396000003</v>
      </c>
      <c r="D297" s="84">
        <v>586.44020045000002</v>
      </c>
      <c r="E297" s="84">
        <v>137.99506758999999</v>
      </c>
      <c r="F297" s="84">
        <v>137.99506758999999</v>
      </c>
    </row>
    <row r="298" spans="1:6" ht="12.75" customHeight="1" x14ac:dyDescent="0.2">
      <c r="A298" s="83" t="s">
        <v>159</v>
      </c>
      <c r="B298" s="83">
        <v>20</v>
      </c>
      <c r="C298" s="84">
        <v>572.93145190999996</v>
      </c>
      <c r="D298" s="84">
        <v>565.33922398000004</v>
      </c>
      <c r="E298" s="84">
        <v>133.02980314999999</v>
      </c>
      <c r="F298" s="84">
        <v>133.02980314999999</v>
      </c>
    </row>
    <row r="299" spans="1:6" ht="12.75" customHeight="1" x14ac:dyDescent="0.2">
      <c r="A299" s="83" t="s">
        <v>159</v>
      </c>
      <c r="B299" s="83">
        <v>21</v>
      </c>
      <c r="C299" s="84">
        <v>588.82001266999998</v>
      </c>
      <c r="D299" s="84">
        <v>580.99402133000001</v>
      </c>
      <c r="E299" s="84">
        <v>136.71352881999999</v>
      </c>
      <c r="F299" s="84">
        <v>136.71352881999999</v>
      </c>
    </row>
    <row r="300" spans="1:6" ht="12.75" customHeight="1" x14ac:dyDescent="0.2">
      <c r="A300" s="83" t="s">
        <v>159</v>
      </c>
      <c r="B300" s="83">
        <v>22</v>
      </c>
      <c r="C300" s="84">
        <v>595.25779270999999</v>
      </c>
      <c r="D300" s="84">
        <v>587.69569134000005</v>
      </c>
      <c r="E300" s="84">
        <v>138.29049678000001</v>
      </c>
      <c r="F300" s="84">
        <v>138.29049678000001</v>
      </c>
    </row>
    <row r="301" spans="1:6" ht="12.75" customHeight="1" x14ac:dyDescent="0.2">
      <c r="A301" s="83" t="s">
        <v>159</v>
      </c>
      <c r="B301" s="83">
        <v>23</v>
      </c>
      <c r="C301" s="84">
        <v>615.51391163999995</v>
      </c>
      <c r="D301" s="84">
        <v>607.64311965000002</v>
      </c>
      <c r="E301" s="84">
        <v>142.98432015</v>
      </c>
      <c r="F301" s="84">
        <v>142.98432015</v>
      </c>
    </row>
    <row r="302" spans="1:6" ht="12.75" customHeight="1" x14ac:dyDescent="0.2">
      <c r="A302" s="83" t="s">
        <v>159</v>
      </c>
      <c r="B302" s="83">
        <v>24</v>
      </c>
      <c r="C302" s="84">
        <v>632.52727285000003</v>
      </c>
      <c r="D302" s="84">
        <v>631.80477538000002</v>
      </c>
      <c r="E302" s="84">
        <v>148.6697921</v>
      </c>
      <c r="F302" s="84">
        <v>148.6697921</v>
      </c>
    </row>
    <row r="303" spans="1:6" ht="12.75" customHeight="1" x14ac:dyDescent="0.2">
      <c r="A303" s="83" t="s">
        <v>160</v>
      </c>
      <c r="B303" s="83">
        <v>1</v>
      </c>
      <c r="C303" s="84">
        <v>662.66142932000002</v>
      </c>
      <c r="D303" s="84">
        <v>654.32428007999999</v>
      </c>
      <c r="E303" s="84">
        <v>153.96885</v>
      </c>
      <c r="F303" s="84">
        <v>153.96885</v>
      </c>
    </row>
    <row r="304" spans="1:6" ht="12.75" customHeight="1" x14ac:dyDescent="0.2">
      <c r="A304" s="83" t="s">
        <v>160</v>
      </c>
      <c r="B304" s="83">
        <v>2</v>
      </c>
      <c r="C304" s="84">
        <v>703.87920498000005</v>
      </c>
      <c r="D304" s="84">
        <v>694.95565663000002</v>
      </c>
      <c r="E304" s="84">
        <v>163.52980701999999</v>
      </c>
      <c r="F304" s="84">
        <v>163.52980701999999</v>
      </c>
    </row>
    <row r="305" spans="1:6" ht="12.75" customHeight="1" x14ac:dyDescent="0.2">
      <c r="A305" s="83" t="s">
        <v>160</v>
      </c>
      <c r="B305" s="83">
        <v>3</v>
      </c>
      <c r="C305" s="84">
        <v>781.24211780999997</v>
      </c>
      <c r="D305" s="84">
        <v>771.43357879999996</v>
      </c>
      <c r="E305" s="84">
        <v>181.52580394</v>
      </c>
      <c r="F305" s="84">
        <v>181.52580394</v>
      </c>
    </row>
    <row r="306" spans="1:6" ht="12.75" customHeight="1" x14ac:dyDescent="0.2">
      <c r="A306" s="83" t="s">
        <v>160</v>
      </c>
      <c r="B306" s="83">
        <v>4</v>
      </c>
      <c r="C306" s="84">
        <v>782.84224301999996</v>
      </c>
      <c r="D306" s="84">
        <v>773.19019123999999</v>
      </c>
      <c r="E306" s="84">
        <v>181.93915188</v>
      </c>
      <c r="F306" s="84">
        <v>181.93915188</v>
      </c>
    </row>
    <row r="307" spans="1:6" ht="12.75" customHeight="1" x14ac:dyDescent="0.2">
      <c r="A307" s="83" t="s">
        <v>160</v>
      </c>
      <c r="B307" s="83">
        <v>5</v>
      </c>
      <c r="C307" s="84">
        <v>777.95971202999999</v>
      </c>
      <c r="D307" s="84">
        <v>768.42148984000005</v>
      </c>
      <c r="E307" s="84">
        <v>180.81703019</v>
      </c>
      <c r="F307" s="84">
        <v>180.81703019</v>
      </c>
    </row>
    <row r="308" spans="1:6" ht="12.75" customHeight="1" x14ac:dyDescent="0.2">
      <c r="A308" s="83" t="s">
        <v>160</v>
      </c>
      <c r="B308" s="83">
        <v>6</v>
      </c>
      <c r="C308" s="84">
        <v>779.66047350999997</v>
      </c>
      <c r="D308" s="84">
        <v>769.79108694000001</v>
      </c>
      <c r="E308" s="84">
        <v>181.13930966999999</v>
      </c>
      <c r="F308" s="84">
        <v>181.13930966999999</v>
      </c>
    </row>
    <row r="309" spans="1:6" ht="12.75" customHeight="1" x14ac:dyDescent="0.2">
      <c r="A309" s="83" t="s">
        <v>160</v>
      </c>
      <c r="B309" s="83">
        <v>7</v>
      </c>
      <c r="C309" s="84">
        <v>757.61829296999997</v>
      </c>
      <c r="D309" s="84">
        <v>751.71724236</v>
      </c>
      <c r="E309" s="84">
        <v>176.88635873000001</v>
      </c>
      <c r="F309" s="84">
        <v>176.88635873000001</v>
      </c>
    </row>
    <row r="310" spans="1:6" ht="12.75" customHeight="1" x14ac:dyDescent="0.2">
      <c r="A310" s="83" t="s">
        <v>160</v>
      </c>
      <c r="B310" s="83">
        <v>8</v>
      </c>
      <c r="C310" s="84">
        <v>698.54905805999999</v>
      </c>
      <c r="D310" s="84">
        <v>692.64048093999997</v>
      </c>
      <c r="E310" s="84">
        <v>162.98502371999999</v>
      </c>
      <c r="F310" s="84">
        <v>162.98502371999999</v>
      </c>
    </row>
    <row r="311" spans="1:6" ht="12.75" customHeight="1" x14ac:dyDescent="0.2">
      <c r="A311" s="83" t="s">
        <v>160</v>
      </c>
      <c r="B311" s="83">
        <v>9</v>
      </c>
      <c r="C311" s="84">
        <v>661.94448621000004</v>
      </c>
      <c r="D311" s="84">
        <v>653.45114469999999</v>
      </c>
      <c r="E311" s="84">
        <v>153.76339277</v>
      </c>
      <c r="F311" s="84">
        <v>153.76339277</v>
      </c>
    </row>
    <row r="312" spans="1:6" ht="12.75" customHeight="1" x14ac:dyDescent="0.2">
      <c r="A312" s="83" t="s">
        <v>160</v>
      </c>
      <c r="B312" s="83">
        <v>10</v>
      </c>
      <c r="C312" s="84">
        <v>629.91791426999998</v>
      </c>
      <c r="D312" s="84">
        <v>624.26019852000002</v>
      </c>
      <c r="E312" s="84">
        <v>146.89447999000001</v>
      </c>
      <c r="F312" s="84">
        <v>146.89447999000001</v>
      </c>
    </row>
    <row r="313" spans="1:6" ht="12.75" customHeight="1" x14ac:dyDescent="0.2">
      <c r="A313" s="83" t="s">
        <v>160</v>
      </c>
      <c r="B313" s="83">
        <v>11</v>
      </c>
      <c r="C313" s="84">
        <v>650.79699197000002</v>
      </c>
      <c r="D313" s="84">
        <v>642.46731168999997</v>
      </c>
      <c r="E313" s="84">
        <v>151.17879031999999</v>
      </c>
      <c r="F313" s="84">
        <v>151.17879031999999</v>
      </c>
    </row>
    <row r="314" spans="1:6" ht="12.75" customHeight="1" x14ac:dyDescent="0.2">
      <c r="A314" s="83" t="s">
        <v>160</v>
      </c>
      <c r="B314" s="83">
        <v>12</v>
      </c>
      <c r="C314" s="84">
        <v>656.37083632999997</v>
      </c>
      <c r="D314" s="84">
        <v>647.81515578000005</v>
      </c>
      <c r="E314" s="84">
        <v>152.43718991</v>
      </c>
      <c r="F314" s="84">
        <v>152.43718991</v>
      </c>
    </row>
    <row r="315" spans="1:6" ht="12.75" customHeight="1" x14ac:dyDescent="0.2">
      <c r="A315" s="83" t="s">
        <v>160</v>
      </c>
      <c r="B315" s="83">
        <v>13</v>
      </c>
      <c r="C315" s="84">
        <v>729.78566962000002</v>
      </c>
      <c r="D315" s="84">
        <v>720.32447480999997</v>
      </c>
      <c r="E315" s="84">
        <v>169.49933601000001</v>
      </c>
      <c r="F315" s="84">
        <v>169.49933601000001</v>
      </c>
    </row>
    <row r="316" spans="1:6" ht="12.75" customHeight="1" x14ac:dyDescent="0.2">
      <c r="A316" s="83" t="s">
        <v>160</v>
      </c>
      <c r="B316" s="83">
        <v>14</v>
      </c>
      <c r="C316" s="84">
        <v>755.74621673000001</v>
      </c>
      <c r="D316" s="84">
        <v>746.06805474999999</v>
      </c>
      <c r="E316" s="84">
        <v>175.55705008999999</v>
      </c>
      <c r="F316" s="84">
        <v>175.55705008999999</v>
      </c>
    </row>
    <row r="317" spans="1:6" ht="12.75" customHeight="1" x14ac:dyDescent="0.2">
      <c r="A317" s="83" t="s">
        <v>160</v>
      </c>
      <c r="B317" s="83">
        <v>15</v>
      </c>
      <c r="C317" s="84">
        <v>752.88382586</v>
      </c>
      <c r="D317" s="84">
        <v>743.16002725999999</v>
      </c>
      <c r="E317" s="84">
        <v>174.87276301</v>
      </c>
      <c r="F317" s="84">
        <v>174.87276301</v>
      </c>
    </row>
    <row r="318" spans="1:6" ht="12.75" customHeight="1" x14ac:dyDescent="0.2">
      <c r="A318" s="83" t="s">
        <v>160</v>
      </c>
      <c r="B318" s="83">
        <v>16</v>
      </c>
      <c r="C318" s="84">
        <v>748.57328679</v>
      </c>
      <c r="D318" s="84">
        <v>739.01578717999996</v>
      </c>
      <c r="E318" s="84">
        <v>173.89758312000001</v>
      </c>
      <c r="F318" s="84">
        <v>173.89758312000001</v>
      </c>
    </row>
    <row r="319" spans="1:6" ht="12.75" customHeight="1" x14ac:dyDescent="0.2">
      <c r="A319" s="83" t="s">
        <v>160</v>
      </c>
      <c r="B319" s="83">
        <v>17</v>
      </c>
      <c r="C319" s="84">
        <v>709.25984689999996</v>
      </c>
      <c r="D319" s="84">
        <v>700.49343151000005</v>
      </c>
      <c r="E319" s="84">
        <v>164.83289916999999</v>
      </c>
      <c r="F319" s="84">
        <v>164.83289916999999</v>
      </c>
    </row>
    <row r="320" spans="1:6" ht="12.75" customHeight="1" x14ac:dyDescent="0.2">
      <c r="A320" s="83" t="s">
        <v>160</v>
      </c>
      <c r="B320" s="83">
        <v>18</v>
      </c>
      <c r="C320" s="84">
        <v>662.95540652</v>
      </c>
      <c r="D320" s="84">
        <v>654.66768261000004</v>
      </c>
      <c r="E320" s="84">
        <v>154.04965594000001</v>
      </c>
      <c r="F320" s="84">
        <v>154.04965594000001</v>
      </c>
    </row>
    <row r="321" spans="1:6" ht="12.75" customHeight="1" x14ac:dyDescent="0.2">
      <c r="A321" s="83" t="s">
        <v>160</v>
      </c>
      <c r="B321" s="83">
        <v>19</v>
      </c>
      <c r="C321" s="84">
        <v>621.89029917000005</v>
      </c>
      <c r="D321" s="84">
        <v>613.04385623999997</v>
      </c>
      <c r="E321" s="84">
        <v>144.25516585</v>
      </c>
      <c r="F321" s="84">
        <v>144.25516585</v>
      </c>
    </row>
    <row r="322" spans="1:6" ht="12.75" customHeight="1" x14ac:dyDescent="0.2">
      <c r="A322" s="83" t="s">
        <v>160</v>
      </c>
      <c r="B322" s="83">
        <v>20</v>
      </c>
      <c r="C322" s="84">
        <v>624.00206434999996</v>
      </c>
      <c r="D322" s="84">
        <v>614.19157870000004</v>
      </c>
      <c r="E322" s="84">
        <v>144.52523608000001</v>
      </c>
      <c r="F322" s="84">
        <v>144.52523608000001</v>
      </c>
    </row>
    <row r="323" spans="1:6" ht="12.75" customHeight="1" x14ac:dyDescent="0.2">
      <c r="A323" s="83" t="s">
        <v>160</v>
      </c>
      <c r="B323" s="83">
        <v>21</v>
      </c>
      <c r="C323" s="84">
        <v>630.49983055999996</v>
      </c>
      <c r="D323" s="84">
        <v>619.72168525999996</v>
      </c>
      <c r="E323" s="84">
        <v>145.82652379000001</v>
      </c>
      <c r="F323" s="84">
        <v>145.82652379000001</v>
      </c>
    </row>
    <row r="324" spans="1:6" ht="12.75" customHeight="1" x14ac:dyDescent="0.2">
      <c r="A324" s="83" t="s">
        <v>160</v>
      </c>
      <c r="B324" s="83">
        <v>22</v>
      </c>
      <c r="C324" s="84">
        <v>583.02419412999996</v>
      </c>
      <c r="D324" s="84">
        <v>573.78983300000004</v>
      </c>
      <c r="E324" s="84">
        <v>135.01831342</v>
      </c>
      <c r="F324" s="84">
        <v>135.01831342</v>
      </c>
    </row>
    <row r="325" spans="1:6" ht="12.75" customHeight="1" x14ac:dyDescent="0.2">
      <c r="A325" s="83" t="s">
        <v>160</v>
      </c>
      <c r="B325" s="83">
        <v>23</v>
      </c>
      <c r="C325" s="84">
        <v>585.41732076999995</v>
      </c>
      <c r="D325" s="84">
        <v>576.03090269999996</v>
      </c>
      <c r="E325" s="84">
        <v>135.54565886</v>
      </c>
      <c r="F325" s="84">
        <v>135.54565886</v>
      </c>
    </row>
    <row r="326" spans="1:6" ht="12.75" customHeight="1" x14ac:dyDescent="0.2">
      <c r="A326" s="83" t="s">
        <v>160</v>
      </c>
      <c r="B326" s="83">
        <v>24</v>
      </c>
      <c r="C326" s="84">
        <v>614.54765547</v>
      </c>
      <c r="D326" s="84">
        <v>605.71165658999996</v>
      </c>
      <c r="E326" s="84">
        <v>142.52982814999999</v>
      </c>
      <c r="F326" s="84">
        <v>142.52982814999999</v>
      </c>
    </row>
    <row r="327" spans="1:6" ht="12.75" customHeight="1" x14ac:dyDescent="0.2">
      <c r="A327" s="83" t="s">
        <v>161</v>
      </c>
      <c r="B327" s="83">
        <v>1</v>
      </c>
      <c r="C327" s="84">
        <v>633.55237367999996</v>
      </c>
      <c r="D327" s="84">
        <v>624.51244487999998</v>
      </c>
      <c r="E327" s="84">
        <v>146.953836</v>
      </c>
      <c r="F327" s="84">
        <v>146.953836</v>
      </c>
    </row>
    <row r="328" spans="1:6" ht="12.75" customHeight="1" x14ac:dyDescent="0.2">
      <c r="A328" s="83" t="s">
        <v>161</v>
      </c>
      <c r="B328" s="83">
        <v>2</v>
      </c>
      <c r="C328" s="84">
        <v>675.95779502000005</v>
      </c>
      <c r="D328" s="84">
        <v>674.70548285999996</v>
      </c>
      <c r="E328" s="84">
        <v>158.76474471</v>
      </c>
      <c r="F328" s="84">
        <v>158.76474471</v>
      </c>
    </row>
    <row r="329" spans="1:6" ht="12.75" customHeight="1" x14ac:dyDescent="0.2">
      <c r="A329" s="83" t="s">
        <v>161</v>
      </c>
      <c r="B329" s="83">
        <v>3</v>
      </c>
      <c r="C329" s="84">
        <v>760.21732964</v>
      </c>
      <c r="D329" s="84">
        <v>758.29362980999997</v>
      </c>
      <c r="E329" s="84">
        <v>178.43384648</v>
      </c>
      <c r="F329" s="84">
        <v>178.43384648</v>
      </c>
    </row>
    <row r="330" spans="1:6" ht="12.75" customHeight="1" x14ac:dyDescent="0.2">
      <c r="A330" s="83" t="s">
        <v>161</v>
      </c>
      <c r="B330" s="83">
        <v>4</v>
      </c>
      <c r="C330" s="84">
        <v>760.51666662000002</v>
      </c>
      <c r="D330" s="84">
        <v>753.43977044999997</v>
      </c>
      <c r="E330" s="84">
        <v>177.29168629</v>
      </c>
      <c r="F330" s="84">
        <v>177.29168629</v>
      </c>
    </row>
    <row r="331" spans="1:6" ht="12.75" customHeight="1" x14ac:dyDescent="0.2">
      <c r="A331" s="83" t="s">
        <v>161</v>
      </c>
      <c r="B331" s="83">
        <v>5</v>
      </c>
      <c r="C331" s="84">
        <v>745.73967298000002</v>
      </c>
      <c r="D331" s="84">
        <v>742.89220131000002</v>
      </c>
      <c r="E331" s="84">
        <v>174.80974097000001</v>
      </c>
      <c r="F331" s="84">
        <v>174.80974097000001</v>
      </c>
    </row>
    <row r="332" spans="1:6" ht="12.75" customHeight="1" x14ac:dyDescent="0.2">
      <c r="A332" s="83" t="s">
        <v>161</v>
      </c>
      <c r="B332" s="83">
        <v>6</v>
      </c>
      <c r="C332" s="84">
        <v>751.53602710999996</v>
      </c>
      <c r="D332" s="84">
        <v>743.32282148000002</v>
      </c>
      <c r="E332" s="84">
        <v>174.91107006999999</v>
      </c>
      <c r="F332" s="84">
        <v>174.91107006999999</v>
      </c>
    </row>
    <row r="333" spans="1:6" ht="12.75" customHeight="1" x14ac:dyDescent="0.2">
      <c r="A333" s="83" t="s">
        <v>161</v>
      </c>
      <c r="B333" s="83">
        <v>7</v>
      </c>
      <c r="C333" s="84">
        <v>757.11843400999999</v>
      </c>
      <c r="D333" s="84">
        <v>748.82489768000005</v>
      </c>
      <c r="E333" s="84">
        <v>176.20576197</v>
      </c>
      <c r="F333" s="84">
        <v>176.20576197</v>
      </c>
    </row>
    <row r="334" spans="1:6" ht="12.75" customHeight="1" x14ac:dyDescent="0.2">
      <c r="A334" s="83" t="s">
        <v>161</v>
      </c>
      <c r="B334" s="83">
        <v>8</v>
      </c>
      <c r="C334" s="84">
        <v>687.39204486000006</v>
      </c>
      <c r="D334" s="84">
        <v>679.84403922000001</v>
      </c>
      <c r="E334" s="84">
        <v>159.97389686</v>
      </c>
      <c r="F334" s="84">
        <v>159.97389686</v>
      </c>
    </row>
    <row r="335" spans="1:6" ht="12.75" customHeight="1" x14ac:dyDescent="0.2">
      <c r="A335" s="83" t="s">
        <v>161</v>
      </c>
      <c r="B335" s="83">
        <v>9</v>
      </c>
      <c r="C335" s="84">
        <v>635.93516135000004</v>
      </c>
      <c r="D335" s="84">
        <v>627.66839514000003</v>
      </c>
      <c r="E335" s="84">
        <v>147.69646170999999</v>
      </c>
      <c r="F335" s="84">
        <v>147.69646170999999</v>
      </c>
    </row>
    <row r="336" spans="1:6" ht="12.75" customHeight="1" x14ac:dyDescent="0.2">
      <c r="A336" s="83" t="s">
        <v>161</v>
      </c>
      <c r="B336" s="83">
        <v>10</v>
      </c>
      <c r="C336" s="84">
        <v>625.75882917000001</v>
      </c>
      <c r="D336" s="84">
        <v>617.36196339000003</v>
      </c>
      <c r="E336" s="84">
        <v>145.27125835000001</v>
      </c>
      <c r="F336" s="84">
        <v>145.27125835000001</v>
      </c>
    </row>
    <row r="337" spans="1:6" ht="12.75" customHeight="1" x14ac:dyDescent="0.2">
      <c r="A337" s="83" t="s">
        <v>161</v>
      </c>
      <c r="B337" s="83">
        <v>11</v>
      </c>
      <c r="C337" s="84">
        <v>645.88692590000005</v>
      </c>
      <c r="D337" s="84">
        <v>637.29207246999999</v>
      </c>
      <c r="E337" s="84">
        <v>149.96100634000001</v>
      </c>
      <c r="F337" s="84">
        <v>149.96100634000001</v>
      </c>
    </row>
    <row r="338" spans="1:6" ht="12.75" customHeight="1" x14ac:dyDescent="0.2">
      <c r="A338" s="83" t="s">
        <v>161</v>
      </c>
      <c r="B338" s="83">
        <v>12</v>
      </c>
      <c r="C338" s="84">
        <v>649.89982998999994</v>
      </c>
      <c r="D338" s="84">
        <v>642.42960886000003</v>
      </c>
      <c r="E338" s="84">
        <v>151.16991848000001</v>
      </c>
      <c r="F338" s="84">
        <v>151.16991848000001</v>
      </c>
    </row>
    <row r="339" spans="1:6" ht="12.75" customHeight="1" x14ac:dyDescent="0.2">
      <c r="A339" s="83" t="s">
        <v>161</v>
      </c>
      <c r="B339" s="83">
        <v>13</v>
      </c>
      <c r="C339" s="84">
        <v>732.68952457</v>
      </c>
      <c r="D339" s="84">
        <v>726.52059021000002</v>
      </c>
      <c r="E339" s="84">
        <v>170.95734207000001</v>
      </c>
      <c r="F339" s="84">
        <v>170.95734207000001</v>
      </c>
    </row>
    <row r="340" spans="1:6" ht="12.75" customHeight="1" x14ac:dyDescent="0.2">
      <c r="A340" s="83" t="s">
        <v>161</v>
      </c>
      <c r="B340" s="83">
        <v>14</v>
      </c>
      <c r="C340" s="84">
        <v>755.18452404000004</v>
      </c>
      <c r="D340" s="84">
        <v>747.15347305</v>
      </c>
      <c r="E340" s="84">
        <v>175.81245953999999</v>
      </c>
      <c r="F340" s="84">
        <v>175.81245953999999</v>
      </c>
    </row>
    <row r="341" spans="1:6" ht="12.75" customHeight="1" x14ac:dyDescent="0.2">
      <c r="A341" s="83" t="s">
        <v>161</v>
      </c>
      <c r="B341" s="83">
        <v>15</v>
      </c>
      <c r="C341" s="84">
        <v>753.21045024</v>
      </c>
      <c r="D341" s="84">
        <v>745.17946586000005</v>
      </c>
      <c r="E341" s="84">
        <v>175.34795650000001</v>
      </c>
      <c r="F341" s="84">
        <v>175.34795650000001</v>
      </c>
    </row>
    <row r="342" spans="1:6" ht="12.75" customHeight="1" x14ac:dyDescent="0.2">
      <c r="A342" s="83" t="s">
        <v>161</v>
      </c>
      <c r="B342" s="83">
        <v>16</v>
      </c>
      <c r="C342" s="84">
        <v>745.23325943999998</v>
      </c>
      <c r="D342" s="84">
        <v>737.22053647999996</v>
      </c>
      <c r="E342" s="84">
        <v>173.47514322000001</v>
      </c>
      <c r="F342" s="84">
        <v>173.47514322000001</v>
      </c>
    </row>
    <row r="343" spans="1:6" ht="12.75" customHeight="1" x14ac:dyDescent="0.2">
      <c r="A343" s="83" t="s">
        <v>161</v>
      </c>
      <c r="B343" s="83">
        <v>17</v>
      </c>
      <c r="C343" s="84">
        <v>705.73127131000001</v>
      </c>
      <c r="D343" s="84">
        <v>698.14818552999998</v>
      </c>
      <c r="E343" s="84">
        <v>164.28104003999999</v>
      </c>
      <c r="F343" s="84">
        <v>164.28104003999999</v>
      </c>
    </row>
    <row r="344" spans="1:6" ht="12.75" customHeight="1" x14ac:dyDescent="0.2">
      <c r="A344" s="83" t="s">
        <v>161</v>
      </c>
      <c r="B344" s="83">
        <v>18</v>
      </c>
      <c r="C344" s="84">
        <v>624.47757148000005</v>
      </c>
      <c r="D344" s="84">
        <v>620.87291582</v>
      </c>
      <c r="E344" s="84">
        <v>146.09741951000001</v>
      </c>
      <c r="F344" s="84">
        <v>146.09741951000001</v>
      </c>
    </row>
    <row r="345" spans="1:6" ht="12.75" customHeight="1" x14ac:dyDescent="0.2">
      <c r="A345" s="83" t="s">
        <v>161</v>
      </c>
      <c r="B345" s="83">
        <v>19</v>
      </c>
      <c r="C345" s="84">
        <v>625.55433237</v>
      </c>
      <c r="D345" s="84">
        <v>625.42904758999998</v>
      </c>
      <c r="E345" s="84">
        <v>147.16952151000001</v>
      </c>
      <c r="F345" s="84">
        <v>147.16952151000001</v>
      </c>
    </row>
    <row r="346" spans="1:6" ht="12.75" customHeight="1" x14ac:dyDescent="0.2">
      <c r="A346" s="83" t="s">
        <v>161</v>
      </c>
      <c r="B346" s="83">
        <v>20</v>
      </c>
      <c r="C346" s="84">
        <v>637.72965482999996</v>
      </c>
      <c r="D346" s="84">
        <v>629.6853807</v>
      </c>
      <c r="E346" s="84">
        <v>148.17107798000001</v>
      </c>
      <c r="F346" s="84">
        <v>148.17107798000001</v>
      </c>
    </row>
    <row r="347" spans="1:6" ht="12.75" customHeight="1" x14ac:dyDescent="0.2">
      <c r="A347" s="83" t="s">
        <v>161</v>
      </c>
      <c r="B347" s="83">
        <v>21</v>
      </c>
      <c r="C347" s="84">
        <v>596.22875133000002</v>
      </c>
      <c r="D347" s="84">
        <v>590.51673788000005</v>
      </c>
      <c r="E347" s="84">
        <v>138.95431639</v>
      </c>
      <c r="F347" s="84">
        <v>138.95431639</v>
      </c>
    </row>
    <row r="348" spans="1:6" ht="12.75" customHeight="1" x14ac:dyDescent="0.2">
      <c r="A348" s="83" t="s">
        <v>161</v>
      </c>
      <c r="B348" s="83">
        <v>22</v>
      </c>
      <c r="C348" s="84">
        <v>583.38713542000005</v>
      </c>
      <c r="D348" s="84">
        <v>577.48511198999995</v>
      </c>
      <c r="E348" s="84">
        <v>135.88784841</v>
      </c>
      <c r="F348" s="84">
        <v>135.88784841</v>
      </c>
    </row>
    <row r="349" spans="1:6" ht="12.75" customHeight="1" x14ac:dyDescent="0.2">
      <c r="A349" s="83" t="s">
        <v>161</v>
      </c>
      <c r="B349" s="83">
        <v>23</v>
      </c>
      <c r="C349" s="84">
        <v>577.99670777999995</v>
      </c>
      <c r="D349" s="84">
        <v>575.74543039000002</v>
      </c>
      <c r="E349" s="84">
        <v>135.47848446</v>
      </c>
      <c r="F349" s="84">
        <v>135.47848446</v>
      </c>
    </row>
    <row r="350" spans="1:6" ht="12.75" customHeight="1" x14ac:dyDescent="0.2">
      <c r="A350" s="83" t="s">
        <v>161</v>
      </c>
      <c r="B350" s="83">
        <v>24</v>
      </c>
      <c r="C350" s="84">
        <v>586.77956777999998</v>
      </c>
      <c r="D350" s="84">
        <v>579.43450284999994</v>
      </c>
      <c r="E350" s="84">
        <v>136.34655899000001</v>
      </c>
      <c r="F350" s="84">
        <v>136.34655899000001</v>
      </c>
    </row>
    <row r="351" spans="1:6" ht="12.75" customHeight="1" x14ac:dyDescent="0.2">
      <c r="A351" s="83" t="s">
        <v>162</v>
      </c>
      <c r="B351" s="83">
        <v>1</v>
      </c>
      <c r="C351" s="84">
        <v>619.94653355000003</v>
      </c>
      <c r="D351" s="84">
        <v>611.63035052999999</v>
      </c>
      <c r="E351" s="84">
        <v>143.92255424999999</v>
      </c>
      <c r="F351" s="84">
        <v>143.92255424999999</v>
      </c>
    </row>
    <row r="352" spans="1:6" ht="12.75" customHeight="1" x14ac:dyDescent="0.2">
      <c r="A352" s="83" t="s">
        <v>162</v>
      </c>
      <c r="B352" s="83">
        <v>2</v>
      </c>
      <c r="C352" s="84">
        <v>712.60569251000004</v>
      </c>
      <c r="D352" s="84">
        <v>702.43938971</v>
      </c>
      <c r="E352" s="84">
        <v>165.29080200999999</v>
      </c>
      <c r="F352" s="84">
        <v>165.29080200999999</v>
      </c>
    </row>
    <row r="353" spans="1:6" ht="12.75" customHeight="1" x14ac:dyDescent="0.2">
      <c r="A353" s="83" t="s">
        <v>162</v>
      </c>
      <c r="B353" s="83">
        <v>3</v>
      </c>
      <c r="C353" s="84">
        <v>755.23032882999996</v>
      </c>
      <c r="D353" s="84">
        <v>744.47035037000001</v>
      </c>
      <c r="E353" s="84">
        <v>175.18109475</v>
      </c>
      <c r="F353" s="84">
        <v>175.18109475</v>
      </c>
    </row>
    <row r="354" spans="1:6" ht="12.75" customHeight="1" x14ac:dyDescent="0.2">
      <c r="A354" s="83" t="s">
        <v>162</v>
      </c>
      <c r="B354" s="83">
        <v>4</v>
      </c>
      <c r="C354" s="84">
        <v>775.94377907000001</v>
      </c>
      <c r="D354" s="84">
        <v>765.10528247000002</v>
      </c>
      <c r="E354" s="84">
        <v>180.03669443000001</v>
      </c>
      <c r="F354" s="84">
        <v>180.03669443000001</v>
      </c>
    </row>
    <row r="355" spans="1:6" ht="12.75" customHeight="1" x14ac:dyDescent="0.2">
      <c r="A355" s="83" t="s">
        <v>162</v>
      </c>
      <c r="B355" s="83">
        <v>5</v>
      </c>
      <c r="C355" s="84">
        <v>770.56812200000002</v>
      </c>
      <c r="D355" s="84">
        <v>759.95037343000001</v>
      </c>
      <c r="E355" s="84">
        <v>178.82369433</v>
      </c>
      <c r="F355" s="84">
        <v>178.82369433</v>
      </c>
    </row>
    <row r="356" spans="1:6" ht="12.75" customHeight="1" x14ac:dyDescent="0.2">
      <c r="A356" s="83" t="s">
        <v>162</v>
      </c>
      <c r="B356" s="83">
        <v>6</v>
      </c>
      <c r="C356" s="84">
        <v>773.00899763999996</v>
      </c>
      <c r="D356" s="84">
        <v>762.34537270999999</v>
      </c>
      <c r="E356" s="84">
        <v>179.38726088999999</v>
      </c>
      <c r="F356" s="84">
        <v>179.38726088999999</v>
      </c>
    </row>
    <row r="357" spans="1:6" ht="12.75" customHeight="1" x14ac:dyDescent="0.2">
      <c r="A357" s="83" t="s">
        <v>162</v>
      </c>
      <c r="B357" s="83">
        <v>7</v>
      </c>
      <c r="C357" s="84">
        <v>767.56961434000004</v>
      </c>
      <c r="D357" s="84">
        <v>757.07151518000001</v>
      </c>
      <c r="E357" s="84">
        <v>178.14627106</v>
      </c>
      <c r="F357" s="84">
        <v>178.14627106</v>
      </c>
    </row>
    <row r="358" spans="1:6" ht="12.75" customHeight="1" x14ac:dyDescent="0.2">
      <c r="A358" s="83" t="s">
        <v>162</v>
      </c>
      <c r="B358" s="83">
        <v>8</v>
      </c>
      <c r="C358" s="84">
        <v>713.81495666000001</v>
      </c>
      <c r="D358" s="84">
        <v>704.04879398000003</v>
      </c>
      <c r="E358" s="84">
        <v>165.66951044000001</v>
      </c>
      <c r="F358" s="84">
        <v>165.66951044000001</v>
      </c>
    </row>
    <row r="359" spans="1:6" ht="12.75" customHeight="1" x14ac:dyDescent="0.2">
      <c r="A359" s="83" t="s">
        <v>162</v>
      </c>
      <c r="B359" s="83">
        <v>9</v>
      </c>
      <c r="C359" s="84">
        <v>645.28926892000004</v>
      </c>
      <c r="D359" s="84">
        <v>636.32549042000005</v>
      </c>
      <c r="E359" s="84">
        <v>149.7335602</v>
      </c>
      <c r="F359" s="84">
        <v>149.7335602</v>
      </c>
    </row>
    <row r="360" spans="1:6" ht="12.75" customHeight="1" x14ac:dyDescent="0.2">
      <c r="A360" s="83" t="s">
        <v>162</v>
      </c>
      <c r="B360" s="83">
        <v>10</v>
      </c>
      <c r="C360" s="84">
        <v>633.69507648000001</v>
      </c>
      <c r="D360" s="84">
        <v>625.35463315000004</v>
      </c>
      <c r="E360" s="84">
        <v>147.15201106999999</v>
      </c>
      <c r="F360" s="84">
        <v>147.15201106999999</v>
      </c>
    </row>
    <row r="361" spans="1:6" ht="12.75" customHeight="1" x14ac:dyDescent="0.2">
      <c r="A361" s="83" t="s">
        <v>162</v>
      </c>
      <c r="B361" s="83">
        <v>11</v>
      </c>
      <c r="C361" s="84">
        <v>652.37906290000001</v>
      </c>
      <c r="D361" s="84">
        <v>643.51875953000001</v>
      </c>
      <c r="E361" s="84">
        <v>151.4262062</v>
      </c>
      <c r="F361" s="84">
        <v>151.4262062</v>
      </c>
    </row>
    <row r="362" spans="1:6" ht="12.75" customHeight="1" x14ac:dyDescent="0.2">
      <c r="A362" s="83" t="s">
        <v>162</v>
      </c>
      <c r="B362" s="83">
        <v>12</v>
      </c>
      <c r="C362" s="84">
        <v>649.38295098000003</v>
      </c>
      <c r="D362" s="84">
        <v>640.59409922999998</v>
      </c>
      <c r="E362" s="84">
        <v>150.73800525999999</v>
      </c>
      <c r="F362" s="84">
        <v>150.73800525999999</v>
      </c>
    </row>
    <row r="363" spans="1:6" ht="12.75" customHeight="1" x14ac:dyDescent="0.2">
      <c r="A363" s="83" t="s">
        <v>162</v>
      </c>
      <c r="B363" s="83">
        <v>13</v>
      </c>
      <c r="C363" s="84">
        <v>730.71031617999995</v>
      </c>
      <c r="D363" s="84">
        <v>720.66422244</v>
      </c>
      <c r="E363" s="84">
        <v>169.57928193000001</v>
      </c>
      <c r="F363" s="84">
        <v>169.57928193000001</v>
      </c>
    </row>
    <row r="364" spans="1:6" ht="12.75" customHeight="1" x14ac:dyDescent="0.2">
      <c r="A364" s="83" t="s">
        <v>162</v>
      </c>
      <c r="B364" s="83">
        <v>14</v>
      </c>
      <c r="C364" s="84">
        <v>754.73230603000002</v>
      </c>
      <c r="D364" s="84">
        <v>744.28542835999997</v>
      </c>
      <c r="E364" s="84">
        <v>175.13758079999999</v>
      </c>
      <c r="F364" s="84">
        <v>175.13758079999999</v>
      </c>
    </row>
    <row r="365" spans="1:6" ht="12.75" customHeight="1" x14ac:dyDescent="0.2">
      <c r="A365" s="83" t="s">
        <v>162</v>
      </c>
      <c r="B365" s="83">
        <v>15</v>
      </c>
      <c r="C365" s="84">
        <v>745.10024772999998</v>
      </c>
      <c r="D365" s="84">
        <v>734.50289214999998</v>
      </c>
      <c r="E365" s="84">
        <v>172.83565514</v>
      </c>
      <c r="F365" s="84">
        <v>172.83565514</v>
      </c>
    </row>
    <row r="366" spans="1:6" ht="12.75" customHeight="1" x14ac:dyDescent="0.2">
      <c r="A366" s="83" t="s">
        <v>162</v>
      </c>
      <c r="B366" s="83">
        <v>16</v>
      </c>
      <c r="C366" s="84">
        <v>737.65101518999995</v>
      </c>
      <c r="D366" s="84">
        <v>727.60843278000004</v>
      </c>
      <c r="E366" s="84">
        <v>171.21332197999999</v>
      </c>
      <c r="F366" s="84">
        <v>171.21332197999999</v>
      </c>
    </row>
    <row r="367" spans="1:6" ht="12.75" customHeight="1" x14ac:dyDescent="0.2">
      <c r="A367" s="83" t="s">
        <v>162</v>
      </c>
      <c r="B367" s="83">
        <v>17</v>
      </c>
      <c r="C367" s="84">
        <v>706.22742929000003</v>
      </c>
      <c r="D367" s="84">
        <v>696.64777716000003</v>
      </c>
      <c r="E367" s="84">
        <v>163.9279794</v>
      </c>
      <c r="F367" s="84">
        <v>163.9279794</v>
      </c>
    </row>
    <row r="368" spans="1:6" ht="12.75" customHeight="1" x14ac:dyDescent="0.2">
      <c r="A368" s="83" t="s">
        <v>162</v>
      </c>
      <c r="B368" s="83">
        <v>18</v>
      </c>
      <c r="C368" s="84">
        <v>623.08771501000001</v>
      </c>
      <c r="D368" s="84">
        <v>615.01517539999998</v>
      </c>
      <c r="E368" s="84">
        <v>144.71903637</v>
      </c>
      <c r="F368" s="84">
        <v>144.71903637</v>
      </c>
    </row>
    <row r="369" spans="1:6" ht="12.75" customHeight="1" x14ac:dyDescent="0.2">
      <c r="A369" s="83" t="s">
        <v>162</v>
      </c>
      <c r="B369" s="83">
        <v>19</v>
      </c>
      <c r="C369" s="84">
        <v>646.50175056</v>
      </c>
      <c r="D369" s="84">
        <v>644.65905399999997</v>
      </c>
      <c r="E369" s="84">
        <v>151.69452855</v>
      </c>
      <c r="F369" s="84">
        <v>151.69452855</v>
      </c>
    </row>
    <row r="370" spans="1:6" ht="12.75" customHeight="1" x14ac:dyDescent="0.2">
      <c r="A370" s="83" t="s">
        <v>162</v>
      </c>
      <c r="B370" s="83">
        <v>20</v>
      </c>
      <c r="C370" s="84">
        <v>654.10108875000003</v>
      </c>
      <c r="D370" s="84">
        <v>653.21287889999996</v>
      </c>
      <c r="E370" s="84">
        <v>153.70732652000001</v>
      </c>
      <c r="F370" s="84">
        <v>153.70732652000001</v>
      </c>
    </row>
    <row r="371" spans="1:6" ht="12.75" customHeight="1" x14ac:dyDescent="0.2">
      <c r="A371" s="83" t="s">
        <v>162</v>
      </c>
      <c r="B371" s="83">
        <v>21</v>
      </c>
      <c r="C371" s="84">
        <v>618.22508204999997</v>
      </c>
      <c r="D371" s="84">
        <v>616.39291391999996</v>
      </c>
      <c r="E371" s="84">
        <v>145.04323160999999</v>
      </c>
      <c r="F371" s="84">
        <v>145.04323160999999</v>
      </c>
    </row>
    <row r="372" spans="1:6" ht="12.75" customHeight="1" x14ac:dyDescent="0.2">
      <c r="A372" s="83" t="s">
        <v>162</v>
      </c>
      <c r="B372" s="83">
        <v>22</v>
      </c>
      <c r="C372" s="84">
        <v>578.14968076000002</v>
      </c>
      <c r="D372" s="84">
        <v>572.79015923999998</v>
      </c>
      <c r="E372" s="84">
        <v>134.78308049</v>
      </c>
      <c r="F372" s="84">
        <v>134.78308049</v>
      </c>
    </row>
    <row r="373" spans="1:6" ht="12.75" customHeight="1" x14ac:dyDescent="0.2">
      <c r="A373" s="83" t="s">
        <v>162</v>
      </c>
      <c r="B373" s="83">
        <v>23</v>
      </c>
      <c r="C373" s="84">
        <v>602.35053073999995</v>
      </c>
      <c r="D373" s="84">
        <v>596.15393397000003</v>
      </c>
      <c r="E373" s="84">
        <v>140.28080331000001</v>
      </c>
      <c r="F373" s="84">
        <v>140.28080331000001</v>
      </c>
    </row>
    <row r="374" spans="1:6" ht="12.75" customHeight="1" x14ac:dyDescent="0.2">
      <c r="A374" s="83" t="s">
        <v>162</v>
      </c>
      <c r="B374" s="83">
        <v>24</v>
      </c>
      <c r="C374" s="84">
        <v>627.01722714000005</v>
      </c>
      <c r="D374" s="84">
        <v>620.36227631999998</v>
      </c>
      <c r="E374" s="84">
        <v>145.97726108000001</v>
      </c>
      <c r="F374" s="84">
        <v>145.97726108000001</v>
      </c>
    </row>
    <row r="375" spans="1:6" ht="12.75" customHeight="1" x14ac:dyDescent="0.2">
      <c r="A375" s="83" t="s">
        <v>163</v>
      </c>
      <c r="B375" s="83">
        <v>1</v>
      </c>
      <c r="C375" s="84">
        <v>637.91103425999995</v>
      </c>
      <c r="D375" s="84">
        <v>630.95664873999999</v>
      </c>
      <c r="E375" s="84">
        <v>148.47021968000001</v>
      </c>
      <c r="F375" s="84">
        <v>148.47021968000001</v>
      </c>
    </row>
    <row r="376" spans="1:6" ht="12.75" customHeight="1" x14ac:dyDescent="0.2">
      <c r="A376" s="83" t="s">
        <v>163</v>
      </c>
      <c r="B376" s="83">
        <v>2</v>
      </c>
      <c r="C376" s="84">
        <v>726.16291805000003</v>
      </c>
      <c r="D376" s="84">
        <v>722.82762328000001</v>
      </c>
      <c r="E376" s="84">
        <v>170.08835113000001</v>
      </c>
      <c r="F376" s="84">
        <v>170.08835113000001</v>
      </c>
    </row>
    <row r="377" spans="1:6" ht="12.75" customHeight="1" x14ac:dyDescent="0.2">
      <c r="A377" s="83" t="s">
        <v>163</v>
      </c>
      <c r="B377" s="83">
        <v>3</v>
      </c>
      <c r="C377" s="84">
        <v>765.17303432999995</v>
      </c>
      <c r="D377" s="84">
        <v>754.35004473000004</v>
      </c>
      <c r="E377" s="84">
        <v>177.50588266</v>
      </c>
      <c r="F377" s="84">
        <v>177.50588266</v>
      </c>
    </row>
    <row r="378" spans="1:6" ht="12.75" customHeight="1" x14ac:dyDescent="0.2">
      <c r="A378" s="83" t="s">
        <v>163</v>
      </c>
      <c r="B378" s="83">
        <v>4</v>
      </c>
      <c r="C378" s="84">
        <v>777.90620434000004</v>
      </c>
      <c r="D378" s="84">
        <v>765.17538672000001</v>
      </c>
      <c r="E378" s="84">
        <v>180.05319064</v>
      </c>
      <c r="F378" s="84">
        <v>180.05319064</v>
      </c>
    </row>
    <row r="379" spans="1:6" ht="12.75" customHeight="1" x14ac:dyDescent="0.2">
      <c r="A379" s="83" t="s">
        <v>163</v>
      </c>
      <c r="B379" s="83">
        <v>5</v>
      </c>
      <c r="C379" s="84">
        <v>757.95307866999997</v>
      </c>
      <c r="D379" s="84">
        <v>747.79704985000001</v>
      </c>
      <c r="E379" s="84">
        <v>175.9638994</v>
      </c>
      <c r="F379" s="84">
        <v>175.9638994</v>
      </c>
    </row>
    <row r="380" spans="1:6" ht="12.75" customHeight="1" x14ac:dyDescent="0.2">
      <c r="A380" s="83" t="s">
        <v>163</v>
      </c>
      <c r="B380" s="83">
        <v>6</v>
      </c>
      <c r="C380" s="84">
        <v>754.82174019000001</v>
      </c>
      <c r="D380" s="84">
        <v>744.77198978000001</v>
      </c>
      <c r="E380" s="84">
        <v>175.25207343</v>
      </c>
      <c r="F380" s="84">
        <v>175.25207343</v>
      </c>
    </row>
    <row r="381" spans="1:6" ht="12.75" customHeight="1" x14ac:dyDescent="0.2">
      <c r="A381" s="83" t="s">
        <v>163</v>
      </c>
      <c r="B381" s="83">
        <v>7</v>
      </c>
      <c r="C381" s="84">
        <v>764.69826279999995</v>
      </c>
      <c r="D381" s="84">
        <v>754.05026121000003</v>
      </c>
      <c r="E381" s="84">
        <v>177.43534069</v>
      </c>
      <c r="F381" s="84">
        <v>177.43534069</v>
      </c>
    </row>
    <row r="382" spans="1:6" ht="12.75" customHeight="1" x14ac:dyDescent="0.2">
      <c r="A382" s="83" t="s">
        <v>163</v>
      </c>
      <c r="B382" s="83">
        <v>8</v>
      </c>
      <c r="C382" s="84">
        <v>666.51028240999995</v>
      </c>
      <c r="D382" s="84">
        <v>657.82401769000001</v>
      </c>
      <c r="E382" s="84">
        <v>154.79237219999999</v>
      </c>
      <c r="F382" s="84">
        <v>154.79237219999999</v>
      </c>
    </row>
    <row r="383" spans="1:6" ht="12.75" customHeight="1" x14ac:dyDescent="0.2">
      <c r="A383" s="83" t="s">
        <v>163</v>
      </c>
      <c r="B383" s="83">
        <v>9</v>
      </c>
      <c r="C383" s="84">
        <v>620.25599423999995</v>
      </c>
      <c r="D383" s="84">
        <v>619.62765806000004</v>
      </c>
      <c r="E383" s="84">
        <v>145.80439827999999</v>
      </c>
      <c r="F383" s="84">
        <v>145.80439827999999</v>
      </c>
    </row>
    <row r="384" spans="1:6" ht="12.75" customHeight="1" x14ac:dyDescent="0.2">
      <c r="A384" s="83" t="s">
        <v>163</v>
      </c>
      <c r="B384" s="83">
        <v>10</v>
      </c>
      <c r="C384" s="84">
        <v>601.05282650000004</v>
      </c>
      <c r="D384" s="84">
        <v>600.69731621000005</v>
      </c>
      <c r="E384" s="84">
        <v>141.34990522000001</v>
      </c>
      <c r="F384" s="84">
        <v>141.34990522000001</v>
      </c>
    </row>
    <row r="385" spans="1:6" ht="12.75" customHeight="1" x14ac:dyDescent="0.2">
      <c r="A385" s="83" t="s">
        <v>163</v>
      </c>
      <c r="B385" s="83">
        <v>11</v>
      </c>
      <c r="C385" s="84">
        <v>599.12846975000002</v>
      </c>
      <c r="D385" s="84">
        <v>589.43491110000002</v>
      </c>
      <c r="E385" s="84">
        <v>138.69975206000001</v>
      </c>
      <c r="F385" s="84">
        <v>138.69975206000001</v>
      </c>
    </row>
    <row r="386" spans="1:6" ht="12.75" customHeight="1" x14ac:dyDescent="0.2">
      <c r="A386" s="83" t="s">
        <v>163</v>
      </c>
      <c r="B386" s="83">
        <v>12</v>
      </c>
      <c r="C386" s="84">
        <v>672.42691395999998</v>
      </c>
      <c r="D386" s="84">
        <v>654.77795694999998</v>
      </c>
      <c r="E386" s="84">
        <v>154.07560457</v>
      </c>
      <c r="F386" s="84">
        <v>154.07560457</v>
      </c>
    </row>
    <row r="387" spans="1:6" ht="12.75" customHeight="1" x14ac:dyDescent="0.2">
      <c r="A387" s="83" t="s">
        <v>163</v>
      </c>
      <c r="B387" s="83">
        <v>13</v>
      </c>
      <c r="C387" s="84">
        <v>724.84384874</v>
      </c>
      <c r="D387" s="84">
        <v>704.60675595999999</v>
      </c>
      <c r="E387" s="84">
        <v>165.80080430999999</v>
      </c>
      <c r="F387" s="84">
        <v>165.80080430999999</v>
      </c>
    </row>
    <row r="388" spans="1:6" ht="12.75" customHeight="1" x14ac:dyDescent="0.2">
      <c r="A388" s="83" t="s">
        <v>163</v>
      </c>
      <c r="B388" s="83">
        <v>14</v>
      </c>
      <c r="C388" s="84">
        <v>775.67940536000003</v>
      </c>
      <c r="D388" s="84">
        <v>754.95290503000001</v>
      </c>
      <c r="E388" s="84">
        <v>177.64774154</v>
      </c>
      <c r="F388" s="84">
        <v>177.64774154</v>
      </c>
    </row>
    <row r="389" spans="1:6" ht="12.75" customHeight="1" x14ac:dyDescent="0.2">
      <c r="A389" s="83" t="s">
        <v>163</v>
      </c>
      <c r="B389" s="83">
        <v>15</v>
      </c>
      <c r="C389" s="84">
        <v>778.91634833000001</v>
      </c>
      <c r="D389" s="84">
        <v>756.86743222999996</v>
      </c>
      <c r="E389" s="84">
        <v>178.09824836000001</v>
      </c>
      <c r="F389" s="84">
        <v>178.09824836000001</v>
      </c>
    </row>
    <row r="390" spans="1:6" ht="12.75" customHeight="1" x14ac:dyDescent="0.2">
      <c r="A390" s="83" t="s">
        <v>163</v>
      </c>
      <c r="B390" s="83">
        <v>16</v>
      </c>
      <c r="C390" s="84">
        <v>781.83958154000004</v>
      </c>
      <c r="D390" s="84">
        <v>766.15964571999996</v>
      </c>
      <c r="E390" s="84">
        <v>180.28479633000001</v>
      </c>
      <c r="F390" s="84">
        <v>180.28479633000001</v>
      </c>
    </row>
    <row r="391" spans="1:6" ht="12.75" customHeight="1" x14ac:dyDescent="0.2">
      <c r="A391" s="83" t="s">
        <v>163</v>
      </c>
      <c r="B391" s="83">
        <v>17</v>
      </c>
      <c r="C391" s="84">
        <v>741.59253763000004</v>
      </c>
      <c r="D391" s="84">
        <v>728.70650578000004</v>
      </c>
      <c r="E391" s="84">
        <v>171.47170921</v>
      </c>
      <c r="F391" s="84">
        <v>171.47170921</v>
      </c>
    </row>
    <row r="392" spans="1:6" ht="12.75" customHeight="1" x14ac:dyDescent="0.2">
      <c r="A392" s="83" t="s">
        <v>163</v>
      </c>
      <c r="B392" s="83">
        <v>18</v>
      </c>
      <c r="C392" s="84">
        <v>672.96550862000004</v>
      </c>
      <c r="D392" s="84">
        <v>662.06451145000005</v>
      </c>
      <c r="E392" s="84">
        <v>155.79020152000001</v>
      </c>
      <c r="F392" s="84">
        <v>155.79020152000001</v>
      </c>
    </row>
    <row r="393" spans="1:6" ht="12.75" customHeight="1" x14ac:dyDescent="0.2">
      <c r="A393" s="83" t="s">
        <v>163</v>
      </c>
      <c r="B393" s="83">
        <v>19</v>
      </c>
      <c r="C393" s="84">
        <v>613.25890282</v>
      </c>
      <c r="D393" s="84">
        <v>603.53469512000004</v>
      </c>
      <c r="E393" s="84">
        <v>142.01756800000001</v>
      </c>
      <c r="F393" s="84">
        <v>142.01756800000001</v>
      </c>
    </row>
    <row r="394" spans="1:6" ht="12.75" customHeight="1" x14ac:dyDescent="0.2">
      <c r="A394" s="83" t="s">
        <v>163</v>
      </c>
      <c r="B394" s="83">
        <v>20</v>
      </c>
      <c r="C394" s="84">
        <v>606.69965378999996</v>
      </c>
      <c r="D394" s="84">
        <v>597.15543149999996</v>
      </c>
      <c r="E394" s="84">
        <v>140.51646539000001</v>
      </c>
      <c r="F394" s="84">
        <v>140.51646539000001</v>
      </c>
    </row>
    <row r="395" spans="1:6" ht="12.75" customHeight="1" x14ac:dyDescent="0.2">
      <c r="A395" s="83" t="s">
        <v>163</v>
      </c>
      <c r="B395" s="83">
        <v>21</v>
      </c>
      <c r="C395" s="84">
        <v>561.75413321999997</v>
      </c>
      <c r="D395" s="84">
        <v>554.55369885000005</v>
      </c>
      <c r="E395" s="84">
        <v>130.49186447</v>
      </c>
      <c r="F395" s="84">
        <v>130.49186447</v>
      </c>
    </row>
    <row r="396" spans="1:6" ht="12.75" customHeight="1" x14ac:dyDescent="0.2">
      <c r="A396" s="83" t="s">
        <v>163</v>
      </c>
      <c r="B396" s="83">
        <v>22</v>
      </c>
      <c r="C396" s="84">
        <v>547.03960744999995</v>
      </c>
      <c r="D396" s="84">
        <v>542.85589465999999</v>
      </c>
      <c r="E396" s="84">
        <v>127.73925767</v>
      </c>
      <c r="F396" s="84">
        <v>127.73925767</v>
      </c>
    </row>
    <row r="397" spans="1:6" ht="12.75" customHeight="1" x14ac:dyDescent="0.2">
      <c r="A397" s="83" t="s">
        <v>163</v>
      </c>
      <c r="B397" s="83">
        <v>23</v>
      </c>
      <c r="C397" s="84">
        <v>570.05354880000004</v>
      </c>
      <c r="D397" s="84">
        <v>563.77450464000003</v>
      </c>
      <c r="E397" s="84">
        <v>132.66160951000001</v>
      </c>
      <c r="F397" s="84">
        <v>132.66160951000001</v>
      </c>
    </row>
    <row r="398" spans="1:6" ht="12.75" customHeight="1" x14ac:dyDescent="0.2">
      <c r="A398" s="83" t="s">
        <v>163</v>
      </c>
      <c r="B398" s="83">
        <v>24</v>
      </c>
      <c r="C398" s="84">
        <v>588.69210124000006</v>
      </c>
      <c r="D398" s="84">
        <v>581.45048807000001</v>
      </c>
      <c r="E398" s="84">
        <v>136.82093986999999</v>
      </c>
      <c r="F398" s="84">
        <v>136.82093986999999</v>
      </c>
    </row>
    <row r="399" spans="1:6" ht="12.75" customHeight="1" x14ac:dyDescent="0.2">
      <c r="A399" s="83" t="s">
        <v>164</v>
      </c>
      <c r="B399" s="83">
        <v>1</v>
      </c>
      <c r="C399" s="84">
        <v>618.21383853999998</v>
      </c>
      <c r="D399" s="84">
        <v>610.16712167000003</v>
      </c>
      <c r="E399" s="84">
        <v>143.5782423</v>
      </c>
      <c r="F399" s="84">
        <v>143.5782423</v>
      </c>
    </row>
    <row r="400" spans="1:6" ht="12.75" customHeight="1" x14ac:dyDescent="0.2">
      <c r="A400" s="83" t="s">
        <v>164</v>
      </c>
      <c r="B400" s="83">
        <v>2</v>
      </c>
      <c r="C400" s="84">
        <v>720.31328345999998</v>
      </c>
      <c r="D400" s="84">
        <v>710.99652834000005</v>
      </c>
      <c r="E400" s="84">
        <v>167.30437972999999</v>
      </c>
      <c r="F400" s="84">
        <v>167.30437972999999</v>
      </c>
    </row>
    <row r="401" spans="1:6" ht="12.75" customHeight="1" x14ac:dyDescent="0.2">
      <c r="A401" s="83" t="s">
        <v>164</v>
      </c>
      <c r="B401" s="83">
        <v>3</v>
      </c>
      <c r="C401" s="84">
        <v>752.99377566999999</v>
      </c>
      <c r="D401" s="84">
        <v>742.42028854</v>
      </c>
      <c r="E401" s="84">
        <v>174.69869531000001</v>
      </c>
      <c r="F401" s="84">
        <v>174.69869531000001</v>
      </c>
    </row>
    <row r="402" spans="1:6" ht="12.75" customHeight="1" x14ac:dyDescent="0.2">
      <c r="A402" s="83" t="s">
        <v>164</v>
      </c>
      <c r="B402" s="83">
        <v>4</v>
      </c>
      <c r="C402" s="84">
        <v>746.49684698999999</v>
      </c>
      <c r="D402" s="84">
        <v>735.99267003</v>
      </c>
      <c r="E402" s="84">
        <v>173.18621433000001</v>
      </c>
      <c r="F402" s="84">
        <v>173.18621433000001</v>
      </c>
    </row>
    <row r="403" spans="1:6" ht="12.75" customHeight="1" x14ac:dyDescent="0.2">
      <c r="A403" s="83" t="s">
        <v>164</v>
      </c>
      <c r="B403" s="83">
        <v>5</v>
      </c>
      <c r="C403" s="84">
        <v>739.39254475999996</v>
      </c>
      <c r="D403" s="84">
        <v>728.82142396999996</v>
      </c>
      <c r="E403" s="84">
        <v>171.49875057</v>
      </c>
      <c r="F403" s="84">
        <v>171.49875057</v>
      </c>
    </row>
    <row r="404" spans="1:6" ht="12.75" customHeight="1" x14ac:dyDescent="0.2">
      <c r="A404" s="83" t="s">
        <v>164</v>
      </c>
      <c r="B404" s="83">
        <v>6</v>
      </c>
      <c r="C404" s="84">
        <v>753.06961878000004</v>
      </c>
      <c r="D404" s="84">
        <v>743.17393088999995</v>
      </c>
      <c r="E404" s="84">
        <v>174.87603467</v>
      </c>
      <c r="F404" s="84">
        <v>174.87603467</v>
      </c>
    </row>
    <row r="405" spans="1:6" ht="12.75" customHeight="1" x14ac:dyDescent="0.2">
      <c r="A405" s="83" t="s">
        <v>164</v>
      </c>
      <c r="B405" s="83">
        <v>7</v>
      </c>
      <c r="C405" s="84">
        <v>742.42750707000005</v>
      </c>
      <c r="D405" s="84">
        <v>733.25316094000004</v>
      </c>
      <c r="E405" s="84">
        <v>172.54158126999999</v>
      </c>
      <c r="F405" s="84">
        <v>172.54158126999999</v>
      </c>
    </row>
    <row r="406" spans="1:6" ht="12.75" customHeight="1" x14ac:dyDescent="0.2">
      <c r="A406" s="83" t="s">
        <v>164</v>
      </c>
      <c r="B406" s="83">
        <v>8</v>
      </c>
      <c r="C406" s="84">
        <v>676.74876025000003</v>
      </c>
      <c r="D406" s="84">
        <v>668.22667780999996</v>
      </c>
      <c r="E406" s="84">
        <v>157.24021904</v>
      </c>
      <c r="F406" s="84">
        <v>157.24021904</v>
      </c>
    </row>
    <row r="407" spans="1:6" ht="12.75" customHeight="1" x14ac:dyDescent="0.2">
      <c r="A407" s="83" t="s">
        <v>164</v>
      </c>
      <c r="B407" s="83">
        <v>9</v>
      </c>
      <c r="C407" s="84">
        <v>621.86912513000004</v>
      </c>
      <c r="D407" s="84">
        <v>613.58051849000003</v>
      </c>
      <c r="E407" s="84">
        <v>144.38144768000001</v>
      </c>
      <c r="F407" s="84">
        <v>144.38144768000001</v>
      </c>
    </row>
    <row r="408" spans="1:6" ht="12.75" customHeight="1" x14ac:dyDescent="0.2">
      <c r="A408" s="83" t="s">
        <v>164</v>
      </c>
      <c r="B408" s="83">
        <v>10</v>
      </c>
      <c r="C408" s="84">
        <v>590.54254791000005</v>
      </c>
      <c r="D408" s="84">
        <v>582.92118705999997</v>
      </c>
      <c r="E408" s="84">
        <v>137.16700961000001</v>
      </c>
      <c r="F408" s="84">
        <v>137.16700961000001</v>
      </c>
    </row>
    <row r="409" spans="1:6" ht="12.75" customHeight="1" x14ac:dyDescent="0.2">
      <c r="A409" s="83" t="s">
        <v>164</v>
      </c>
      <c r="B409" s="83">
        <v>11</v>
      </c>
      <c r="C409" s="84">
        <v>613.74844933999998</v>
      </c>
      <c r="D409" s="84">
        <v>606.13927228</v>
      </c>
      <c r="E409" s="84">
        <v>142.63045027000001</v>
      </c>
      <c r="F409" s="84">
        <v>142.63045027000001</v>
      </c>
    </row>
    <row r="410" spans="1:6" ht="12.75" customHeight="1" x14ac:dyDescent="0.2">
      <c r="A410" s="83" t="s">
        <v>164</v>
      </c>
      <c r="B410" s="83">
        <v>12</v>
      </c>
      <c r="C410" s="84">
        <v>656.86147613000003</v>
      </c>
      <c r="D410" s="84">
        <v>647.5638884</v>
      </c>
      <c r="E410" s="84">
        <v>152.37806426</v>
      </c>
      <c r="F410" s="84">
        <v>152.37806426</v>
      </c>
    </row>
    <row r="411" spans="1:6" ht="12.75" customHeight="1" x14ac:dyDescent="0.2">
      <c r="A411" s="83" t="s">
        <v>164</v>
      </c>
      <c r="B411" s="83">
        <v>13</v>
      </c>
      <c r="C411" s="84">
        <v>724.44608440000002</v>
      </c>
      <c r="D411" s="84">
        <v>718.05313387000001</v>
      </c>
      <c r="E411" s="84">
        <v>168.96486745999999</v>
      </c>
      <c r="F411" s="84">
        <v>168.96486745999999</v>
      </c>
    </row>
    <row r="412" spans="1:6" ht="12.75" customHeight="1" x14ac:dyDescent="0.2">
      <c r="A412" s="83" t="s">
        <v>164</v>
      </c>
      <c r="B412" s="83">
        <v>14</v>
      </c>
      <c r="C412" s="84">
        <v>754.24992205000001</v>
      </c>
      <c r="D412" s="84">
        <v>744.92652341999997</v>
      </c>
      <c r="E412" s="84">
        <v>175.28843669</v>
      </c>
      <c r="F412" s="84">
        <v>175.28843669</v>
      </c>
    </row>
    <row r="413" spans="1:6" ht="12.75" customHeight="1" x14ac:dyDescent="0.2">
      <c r="A413" s="83" t="s">
        <v>164</v>
      </c>
      <c r="B413" s="83">
        <v>15</v>
      </c>
      <c r="C413" s="84">
        <v>758.49864824999997</v>
      </c>
      <c r="D413" s="84">
        <v>748.13281144999996</v>
      </c>
      <c r="E413" s="84">
        <v>176.04290735999999</v>
      </c>
      <c r="F413" s="84">
        <v>176.04290735999999</v>
      </c>
    </row>
    <row r="414" spans="1:6" ht="12.75" customHeight="1" x14ac:dyDescent="0.2">
      <c r="A414" s="83" t="s">
        <v>164</v>
      </c>
      <c r="B414" s="83">
        <v>16</v>
      </c>
      <c r="C414" s="84">
        <v>759.69250652000005</v>
      </c>
      <c r="D414" s="84">
        <v>749.48036872</v>
      </c>
      <c r="E414" s="84">
        <v>176.36000066</v>
      </c>
      <c r="F414" s="84">
        <v>176.36000066</v>
      </c>
    </row>
    <row r="415" spans="1:6" ht="12.75" customHeight="1" x14ac:dyDescent="0.2">
      <c r="A415" s="83" t="s">
        <v>164</v>
      </c>
      <c r="B415" s="83">
        <v>17</v>
      </c>
      <c r="C415" s="84">
        <v>736.18018517999997</v>
      </c>
      <c r="D415" s="84">
        <v>726.87514482999995</v>
      </c>
      <c r="E415" s="84">
        <v>171.04077221</v>
      </c>
      <c r="F415" s="84">
        <v>171.04077221</v>
      </c>
    </row>
    <row r="416" spans="1:6" ht="12.75" customHeight="1" x14ac:dyDescent="0.2">
      <c r="A416" s="83" t="s">
        <v>164</v>
      </c>
      <c r="B416" s="83">
        <v>18</v>
      </c>
      <c r="C416" s="84">
        <v>669.58632470999999</v>
      </c>
      <c r="D416" s="84">
        <v>660.78762059999997</v>
      </c>
      <c r="E416" s="84">
        <v>155.48973672</v>
      </c>
      <c r="F416" s="84">
        <v>155.48973672</v>
      </c>
    </row>
    <row r="417" spans="1:6" ht="12.75" customHeight="1" x14ac:dyDescent="0.2">
      <c r="A417" s="83" t="s">
        <v>164</v>
      </c>
      <c r="B417" s="83">
        <v>19</v>
      </c>
      <c r="C417" s="84">
        <v>609.12862504999998</v>
      </c>
      <c r="D417" s="84">
        <v>601.24189670999999</v>
      </c>
      <c r="E417" s="84">
        <v>141.47805030000001</v>
      </c>
      <c r="F417" s="84">
        <v>141.47805030000001</v>
      </c>
    </row>
    <row r="418" spans="1:6" ht="12.75" customHeight="1" x14ac:dyDescent="0.2">
      <c r="A418" s="83" t="s">
        <v>164</v>
      </c>
      <c r="B418" s="83">
        <v>20</v>
      </c>
      <c r="C418" s="84">
        <v>586.04168548999996</v>
      </c>
      <c r="D418" s="84">
        <v>578.24881632999995</v>
      </c>
      <c r="E418" s="84">
        <v>136.06755544999999</v>
      </c>
      <c r="F418" s="84">
        <v>136.06755544999999</v>
      </c>
    </row>
    <row r="419" spans="1:6" ht="12.75" customHeight="1" x14ac:dyDescent="0.2">
      <c r="A419" s="83" t="s">
        <v>164</v>
      </c>
      <c r="B419" s="83">
        <v>21</v>
      </c>
      <c r="C419" s="84">
        <v>561.21369262999997</v>
      </c>
      <c r="D419" s="84">
        <v>553.60120381000002</v>
      </c>
      <c r="E419" s="84">
        <v>130.26773315</v>
      </c>
      <c r="F419" s="84">
        <v>130.26773315</v>
      </c>
    </row>
    <row r="420" spans="1:6" ht="12.75" customHeight="1" x14ac:dyDescent="0.2">
      <c r="A420" s="83" t="s">
        <v>164</v>
      </c>
      <c r="B420" s="83">
        <v>22</v>
      </c>
      <c r="C420" s="84">
        <v>540.29992293999999</v>
      </c>
      <c r="D420" s="84">
        <v>533.15825710000001</v>
      </c>
      <c r="E420" s="84">
        <v>125.45730949</v>
      </c>
      <c r="F420" s="84">
        <v>125.45730949</v>
      </c>
    </row>
    <row r="421" spans="1:6" ht="12.75" customHeight="1" x14ac:dyDescent="0.2">
      <c r="A421" s="83" t="s">
        <v>164</v>
      </c>
      <c r="B421" s="83">
        <v>23</v>
      </c>
      <c r="C421" s="84">
        <v>550.41762894999999</v>
      </c>
      <c r="D421" s="84">
        <v>543.16212527000005</v>
      </c>
      <c r="E421" s="84">
        <v>127.81131671</v>
      </c>
      <c r="F421" s="84">
        <v>127.81131671</v>
      </c>
    </row>
    <row r="422" spans="1:6" ht="12.75" customHeight="1" x14ac:dyDescent="0.2">
      <c r="A422" s="83" t="s">
        <v>164</v>
      </c>
      <c r="B422" s="83">
        <v>24</v>
      </c>
      <c r="C422" s="84">
        <v>574.89840278999998</v>
      </c>
      <c r="D422" s="84">
        <v>567.80730115999995</v>
      </c>
      <c r="E422" s="84">
        <v>133.61056565000001</v>
      </c>
      <c r="F422" s="84">
        <v>133.61056565000001</v>
      </c>
    </row>
    <row r="423" spans="1:6" ht="12.75" customHeight="1" x14ac:dyDescent="0.2">
      <c r="A423" s="83" t="s">
        <v>165</v>
      </c>
      <c r="B423" s="83">
        <v>1</v>
      </c>
      <c r="C423" s="84">
        <v>656.73771724999995</v>
      </c>
      <c r="D423" s="84">
        <v>647.94493965000004</v>
      </c>
      <c r="E423" s="84">
        <v>152.46772931999999</v>
      </c>
      <c r="F423" s="84">
        <v>152.46772931999999</v>
      </c>
    </row>
    <row r="424" spans="1:6" ht="12.75" customHeight="1" x14ac:dyDescent="0.2">
      <c r="A424" s="83" t="s">
        <v>165</v>
      </c>
      <c r="B424" s="83">
        <v>2</v>
      </c>
      <c r="C424" s="84">
        <v>763.22436403999995</v>
      </c>
      <c r="D424" s="84">
        <v>753.01220659000001</v>
      </c>
      <c r="E424" s="84">
        <v>177.19107636999999</v>
      </c>
      <c r="F424" s="84">
        <v>177.19107636999999</v>
      </c>
    </row>
    <row r="425" spans="1:6" ht="12.75" customHeight="1" x14ac:dyDescent="0.2">
      <c r="A425" s="83" t="s">
        <v>165</v>
      </c>
      <c r="B425" s="83">
        <v>3</v>
      </c>
      <c r="C425" s="84">
        <v>780.32216311000002</v>
      </c>
      <c r="D425" s="84">
        <v>769.42508797999994</v>
      </c>
      <c r="E425" s="84">
        <v>181.05318657000001</v>
      </c>
      <c r="F425" s="84">
        <v>181.05318657000001</v>
      </c>
    </row>
    <row r="426" spans="1:6" ht="12.75" customHeight="1" x14ac:dyDescent="0.2">
      <c r="A426" s="83" t="s">
        <v>165</v>
      </c>
      <c r="B426" s="83">
        <v>4</v>
      </c>
      <c r="C426" s="84">
        <v>774.15242961000001</v>
      </c>
      <c r="D426" s="84">
        <v>763.19738329999996</v>
      </c>
      <c r="E426" s="84">
        <v>179.58774725000001</v>
      </c>
      <c r="F426" s="84">
        <v>179.58774725000001</v>
      </c>
    </row>
    <row r="427" spans="1:6" ht="12.75" customHeight="1" x14ac:dyDescent="0.2">
      <c r="A427" s="83" t="s">
        <v>165</v>
      </c>
      <c r="B427" s="83">
        <v>5</v>
      </c>
      <c r="C427" s="84">
        <v>764.88122581000005</v>
      </c>
      <c r="D427" s="84">
        <v>754.02734819</v>
      </c>
      <c r="E427" s="84">
        <v>177.42994904</v>
      </c>
      <c r="F427" s="84">
        <v>177.42994904</v>
      </c>
    </row>
    <row r="428" spans="1:6" ht="12.75" customHeight="1" x14ac:dyDescent="0.2">
      <c r="A428" s="83" t="s">
        <v>165</v>
      </c>
      <c r="B428" s="83">
        <v>6</v>
      </c>
      <c r="C428" s="84">
        <v>777.33353485999999</v>
      </c>
      <c r="D428" s="84">
        <v>766.55644113999995</v>
      </c>
      <c r="E428" s="84">
        <v>180.37816613999999</v>
      </c>
      <c r="F428" s="84">
        <v>180.37816613999999</v>
      </c>
    </row>
    <row r="429" spans="1:6" ht="12.75" customHeight="1" x14ac:dyDescent="0.2">
      <c r="A429" s="83" t="s">
        <v>165</v>
      </c>
      <c r="B429" s="83">
        <v>7</v>
      </c>
      <c r="C429" s="84">
        <v>808.69121115999997</v>
      </c>
      <c r="D429" s="84">
        <v>798.61114173999999</v>
      </c>
      <c r="E429" s="84">
        <v>187.92094811999999</v>
      </c>
      <c r="F429" s="84">
        <v>187.92094811999999</v>
      </c>
    </row>
    <row r="430" spans="1:6" ht="12.75" customHeight="1" x14ac:dyDescent="0.2">
      <c r="A430" s="83" t="s">
        <v>165</v>
      </c>
      <c r="B430" s="83">
        <v>8</v>
      </c>
      <c r="C430" s="84">
        <v>708.22090852999997</v>
      </c>
      <c r="D430" s="84">
        <v>698.90871503000005</v>
      </c>
      <c r="E430" s="84">
        <v>164.46000000999999</v>
      </c>
      <c r="F430" s="84">
        <v>164.46000000999999</v>
      </c>
    </row>
    <row r="431" spans="1:6" ht="12.75" customHeight="1" x14ac:dyDescent="0.2">
      <c r="A431" s="83" t="s">
        <v>165</v>
      </c>
      <c r="B431" s="83">
        <v>9</v>
      </c>
      <c r="C431" s="84">
        <v>677.48795874999996</v>
      </c>
      <c r="D431" s="84">
        <v>668.25456946999998</v>
      </c>
      <c r="E431" s="84">
        <v>157.24678220999999</v>
      </c>
      <c r="F431" s="84">
        <v>157.24678220999999</v>
      </c>
    </row>
    <row r="432" spans="1:6" ht="12.75" customHeight="1" x14ac:dyDescent="0.2">
      <c r="A432" s="83" t="s">
        <v>165</v>
      </c>
      <c r="B432" s="83">
        <v>10</v>
      </c>
      <c r="C432" s="84">
        <v>660.66863793000005</v>
      </c>
      <c r="D432" s="84">
        <v>651.88560598000004</v>
      </c>
      <c r="E432" s="84">
        <v>153.39500633</v>
      </c>
      <c r="F432" s="84">
        <v>153.39500633</v>
      </c>
    </row>
    <row r="433" spans="1:6" ht="12.75" customHeight="1" x14ac:dyDescent="0.2">
      <c r="A433" s="83" t="s">
        <v>165</v>
      </c>
      <c r="B433" s="83">
        <v>11</v>
      </c>
      <c r="C433" s="84">
        <v>653.69383424</v>
      </c>
      <c r="D433" s="84">
        <v>645.03936640999996</v>
      </c>
      <c r="E433" s="84">
        <v>151.78401975</v>
      </c>
      <c r="F433" s="84">
        <v>151.78401975</v>
      </c>
    </row>
    <row r="434" spans="1:6" ht="12.75" customHeight="1" x14ac:dyDescent="0.2">
      <c r="A434" s="83" t="s">
        <v>165</v>
      </c>
      <c r="B434" s="83">
        <v>12</v>
      </c>
      <c r="C434" s="84">
        <v>705.97804163000001</v>
      </c>
      <c r="D434" s="84">
        <v>695.60250241999995</v>
      </c>
      <c r="E434" s="84">
        <v>163.68201611000001</v>
      </c>
      <c r="F434" s="84">
        <v>163.68201611000001</v>
      </c>
    </row>
    <row r="435" spans="1:6" ht="12.75" customHeight="1" x14ac:dyDescent="0.2">
      <c r="A435" s="83" t="s">
        <v>165</v>
      </c>
      <c r="B435" s="83">
        <v>13</v>
      </c>
      <c r="C435" s="84">
        <v>766.46547713999996</v>
      </c>
      <c r="D435" s="84">
        <v>756.25454222999997</v>
      </c>
      <c r="E435" s="84">
        <v>177.9540294</v>
      </c>
      <c r="F435" s="84">
        <v>177.9540294</v>
      </c>
    </row>
    <row r="436" spans="1:6" ht="12.75" customHeight="1" x14ac:dyDescent="0.2">
      <c r="A436" s="83" t="s">
        <v>165</v>
      </c>
      <c r="B436" s="83">
        <v>14</v>
      </c>
      <c r="C436" s="84">
        <v>768.48643030000005</v>
      </c>
      <c r="D436" s="84">
        <v>758.39826651999999</v>
      </c>
      <c r="E436" s="84">
        <v>178.45846852</v>
      </c>
      <c r="F436" s="84">
        <v>178.45846852</v>
      </c>
    </row>
    <row r="437" spans="1:6" ht="12.75" customHeight="1" x14ac:dyDescent="0.2">
      <c r="A437" s="83" t="s">
        <v>165</v>
      </c>
      <c r="B437" s="83">
        <v>15</v>
      </c>
      <c r="C437" s="84">
        <v>800.89556291999997</v>
      </c>
      <c r="D437" s="84">
        <v>789.80229340000005</v>
      </c>
      <c r="E437" s="84">
        <v>185.84814066000001</v>
      </c>
      <c r="F437" s="84">
        <v>185.84814066000001</v>
      </c>
    </row>
    <row r="438" spans="1:6" ht="12.75" customHeight="1" x14ac:dyDescent="0.2">
      <c r="A438" s="83" t="s">
        <v>165</v>
      </c>
      <c r="B438" s="83">
        <v>16</v>
      </c>
      <c r="C438" s="84">
        <v>792.50460520000001</v>
      </c>
      <c r="D438" s="84">
        <v>782.45048291000001</v>
      </c>
      <c r="E438" s="84">
        <v>184.11818833999999</v>
      </c>
      <c r="F438" s="84">
        <v>184.11818833999999</v>
      </c>
    </row>
    <row r="439" spans="1:6" ht="12.75" customHeight="1" x14ac:dyDescent="0.2">
      <c r="A439" s="83" t="s">
        <v>165</v>
      </c>
      <c r="B439" s="83">
        <v>17</v>
      </c>
      <c r="C439" s="84">
        <v>781.87045167999997</v>
      </c>
      <c r="D439" s="84">
        <v>771.96310258999995</v>
      </c>
      <c r="E439" s="84">
        <v>181.65040601999999</v>
      </c>
      <c r="F439" s="84">
        <v>181.65040601999999</v>
      </c>
    </row>
    <row r="440" spans="1:6" ht="12.75" customHeight="1" x14ac:dyDescent="0.2">
      <c r="A440" s="83" t="s">
        <v>165</v>
      </c>
      <c r="B440" s="83">
        <v>18</v>
      </c>
      <c r="C440" s="84">
        <v>723.53958324999996</v>
      </c>
      <c r="D440" s="84">
        <v>713.95832809000001</v>
      </c>
      <c r="E440" s="84">
        <v>168.00131994</v>
      </c>
      <c r="F440" s="84">
        <v>168.00131994</v>
      </c>
    </row>
    <row r="441" spans="1:6" ht="12.75" customHeight="1" x14ac:dyDescent="0.2">
      <c r="A441" s="83" t="s">
        <v>165</v>
      </c>
      <c r="B441" s="83">
        <v>19</v>
      </c>
      <c r="C441" s="84">
        <v>660.88610175999997</v>
      </c>
      <c r="D441" s="84">
        <v>652.05575121000004</v>
      </c>
      <c r="E441" s="84">
        <v>153.43504315000001</v>
      </c>
      <c r="F441" s="84">
        <v>153.43504315000001</v>
      </c>
    </row>
    <row r="442" spans="1:6" ht="12.75" customHeight="1" x14ac:dyDescent="0.2">
      <c r="A442" s="83" t="s">
        <v>165</v>
      </c>
      <c r="B442" s="83">
        <v>20</v>
      </c>
      <c r="C442" s="84">
        <v>656.00814788000002</v>
      </c>
      <c r="D442" s="84">
        <v>647.12302141999999</v>
      </c>
      <c r="E442" s="84">
        <v>152.27432397999999</v>
      </c>
      <c r="F442" s="84">
        <v>152.27432397999999</v>
      </c>
    </row>
    <row r="443" spans="1:6" ht="12.75" customHeight="1" x14ac:dyDescent="0.2">
      <c r="A443" s="83" t="s">
        <v>165</v>
      </c>
      <c r="B443" s="83">
        <v>21</v>
      </c>
      <c r="C443" s="84">
        <v>615.12367912000002</v>
      </c>
      <c r="D443" s="84">
        <v>606.92458756999997</v>
      </c>
      <c r="E443" s="84">
        <v>142.81524257999999</v>
      </c>
      <c r="F443" s="84">
        <v>142.81524257999999</v>
      </c>
    </row>
    <row r="444" spans="1:6" ht="12.75" customHeight="1" x14ac:dyDescent="0.2">
      <c r="A444" s="83" t="s">
        <v>165</v>
      </c>
      <c r="B444" s="83">
        <v>22</v>
      </c>
      <c r="C444" s="84">
        <v>574.63230998999995</v>
      </c>
      <c r="D444" s="84">
        <v>567.09472073999996</v>
      </c>
      <c r="E444" s="84">
        <v>133.44288857000001</v>
      </c>
      <c r="F444" s="84">
        <v>133.44288857000001</v>
      </c>
    </row>
    <row r="445" spans="1:6" ht="12.75" customHeight="1" x14ac:dyDescent="0.2">
      <c r="A445" s="83" t="s">
        <v>165</v>
      </c>
      <c r="B445" s="83">
        <v>23</v>
      </c>
      <c r="C445" s="84">
        <v>609.18052527999998</v>
      </c>
      <c r="D445" s="84">
        <v>601.11402515999998</v>
      </c>
      <c r="E445" s="84">
        <v>141.44796088000001</v>
      </c>
      <c r="F445" s="84">
        <v>141.44796088000001</v>
      </c>
    </row>
    <row r="446" spans="1:6" ht="12.75" customHeight="1" x14ac:dyDescent="0.2">
      <c r="A446" s="83" t="s">
        <v>165</v>
      </c>
      <c r="B446" s="83">
        <v>24</v>
      </c>
      <c r="C446" s="84">
        <v>614.81368774999999</v>
      </c>
      <c r="D446" s="84">
        <v>607.10501089000002</v>
      </c>
      <c r="E446" s="84">
        <v>142.85769793</v>
      </c>
      <c r="F446" s="84">
        <v>142.85769793</v>
      </c>
    </row>
    <row r="447" spans="1:6" ht="12.75" customHeight="1" x14ac:dyDescent="0.2">
      <c r="A447" s="83" t="s">
        <v>166</v>
      </c>
      <c r="B447" s="83">
        <v>1</v>
      </c>
      <c r="C447" s="84">
        <v>665.84755428000005</v>
      </c>
      <c r="D447" s="84">
        <v>656.91904483999997</v>
      </c>
      <c r="E447" s="84">
        <v>154.57942331999999</v>
      </c>
      <c r="F447" s="84">
        <v>154.57942331999999</v>
      </c>
    </row>
    <row r="448" spans="1:6" ht="12.75" customHeight="1" x14ac:dyDescent="0.2">
      <c r="A448" s="83" t="s">
        <v>166</v>
      </c>
      <c r="B448" s="83">
        <v>2</v>
      </c>
      <c r="C448" s="84">
        <v>752.31165864000002</v>
      </c>
      <c r="D448" s="84">
        <v>740.67117082000004</v>
      </c>
      <c r="E448" s="84">
        <v>174.28711095</v>
      </c>
      <c r="F448" s="84">
        <v>174.28711095</v>
      </c>
    </row>
    <row r="449" spans="1:6" ht="12.75" customHeight="1" x14ac:dyDescent="0.2">
      <c r="A449" s="83" t="s">
        <v>166</v>
      </c>
      <c r="B449" s="83">
        <v>3</v>
      </c>
      <c r="C449" s="84">
        <v>769.72684535999997</v>
      </c>
      <c r="D449" s="84">
        <v>759.11196085999995</v>
      </c>
      <c r="E449" s="84">
        <v>178.62640772</v>
      </c>
      <c r="F449" s="84">
        <v>178.62640772</v>
      </c>
    </row>
    <row r="450" spans="1:6" ht="12.75" customHeight="1" x14ac:dyDescent="0.2">
      <c r="A450" s="83" t="s">
        <v>166</v>
      </c>
      <c r="B450" s="83">
        <v>4</v>
      </c>
      <c r="C450" s="84">
        <v>756.23179864999997</v>
      </c>
      <c r="D450" s="84">
        <v>746.69102884999995</v>
      </c>
      <c r="E450" s="84">
        <v>175.70364193</v>
      </c>
      <c r="F450" s="84">
        <v>175.70364193</v>
      </c>
    </row>
    <row r="451" spans="1:6" ht="12.75" customHeight="1" x14ac:dyDescent="0.2">
      <c r="A451" s="83" t="s">
        <v>166</v>
      </c>
      <c r="B451" s="83">
        <v>5</v>
      </c>
      <c r="C451" s="84">
        <v>754.53280794</v>
      </c>
      <c r="D451" s="84">
        <v>744.44501648999994</v>
      </c>
      <c r="E451" s="84">
        <v>175.17513344</v>
      </c>
      <c r="F451" s="84">
        <v>175.17513344</v>
      </c>
    </row>
    <row r="452" spans="1:6" ht="12.75" customHeight="1" x14ac:dyDescent="0.2">
      <c r="A452" s="83" t="s">
        <v>166</v>
      </c>
      <c r="B452" s="83">
        <v>6</v>
      </c>
      <c r="C452" s="84">
        <v>768.43945053000004</v>
      </c>
      <c r="D452" s="84">
        <v>758.40392142999997</v>
      </c>
      <c r="E452" s="84">
        <v>178.45979917</v>
      </c>
      <c r="F452" s="84">
        <v>178.45979917</v>
      </c>
    </row>
    <row r="453" spans="1:6" ht="12.75" customHeight="1" x14ac:dyDescent="0.2">
      <c r="A453" s="83" t="s">
        <v>166</v>
      </c>
      <c r="B453" s="83">
        <v>7</v>
      </c>
      <c r="C453" s="84">
        <v>810.73126961000003</v>
      </c>
      <c r="D453" s="84">
        <v>800.26902499000005</v>
      </c>
      <c r="E453" s="84">
        <v>188.31106413000001</v>
      </c>
      <c r="F453" s="84">
        <v>188.31106413000001</v>
      </c>
    </row>
    <row r="454" spans="1:6" ht="12.75" customHeight="1" x14ac:dyDescent="0.2">
      <c r="A454" s="83" t="s">
        <v>166</v>
      </c>
      <c r="B454" s="83">
        <v>8</v>
      </c>
      <c r="C454" s="84">
        <v>715.74506638000003</v>
      </c>
      <c r="D454" s="84">
        <v>706.69025213999998</v>
      </c>
      <c r="E454" s="84">
        <v>166.29107117000001</v>
      </c>
      <c r="F454" s="84">
        <v>166.29107117000001</v>
      </c>
    </row>
    <row r="455" spans="1:6" ht="12.75" customHeight="1" x14ac:dyDescent="0.2">
      <c r="A455" s="83" t="s">
        <v>166</v>
      </c>
      <c r="B455" s="83">
        <v>9</v>
      </c>
      <c r="C455" s="84">
        <v>631.73518750999995</v>
      </c>
      <c r="D455" s="84">
        <v>623.35925330999999</v>
      </c>
      <c r="E455" s="84">
        <v>146.68247883999999</v>
      </c>
      <c r="F455" s="84">
        <v>146.68247883999999</v>
      </c>
    </row>
    <row r="456" spans="1:6" ht="12.75" customHeight="1" x14ac:dyDescent="0.2">
      <c r="A456" s="83" t="s">
        <v>166</v>
      </c>
      <c r="B456" s="83">
        <v>10</v>
      </c>
      <c r="C456" s="84">
        <v>640.03020924999998</v>
      </c>
      <c r="D456" s="84">
        <v>631.53100515999995</v>
      </c>
      <c r="E456" s="84">
        <v>148.60537131999999</v>
      </c>
      <c r="F456" s="84">
        <v>148.60537131999999</v>
      </c>
    </row>
    <row r="457" spans="1:6" ht="12.75" customHeight="1" x14ac:dyDescent="0.2">
      <c r="A457" s="83" t="s">
        <v>166</v>
      </c>
      <c r="B457" s="83">
        <v>11</v>
      </c>
      <c r="C457" s="84">
        <v>624.57492242000001</v>
      </c>
      <c r="D457" s="84">
        <v>615.59824399000001</v>
      </c>
      <c r="E457" s="84">
        <v>144.85623806999999</v>
      </c>
      <c r="F457" s="84">
        <v>144.85623806999999</v>
      </c>
    </row>
    <row r="458" spans="1:6" ht="12.75" customHeight="1" x14ac:dyDescent="0.2">
      <c r="A458" s="83" t="s">
        <v>166</v>
      </c>
      <c r="B458" s="83">
        <v>12</v>
      </c>
      <c r="C458" s="84">
        <v>661.91703136000001</v>
      </c>
      <c r="D458" s="84">
        <v>651.27655878999997</v>
      </c>
      <c r="E458" s="84">
        <v>153.25169162</v>
      </c>
      <c r="F458" s="84">
        <v>153.25169162</v>
      </c>
    </row>
    <row r="459" spans="1:6" ht="12.75" customHeight="1" x14ac:dyDescent="0.2">
      <c r="A459" s="83" t="s">
        <v>166</v>
      </c>
      <c r="B459" s="83">
        <v>13</v>
      </c>
      <c r="C459" s="84">
        <v>717.99291120999999</v>
      </c>
      <c r="D459" s="84">
        <v>707.25053558000002</v>
      </c>
      <c r="E459" s="84">
        <v>166.42291130000001</v>
      </c>
      <c r="F459" s="84">
        <v>166.42291130000001</v>
      </c>
    </row>
    <row r="460" spans="1:6" ht="12.75" customHeight="1" x14ac:dyDescent="0.2">
      <c r="A460" s="83" t="s">
        <v>166</v>
      </c>
      <c r="B460" s="83">
        <v>14</v>
      </c>
      <c r="C460" s="84">
        <v>790.48062903000005</v>
      </c>
      <c r="D460" s="84">
        <v>776.75000051999996</v>
      </c>
      <c r="E460" s="84">
        <v>182.77680953999999</v>
      </c>
      <c r="F460" s="84">
        <v>182.77680953999999</v>
      </c>
    </row>
    <row r="461" spans="1:6" ht="12.75" customHeight="1" x14ac:dyDescent="0.2">
      <c r="A461" s="83" t="s">
        <v>166</v>
      </c>
      <c r="B461" s="83">
        <v>15</v>
      </c>
      <c r="C461" s="84">
        <v>811.67763648000005</v>
      </c>
      <c r="D461" s="84">
        <v>798.03982140999994</v>
      </c>
      <c r="E461" s="84">
        <v>187.7865109</v>
      </c>
      <c r="F461" s="84">
        <v>187.7865109</v>
      </c>
    </row>
    <row r="462" spans="1:6" ht="12.75" customHeight="1" x14ac:dyDescent="0.2">
      <c r="A462" s="83" t="s">
        <v>166</v>
      </c>
      <c r="B462" s="83">
        <v>16</v>
      </c>
      <c r="C462" s="84">
        <v>806.58264428999996</v>
      </c>
      <c r="D462" s="84">
        <v>793.78569884000001</v>
      </c>
      <c r="E462" s="84">
        <v>186.78547459999999</v>
      </c>
      <c r="F462" s="84">
        <v>186.78547459999999</v>
      </c>
    </row>
    <row r="463" spans="1:6" ht="12.75" customHeight="1" x14ac:dyDescent="0.2">
      <c r="A463" s="83" t="s">
        <v>166</v>
      </c>
      <c r="B463" s="83">
        <v>17</v>
      </c>
      <c r="C463" s="84">
        <v>746.04309174000002</v>
      </c>
      <c r="D463" s="84">
        <v>734.94600691999995</v>
      </c>
      <c r="E463" s="84">
        <v>172.93992435000001</v>
      </c>
      <c r="F463" s="84">
        <v>172.93992435000001</v>
      </c>
    </row>
    <row r="464" spans="1:6" ht="12.75" customHeight="1" x14ac:dyDescent="0.2">
      <c r="A464" s="83" t="s">
        <v>166</v>
      </c>
      <c r="B464" s="83">
        <v>18</v>
      </c>
      <c r="C464" s="84">
        <v>673.23146743999996</v>
      </c>
      <c r="D464" s="84">
        <v>663.54998259000001</v>
      </c>
      <c r="E464" s="84">
        <v>156.13974729</v>
      </c>
      <c r="F464" s="84">
        <v>156.13974729</v>
      </c>
    </row>
    <row r="465" spans="1:6" ht="12.75" customHeight="1" x14ac:dyDescent="0.2">
      <c r="A465" s="83" t="s">
        <v>166</v>
      </c>
      <c r="B465" s="83">
        <v>19</v>
      </c>
      <c r="C465" s="84">
        <v>629.82096636999995</v>
      </c>
      <c r="D465" s="84">
        <v>620.56251928999995</v>
      </c>
      <c r="E465" s="84">
        <v>146.0243802</v>
      </c>
      <c r="F465" s="84">
        <v>146.0243802</v>
      </c>
    </row>
    <row r="466" spans="1:6" ht="12.75" customHeight="1" x14ac:dyDescent="0.2">
      <c r="A466" s="83" t="s">
        <v>166</v>
      </c>
      <c r="B466" s="83">
        <v>20</v>
      </c>
      <c r="C466" s="84">
        <v>629.90886869999997</v>
      </c>
      <c r="D466" s="84">
        <v>620.42173691000005</v>
      </c>
      <c r="E466" s="84">
        <v>145.99125273999999</v>
      </c>
      <c r="F466" s="84">
        <v>145.99125273999999</v>
      </c>
    </row>
    <row r="467" spans="1:6" ht="12.75" customHeight="1" x14ac:dyDescent="0.2">
      <c r="A467" s="83" t="s">
        <v>166</v>
      </c>
      <c r="B467" s="83">
        <v>21</v>
      </c>
      <c r="C467" s="84">
        <v>629.69777112999998</v>
      </c>
      <c r="D467" s="84">
        <v>619.86032663000003</v>
      </c>
      <c r="E467" s="84">
        <v>145.85914744999999</v>
      </c>
      <c r="F467" s="84">
        <v>145.85914744999999</v>
      </c>
    </row>
    <row r="468" spans="1:6" ht="12.75" customHeight="1" x14ac:dyDescent="0.2">
      <c r="A468" s="83" t="s">
        <v>166</v>
      </c>
      <c r="B468" s="83">
        <v>22</v>
      </c>
      <c r="C468" s="84">
        <v>638.24824642999999</v>
      </c>
      <c r="D468" s="84">
        <v>628.01471347999995</v>
      </c>
      <c r="E468" s="84">
        <v>147.77795377999999</v>
      </c>
      <c r="F468" s="84">
        <v>147.77795377999999</v>
      </c>
    </row>
    <row r="469" spans="1:6" ht="12.75" customHeight="1" x14ac:dyDescent="0.2">
      <c r="A469" s="83" t="s">
        <v>166</v>
      </c>
      <c r="B469" s="83">
        <v>23</v>
      </c>
      <c r="C469" s="84">
        <v>631.24559614999998</v>
      </c>
      <c r="D469" s="84">
        <v>620.09859102999997</v>
      </c>
      <c r="E469" s="84">
        <v>145.91521338000001</v>
      </c>
      <c r="F469" s="84">
        <v>145.91521338000001</v>
      </c>
    </row>
    <row r="470" spans="1:6" ht="12.75" customHeight="1" x14ac:dyDescent="0.2">
      <c r="A470" s="83" t="s">
        <v>166</v>
      </c>
      <c r="B470" s="83">
        <v>24</v>
      </c>
      <c r="C470" s="84">
        <v>641.68249586000002</v>
      </c>
      <c r="D470" s="84">
        <v>629.05152706000001</v>
      </c>
      <c r="E470" s="84">
        <v>148.02192607000001</v>
      </c>
      <c r="F470" s="84">
        <v>148.02192607000001</v>
      </c>
    </row>
    <row r="471" spans="1:6" ht="12.75" customHeight="1" x14ac:dyDescent="0.2">
      <c r="A471" s="83" t="s">
        <v>167</v>
      </c>
      <c r="B471" s="83">
        <v>1</v>
      </c>
      <c r="C471" s="84">
        <v>516.29582344000005</v>
      </c>
      <c r="D471" s="84">
        <v>506.52818946000002</v>
      </c>
      <c r="E471" s="84">
        <v>119.19099626000001</v>
      </c>
      <c r="F471" s="84">
        <v>119.19099626000001</v>
      </c>
    </row>
    <row r="472" spans="1:6" ht="12.75" customHeight="1" x14ac:dyDescent="0.2">
      <c r="A472" s="83" t="s">
        <v>167</v>
      </c>
      <c r="B472" s="83">
        <v>2</v>
      </c>
      <c r="C472" s="84">
        <v>591.25925890999997</v>
      </c>
      <c r="D472" s="84">
        <v>582.10295581000003</v>
      </c>
      <c r="E472" s="84">
        <v>136.97447185999999</v>
      </c>
      <c r="F472" s="84">
        <v>136.97447185999999</v>
      </c>
    </row>
    <row r="473" spans="1:6" ht="12.75" customHeight="1" x14ac:dyDescent="0.2">
      <c r="A473" s="83" t="s">
        <v>167</v>
      </c>
      <c r="B473" s="83">
        <v>3</v>
      </c>
      <c r="C473" s="84">
        <v>663.92323513999997</v>
      </c>
      <c r="D473" s="84">
        <v>654.09459702000004</v>
      </c>
      <c r="E473" s="84">
        <v>153.91480335</v>
      </c>
      <c r="F473" s="84">
        <v>153.91480335</v>
      </c>
    </row>
    <row r="474" spans="1:6" ht="12.75" customHeight="1" x14ac:dyDescent="0.2">
      <c r="A474" s="83" t="s">
        <v>167</v>
      </c>
      <c r="B474" s="83">
        <v>4</v>
      </c>
      <c r="C474" s="84">
        <v>677.95751600000006</v>
      </c>
      <c r="D474" s="84">
        <v>667.81842892999998</v>
      </c>
      <c r="E474" s="84">
        <v>157.14415410999999</v>
      </c>
      <c r="F474" s="84">
        <v>157.14415410999999</v>
      </c>
    </row>
    <row r="475" spans="1:6" ht="12.75" customHeight="1" x14ac:dyDescent="0.2">
      <c r="A475" s="83" t="s">
        <v>167</v>
      </c>
      <c r="B475" s="83">
        <v>5</v>
      </c>
      <c r="C475" s="84">
        <v>682.04846151000004</v>
      </c>
      <c r="D475" s="84">
        <v>670.85887417000004</v>
      </c>
      <c r="E475" s="84">
        <v>157.85960037000001</v>
      </c>
      <c r="F475" s="84">
        <v>157.85960037000001</v>
      </c>
    </row>
    <row r="476" spans="1:6" ht="12.75" customHeight="1" x14ac:dyDescent="0.2">
      <c r="A476" s="83" t="s">
        <v>167</v>
      </c>
      <c r="B476" s="83">
        <v>6</v>
      </c>
      <c r="C476" s="84">
        <v>673.85670459000005</v>
      </c>
      <c r="D476" s="84">
        <v>663.56671767</v>
      </c>
      <c r="E476" s="84">
        <v>156.14368521</v>
      </c>
      <c r="F476" s="84">
        <v>156.14368521</v>
      </c>
    </row>
    <row r="477" spans="1:6" ht="12.75" customHeight="1" x14ac:dyDescent="0.2">
      <c r="A477" s="83" t="s">
        <v>167</v>
      </c>
      <c r="B477" s="83">
        <v>7</v>
      </c>
      <c r="C477" s="84">
        <v>650.89763688000005</v>
      </c>
      <c r="D477" s="84">
        <v>641.81021726999995</v>
      </c>
      <c r="E477" s="84">
        <v>151.02416962999999</v>
      </c>
      <c r="F477" s="84">
        <v>151.02416962999999</v>
      </c>
    </row>
    <row r="478" spans="1:6" ht="12.75" customHeight="1" x14ac:dyDescent="0.2">
      <c r="A478" s="83" t="s">
        <v>167</v>
      </c>
      <c r="B478" s="83">
        <v>8</v>
      </c>
      <c r="C478" s="84">
        <v>569.86288234000006</v>
      </c>
      <c r="D478" s="84">
        <v>561.63320079000005</v>
      </c>
      <c r="E478" s="84">
        <v>132.15773994</v>
      </c>
      <c r="F478" s="84">
        <v>132.15773994</v>
      </c>
    </row>
    <row r="479" spans="1:6" ht="12.75" customHeight="1" x14ac:dyDescent="0.2">
      <c r="A479" s="83" t="s">
        <v>167</v>
      </c>
      <c r="B479" s="83">
        <v>9</v>
      </c>
      <c r="C479" s="84">
        <v>488.90733900999999</v>
      </c>
      <c r="D479" s="84">
        <v>481.73713464999997</v>
      </c>
      <c r="E479" s="84">
        <v>113.3574206</v>
      </c>
      <c r="F479" s="84">
        <v>113.3574206</v>
      </c>
    </row>
    <row r="480" spans="1:6" ht="12.75" customHeight="1" x14ac:dyDescent="0.2">
      <c r="A480" s="83" t="s">
        <v>167</v>
      </c>
      <c r="B480" s="83">
        <v>10</v>
      </c>
      <c r="C480" s="84">
        <v>494.07077819</v>
      </c>
      <c r="D480" s="84">
        <v>486.82536567</v>
      </c>
      <c r="E480" s="84">
        <v>114.55473071</v>
      </c>
      <c r="F480" s="84">
        <v>114.55473071</v>
      </c>
    </row>
    <row r="481" spans="1:6" ht="12.75" customHeight="1" x14ac:dyDescent="0.2">
      <c r="A481" s="83" t="s">
        <v>167</v>
      </c>
      <c r="B481" s="83">
        <v>11</v>
      </c>
      <c r="C481" s="84">
        <v>524.20655145000001</v>
      </c>
      <c r="D481" s="84">
        <v>516.21492257</v>
      </c>
      <c r="E481" s="84">
        <v>121.47037853</v>
      </c>
      <c r="F481" s="84">
        <v>121.47037853</v>
      </c>
    </row>
    <row r="482" spans="1:6" ht="12.75" customHeight="1" x14ac:dyDescent="0.2">
      <c r="A482" s="83" t="s">
        <v>167</v>
      </c>
      <c r="B482" s="83">
        <v>12</v>
      </c>
      <c r="C482" s="84">
        <v>519.73384256999998</v>
      </c>
      <c r="D482" s="84">
        <v>511.26851865999998</v>
      </c>
      <c r="E482" s="84">
        <v>120.30644171</v>
      </c>
      <c r="F482" s="84">
        <v>120.30644171</v>
      </c>
    </row>
    <row r="483" spans="1:6" ht="12.75" customHeight="1" x14ac:dyDescent="0.2">
      <c r="A483" s="83" t="s">
        <v>167</v>
      </c>
      <c r="B483" s="83">
        <v>13</v>
      </c>
      <c r="C483" s="84">
        <v>566.83684139000002</v>
      </c>
      <c r="D483" s="84">
        <v>557.96321724999996</v>
      </c>
      <c r="E483" s="84">
        <v>131.29415721999999</v>
      </c>
      <c r="F483" s="84">
        <v>131.29415721999999</v>
      </c>
    </row>
    <row r="484" spans="1:6" ht="12.75" customHeight="1" x14ac:dyDescent="0.2">
      <c r="A484" s="83" t="s">
        <v>167</v>
      </c>
      <c r="B484" s="83">
        <v>14</v>
      </c>
      <c r="C484" s="84">
        <v>618.24054947000002</v>
      </c>
      <c r="D484" s="84">
        <v>608.25480161999997</v>
      </c>
      <c r="E484" s="84">
        <v>143.12825484999999</v>
      </c>
      <c r="F484" s="84">
        <v>143.12825484999999</v>
      </c>
    </row>
    <row r="485" spans="1:6" ht="12.75" customHeight="1" x14ac:dyDescent="0.2">
      <c r="A485" s="83" t="s">
        <v>167</v>
      </c>
      <c r="B485" s="83">
        <v>15</v>
      </c>
      <c r="C485" s="84">
        <v>631.24978783999995</v>
      </c>
      <c r="D485" s="84">
        <v>620.68028421999998</v>
      </c>
      <c r="E485" s="84">
        <v>146.05209142999999</v>
      </c>
      <c r="F485" s="84">
        <v>146.05209142999999</v>
      </c>
    </row>
    <row r="486" spans="1:6" ht="12.75" customHeight="1" x14ac:dyDescent="0.2">
      <c r="A486" s="83" t="s">
        <v>167</v>
      </c>
      <c r="B486" s="83">
        <v>16</v>
      </c>
      <c r="C486" s="84">
        <v>633.78248062</v>
      </c>
      <c r="D486" s="84">
        <v>623.08672471</v>
      </c>
      <c r="E486" s="84">
        <v>146.61835022</v>
      </c>
      <c r="F486" s="84">
        <v>146.61835022</v>
      </c>
    </row>
    <row r="487" spans="1:6" ht="12.75" customHeight="1" x14ac:dyDescent="0.2">
      <c r="A487" s="83" t="s">
        <v>167</v>
      </c>
      <c r="B487" s="83">
        <v>17</v>
      </c>
      <c r="C487" s="84">
        <v>589.40924665</v>
      </c>
      <c r="D487" s="84">
        <v>579.38077498999996</v>
      </c>
      <c r="E487" s="84">
        <v>136.3339163</v>
      </c>
      <c r="F487" s="84">
        <v>136.3339163</v>
      </c>
    </row>
    <row r="488" spans="1:6" ht="12.75" customHeight="1" x14ac:dyDescent="0.2">
      <c r="A488" s="83" t="s">
        <v>167</v>
      </c>
      <c r="B488" s="83">
        <v>18</v>
      </c>
      <c r="C488" s="84">
        <v>533.21517891999997</v>
      </c>
      <c r="D488" s="84">
        <v>524.40222988999994</v>
      </c>
      <c r="E488" s="84">
        <v>123.39693135</v>
      </c>
      <c r="F488" s="84">
        <v>123.39693135</v>
      </c>
    </row>
    <row r="489" spans="1:6" ht="12.75" customHeight="1" x14ac:dyDescent="0.2">
      <c r="A489" s="83" t="s">
        <v>167</v>
      </c>
      <c r="B489" s="83">
        <v>19</v>
      </c>
      <c r="C489" s="84">
        <v>495.71636446000002</v>
      </c>
      <c r="D489" s="84">
        <v>487.81434573000001</v>
      </c>
      <c r="E489" s="84">
        <v>114.78744731</v>
      </c>
      <c r="F489" s="84">
        <v>114.78744731</v>
      </c>
    </row>
    <row r="490" spans="1:6" ht="12.75" customHeight="1" x14ac:dyDescent="0.2">
      <c r="A490" s="83" t="s">
        <v>167</v>
      </c>
      <c r="B490" s="83">
        <v>20</v>
      </c>
      <c r="C490" s="84">
        <v>485.15570280999998</v>
      </c>
      <c r="D490" s="84">
        <v>476.82605708</v>
      </c>
      <c r="E490" s="84">
        <v>112.20179641</v>
      </c>
      <c r="F490" s="84">
        <v>112.20179641</v>
      </c>
    </row>
    <row r="491" spans="1:6" ht="12.75" customHeight="1" x14ac:dyDescent="0.2">
      <c r="A491" s="83" t="s">
        <v>167</v>
      </c>
      <c r="B491" s="83">
        <v>21</v>
      </c>
      <c r="C491" s="84">
        <v>483.46166849999997</v>
      </c>
      <c r="D491" s="84">
        <v>475.56316903999999</v>
      </c>
      <c r="E491" s="84">
        <v>111.9046266</v>
      </c>
      <c r="F491" s="84">
        <v>111.9046266</v>
      </c>
    </row>
    <row r="492" spans="1:6" ht="12.75" customHeight="1" x14ac:dyDescent="0.2">
      <c r="A492" s="83" t="s">
        <v>167</v>
      </c>
      <c r="B492" s="83">
        <v>22</v>
      </c>
      <c r="C492" s="84">
        <v>490.29667581000001</v>
      </c>
      <c r="D492" s="84">
        <v>482.90023690999999</v>
      </c>
      <c r="E492" s="84">
        <v>113.63110983999999</v>
      </c>
      <c r="F492" s="84">
        <v>113.63110983999999</v>
      </c>
    </row>
    <row r="493" spans="1:6" ht="12.75" customHeight="1" x14ac:dyDescent="0.2">
      <c r="A493" s="83" t="s">
        <v>167</v>
      </c>
      <c r="B493" s="83">
        <v>23</v>
      </c>
      <c r="C493" s="84">
        <v>483.79363923</v>
      </c>
      <c r="D493" s="84">
        <v>476.52541374999998</v>
      </c>
      <c r="E493" s="84">
        <v>112.13105212000001</v>
      </c>
      <c r="F493" s="84">
        <v>112.13105212000001</v>
      </c>
    </row>
    <row r="494" spans="1:6" ht="12.75" customHeight="1" x14ac:dyDescent="0.2">
      <c r="A494" s="83" t="s">
        <v>167</v>
      </c>
      <c r="B494" s="83">
        <v>24</v>
      </c>
      <c r="C494" s="84">
        <v>502.5129675</v>
      </c>
      <c r="D494" s="84">
        <v>495.46209252</v>
      </c>
      <c r="E494" s="84">
        <v>116.58703631</v>
      </c>
      <c r="F494" s="84">
        <v>116.58703631</v>
      </c>
    </row>
    <row r="495" spans="1:6" ht="12.75" customHeight="1" x14ac:dyDescent="0.2">
      <c r="A495" s="83" t="s">
        <v>168</v>
      </c>
      <c r="B495" s="83">
        <v>1</v>
      </c>
      <c r="C495" s="84">
        <v>570.18342843999994</v>
      </c>
      <c r="D495" s="84">
        <v>560.53223334999996</v>
      </c>
      <c r="E495" s="84">
        <v>131.89867163</v>
      </c>
      <c r="F495" s="84">
        <v>131.89867163</v>
      </c>
    </row>
    <row r="496" spans="1:6" ht="12.75" customHeight="1" x14ac:dyDescent="0.2">
      <c r="A496" s="83" t="s">
        <v>168</v>
      </c>
      <c r="B496" s="83">
        <v>2</v>
      </c>
      <c r="C496" s="84">
        <v>662.72176689000003</v>
      </c>
      <c r="D496" s="84">
        <v>650.02540657999998</v>
      </c>
      <c r="E496" s="84">
        <v>152.95728335999999</v>
      </c>
      <c r="F496" s="84">
        <v>152.95728335999999</v>
      </c>
    </row>
    <row r="497" spans="1:6" ht="12.75" customHeight="1" x14ac:dyDescent="0.2">
      <c r="A497" s="83" t="s">
        <v>168</v>
      </c>
      <c r="B497" s="83">
        <v>3</v>
      </c>
      <c r="C497" s="84">
        <v>747.75147176999997</v>
      </c>
      <c r="D497" s="84">
        <v>736.26070827000001</v>
      </c>
      <c r="E497" s="84">
        <v>173.24928632999999</v>
      </c>
      <c r="F497" s="84">
        <v>173.24928632999999</v>
      </c>
    </row>
    <row r="498" spans="1:6" ht="12.75" customHeight="1" x14ac:dyDescent="0.2">
      <c r="A498" s="83" t="s">
        <v>168</v>
      </c>
      <c r="B498" s="83">
        <v>4</v>
      </c>
      <c r="C498" s="84">
        <v>767.19535485999995</v>
      </c>
      <c r="D498" s="84">
        <v>754.12121893000005</v>
      </c>
      <c r="E498" s="84">
        <v>177.45203773</v>
      </c>
      <c r="F498" s="84">
        <v>177.45203773</v>
      </c>
    </row>
    <row r="499" spans="1:6" ht="12.75" customHeight="1" x14ac:dyDescent="0.2">
      <c r="A499" s="83" t="s">
        <v>168</v>
      </c>
      <c r="B499" s="83">
        <v>5</v>
      </c>
      <c r="C499" s="84">
        <v>772.57807544000002</v>
      </c>
      <c r="D499" s="84">
        <v>758.97325163000005</v>
      </c>
      <c r="E499" s="84">
        <v>178.59376809</v>
      </c>
      <c r="F499" s="84">
        <v>178.59376809</v>
      </c>
    </row>
    <row r="500" spans="1:6" ht="12.75" customHeight="1" x14ac:dyDescent="0.2">
      <c r="A500" s="83" t="s">
        <v>168</v>
      </c>
      <c r="B500" s="83">
        <v>6</v>
      </c>
      <c r="C500" s="84">
        <v>768.23704325000006</v>
      </c>
      <c r="D500" s="84">
        <v>755.68968629000005</v>
      </c>
      <c r="E500" s="84">
        <v>177.82111331999999</v>
      </c>
      <c r="F500" s="84">
        <v>177.82111331999999</v>
      </c>
    </row>
    <row r="501" spans="1:6" ht="12.75" customHeight="1" x14ac:dyDescent="0.2">
      <c r="A501" s="83" t="s">
        <v>168</v>
      </c>
      <c r="B501" s="83">
        <v>7</v>
      </c>
      <c r="C501" s="84">
        <v>740.02843096000004</v>
      </c>
      <c r="D501" s="84">
        <v>728.60842620000005</v>
      </c>
      <c r="E501" s="84">
        <v>171.44863013</v>
      </c>
      <c r="F501" s="84">
        <v>171.44863013</v>
      </c>
    </row>
    <row r="502" spans="1:6" ht="12.75" customHeight="1" x14ac:dyDescent="0.2">
      <c r="A502" s="83" t="s">
        <v>168</v>
      </c>
      <c r="B502" s="83">
        <v>8</v>
      </c>
      <c r="C502" s="84">
        <v>636.53216999999995</v>
      </c>
      <c r="D502" s="84">
        <v>626.60937687000001</v>
      </c>
      <c r="E502" s="84">
        <v>147.44726444</v>
      </c>
      <c r="F502" s="84">
        <v>147.44726444</v>
      </c>
    </row>
    <row r="503" spans="1:6" ht="12.75" customHeight="1" x14ac:dyDescent="0.2">
      <c r="A503" s="83" t="s">
        <v>168</v>
      </c>
      <c r="B503" s="83">
        <v>9</v>
      </c>
      <c r="C503" s="84">
        <v>552.78128522999998</v>
      </c>
      <c r="D503" s="84">
        <v>543.42142861000002</v>
      </c>
      <c r="E503" s="84">
        <v>127.87233329999999</v>
      </c>
      <c r="F503" s="84">
        <v>127.87233329999999</v>
      </c>
    </row>
    <row r="504" spans="1:6" ht="12.75" customHeight="1" x14ac:dyDescent="0.2">
      <c r="A504" s="83" t="s">
        <v>168</v>
      </c>
      <c r="B504" s="83">
        <v>10</v>
      </c>
      <c r="C504" s="84">
        <v>520.90163789999997</v>
      </c>
      <c r="D504" s="84">
        <v>511.91925788999998</v>
      </c>
      <c r="E504" s="84">
        <v>120.45956696</v>
      </c>
      <c r="F504" s="84">
        <v>120.45956696</v>
      </c>
    </row>
    <row r="505" spans="1:6" ht="12.75" customHeight="1" x14ac:dyDescent="0.2">
      <c r="A505" s="83" t="s">
        <v>168</v>
      </c>
      <c r="B505" s="83">
        <v>11</v>
      </c>
      <c r="C505" s="84">
        <v>539.29425490999995</v>
      </c>
      <c r="D505" s="84">
        <v>530.56486183000004</v>
      </c>
      <c r="E505" s="84">
        <v>124.84705843</v>
      </c>
      <c r="F505" s="84">
        <v>124.84705843</v>
      </c>
    </row>
    <row r="506" spans="1:6" ht="12.75" customHeight="1" x14ac:dyDescent="0.2">
      <c r="A506" s="83" t="s">
        <v>168</v>
      </c>
      <c r="B506" s="83">
        <v>12</v>
      </c>
      <c r="C506" s="84">
        <v>530.34237341999994</v>
      </c>
      <c r="D506" s="84">
        <v>521.81925548000004</v>
      </c>
      <c r="E506" s="84">
        <v>122.78913242</v>
      </c>
      <c r="F506" s="84">
        <v>122.78913242</v>
      </c>
    </row>
    <row r="507" spans="1:6" ht="12.75" customHeight="1" x14ac:dyDescent="0.2">
      <c r="A507" s="83" t="s">
        <v>168</v>
      </c>
      <c r="B507" s="83">
        <v>13</v>
      </c>
      <c r="C507" s="84">
        <v>577.31816610999999</v>
      </c>
      <c r="D507" s="84">
        <v>566.43046065999999</v>
      </c>
      <c r="E507" s="84">
        <v>133.28658172999999</v>
      </c>
      <c r="F507" s="84">
        <v>133.28658172999999</v>
      </c>
    </row>
    <row r="508" spans="1:6" ht="12.75" customHeight="1" x14ac:dyDescent="0.2">
      <c r="A508" s="83" t="s">
        <v>168</v>
      </c>
      <c r="B508" s="83">
        <v>14</v>
      </c>
      <c r="C508" s="84">
        <v>618.44863531999999</v>
      </c>
      <c r="D508" s="84">
        <v>605.65675008000005</v>
      </c>
      <c r="E508" s="84">
        <v>142.51690812000001</v>
      </c>
      <c r="F508" s="84">
        <v>142.51690812000001</v>
      </c>
    </row>
    <row r="509" spans="1:6" ht="12.75" customHeight="1" x14ac:dyDescent="0.2">
      <c r="A509" s="83" t="s">
        <v>168</v>
      </c>
      <c r="B509" s="83">
        <v>15</v>
      </c>
      <c r="C509" s="84">
        <v>628.42639860999998</v>
      </c>
      <c r="D509" s="84">
        <v>617.61516695</v>
      </c>
      <c r="E509" s="84">
        <v>145.33083959999999</v>
      </c>
      <c r="F509" s="84">
        <v>145.33083959999999</v>
      </c>
    </row>
    <row r="510" spans="1:6" ht="12.75" customHeight="1" x14ac:dyDescent="0.2">
      <c r="A510" s="83" t="s">
        <v>168</v>
      </c>
      <c r="B510" s="83">
        <v>16</v>
      </c>
      <c r="C510" s="84">
        <v>632.17555986000002</v>
      </c>
      <c r="D510" s="84">
        <v>622.24775837000004</v>
      </c>
      <c r="E510" s="84">
        <v>146.4209333</v>
      </c>
      <c r="F510" s="84">
        <v>146.4209333</v>
      </c>
    </row>
    <row r="511" spans="1:6" ht="12.75" customHeight="1" x14ac:dyDescent="0.2">
      <c r="A511" s="83" t="s">
        <v>168</v>
      </c>
      <c r="B511" s="83">
        <v>17</v>
      </c>
      <c r="C511" s="84">
        <v>606.21010478999995</v>
      </c>
      <c r="D511" s="84">
        <v>595.34199250999995</v>
      </c>
      <c r="E511" s="84">
        <v>140.08974560999999</v>
      </c>
      <c r="F511" s="84">
        <v>140.08974560999999</v>
      </c>
    </row>
    <row r="512" spans="1:6" ht="12.75" customHeight="1" x14ac:dyDescent="0.2">
      <c r="A512" s="83" t="s">
        <v>168</v>
      </c>
      <c r="B512" s="83">
        <v>18</v>
      </c>
      <c r="C512" s="84">
        <v>550.12167508000005</v>
      </c>
      <c r="D512" s="84">
        <v>541.82854276</v>
      </c>
      <c r="E512" s="84">
        <v>127.49751181000001</v>
      </c>
      <c r="F512" s="84">
        <v>127.49751181000001</v>
      </c>
    </row>
    <row r="513" spans="1:6" ht="12.75" customHeight="1" x14ac:dyDescent="0.2">
      <c r="A513" s="83" t="s">
        <v>168</v>
      </c>
      <c r="B513" s="83">
        <v>19</v>
      </c>
      <c r="C513" s="84">
        <v>525.08850100999996</v>
      </c>
      <c r="D513" s="84">
        <v>517.29588229000001</v>
      </c>
      <c r="E513" s="84">
        <v>121.72473883000001</v>
      </c>
      <c r="F513" s="84">
        <v>121.72473883000001</v>
      </c>
    </row>
    <row r="514" spans="1:6" ht="12.75" customHeight="1" x14ac:dyDescent="0.2">
      <c r="A514" s="83" t="s">
        <v>168</v>
      </c>
      <c r="B514" s="83">
        <v>20</v>
      </c>
      <c r="C514" s="84">
        <v>490.35228774000001</v>
      </c>
      <c r="D514" s="84">
        <v>482.99186394999998</v>
      </c>
      <c r="E514" s="84">
        <v>113.65267057</v>
      </c>
      <c r="F514" s="84">
        <v>113.65267057</v>
      </c>
    </row>
    <row r="515" spans="1:6" ht="12.75" customHeight="1" x14ac:dyDescent="0.2">
      <c r="A515" s="83" t="s">
        <v>168</v>
      </c>
      <c r="B515" s="83">
        <v>21</v>
      </c>
      <c r="C515" s="84">
        <v>477.92105535000002</v>
      </c>
      <c r="D515" s="84">
        <v>470.60743494000002</v>
      </c>
      <c r="E515" s="84">
        <v>110.7384943</v>
      </c>
      <c r="F515" s="84">
        <v>110.7384943</v>
      </c>
    </row>
    <row r="516" spans="1:6" ht="12.75" customHeight="1" x14ac:dyDescent="0.2">
      <c r="A516" s="83" t="s">
        <v>168</v>
      </c>
      <c r="B516" s="83">
        <v>22</v>
      </c>
      <c r="C516" s="84">
        <v>497.46738288</v>
      </c>
      <c r="D516" s="84">
        <v>490.00892257999999</v>
      </c>
      <c r="E516" s="84">
        <v>115.30385253</v>
      </c>
      <c r="F516" s="84">
        <v>115.30385253</v>
      </c>
    </row>
    <row r="517" spans="1:6" ht="12.75" customHeight="1" x14ac:dyDescent="0.2">
      <c r="A517" s="83" t="s">
        <v>168</v>
      </c>
      <c r="B517" s="83">
        <v>23</v>
      </c>
      <c r="C517" s="84">
        <v>478.05069082</v>
      </c>
      <c r="D517" s="84">
        <v>470.78685639999998</v>
      </c>
      <c r="E517" s="84">
        <v>110.78071391</v>
      </c>
      <c r="F517" s="84">
        <v>110.78071391</v>
      </c>
    </row>
    <row r="518" spans="1:6" ht="12.75" customHeight="1" x14ac:dyDescent="0.2">
      <c r="A518" s="83" t="s">
        <v>168</v>
      </c>
      <c r="B518" s="83">
        <v>24</v>
      </c>
      <c r="C518" s="84">
        <v>485.47856894</v>
      </c>
      <c r="D518" s="84">
        <v>478.25648962000002</v>
      </c>
      <c r="E518" s="84">
        <v>112.53839106</v>
      </c>
      <c r="F518" s="84">
        <v>112.53839106</v>
      </c>
    </row>
    <row r="519" spans="1:6" ht="12.75" customHeight="1" x14ac:dyDescent="0.2">
      <c r="A519" s="83" t="s">
        <v>169</v>
      </c>
      <c r="B519" s="83">
        <v>1</v>
      </c>
      <c r="C519" s="84">
        <v>599.67612793000001</v>
      </c>
      <c r="D519" s="84">
        <v>590.46020178000003</v>
      </c>
      <c r="E519" s="84">
        <v>138.9410129</v>
      </c>
      <c r="F519" s="84">
        <v>138.9410129</v>
      </c>
    </row>
    <row r="520" spans="1:6" ht="12.75" customHeight="1" x14ac:dyDescent="0.2">
      <c r="A520" s="83" t="s">
        <v>169</v>
      </c>
      <c r="B520" s="83">
        <v>2</v>
      </c>
      <c r="C520" s="84">
        <v>686.42506238999999</v>
      </c>
      <c r="D520" s="84">
        <v>676.11129430999995</v>
      </c>
      <c r="E520" s="84">
        <v>159.09554578000001</v>
      </c>
      <c r="F520" s="84">
        <v>159.09554578000001</v>
      </c>
    </row>
    <row r="521" spans="1:6" ht="12.75" customHeight="1" x14ac:dyDescent="0.2">
      <c r="A521" s="83" t="s">
        <v>169</v>
      </c>
      <c r="B521" s="83">
        <v>3</v>
      </c>
      <c r="C521" s="84">
        <v>747.28603610000005</v>
      </c>
      <c r="D521" s="84">
        <v>736.29063093000002</v>
      </c>
      <c r="E521" s="84">
        <v>173.25632741999999</v>
      </c>
      <c r="F521" s="84">
        <v>173.25632741999999</v>
      </c>
    </row>
    <row r="522" spans="1:6" ht="12.75" customHeight="1" x14ac:dyDescent="0.2">
      <c r="A522" s="83" t="s">
        <v>169</v>
      </c>
      <c r="B522" s="83">
        <v>4</v>
      </c>
      <c r="C522" s="84">
        <v>762.09789996999996</v>
      </c>
      <c r="D522" s="84">
        <v>751.14454277000004</v>
      </c>
      <c r="E522" s="84">
        <v>176.75159696</v>
      </c>
      <c r="F522" s="84">
        <v>176.75159696</v>
      </c>
    </row>
    <row r="523" spans="1:6" ht="12.75" customHeight="1" x14ac:dyDescent="0.2">
      <c r="A523" s="83" t="s">
        <v>169</v>
      </c>
      <c r="B523" s="83">
        <v>5</v>
      </c>
      <c r="C523" s="84">
        <v>765.09255095000003</v>
      </c>
      <c r="D523" s="84">
        <v>752.83713891000002</v>
      </c>
      <c r="E523" s="84">
        <v>177.14988124999999</v>
      </c>
      <c r="F523" s="84">
        <v>177.14988124999999</v>
      </c>
    </row>
    <row r="524" spans="1:6" ht="12.75" customHeight="1" x14ac:dyDescent="0.2">
      <c r="A524" s="83" t="s">
        <v>169</v>
      </c>
      <c r="B524" s="83">
        <v>6</v>
      </c>
      <c r="C524" s="84">
        <v>764.44717586000002</v>
      </c>
      <c r="D524" s="84">
        <v>752.33983263000005</v>
      </c>
      <c r="E524" s="84">
        <v>177.03286026000001</v>
      </c>
      <c r="F524" s="84">
        <v>177.03286026000001</v>
      </c>
    </row>
    <row r="525" spans="1:6" ht="12.75" customHeight="1" x14ac:dyDescent="0.2">
      <c r="A525" s="83" t="s">
        <v>169</v>
      </c>
      <c r="B525" s="83">
        <v>7</v>
      </c>
      <c r="C525" s="84">
        <v>708.33628156999998</v>
      </c>
      <c r="D525" s="84">
        <v>697.82976914999995</v>
      </c>
      <c r="E525" s="84">
        <v>164.20611357999999</v>
      </c>
      <c r="F525" s="84">
        <v>164.20611357999999</v>
      </c>
    </row>
    <row r="526" spans="1:6" ht="12.75" customHeight="1" x14ac:dyDescent="0.2">
      <c r="A526" s="83" t="s">
        <v>169</v>
      </c>
      <c r="B526" s="83">
        <v>8</v>
      </c>
      <c r="C526" s="84">
        <v>627.66805397999997</v>
      </c>
      <c r="D526" s="84">
        <v>618.17374937</v>
      </c>
      <c r="E526" s="84">
        <v>145.46227945999999</v>
      </c>
      <c r="F526" s="84">
        <v>145.46227945999999</v>
      </c>
    </row>
    <row r="527" spans="1:6" ht="12.75" customHeight="1" x14ac:dyDescent="0.2">
      <c r="A527" s="83" t="s">
        <v>169</v>
      </c>
      <c r="B527" s="83">
        <v>9</v>
      </c>
      <c r="C527" s="84">
        <v>548.11940614000002</v>
      </c>
      <c r="D527" s="84">
        <v>539.11783286000002</v>
      </c>
      <c r="E527" s="84">
        <v>126.85965547000001</v>
      </c>
      <c r="F527" s="84">
        <v>126.85965547000001</v>
      </c>
    </row>
    <row r="528" spans="1:6" ht="12.75" customHeight="1" x14ac:dyDescent="0.2">
      <c r="A528" s="83" t="s">
        <v>169</v>
      </c>
      <c r="B528" s="83">
        <v>10</v>
      </c>
      <c r="C528" s="84">
        <v>534.46490223000001</v>
      </c>
      <c r="D528" s="84">
        <v>526.19072705999997</v>
      </c>
      <c r="E528" s="84">
        <v>123.81778208999999</v>
      </c>
      <c r="F528" s="84">
        <v>123.81778208999999</v>
      </c>
    </row>
    <row r="529" spans="1:6" ht="12.75" customHeight="1" x14ac:dyDescent="0.2">
      <c r="A529" s="83" t="s">
        <v>169</v>
      </c>
      <c r="B529" s="83">
        <v>11</v>
      </c>
      <c r="C529" s="84">
        <v>547.51790263999999</v>
      </c>
      <c r="D529" s="84">
        <v>539.06230661999996</v>
      </c>
      <c r="E529" s="84">
        <v>126.84658961</v>
      </c>
      <c r="F529" s="84">
        <v>126.84658961</v>
      </c>
    </row>
    <row r="530" spans="1:6" ht="12.75" customHeight="1" x14ac:dyDescent="0.2">
      <c r="A530" s="83" t="s">
        <v>169</v>
      </c>
      <c r="B530" s="83">
        <v>12</v>
      </c>
      <c r="C530" s="84">
        <v>543.02519985000004</v>
      </c>
      <c r="D530" s="84">
        <v>533.96416204000002</v>
      </c>
      <c r="E530" s="84">
        <v>125.64694674</v>
      </c>
      <c r="F530" s="84">
        <v>125.64694674</v>
      </c>
    </row>
    <row r="531" spans="1:6" ht="12.75" customHeight="1" x14ac:dyDescent="0.2">
      <c r="A531" s="83" t="s">
        <v>169</v>
      </c>
      <c r="B531" s="83">
        <v>13</v>
      </c>
      <c r="C531" s="84">
        <v>598.56122029999995</v>
      </c>
      <c r="D531" s="84">
        <v>588.47607903000005</v>
      </c>
      <c r="E531" s="84">
        <v>138.47412957</v>
      </c>
      <c r="F531" s="84">
        <v>138.47412957</v>
      </c>
    </row>
    <row r="532" spans="1:6" ht="12.75" customHeight="1" x14ac:dyDescent="0.2">
      <c r="A532" s="83" t="s">
        <v>169</v>
      </c>
      <c r="B532" s="83">
        <v>14</v>
      </c>
      <c r="C532" s="84">
        <v>630.44767075000004</v>
      </c>
      <c r="D532" s="84">
        <v>618.97382159999995</v>
      </c>
      <c r="E532" s="84">
        <v>145.65054422</v>
      </c>
      <c r="F532" s="84">
        <v>145.65054422</v>
      </c>
    </row>
    <row r="533" spans="1:6" ht="12.75" customHeight="1" x14ac:dyDescent="0.2">
      <c r="A533" s="83" t="s">
        <v>169</v>
      </c>
      <c r="B533" s="83">
        <v>15</v>
      </c>
      <c r="C533" s="84">
        <v>638.38565024000002</v>
      </c>
      <c r="D533" s="84">
        <v>627.41237922000005</v>
      </c>
      <c r="E533" s="84">
        <v>147.63621868000001</v>
      </c>
      <c r="F533" s="84">
        <v>147.63621868000001</v>
      </c>
    </row>
    <row r="534" spans="1:6" ht="12.75" customHeight="1" x14ac:dyDescent="0.2">
      <c r="A534" s="83" t="s">
        <v>169</v>
      </c>
      <c r="B534" s="83">
        <v>16</v>
      </c>
      <c r="C534" s="84">
        <v>645.39093199000001</v>
      </c>
      <c r="D534" s="84">
        <v>632.49266169999999</v>
      </c>
      <c r="E534" s="84">
        <v>148.83165843</v>
      </c>
      <c r="F534" s="84">
        <v>148.83165843</v>
      </c>
    </row>
    <row r="535" spans="1:6" ht="12.75" customHeight="1" x14ac:dyDescent="0.2">
      <c r="A535" s="83" t="s">
        <v>169</v>
      </c>
      <c r="B535" s="83">
        <v>17</v>
      </c>
      <c r="C535" s="84">
        <v>619.54154106999999</v>
      </c>
      <c r="D535" s="84">
        <v>603.57846398000004</v>
      </c>
      <c r="E535" s="84">
        <v>142.02786724000001</v>
      </c>
      <c r="F535" s="84">
        <v>142.02786724000001</v>
      </c>
    </row>
    <row r="536" spans="1:6" ht="12.75" customHeight="1" x14ac:dyDescent="0.2">
      <c r="A536" s="83" t="s">
        <v>169</v>
      </c>
      <c r="B536" s="83">
        <v>18</v>
      </c>
      <c r="C536" s="84">
        <v>613.82048394000003</v>
      </c>
      <c r="D536" s="84">
        <v>600.81517534</v>
      </c>
      <c r="E536" s="84">
        <v>141.37763862</v>
      </c>
      <c r="F536" s="84">
        <v>141.37763862</v>
      </c>
    </row>
    <row r="537" spans="1:6" ht="12.75" customHeight="1" x14ac:dyDescent="0.2">
      <c r="A537" s="83" t="s">
        <v>169</v>
      </c>
      <c r="B537" s="83">
        <v>19</v>
      </c>
      <c r="C537" s="84">
        <v>648.52345054</v>
      </c>
      <c r="D537" s="84">
        <v>638.32250073</v>
      </c>
      <c r="E537" s="84">
        <v>150.20347609999999</v>
      </c>
      <c r="F537" s="84">
        <v>150.20347609999999</v>
      </c>
    </row>
    <row r="538" spans="1:6" ht="12.75" customHeight="1" x14ac:dyDescent="0.2">
      <c r="A538" s="83" t="s">
        <v>169</v>
      </c>
      <c r="B538" s="83">
        <v>20</v>
      </c>
      <c r="C538" s="84">
        <v>610.48854206999999</v>
      </c>
      <c r="D538" s="84">
        <v>599.64304104999997</v>
      </c>
      <c r="E538" s="84">
        <v>141.10182405</v>
      </c>
      <c r="F538" s="84">
        <v>141.10182405</v>
      </c>
    </row>
    <row r="539" spans="1:6" ht="12.75" customHeight="1" x14ac:dyDescent="0.2">
      <c r="A539" s="83" t="s">
        <v>169</v>
      </c>
      <c r="B539" s="83">
        <v>21</v>
      </c>
      <c r="C539" s="84">
        <v>569.36368564999998</v>
      </c>
      <c r="D539" s="84">
        <v>559.59674316999997</v>
      </c>
      <c r="E539" s="84">
        <v>131.67854170999999</v>
      </c>
      <c r="F539" s="84">
        <v>131.67854170999999</v>
      </c>
    </row>
    <row r="540" spans="1:6" ht="12.75" customHeight="1" x14ac:dyDescent="0.2">
      <c r="A540" s="83" t="s">
        <v>169</v>
      </c>
      <c r="B540" s="83">
        <v>22</v>
      </c>
      <c r="C540" s="84">
        <v>580.51066078999997</v>
      </c>
      <c r="D540" s="84">
        <v>570.80449971999997</v>
      </c>
      <c r="E540" s="84">
        <v>134.31583553999999</v>
      </c>
      <c r="F540" s="84">
        <v>134.31583553999999</v>
      </c>
    </row>
    <row r="541" spans="1:6" ht="12.75" customHeight="1" x14ac:dyDescent="0.2">
      <c r="A541" s="83" t="s">
        <v>169</v>
      </c>
      <c r="B541" s="83">
        <v>23</v>
      </c>
      <c r="C541" s="84">
        <v>553.50863270000002</v>
      </c>
      <c r="D541" s="84">
        <v>544.10120940000002</v>
      </c>
      <c r="E541" s="84">
        <v>128.03229231</v>
      </c>
      <c r="F541" s="84">
        <v>128.03229231</v>
      </c>
    </row>
    <row r="542" spans="1:6" ht="12.75" customHeight="1" x14ac:dyDescent="0.2">
      <c r="A542" s="83" t="s">
        <v>169</v>
      </c>
      <c r="B542" s="83">
        <v>24</v>
      </c>
      <c r="C542" s="84">
        <v>519.58845517999998</v>
      </c>
      <c r="D542" s="84">
        <v>511.17973396000002</v>
      </c>
      <c r="E542" s="84">
        <v>120.2855498</v>
      </c>
      <c r="F542" s="84">
        <v>120.2855498</v>
      </c>
    </row>
    <row r="543" spans="1:6" ht="12.75" customHeight="1" x14ac:dyDescent="0.2">
      <c r="A543" s="83" t="s">
        <v>170</v>
      </c>
      <c r="B543" s="83">
        <v>1</v>
      </c>
      <c r="C543" s="84">
        <v>641.79140717999996</v>
      </c>
      <c r="D543" s="84">
        <v>631.48355877999995</v>
      </c>
      <c r="E543" s="84">
        <v>148.59420671999999</v>
      </c>
      <c r="F543" s="84">
        <v>148.59420671999999</v>
      </c>
    </row>
    <row r="544" spans="1:6" ht="12.75" customHeight="1" x14ac:dyDescent="0.2">
      <c r="A544" s="83" t="s">
        <v>170</v>
      </c>
      <c r="B544" s="83">
        <v>2</v>
      </c>
      <c r="C544" s="84">
        <v>735.29928904999997</v>
      </c>
      <c r="D544" s="84">
        <v>723.39007368</v>
      </c>
      <c r="E544" s="84">
        <v>170.22070117000001</v>
      </c>
      <c r="F544" s="84">
        <v>170.22070117000001</v>
      </c>
    </row>
    <row r="545" spans="1:6" ht="12.75" customHeight="1" x14ac:dyDescent="0.2">
      <c r="A545" s="83" t="s">
        <v>170</v>
      </c>
      <c r="B545" s="83">
        <v>3</v>
      </c>
      <c r="C545" s="84">
        <v>808.11556427999994</v>
      </c>
      <c r="D545" s="84">
        <v>795.18050729000004</v>
      </c>
      <c r="E545" s="84">
        <v>187.11368655999999</v>
      </c>
      <c r="F545" s="84">
        <v>187.11368655999999</v>
      </c>
    </row>
    <row r="546" spans="1:6" ht="12.75" customHeight="1" x14ac:dyDescent="0.2">
      <c r="A546" s="83" t="s">
        <v>170</v>
      </c>
      <c r="B546" s="83">
        <v>4</v>
      </c>
      <c r="C546" s="84">
        <v>801.19832957000006</v>
      </c>
      <c r="D546" s="84">
        <v>788.90370265000001</v>
      </c>
      <c r="E546" s="84">
        <v>185.63669354000001</v>
      </c>
      <c r="F546" s="84">
        <v>185.63669354000001</v>
      </c>
    </row>
    <row r="547" spans="1:6" ht="12.75" customHeight="1" x14ac:dyDescent="0.2">
      <c r="A547" s="83" t="s">
        <v>170</v>
      </c>
      <c r="B547" s="83">
        <v>5</v>
      </c>
      <c r="C547" s="84">
        <v>795.81708298000001</v>
      </c>
      <c r="D547" s="84">
        <v>784.25793121000004</v>
      </c>
      <c r="E547" s="84">
        <v>184.54349846</v>
      </c>
      <c r="F547" s="84">
        <v>184.54349846</v>
      </c>
    </row>
    <row r="548" spans="1:6" ht="12.75" customHeight="1" x14ac:dyDescent="0.2">
      <c r="A548" s="83" t="s">
        <v>170</v>
      </c>
      <c r="B548" s="83">
        <v>6</v>
      </c>
      <c r="C548" s="84">
        <v>797.64678972000002</v>
      </c>
      <c r="D548" s="84">
        <v>786.78448256000001</v>
      </c>
      <c r="E548" s="84">
        <v>185.13802050000001</v>
      </c>
      <c r="F548" s="84">
        <v>185.13802050000001</v>
      </c>
    </row>
    <row r="549" spans="1:6" ht="12.75" customHeight="1" x14ac:dyDescent="0.2">
      <c r="A549" s="83" t="s">
        <v>170</v>
      </c>
      <c r="B549" s="83">
        <v>7</v>
      </c>
      <c r="C549" s="84">
        <v>768.21963266</v>
      </c>
      <c r="D549" s="84">
        <v>756.48070876999998</v>
      </c>
      <c r="E549" s="84">
        <v>178.00724858000001</v>
      </c>
      <c r="F549" s="84">
        <v>178.00724858000001</v>
      </c>
    </row>
    <row r="550" spans="1:6" ht="12.75" customHeight="1" x14ac:dyDescent="0.2">
      <c r="A550" s="83" t="s">
        <v>170</v>
      </c>
      <c r="B550" s="83">
        <v>8</v>
      </c>
      <c r="C550" s="84">
        <v>648.97928437999997</v>
      </c>
      <c r="D550" s="84">
        <v>638.19280383</v>
      </c>
      <c r="E550" s="84">
        <v>150.17295716000001</v>
      </c>
      <c r="F550" s="84">
        <v>150.17295716000001</v>
      </c>
    </row>
    <row r="551" spans="1:6" ht="12.75" customHeight="1" x14ac:dyDescent="0.2">
      <c r="A551" s="83" t="s">
        <v>170</v>
      </c>
      <c r="B551" s="83">
        <v>9</v>
      </c>
      <c r="C551" s="84">
        <v>559.25490033999995</v>
      </c>
      <c r="D551" s="84">
        <v>549.24065316999997</v>
      </c>
      <c r="E551" s="84">
        <v>129.24165328000001</v>
      </c>
      <c r="F551" s="84">
        <v>129.24165328000001</v>
      </c>
    </row>
    <row r="552" spans="1:6" ht="12.75" customHeight="1" x14ac:dyDescent="0.2">
      <c r="A552" s="83" t="s">
        <v>170</v>
      </c>
      <c r="B552" s="83">
        <v>10</v>
      </c>
      <c r="C552" s="84">
        <v>588.56926611999995</v>
      </c>
      <c r="D552" s="84">
        <v>578.80592338999998</v>
      </c>
      <c r="E552" s="84">
        <v>136.19864815</v>
      </c>
      <c r="F552" s="84">
        <v>136.19864815</v>
      </c>
    </row>
    <row r="553" spans="1:6" ht="12.75" customHeight="1" x14ac:dyDescent="0.2">
      <c r="A553" s="83" t="s">
        <v>170</v>
      </c>
      <c r="B553" s="83">
        <v>11</v>
      </c>
      <c r="C553" s="84">
        <v>598.48946061000004</v>
      </c>
      <c r="D553" s="84">
        <v>588.25690053000005</v>
      </c>
      <c r="E553" s="84">
        <v>138.42255474000001</v>
      </c>
      <c r="F553" s="84">
        <v>138.42255474000001</v>
      </c>
    </row>
    <row r="554" spans="1:6" ht="12.75" customHeight="1" x14ac:dyDescent="0.2">
      <c r="A554" s="83" t="s">
        <v>170</v>
      </c>
      <c r="B554" s="83">
        <v>12</v>
      </c>
      <c r="C554" s="84">
        <v>599.82102035000003</v>
      </c>
      <c r="D554" s="84">
        <v>588.26434551</v>
      </c>
      <c r="E554" s="84">
        <v>138.42430662000001</v>
      </c>
      <c r="F554" s="84">
        <v>138.42430662000001</v>
      </c>
    </row>
    <row r="555" spans="1:6" ht="12.75" customHeight="1" x14ac:dyDescent="0.2">
      <c r="A555" s="83" t="s">
        <v>170</v>
      </c>
      <c r="B555" s="83">
        <v>13</v>
      </c>
      <c r="C555" s="84">
        <v>649.98173442999996</v>
      </c>
      <c r="D555" s="84">
        <v>638.46747352</v>
      </c>
      <c r="E555" s="84">
        <v>150.23758960000001</v>
      </c>
      <c r="F555" s="84">
        <v>150.23758960000001</v>
      </c>
    </row>
    <row r="556" spans="1:6" ht="12.75" customHeight="1" x14ac:dyDescent="0.2">
      <c r="A556" s="83" t="s">
        <v>170</v>
      </c>
      <c r="B556" s="83">
        <v>14</v>
      </c>
      <c r="C556" s="84">
        <v>691.74017049999998</v>
      </c>
      <c r="D556" s="84">
        <v>679.95358831999999</v>
      </c>
      <c r="E556" s="84">
        <v>159.99967483</v>
      </c>
      <c r="F556" s="84">
        <v>159.99967483</v>
      </c>
    </row>
    <row r="557" spans="1:6" ht="12.75" customHeight="1" x14ac:dyDescent="0.2">
      <c r="A557" s="83" t="s">
        <v>170</v>
      </c>
      <c r="B557" s="83">
        <v>15</v>
      </c>
      <c r="C557" s="84">
        <v>701.30436743999996</v>
      </c>
      <c r="D557" s="84">
        <v>688.80436182000005</v>
      </c>
      <c r="E557" s="84">
        <v>162.08234769000001</v>
      </c>
      <c r="F557" s="84">
        <v>162.08234769000001</v>
      </c>
    </row>
    <row r="558" spans="1:6" ht="12.75" customHeight="1" x14ac:dyDescent="0.2">
      <c r="A558" s="83" t="s">
        <v>170</v>
      </c>
      <c r="B558" s="83">
        <v>16</v>
      </c>
      <c r="C558" s="84">
        <v>707.26001645999997</v>
      </c>
      <c r="D558" s="84">
        <v>696.17842160999999</v>
      </c>
      <c r="E558" s="84">
        <v>163.81753548</v>
      </c>
      <c r="F558" s="84">
        <v>163.81753548</v>
      </c>
    </row>
    <row r="559" spans="1:6" ht="12.75" customHeight="1" x14ac:dyDescent="0.2">
      <c r="A559" s="83" t="s">
        <v>170</v>
      </c>
      <c r="B559" s="83">
        <v>17</v>
      </c>
      <c r="C559" s="84">
        <v>673.72322423000003</v>
      </c>
      <c r="D559" s="84">
        <v>663.77048376000005</v>
      </c>
      <c r="E559" s="84">
        <v>156.19163334999999</v>
      </c>
      <c r="F559" s="84">
        <v>156.19163334999999</v>
      </c>
    </row>
    <row r="560" spans="1:6" ht="12.75" customHeight="1" x14ac:dyDescent="0.2">
      <c r="A560" s="83" t="s">
        <v>170</v>
      </c>
      <c r="B560" s="83">
        <v>18</v>
      </c>
      <c r="C560" s="84">
        <v>621.91805048000003</v>
      </c>
      <c r="D560" s="84">
        <v>612.44483101000003</v>
      </c>
      <c r="E560" s="84">
        <v>144.11420939999999</v>
      </c>
      <c r="F560" s="84">
        <v>144.11420939999999</v>
      </c>
    </row>
    <row r="561" spans="1:6" ht="12.75" customHeight="1" x14ac:dyDescent="0.2">
      <c r="A561" s="83" t="s">
        <v>170</v>
      </c>
      <c r="B561" s="83">
        <v>19</v>
      </c>
      <c r="C561" s="84">
        <v>609.92873295000004</v>
      </c>
      <c r="D561" s="84">
        <v>602.06924038</v>
      </c>
      <c r="E561" s="84">
        <v>141.67273229</v>
      </c>
      <c r="F561" s="84">
        <v>141.67273229</v>
      </c>
    </row>
    <row r="562" spans="1:6" ht="12.75" customHeight="1" x14ac:dyDescent="0.2">
      <c r="A562" s="83" t="s">
        <v>170</v>
      </c>
      <c r="B562" s="83">
        <v>20</v>
      </c>
      <c r="C562" s="84">
        <v>613.72690765000004</v>
      </c>
      <c r="D562" s="84">
        <v>606.10735088000001</v>
      </c>
      <c r="E562" s="84">
        <v>142.62293886</v>
      </c>
      <c r="F562" s="84">
        <v>142.62293886</v>
      </c>
    </row>
    <row r="563" spans="1:6" ht="12.75" customHeight="1" x14ac:dyDescent="0.2">
      <c r="A563" s="83" t="s">
        <v>170</v>
      </c>
      <c r="B563" s="83">
        <v>21</v>
      </c>
      <c r="C563" s="84">
        <v>634.58776180999996</v>
      </c>
      <c r="D563" s="84">
        <v>626.46942498999999</v>
      </c>
      <c r="E563" s="84">
        <v>147.41433240999999</v>
      </c>
      <c r="F563" s="84">
        <v>147.41433240999999</v>
      </c>
    </row>
    <row r="564" spans="1:6" ht="12.75" customHeight="1" x14ac:dyDescent="0.2">
      <c r="A564" s="83" t="s">
        <v>170</v>
      </c>
      <c r="B564" s="83">
        <v>22</v>
      </c>
      <c r="C564" s="84">
        <v>647.36773872000003</v>
      </c>
      <c r="D564" s="84">
        <v>639.11707774000001</v>
      </c>
      <c r="E564" s="84">
        <v>150.39044777999999</v>
      </c>
      <c r="F564" s="84">
        <v>150.39044777999999</v>
      </c>
    </row>
    <row r="565" spans="1:6" ht="12.75" customHeight="1" x14ac:dyDescent="0.2">
      <c r="A565" s="83" t="s">
        <v>170</v>
      </c>
      <c r="B565" s="83">
        <v>23</v>
      </c>
      <c r="C565" s="84">
        <v>623.51216585999998</v>
      </c>
      <c r="D565" s="84">
        <v>615.69634350000001</v>
      </c>
      <c r="E565" s="84">
        <v>144.87932183000001</v>
      </c>
      <c r="F565" s="84">
        <v>144.87932183000001</v>
      </c>
    </row>
    <row r="566" spans="1:6" ht="12.75" customHeight="1" x14ac:dyDescent="0.2">
      <c r="A566" s="83" t="s">
        <v>170</v>
      </c>
      <c r="B566" s="83">
        <v>24</v>
      </c>
      <c r="C566" s="84">
        <v>600.78680061</v>
      </c>
      <c r="D566" s="84">
        <v>597.88259359000006</v>
      </c>
      <c r="E566" s="84">
        <v>140.68757368999999</v>
      </c>
      <c r="F566" s="84">
        <v>140.68757368999999</v>
      </c>
    </row>
    <row r="567" spans="1:6" ht="12.75" customHeight="1" x14ac:dyDescent="0.2">
      <c r="A567" s="83" t="s">
        <v>171</v>
      </c>
      <c r="B567" s="83">
        <v>1</v>
      </c>
      <c r="C567" s="84">
        <v>713.44230005999998</v>
      </c>
      <c r="D567" s="84">
        <v>707.39892664000001</v>
      </c>
      <c r="E567" s="84">
        <v>166.45782915000001</v>
      </c>
      <c r="F567" s="84">
        <v>166.45782915000001</v>
      </c>
    </row>
    <row r="568" spans="1:6" ht="12.75" customHeight="1" x14ac:dyDescent="0.2">
      <c r="A568" s="83" t="s">
        <v>171</v>
      </c>
      <c r="B568" s="83">
        <v>2</v>
      </c>
      <c r="C568" s="84">
        <v>835.20285303000003</v>
      </c>
      <c r="D568" s="84">
        <v>824.21916372999999</v>
      </c>
      <c r="E568" s="84">
        <v>193.94676408999999</v>
      </c>
      <c r="F568" s="84">
        <v>193.94676408999999</v>
      </c>
    </row>
    <row r="569" spans="1:6" ht="12.75" customHeight="1" x14ac:dyDescent="0.2">
      <c r="A569" s="83" t="s">
        <v>171</v>
      </c>
      <c r="B569" s="83">
        <v>3</v>
      </c>
      <c r="C569" s="84">
        <v>880.13801608000006</v>
      </c>
      <c r="D569" s="84">
        <v>868.69422953000003</v>
      </c>
      <c r="E569" s="84">
        <v>204.41217847999999</v>
      </c>
      <c r="F569" s="84">
        <v>204.41217847999999</v>
      </c>
    </row>
    <row r="570" spans="1:6" ht="12.75" customHeight="1" x14ac:dyDescent="0.2">
      <c r="A570" s="83" t="s">
        <v>171</v>
      </c>
      <c r="B570" s="83">
        <v>4</v>
      </c>
      <c r="C570" s="84">
        <v>874.18493904000002</v>
      </c>
      <c r="D570" s="84">
        <v>862.77439824999999</v>
      </c>
      <c r="E570" s="84">
        <v>203.01918474999999</v>
      </c>
      <c r="F570" s="84">
        <v>203.01918474999999</v>
      </c>
    </row>
    <row r="571" spans="1:6" ht="12.75" customHeight="1" x14ac:dyDescent="0.2">
      <c r="A571" s="83" t="s">
        <v>171</v>
      </c>
      <c r="B571" s="83">
        <v>5</v>
      </c>
      <c r="C571" s="84">
        <v>871.65657917999999</v>
      </c>
      <c r="D571" s="84">
        <v>860.54149086999996</v>
      </c>
      <c r="E571" s="84">
        <v>202.49375999</v>
      </c>
      <c r="F571" s="84">
        <v>202.49375999</v>
      </c>
    </row>
    <row r="572" spans="1:6" ht="12.75" customHeight="1" x14ac:dyDescent="0.2">
      <c r="A572" s="83" t="s">
        <v>171</v>
      </c>
      <c r="B572" s="83">
        <v>6</v>
      </c>
      <c r="C572" s="84">
        <v>875.18532757000003</v>
      </c>
      <c r="D572" s="84">
        <v>863.86376073999998</v>
      </c>
      <c r="E572" s="84">
        <v>203.27552231000001</v>
      </c>
      <c r="F572" s="84">
        <v>203.27552231000001</v>
      </c>
    </row>
    <row r="573" spans="1:6" ht="12.75" customHeight="1" x14ac:dyDescent="0.2">
      <c r="A573" s="83" t="s">
        <v>171</v>
      </c>
      <c r="B573" s="83">
        <v>7</v>
      </c>
      <c r="C573" s="84">
        <v>882.56179261</v>
      </c>
      <c r="D573" s="84">
        <v>870.94302688000005</v>
      </c>
      <c r="E573" s="84">
        <v>204.94134231000001</v>
      </c>
      <c r="F573" s="84">
        <v>204.94134231000001</v>
      </c>
    </row>
    <row r="574" spans="1:6" ht="12.75" customHeight="1" x14ac:dyDescent="0.2">
      <c r="A574" s="83" t="s">
        <v>171</v>
      </c>
      <c r="B574" s="83">
        <v>8</v>
      </c>
      <c r="C574" s="84">
        <v>788.38216818000001</v>
      </c>
      <c r="D574" s="84">
        <v>778.14164332999997</v>
      </c>
      <c r="E574" s="84">
        <v>183.10427659000001</v>
      </c>
      <c r="F574" s="84">
        <v>183.10427659000001</v>
      </c>
    </row>
    <row r="575" spans="1:6" ht="12.75" customHeight="1" x14ac:dyDescent="0.2">
      <c r="A575" s="83" t="s">
        <v>171</v>
      </c>
      <c r="B575" s="83">
        <v>9</v>
      </c>
      <c r="C575" s="84">
        <v>682.37106355000003</v>
      </c>
      <c r="D575" s="84">
        <v>673.49684191999995</v>
      </c>
      <c r="E575" s="84">
        <v>158.48033977</v>
      </c>
      <c r="F575" s="84">
        <v>158.48033977</v>
      </c>
    </row>
    <row r="576" spans="1:6" ht="12.75" customHeight="1" x14ac:dyDescent="0.2">
      <c r="A576" s="83" t="s">
        <v>171</v>
      </c>
      <c r="B576" s="83">
        <v>10</v>
      </c>
      <c r="C576" s="84">
        <v>652.61636727999996</v>
      </c>
      <c r="D576" s="84">
        <v>644.17921604000003</v>
      </c>
      <c r="E576" s="84">
        <v>151.58161802000001</v>
      </c>
      <c r="F576" s="84">
        <v>151.58161802000001</v>
      </c>
    </row>
    <row r="577" spans="1:6" ht="12.75" customHeight="1" x14ac:dyDescent="0.2">
      <c r="A577" s="83" t="s">
        <v>171</v>
      </c>
      <c r="B577" s="83">
        <v>11</v>
      </c>
      <c r="C577" s="84">
        <v>672.33299489000001</v>
      </c>
      <c r="D577" s="84">
        <v>663.46226947000002</v>
      </c>
      <c r="E577" s="84">
        <v>156.11910753999999</v>
      </c>
      <c r="F577" s="84">
        <v>156.11910753999999</v>
      </c>
    </row>
    <row r="578" spans="1:6" ht="12.75" customHeight="1" x14ac:dyDescent="0.2">
      <c r="A578" s="83" t="s">
        <v>171</v>
      </c>
      <c r="B578" s="83">
        <v>12</v>
      </c>
      <c r="C578" s="84">
        <v>667.50398797000003</v>
      </c>
      <c r="D578" s="84">
        <v>658.81938410999999</v>
      </c>
      <c r="E578" s="84">
        <v>155.02659158</v>
      </c>
      <c r="F578" s="84">
        <v>155.02659158</v>
      </c>
    </row>
    <row r="579" spans="1:6" ht="12.75" customHeight="1" x14ac:dyDescent="0.2">
      <c r="A579" s="83" t="s">
        <v>171</v>
      </c>
      <c r="B579" s="83">
        <v>13</v>
      </c>
      <c r="C579" s="84">
        <v>734.01003118999995</v>
      </c>
      <c r="D579" s="84">
        <v>724.65364820000002</v>
      </c>
      <c r="E579" s="84">
        <v>170.51803251000001</v>
      </c>
      <c r="F579" s="84">
        <v>170.51803251000001</v>
      </c>
    </row>
    <row r="580" spans="1:6" ht="12.75" customHeight="1" x14ac:dyDescent="0.2">
      <c r="A580" s="83" t="s">
        <v>171</v>
      </c>
      <c r="B580" s="83">
        <v>14</v>
      </c>
      <c r="C580" s="84">
        <v>780.95088391000002</v>
      </c>
      <c r="D580" s="84">
        <v>774.34763731999999</v>
      </c>
      <c r="E580" s="84">
        <v>182.21151017</v>
      </c>
      <c r="F580" s="84">
        <v>182.21151017</v>
      </c>
    </row>
    <row r="581" spans="1:6" ht="12.75" customHeight="1" x14ac:dyDescent="0.2">
      <c r="A581" s="83" t="s">
        <v>171</v>
      </c>
      <c r="B581" s="83">
        <v>15</v>
      </c>
      <c r="C581" s="84">
        <v>794.66724223000006</v>
      </c>
      <c r="D581" s="84">
        <v>784.37077568999996</v>
      </c>
      <c r="E581" s="84">
        <v>184.57005186000001</v>
      </c>
      <c r="F581" s="84">
        <v>184.57005186000001</v>
      </c>
    </row>
    <row r="582" spans="1:6" ht="12.75" customHeight="1" x14ac:dyDescent="0.2">
      <c r="A582" s="83" t="s">
        <v>171</v>
      </c>
      <c r="B582" s="83">
        <v>16</v>
      </c>
      <c r="C582" s="84">
        <v>808.88486217000002</v>
      </c>
      <c r="D582" s="84">
        <v>798.22318342999995</v>
      </c>
      <c r="E582" s="84">
        <v>187.82965776</v>
      </c>
      <c r="F582" s="84">
        <v>187.82965776</v>
      </c>
    </row>
    <row r="583" spans="1:6" ht="12.75" customHeight="1" x14ac:dyDescent="0.2">
      <c r="A583" s="83" t="s">
        <v>171</v>
      </c>
      <c r="B583" s="83">
        <v>17</v>
      </c>
      <c r="C583" s="84">
        <v>755.03254061999996</v>
      </c>
      <c r="D583" s="84">
        <v>748.62205057999995</v>
      </c>
      <c r="E583" s="84">
        <v>176.15803008</v>
      </c>
      <c r="F583" s="84">
        <v>176.15803008</v>
      </c>
    </row>
    <row r="584" spans="1:6" ht="12.75" customHeight="1" x14ac:dyDescent="0.2">
      <c r="A584" s="83" t="s">
        <v>171</v>
      </c>
      <c r="B584" s="83">
        <v>18</v>
      </c>
      <c r="C584" s="84">
        <v>691.67898084000001</v>
      </c>
      <c r="D584" s="84">
        <v>686.11160265000001</v>
      </c>
      <c r="E584" s="84">
        <v>161.44871533</v>
      </c>
      <c r="F584" s="84">
        <v>161.44871533</v>
      </c>
    </row>
    <row r="585" spans="1:6" ht="12.75" customHeight="1" x14ac:dyDescent="0.2">
      <c r="A585" s="83" t="s">
        <v>171</v>
      </c>
      <c r="B585" s="83">
        <v>19</v>
      </c>
      <c r="C585" s="84">
        <v>658.48703508000006</v>
      </c>
      <c r="D585" s="84">
        <v>649.03999689</v>
      </c>
      <c r="E585" s="84">
        <v>152.72540691</v>
      </c>
      <c r="F585" s="84">
        <v>152.72540691</v>
      </c>
    </row>
    <row r="586" spans="1:6" ht="12.75" customHeight="1" x14ac:dyDescent="0.2">
      <c r="A586" s="83" t="s">
        <v>171</v>
      </c>
      <c r="B586" s="83">
        <v>20</v>
      </c>
      <c r="C586" s="84">
        <v>660.76140439999995</v>
      </c>
      <c r="D586" s="84">
        <v>652.14676531999999</v>
      </c>
      <c r="E586" s="84">
        <v>153.45645965</v>
      </c>
      <c r="F586" s="84">
        <v>153.45645965</v>
      </c>
    </row>
    <row r="587" spans="1:6" ht="12.75" customHeight="1" x14ac:dyDescent="0.2">
      <c r="A587" s="83" t="s">
        <v>171</v>
      </c>
      <c r="B587" s="83">
        <v>21</v>
      </c>
      <c r="C587" s="84">
        <v>679.13526578000005</v>
      </c>
      <c r="D587" s="84">
        <v>670.44175714000005</v>
      </c>
      <c r="E587" s="84">
        <v>157.76144869000001</v>
      </c>
      <c r="F587" s="84">
        <v>157.76144869000001</v>
      </c>
    </row>
    <row r="588" spans="1:6" ht="12.75" customHeight="1" x14ac:dyDescent="0.2">
      <c r="A588" s="83" t="s">
        <v>171</v>
      </c>
      <c r="B588" s="83">
        <v>22</v>
      </c>
      <c r="C588" s="84">
        <v>684.06613966999998</v>
      </c>
      <c r="D588" s="84">
        <v>681.79679374</v>
      </c>
      <c r="E588" s="84">
        <v>160.43339893999999</v>
      </c>
      <c r="F588" s="84">
        <v>160.43339893999999</v>
      </c>
    </row>
    <row r="589" spans="1:6" ht="12.75" customHeight="1" x14ac:dyDescent="0.2">
      <c r="A589" s="83" t="s">
        <v>171</v>
      </c>
      <c r="B589" s="83">
        <v>23</v>
      </c>
      <c r="C589" s="84">
        <v>669.50294783000004</v>
      </c>
      <c r="D589" s="84">
        <v>659.27193610999996</v>
      </c>
      <c r="E589" s="84">
        <v>155.13308144999999</v>
      </c>
      <c r="F589" s="84">
        <v>155.13308144999999</v>
      </c>
    </row>
    <row r="590" spans="1:6" ht="12.75" customHeight="1" x14ac:dyDescent="0.2">
      <c r="A590" s="83" t="s">
        <v>171</v>
      </c>
      <c r="B590" s="83">
        <v>24</v>
      </c>
      <c r="C590" s="84">
        <v>629.49539362999997</v>
      </c>
      <c r="D590" s="84">
        <v>616.61688437999999</v>
      </c>
      <c r="E590" s="84">
        <v>145.09593403</v>
      </c>
      <c r="F590" s="84">
        <v>145.09593403</v>
      </c>
    </row>
    <row r="591" spans="1:6" ht="12.75" customHeight="1" x14ac:dyDescent="0.2">
      <c r="A591" s="83" t="s">
        <v>172</v>
      </c>
      <c r="B591" s="83">
        <v>1</v>
      </c>
      <c r="C591" s="84">
        <v>710.46491408999998</v>
      </c>
      <c r="D591" s="84">
        <v>694.85221379999996</v>
      </c>
      <c r="E591" s="84">
        <v>163.50546592000001</v>
      </c>
      <c r="F591" s="84">
        <v>163.50546592000001</v>
      </c>
    </row>
    <row r="592" spans="1:6" ht="12.75" customHeight="1" x14ac:dyDescent="0.2">
      <c r="A592" s="83" t="s">
        <v>172</v>
      </c>
      <c r="B592" s="83">
        <v>2</v>
      </c>
      <c r="C592" s="84">
        <v>831.89216494000004</v>
      </c>
      <c r="D592" s="84">
        <v>813.44504193</v>
      </c>
      <c r="E592" s="84">
        <v>191.41150872</v>
      </c>
      <c r="F592" s="84">
        <v>191.41150872</v>
      </c>
    </row>
    <row r="593" spans="1:6" ht="12.75" customHeight="1" x14ac:dyDescent="0.2">
      <c r="A593" s="83" t="s">
        <v>172</v>
      </c>
      <c r="B593" s="83">
        <v>3</v>
      </c>
      <c r="C593" s="84">
        <v>865.53727057000003</v>
      </c>
      <c r="D593" s="84">
        <v>847.24292861000004</v>
      </c>
      <c r="E593" s="84">
        <v>199.36447928999999</v>
      </c>
      <c r="F593" s="84">
        <v>199.36447928999999</v>
      </c>
    </row>
    <row r="594" spans="1:6" ht="12.75" customHeight="1" x14ac:dyDescent="0.2">
      <c r="A594" s="83" t="s">
        <v>172</v>
      </c>
      <c r="B594" s="83">
        <v>4</v>
      </c>
      <c r="C594" s="84">
        <v>862.43233368000006</v>
      </c>
      <c r="D594" s="84">
        <v>844.73812805</v>
      </c>
      <c r="E594" s="84">
        <v>198.77507542999999</v>
      </c>
      <c r="F594" s="84">
        <v>198.77507542999999</v>
      </c>
    </row>
    <row r="595" spans="1:6" ht="12.75" customHeight="1" x14ac:dyDescent="0.2">
      <c r="A595" s="83" t="s">
        <v>172</v>
      </c>
      <c r="B595" s="83">
        <v>5</v>
      </c>
      <c r="C595" s="84">
        <v>860.67017798999996</v>
      </c>
      <c r="D595" s="84">
        <v>840.39441773999999</v>
      </c>
      <c r="E595" s="84">
        <v>197.75295826000001</v>
      </c>
      <c r="F595" s="84">
        <v>197.75295826000001</v>
      </c>
    </row>
    <row r="596" spans="1:6" ht="12.75" customHeight="1" x14ac:dyDescent="0.2">
      <c r="A596" s="83" t="s">
        <v>172</v>
      </c>
      <c r="B596" s="83">
        <v>6</v>
      </c>
      <c r="C596" s="84">
        <v>870.52074889000005</v>
      </c>
      <c r="D596" s="84">
        <v>850.71777678000001</v>
      </c>
      <c r="E596" s="84">
        <v>200.18214477000001</v>
      </c>
      <c r="F596" s="84">
        <v>200.18214477000001</v>
      </c>
    </row>
    <row r="597" spans="1:6" ht="12.75" customHeight="1" x14ac:dyDescent="0.2">
      <c r="A597" s="83" t="s">
        <v>172</v>
      </c>
      <c r="B597" s="83">
        <v>7</v>
      </c>
      <c r="C597" s="84">
        <v>872.16493444000002</v>
      </c>
      <c r="D597" s="84">
        <v>851.57806595</v>
      </c>
      <c r="E597" s="84">
        <v>200.38457915999999</v>
      </c>
      <c r="F597" s="84">
        <v>200.38457915999999</v>
      </c>
    </row>
    <row r="598" spans="1:6" ht="12.75" customHeight="1" x14ac:dyDescent="0.2">
      <c r="A598" s="83" t="s">
        <v>172</v>
      </c>
      <c r="B598" s="83">
        <v>8</v>
      </c>
      <c r="C598" s="84">
        <v>762.83845506</v>
      </c>
      <c r="D598" s="84">
        <v>750.75291864999997</v>
      </c>
      <c r="E598" s="84">
        <v>176.65944400000001</v>
      </c>
      <c r="F598" s="84">
        <v>176.65944400000001</v>
      </c>
    </row>
    <row r="599" spans="1:6" ht="12.75" customHeight="1" x14ac:dyDescent="0.2">
      <c r="A599" s="83" t="s">
        <v>172</v>
      </c>
      <c r="B599" s="83">
        <v>9</v>
      </c>
      <c r="C599" s="84">
        <v>689.18059511000001</v>
      </c>
      <c r="D599" s="84">
        <v>679.33820663999995</v>
      </c>
      <c r="E599" s="84">
        <v>159.85486954999999</v>
      </c>
      <c r="F599" s="84">
        <v>159.85486954999999</v>
      </c>
    </row>
    <row r="600" spans="1:6" ht="12.75" customHeight="1" x14ac:dyDescent="0.2">
      <c r="A600" s="83" t="s">
        <v>172</v>
      </c>
      <c r="B600" s="83">
        <v>10</v>
      </c>
      <c r="C600" s="84">
        <v>701.12860838999995</v>
      </c>
      <c r="D600" s="84">
        <v>690.72929441999997</v>
      </c>
      <c r="E600" s="84">
        <v>162.535303</v>
      </c>
      <c r="F600" s="84">
        <v>162.535303</v>
      </c>
    </row>
    <row r="601" spans="1:6" ht="12.75" customHeight="1" x14ac:dyDescent="0.2">
      <c r="A601" s="83" t="s">
        <v>172</v>
      </c>
      <c r="B601" s="83">
        <v>11</v>
      </c>
      <c r="C601" s="84">
        <v>695.54649242000005</v>
      </c>
      <c r="D601" s="84">
        <v>685.86472346999994</v>
      </c>
      <c r="E601" s="84">
        <v>161.39062226999999</v>
      </c>
      <c r="F601" s="84">
        <v>161.39062226999999</v>
      </c>
    </row>
    <row r="602" spans="1:6" ht="12.75" customHeight="1" x14ac:dyDescent="0.2">
      <c r="A602" s="83" t="s">
        <v>172</v>
      </c>
      <c r="B602" s="83">
        <v>12</v>
      </c>
      <c r="C602" s="84">
        <v>702.84999531999995</v>
      </c>
      <c r="D602" s="84">
        <v>691.99915010999996</v>
      </c>
      <c r="E602" s="84">
        <v>162.83411236000001</v>
      </c>
      <c r="F602" s="84">
        <v>162.83411236000001</v>
      </c>
    </row>
    <row r="603" spans="1:6" ht="12.75" customHeight="1" x14ac:dyDescent="0.2">
      <c r="A603" s="83" t="s">
        <v>172</v>
      </c>
      <c r="B603" s="83">
        <v>13</v>
      </c>
      <c r="C603" s="84">
        <v>747.83323179000001</v>
      </c>
      <c r="D603" s="84">
        <v>734.57052910000004</v>
      </c>
      <c r="E603" s="84">
        <v>172.85157077</v>
      </c>
      <c r="F603" s="84">
        <v>172.85157077</v>
      </c>
    </row>
    <row r="604" spans="1:6" ht="12.75" customHeight="1" x14ac:dyDescent="0.2">
      <c r="A604" s="83" t="s">
        <v>172</v>
      </c>
      <c r="B604" s="83">
        <v>14</v>
      </c>
      <c r="C604" s="84">
        <v>819.14849327000002</v>
      </c>
      <c r="D604" s="84">
        <v>806.29344684</v>
      </c>
      <c r="E604" s="84">
        <v>189.72866902999999</v>
      </c>
      <c r="F604" s="84">
        <v>189.72866902999999</v>
      </c>
    </row>
    <row r="605" spans="1:6" ht="12.75" customHeight="1" x14ac:dyDescent="0.2">
      <c r="A605" s="83" t="s">
        <v>172</v>
      </c>
      <c r="B605" s="83">
        <v>15</v>
      </c>
      <c r="C605" s="84">
        <v>827.19272393999995</v>
      </c>
      <c r="D605" s="84">
        <v>813.81087462000005</v>
      </c>
      <c r="E605" s="84">
        <v>191.49759270000001</v>
      </c>
      <c r="F605" s="84">
        <v>191.49759270000001</v>
      </c>
    </row>
    <row r="606" spans="1:6" ht="12.75" customHeight="1" x14ac:dyDescent="0.2">
      <c r="A606" s="83" t="s">
        <v>172</v>
      </c>
      <c r="B606" s="83">
        <v>16</v>
      </c>
      <c r="C606" s="84">
        <v>822.18889331000003</v>
      </c>
      <c r="D606" s="84">
        <v>809.09128175000001</v>
      </c>
      <c r="E606" s="84">
        <v>190.38702671999999</v>
      </c>
      <c r="F606" s="84">
        <v>190.38702671999999</v>
      </c>
    </row>
    <row r="607" spans="1:6" ht="12.75" customHeight="1" x14ac:dyDescent="0.2">
      <c r="A607" s="83" t="s">
        <v>172</v>
      </c>
      <c r="B607" s="83">
        <v>17</v>
      </c>
      <c r="C607" s="84">
        <v>756.68412124999998</v>
      </c>
      <c r="D607" s="84">
        <v>744.56010486000002</v>
      </c>
      <c r="E607" s="84">
        <v>175.20221484999999</v>
      </c>
      <c r="F607" s="84">
        <v>175.20221484999999</v>
      </c>
    </row>
    <row r="608" spans="1:6" ht="12.75" customHeight="1" x14ac:dyDescent="0.2">
      <c r="A608" s="83" t="s">
        <v>172</v>
      </c>
      <c r="B608" s="83">
        <v>18</v>
      </c>
      <c r="C608" s="84">
        <v>703.09132287</v>
      </c>
      <c r="D608" s="84">
        <v>691.57008613000005</v>
      </c>
      <c r="E608" s="84">
        <v>162.73314944000001</v>
      </c>
      <c r="F608" s="84">
        <v>162.73314944000001</v>
      </c>
    </row>
    <row r="609" spans="1:6" ht="12.75" customHeight="1" x14ac:dyDescent="0.2">
      <c r="A609" s="83" t="s">
        <v>172</v>
      </c>
      <c r="B609" s="83">
        <v>19</v>
      </c>
      <c r="C609" s="84">
        <v>687.74631356999998</v>
      </c>
      <c r="D609" s="84">
        <v>677.13997750999999</v>
      </c>
      <c r="E609" s="84">
        <v>159.33760491000001</v>
      </c>
      <c r="F609" s="84">
        <v>159.33760491000001</v>
      </c>
    </row>
    <row r="610" spans="1:6" ht="12.75" customHeight="1" x14ac:dyDescent="0.2">
      <c r="A610" s="83" t="s">
        <v>172</v>
      </c>
      <c r="B610" s="83">
        <v>20</v>
      </c>
      <c r="C610" s="84">
        <v>696.07079433000001</v>
      </c>
      <c r="D610" s="84">
        <v>686.31115175000002</v>
      </c>
      <c r="E610" s="84">
        <v>161.49567117000001</v>
      </c>
      <c r="F610" s="84">
        <v>161.49567117000001</v>
      </c>
    </row>
    <row r="611" spans="1:6" ht="12.75" customHeight="1" x14ac:dyDescent="0.2">
      <c r="A611" s="83" t="s">
        <v>172</v>
      </c>
      <c r="B611" s="83">
        <v>21</v>
      </c>
      <c r="C611" s="84">
        <v>692.87197588000004</v>
      </c>
      <c r="D611" s="84">
        <v>692.41250636999996</v>
      </c>
      <c r="E611" s="84">
        <v>162.93137909999999</v>
      </c>
      <c r="F611" s="84">
        <v>162.93137909999999</v>
      </c>
    </row>
    <row r="612" spans="1:6" ht="12.75" customHeight="1" x14ac:dyDescent="0.2">
      <c r="A612" s="83" t="s">
        <v>172</v>
      </c>
      <c r="B612" s="83">
        <v>22</v>
      </c>
      <c r="C612" s="84">
        <v>692.57638105000001</v>
      </c>
      <c r="D612" s="84">
        <v>692.33133875999999</v>
      </c>
      <c r="E612" s="84">
        <v>162.91227957000001</v>
      </c>
      <c r="F612" s="84">
        <v>162.91227957000001</v>
      </c>
    </row>
    <row r="613" spans="1:6" ht="12.75" customHeight="1" x14ac:dyDescent="0.2">
      <c r="A613" s="83" t="s">
        <v>172</v>
      </c>
      <c r="B613" s="83">
        <v>23</v>
      </c>
      <c r="C613" s="84">
        <v>689.41455738000002</v>
      </c>
      <c r="D613" s="84">
        <v>683.95918333999998</v>
      </c>
      <c r="E613" s="84">
        <v>160.94223019</v>
      </c>
      <c r="F613" s="84">
        <v>160.94223019</v>
      </c>
    </row>
    <row r="614" spans="1:6" ht="12.75" customHeight="1" x14ac:dyDescent="0.2">
      <c r="A614" s="83" t="s">
        <v>172</v>
      </c>
      <c r="B614" s="83">
        <v>24</v>
      </c>
      <c r="C614" s="84">
        <v>643.85656725000001</v>
      </c>
      <c r="D614" s="84">
        <v>643.14470718999996</v>
      </c>
      <c r="E614" s="84">
        <v>151.33818805999999</v>
      </c>
      <c r="F614" s="84">
        <v>151.33818805999999</v>
      </c>
    </row>
    <row r="615" spans="1:6" ht="12.75" customHeight="1" x14ac:dyDescent="0.2">
      <c r="A615" s="83" t="s">
        <v>173</v>
      </c>
      <c r="B615" s="83">
        <v>1</v>
      </c>
      <c r="C615" s="84">
        <v>717.28502147999995</v>
      </c>
      <c r="D615" s="84">
        <v>708.14564270999995</v>
      </c>
      <c r="E615" s="84">
        <v>166.63353868999999</v>
      </c>
      <c r="F615" s="84">
        <v>166.63353868999999</v>
      </c>
    </row>
    <row r="616" spans="1:6" ht="12.75" customHeight="1" x14ac:dyDescent="0.2">
      <c r="A616" s="83" t="s">
        <v>173</v>
      </c>
      <c r="B616" s="83">
        <v>2</v>
      </c>
      <c r="C616" s="84">
        <v>825.63330413999995</v>
      </c>
      <c r="D616" s="84">
        <v>815.51264957000001</v>
      </c>
      <c r="E616" s="84">
        <v>191.89803685000001</v>
      </c>
      <c r="F616" s="84">
        <v>191.89803685000001</v>
      </c>
    </row>
    <row r="617" spans="1:6" ht="12.75" customHeight="1" x14ac:dyDescent="0.2">
      <c r="A617" s="83" t="s">
        <v>173</v>
      </c>
      <c r="B617" s="83">
        <v>3</v>
      </c>
      <c r="C617" s="84">
        <v>865.22733416000005</v>
      </c>
      <c r="D617" s="84">
        <v>858.01380207</v>
      </c>
      <c r="E617" s="84">
        <v>201.8989703</v>
      </c>
      <c r="F617" s="84">
        <v>201.8989703</v>
      </c>
    </row>
    <row r="618" spans="1:6" ht="12.75" customHeight="1" x14ac:dyDescent="0.2">
      <c r="A618" s="83" t="s">
        <v>173</v>
      </c>
      <c r="B618" s="83">
        <v>4</v>
      </c>
      <c r="C618" s="84">
        <v>863.68718176000004</v>
      </c>
      <c r="D618" s="84">
        <v>854.68998251000005</v>
      </c>
      <c r="E618" s="84">
        <v>201.11684331000001</v>
      </c>
      <c r="F618" s="84">
        <v>201.11684331000001</v>
      </c>
    </row>
    <row r="619" spans="1:6" ht="12.75" customHeight="1" x14ac:dyDescent="0.2">
      <c r="A619" s="83" t="s">
        <v>173</v>
      </c>
      <c r="B619" s="83">
        <v>5</v>
      </c>
      <c r="C619" s="84">
        <v>865.72724888000005</v>
      </c>
      <c r="D619" s="84">
        <v>856.21852622999995</v>
      </c>
      <c r="E619" s="84">
        <v>201.47652447999999</v>
      </c>
      <c r="F619" s="84">
        <v>201.47652447999999</v>
      </c>
    </row>
    <row r="620" spans="1:6" ht="12.75" customHeight="1" x14ac:dyDescent="0.2">
      <c r="A620" s="83" t="s">
        <v>173</v>
      </c>
      <c r="B620" s="83">
        <v>6</v>
      </c>
      <c r="C620" s="84">
        <v>867.94702145999997</v>
      </c>
      <c r="D620" s="84">
        <v>858.48427325</v>
      </c>
      <c r="E620" s="84">
        <v>202.00967673</v>
      </c>
      <c r="F620" s="84">
        <v>202.00967673</v>
      </c>
    </row>
    <row r="621" spans="1:6" ht="12.75" customHeight="1" x14ac:dyDescent="0.2">
      <c r="A621" s="83" t="s">
        <v>173</v>
      </c>
      <c r="B621" s="83">
        <v>7</v>
      </c>
      <c r="C621" s="84">
        <v>866.98246860999996</v>
      </c>
      <c r="D621" s="84">
        <v>857.62716926999997</v>
      </c>
      <c r="E621" s="84">
        <v>201.80799185000001</v>
      </c>
      <c r="F621" s="84">
        <v>201.80799185000001</v>
      </c>
    </row>
    <row r="622" spans="1:6" ht="12.75" customHeight="1" x14ac:dyDescent="0.2">
      <c r="A622" s="83" t="s">
        <v>173</v>
      </c>
      <c r="B622" s="83">
        <v>8</v>
      </c>
      <c r="C622" s="84">
        <v>744.66208759999995</v>
      </c>
      <c r="D622" s="84">
        <v>736.71902406000004</v>
      </c>
      <c r="E622" s="84">
        <v>173.35713247999999</v>
      </c>
      <c r="F622" s="84">
        <v>173.35713247999999</v>
      </c>
    </row>
    <row r="623" spans="1:6" ht="12.75" customHeight="1" x14ac:dyDescent="0.2">
      <c r="A623" s="83" t="s">
        <v>173</v>
      </c>
      <c r="B623" s="83">
        <v>9</v>
      </c>
      <c r="C623" s="84">
        <v>677.02498459000003</v>
      </c>
      <c r="D623" s="84">
        <v>669.65742742999998</v>
      </c>
      <c r="E623" s="84">
        <v>157.57688830000001</v>
      </c>
      <c r="F623" s="84">
        <v>157.57688830000001</v>
      </c>
    </row>
    <row r="624" spans="1:6" ht="12.75" customHeight="1" x14ac:dyDescent="0.2">
      <c r="A624" s="83" t="s">
        <v>173</v>
      </c>
      <c r="B624" s="83">
        <v>10</v>
      </c>
      <c r="C624" s="84">
        <v>691.89285011000004</v>
      </c>
      <c r="D624" s="84">
        <v>689.09607826000001</v>
      </c>
      <c r="E624" s="84">
        <v>162.15099139</v>
      </c>
      <c r="F624" s="84">
        <v>162.15099139</v>
      </c>
    </row>
    <row r="625" spans="1:6" ht="12.75" customHeight="1" x14ac:dyDescent="0.2">
      <c r="A625" s="83" t="s">
        <v>173</v>
      </c>
      <c r="B625" s="83">
        <v>11</v>
      </c>
      <c r="C625" s="84">
        <v>691.40389977999996</v>
      </c>
      <c r="D625" s="84">
        <v>681.41420018999997</v>
      </c>
      <c r="E625" s="84">
        <v>160.34337097</v>
      </c>
      <c r="F625" s="84">
        <v>160.34337097</v>
      </c>
    </row>
    <row r="626" spans="1:6" ht="12.75" customHeight="1" x14ac:dyDescent="0.2">
      <c r="A626" s="83" t="s">
        <v>173</v>
      </c>
      <c r="B626" s="83">
        <v>12</v>
      </c>
      <c r="C626" s="84">
        <v>691.07727268999997</v>
      </c>
      <c r="D626" s="84">
        <v>681.22986139</v>
      </c>
      <c r="E626" s="84">
        <v>160.29999426000001</v>
      </c>
      <c r="F626" s="84">
        <v>160.29999426000001</v>
      </c>
    </row>
    <row r="627" spans="1:6" ht="12.75" customHeight="1" x14ac:dyDescent="0.2">
      <c r="A627" s="83" t="s">
        <v>173</v>
      </c>
      <c r="B627" s="83">
        <v>13</v>
      </c>
      <c r="C627" s="84">
        <v>749.87350813</v>
      </c>
      <c r="D627" s="84">
        <v>738.63817465</v>
      </c>
      <c r="E627" s="84">
        <v>173.80872722999999</v>
      </c>
      <c r="F627" s="84">
        <v>173.80872722999999</v>
      </c>
    </row>
    <row r="628" spans="1:6" ht="12.75" customHeight="1" x14ac:dyDescent="0.2">
      <c r="A628" s="83" t="s">
        <v>173</v>
      </c>
      <c r="B628" s="83">
        <v>14</v>
      </c>
      <c r="C628" s="84">
        <v>804.81685946000005</v>
      </c>
      <c r="D628" s="84">
        <v>791.32177161000004</v>
      </c>
      <c r="E628" s="84">
        <v>186.20568861999999</v>
      </c>
      <c r="F628" s="84">
        <v>186.20568861999999</v>
      </c>
    </row>
    <row r="629" spans="1:6" ht="12.75" customHeight="1" x14ac:dyDescent="0.2">
      <c r="A629" s="83" t="s">
        <v>173</v>
      </c>
      <c r="B629" s="83">
        <v>15</v>
      </c>
      <c r="C629" s="84">
        <v>813.78062377000003</v>
      </c>
      <c r="D629" s="84">
        <v>800.01719591000005</v>
      </c>
      <c r="E629" s="84">
        <v>188.2518063</v>
      </c>
      <c r="F629" s="84">
        <v>188.2518063</v>
      </c>
    </row>
    <row r="630" spans="1:6" ht="12.75" customHeight="1" x14ac:dyDescent="0.2">
      <c r="A630" s="83" t="s">
        <v>173</v>
      </c>
      <c r="B630" s="83">
        <v>16</v>
      </c>
      <c r="C630" s="84">
        <v>819.69253674000004</v>
      </c>
      <c r="D630" s="84">
        <v>809.40032295000003</v>
      </c>
      <c r="E630" s="84">
        <v>190.45974711</v>
      </c>
      <c r="F630" s="84">
        <v>190.45974711</v>
      </c>
    </row>
    <row r="631" spans="1:6" ht="12.75" customHeight="1" x14ac:dyDescent="0.2">
      <c r="A631" s="83" t="s">
        <v>173</v>
      </c>
      <c r="B631" s="83">
        <v>17</v>
      </c>
      <c r="C631" s="84">
        <v>782.40603853000005</v>
      </c>
      <c r="D631" s="84">
        <v>770.93288446999998</v>
      </c>
      <c r="E631" s="84">
        <v>181.40798570999999</v>
      </c>
      <c r="F631" s="84">
        <v>181.40798570999999</v>
      </c>
    </row>
    <row r="632" spans="1:6" ht="12.75" customHeight="1" x14ac:dyDescent="0.2">
      <c r="A632" s="83" t="s">
        <v>173</v>
      </c>
      <c r="B632" s="83">
        <v>18</v>
      </c>
      <c r="C632" s="84">
        <v>704.24581923999995</v>
      </c>
      <c r="D632" s="84">
        <v>693.64402702999996</v>
      </c>
      <c r="E632" s="84">
        <v>163.22116785</v>
      </c>
      <c r="F632" s="84">
        <v>163.22116785</v>
      </c>
    </row>
    <row r="633" spans="1:6" ht="12.75" customHeight="1" x14ac:dyDescent="0.2">
      <c r="A633" s="83" t="s">
        <v>173</v>
      </c>
      <c r="B633" s="83">
        <v>19</v>
      </c>
      <c r="C633" s="84">
        <v>683.93973149999999</v>
      </c>
      <c r="D633" s="84">
        <v>675.41963495000005</v>
      </c>
      <c r="E633" s="84">
        <v>158.93279161999999</v>
      </c>
      <c r="F633" s="84">
        <v>158.93279161999999</v>
      </c>
    </row>
    <row r="634" spans="1:6" ht="12.75" customHeight="1" x14ac:dyDescent="0.2">
      <c r="A634" s="83" t="s">
        <v>173</v>
      </c>
      <c r="B634" s="83">
        <v>20</v>
      </c>
      <c r="C634" s="84">
        <v>691.76467874000002</v>
      </c>
      <c r="D634" s="84">
        <v>682.99274832000003</v>
      </c>
      <c r="E634" s="84">
        <v>160.71481865999999</v>
      </c>
      <c r="F634" s="84">
        <v>160.71481865999999</v>
      </c>
    </row>
    <row r="635" spans="1:6" ht="12.75" customHeight="1" x14ac:dyDescent="0.2">
      <c r="A635" s="83" t="s">
        <v>173</v>
      </c>
      <c r="B635" s="83">
        <v>21</v>
      </c>
      <c r="C635" s="84">
        <v>692.80718163999995</v>
      </c>
      <c r="D635" s="84">
        <v>683.92357018999996</v>
      </c>
      <c r="E635" s="84">
        <v>160.93385007000001</v>
      </c>
      <c r="F635" s="84">
        <v>160.93385007000001</v>
      </c>
    </row>
    <row r="636" spans="1:6" ht="12.75" customHeight="1" x14ac:dyDescent="0.2">
      <c r="A636" s="83" t="s">
        <v>173</v>
      </c>
      <c r="B636" s="83">
        <v>22</v>
      </c>
      <c r="C636" s="84">
        <v>702.86820221999994</v>
      </c>
      <c r="D636" s="84">
        <v>693.95229449999999</v>
      </c>
      <c r="E636" s="84">
        <v>163.29370617999999</v>
      </c>
      <c r="F636" s="84">
        <v>163.29370617999999</v>
      </c>
    </row>
    <row r="637" spans="1:6" ht="12.75" customHeight="1" x14ac:dyDescent="0.2">
      <c r="A637" s="83" t="s">
        <v>173</v>
      </c>
      <c r="B637" s="83">
        <v>23</v>
      </c>
      <c r="C637" s="84">
        <v>684.74946108999995</v>
      </c>
      <c r="D637" s="84">
        <v>676.23784547000002</v>
      </c>
      <c r="E637" s="84">
        <v>159.12532449</v>
      </c>
      <c r="F637" s="84">
        <v>159.12532449</v>
      </c>
    </row>
    <row r="638" spans="1:6" ht="12.75" customHeight="1" x14ac:dyDescent="0.2">
      <c r="A638" s="83" t="s">
        <v>173</v>
      </c>
      <c r="B638" s="83">
        <v>24</v>
      </c>
      <c r="C638" s="84">
        <v>630.67371907999996</v>
      </c>
      <c r="D638" s="84">
        <v>625.51449500000001</v>
      </c>
      <c r="E638" s="84">
        <v>147.18962812000001</v>
      </c>
      <c r="F638" s="84">
        <v>147.18962812000001</v>
      </c>
    </row>
    <row r="639" spans="1:6" ht="12.75" customHeight="1" x14ac:dyDescent="0.2">
      <c r="A639" s="83" t="s">
        <v>174</v>
      </c>
      <c r="B639" s="83">
        <v>1</v>
      </c>
      <c r="C639" s="84">
        <v>674.18404351000004</v>
      </c>
      <c r="D639" s="84">
        <v>665.86950469999999</v>
      </c>
      <c r="E639" s="84">
        <v>156.68555334000001</v>
      </c>
      <c r="F639" s="84">
        <v>156.68555334000001</v>
      </c>
    </row>
    <row r="640" spans="1:6" ht="12.75" customHeight="1" x14ac:dyDescent="0.2">
      <c r="A640" s="83" t="s">
        <v>174</v>
      </c>
      <c r="B640" s="83">
        <v>2</v>
      </c>
      <c r="C640" s="84">
        <v>781.17197266999995</v>
      </c>
      <c r="D640" s="84">
        <v>771.23570197000004</v>
      </c>
      <c r="E640" s="84">
        <v>181.47924159999999</v>
      </c>
      <c r="F640" s="84">
        <v>181.47924159999999</v>
      </c>
    </row>
    <row r="641" spans="1:6" ht="12.75" customHeight="1" x14ac:dyDescent="0.2">
      <c r="A641" s="83" t="s">
        <v>174</v>
      </c>
      <c r="B641" s="83">
        <v>3</v>
      </c>
      <c r="C641" s="84">
        <v>800.70366346000003</v>
      </c>
      <c r="D641" s="84">
        <v>790.68595353000001</v>
      </c>
      <c r="E641" s="84">
        <v>186.05607445999999</v>
      </c>
      <c r="F641" s="84">
        <v>186.05607445999999</v>
      </c>
    </row>
    <row r="642" spans="1:6" ht="12.75" customHeight="1" x14ac:dyDescent="0.2">
      <c r="A642" s="83" t="s">
        <v>174</v>
      </c>
      <c r="B642" s="83">
        <v>4</v>
      </c>
      <c r="C642" s="84">
        <v>800.77481098999999</v>
      </c>
      <c r="D642" s="84">
        <v>790.73746711000001</v>
      </c>
      <c r="E642" s="84">
        <v>186.06819609999999</v>
      </c>
      <c r="F642" s="84">
        <v>186.06819609999999</v>
      </c>
    </row>
    <row r="643" spans="1:6" ht="12.75" customHeight="1" x14ac:dyDescent="0.2">
      <c r="A643" s="83" t="s">
        <v>174</v>
      </c>
      <c r="B643" s="83">
        <v>5</v>
      </c>
      <c r="C643" s="84">
        <v>809.46689838999998</v>
      </c>
      <c r="D643" s="84">
        <v>799.10568766999995</v>
      </c>
      <c r="E643" s="84">
        <v>188.03731956999999</v>
      </c>
      <c r="F643" s="84">
        <v>188.03731956999999</v>
      </c>
    </row>
    <row r="644" spans="1:6" ht="12.75" customHeight="1" x14ac:dyDescent="0.2">
      <c r="A644" s="83" t="s">
        <v>174</v>
      </c>
      <c r="B644" s="83">
        <v>6</v>
      </c>
      <c r="C644" s="84">
        <v>797.97491233999995</v>
      </c>
      <c r="D644" s="84">
        <v>788.09946432000004</v>
      </c>
      <c r="E644" s="84">
        <v>185.44744846</v>
      </c>
      <c r="F644" s="84">
        <v>185.44744846</v>
      </c>
    </row>
    <row r="645" spans="1:6" ht="12.75" customHeight="1" x14ac:dyDescent="0.2">
      <c r="A645" s="83" t="s">
        <v>174</v>
      </c>
      <c r="B645" s="83">
        <v>7</v>
      </c>
      <c r="C645" s="84">
        <v>798.32991231000005</v>
      </c>
      <c r="D645" s="84">
        <v>788.50997281000002</v>
      </c>
      <c r="E645" s="84">
        <v>185.54404509</v>
      </c>
      <c r="F645" s="84">
        <v>185.54404509</v>
      </c>
    </row>
    <row r="646" spans="1:6" ht="12.75" customHeight="1" x14ac:dyDescent="0.2">
      <c r="A646" s="83" t="s">
        <v>174</v>
      </c>
      <c r="B646" s="83">
        <v>8</v>
      </c>
      <c r="C646" s="84">
        <v>771.07567988999995</v>
      </c>
      <c r="D646" s="84">
        <v>761.11365175000003</v>
      </c>
      <c r="E646" s="84">
        <v>179.09742499999999</v>
      </c>
      <c r="F646" s="84">
        <v>179.09742499999999</v>
      </c>
    </row>
    <row r="647" spans="1:6" ht="12.75" customHeight="1" x14ac:dyDescent="0.2">
      <c r="A647" s="83" t="s">
        <v>174</v>
      </c>
      <c r="B647" s="83">
        <v>9</v>
      </c>
      <c r="C647" s="84">
        <v>696.68924517999994</v>
      </c>
      <c r="D647" s="84">
        <v>687.01232164999999</v>
      </c>
      <c r="E647" s="84">
        <v>161.66066325</v>
      </c>
      <c r="F647" s="84">
        <v>161.66066325</v>
      </c>
    </row>
    <row r="648" spans="1:6" ht="12.75" customHeight="1" x14ac:dyDescent="0.2">
      <c r="A648" s="83" t="s">
        <v>174</v>
      </c>
      <c r="B648" s="83">
        <v>10</v>
      </c>
      <c r="C648" s="84">
        <v>654.67039129</v>
      </c>
      <c r="D648" s="84">
        <v>646.06609093999998</v>
      </c>
      <c r="E648" s="84">
        <v>152.02561799</v>
      </c>
      <c r="F648" s="84">
        <v>152.02561799</v>
      </c>
    </row>
    <row r="649" spans="1:6" ht="12.75" customHeight="1" x14ac:dyDescent="0.2">
      <c r="A649" s="83" t="s">
        <v>174</v>
      </c>
      <c r="B649" s="83">
        <v>11</v>
      </c>
      <c r="C649" s="84">
        <v>661.52776234999999</v>
      </c>
      <c r="D649" s="84">
        <v>652.39696372000003</v>
      </c>
      <c r="E649" s="84">
        <v>153.51533376</v>
      </c>
      <c r="F649" s="84">
        <v>153.51533376</v>
      </c>
    </row>
    <row r="650" spans="1:6" ht="12.75" customHeight="1" x14ac:dyDescent="0.2">
      <c r="A650" s="83" t="s">
        <v>174</v>
      </c>
      <c r="B650" s="83">
        <v>12</v>
      </c>
      <c r="C650" s="84">
        <v>681.50118752000003</v>
      </c>
      <c r="D650" s="84">
        <v>672.61442463000003</v>
      </c>
      <c r="E650" s="84">
        <v>158.27269842000001</v>
      </c>
      <c r="F650" s="84">
        <v>158.27269842000001</v>
      </c>
    </row>
    <row r="651" spans="1:6" ht="12.75" customHeight="1" x14ac:dyDescent="0.2">
      <c r="A651" s="83" t="s">
        <v>174</v>
      </c>
      <c r="B651" s="83">
        <v>13</v>
      </c>
      <c r="C651" s="84">
        <v>735.91037535999999</v>
      </c>
      <c r="D651" s="84">
        <v>726.56040399999995</v>
      </c>
      <c r="E651" s="84">
        <v>170.96671064</v>
      </c>
      <c r="F651" s="84">
        <v>170.96671064</v>
      </c>
    </row>
    <row r="652" spans="1:6" ht="12.75" customHeight="1" x14ac:dyDescent="0.2">
      <c r="A652" s="83" t="s">
        <v>174</v>
      </c>
      <c r="B652" s="83">
        <v>14</v>
      </c>
      <c r="C652" s="84">
        <v>745.36220077999997</v>
      </c>
      <c r="D652" s="84">
        <v>735.86601083999994</v>
      </c>
      <c r="E652" s="84">
        <v>173.15641019</v>
      </c>
      <c r="F652" s="84">
        <v>173.15641019</v>
      </c>
    </row>
    <row r="653" spans="1:6" ht="12.75" customHeight="1" x14ac:dyDescent="0.2">
      <c r="A653" s="83" t="s">
        <v>174</v>
      </c>
      <c r="B653" s="83">
        <v>15</v>
      </c>
      <c r="C653" s="84">
        <v>747.93872679000003</v>
      </c>
      <c r="D653" s="84">
        <v>738.33422909000001</v>
      </c>
      <c r="E653" s="84">
        <v>173.73720589000001</v>
      </c>
      <c r="F653" s="84">
        <v>173.73720589000001</v>
      </c>
    </row>
    <row r="654" spans="1:6" ht="12.75" customHeight="1" x14ac:dyDescent="0.2">
      <c r="A654" s="83" t="s">
        <v>174</v>
      </c>
      <c r="B654" s="83">
        <v>16</v>
      </c>
      <c r="C654" s="84">
        <v>747.57162686000004</v>
      </c>
      <c r="D654" s="84">
        <v>737.75588873000004</v>
      </c>
      <c r="E654" s="84">
        <v>173.60111678999999</v>
      </c>
      <c r="F654" s="84">
        <v>173.60111678999999</v>
      </c>
    </row>
    <row r="655" spans="1:6" ht="12.75" customHeight="1" x14ac:dyDescent="0.2">
      <c r="A655" s="83" t="s">
        <v>174</v>
      </c>
      <c r="B655" s="83">
        <v>17</v>
      </c>
      <c r="C655" s="84">
        <v>700.98449671000003</v>
      </c>
      <c r="D655" s="84">
        <v>690.02749834999997</v>
      </c>
      <c r="E655" s="84">
        <v>162.37016358</v>
      </c>
      <c r="F655" s="84">
        <v>162.37016358</v>
      </c>
    </row>
    <row r="656" spans="1:6" ht="12.75" customHeight="1" x14ac:dyDescent="0.2">
      <c r="A656" s="83" t="s">
        <v>174</v>
      </c>
      <c r="B656" s="83">
        <v>18</v>
      </c>
      <c r="C656" s="84">
        <v>665.68579481999996</v>
      </c>
      <c r="D656" s="84">
        <v>655.05672333999996</v>
      </c>
      <c r="E656" s="84">
        <v>154.141201</v>
      </c>
      <c r="F656" s="84">
        <v>154.141201</v>
      </c>
    </row>
    <row r="657" spans="1:6" ht="12.75" customHeight="1" x14ac:dyDescent="0.2">
      <c r="A657" s="83" t="s">
        <v>174</v>
      </c>
      <c r="B657" s="83">
        <v>19</v>
      </c>
      <c r="C657" s="84">
        <v>651.82936156000005</v>
      </c>
      <c r="D657" s="84">
        <v>642.77316931999997</v>
      </c>
      <c r="E657" s="84">
        <v>151.25076159</v>
      </c>
      <c r="F657" s="84">
        <v>151.25076159</v>
      </c>
    </row>
    <row r="658" spans="1:6" ht="12.75" customHeight="1" x14ac:dyDescent="0.2">
      <c r="A658" s="83" t="s">
        <v>174</v>
      </c>
      <c r="B658" s="83">
        <v>20</v>
      </c>
      <c r="C658" s="84">
        <v>653.56196679000004</v>
      </c>
      <c r="D658" s="84">
        <v>644.76758430999996</v>
      </c>
      <c r="E658" s="84">
        <v>151.72006678</v>
      </c>
      <c r="F658" s="84">
        <v>151.72006678</v>
      </c>
    </row>
    <row r="659" spans="1:6" ht="12.75" customHeight="1" x14ac:dyDescent="0.2">
      <c r="A659" s="83" t="s">
        <v>174</v>
      </c>
      <c r="B659" s="83">
        <v>21</v>
      </c>
      <c r="C659" s="84">
        <v>650.81870083000001</v>
      </c>
      <c r="D659" s="84">
        <v>641.95934149000004</v>
      </c>
      <c r="E659" s="84">
        <v>151.05926001</v>
      </c>
      <c r="F659" s="84">
        <v>151.05926001</v>
      </c>
    </row>
    <row r="660" spans="1:6" ht="12.75" customHeight="1" x14ac:dyDescent="0.2">
      <c r="A660" s="83" t="s">
        <v>174</v>
      </c>
      <c r="B660" s="83">
        <v>22</v>
      </c>
      <c r="C660" s="84">
        <v>667.83691558999999</v>
      </c>
      <c r="D660" s="84">
        <v>657.12045594999995</v>
      </c>
      <c r="E660" s="84">
        <v>154.6268173</v>
      </c>
      <c r="F660" s="84">
        <v>154.6268173</v>
      </c>
    </row>
    <row r="661" spans="1:6" ht="12.75" customHeight="1" x14ac:dyDescent="0.2">
      <c r="A661" s="83" t="s">
        <v>174</v>
      </c>
      <c r="B661" s="83">
        <v>23</v>
      </c>
      <c r="C661" s="84">
        <v>656.17681367</v>
      </c>
      <c r="D661" s="84">
        <v>645.24262854000006</v>
      </c>
      <c r="E661" s="84">
        <v>151.83184929999999</v>
      </c>
      <c r="F661" s="84">
        <v>151.83184929999999</v>
      </c>
    </row>
    <row r="662" spans="1:6" ht="12.75" customHeight="1" x14ac:dyDescent="0.2">
      <c r="A662" s="83" t="s">
        <v>174</v>
      </c>
      <c r="B662" s="83">
        <v>24</v>
      </c>
      <c r="C662" s="84">
        <v>607.77276675999997</v>
      </c>
      <c r="D662" s="84">
        <v>598.15539799999999</v>
      </c>
      <c r="E662" s="84">
        <v>140.75176721</v>
      </c>
      <c r="F662" s="84">
        <v>140.75176721</v>
      </c>
    </row>
    <row r="663" spans="1:6" ht="12.75" customHeight="1" x14ac:dyDescent="0.2">
      <c r="A663" s="83" t="s">
        <v>175</v>
      </c>
      <c r="B663" s="83">
        <v>1</v>
      </c>
      <c r="C663" s="84">
        <v>631.80073473000004</v>
      </c>
      <c r="D663" s="84">
        <v>621.99661825999999</v>
      </c>
      <c r="E663" s="84">
        <v>146.3618376</v>
      </c>
      <c r="F663" s="84">
        <v>146.3618376</v>
      </c>
    </row>
    <row r="664" spans="1:6" ht="12.75" customHeight="1" x14ac:dyDescent="0.2">
      <c r="A664" s="83" t="s">
        <v>175</v>
      </c>
      <c r="B664" s="83">
        <v>2</v>
      </c>
      <c r="C664" s="84">
        <v>693.41840507999996</v>
      </c>
      <c r="D664" s="84">
        <v>683.73808831999997</v>
      </c>
      <c r="E664" s="84">
        <v>160.89020439000001</v>
      </c>
      <c r="F664" s="84">
        <v>160.89020439000001</v>
      </c>
    </row>
    <row r="665" spans="1:6" ht="12.75" customHeight="1" x14ac:dyDescent="0.2">
      <c r="A665" s="83" t="s">
        <v>175</v>
      </c>
      <c r="B665" s="83">
        <v>3</v>
      </c>
      <c r="C665" s="84">
        <v>774.83180570000002</v>
      </c>
      <c r="D665" s="84">
        <v>763.26772521999999</v>
      </c>
      <c r="E665" s="84">
        <v>179.60429937999999</v>
      </c>
      <c r="F665" s="84">
        <v>179.60429937999999</v>
      </c>
    </row>
    <row r="666" spans="1:6" ht="12.75" customHeight="1" x14ac:dyDescent="0.2">
      <c r="A666" s="83" t="s">
        <v>175</v>
      </c>
      <c r="B666" s="83">
        <v>4</v>
      </c>
      <c r="C666" s="84">
        <v>796.29336867999996</v>
      </c>
      <c r="D666" s="84">
        <v>785.14681538000002</v>
      </c>
      <c r="E666" s="84">
        <v>184.75266152</v>
      </c>
      <c r="F666" s="84">
        <v>184.75266152</v>
      </c>
    </row>
    <row r="667" spans="1:6" ht="12.75" customHeight="1" x14ac:dyDescent="0.2">
      <c r="A667" s="83" t="s">
        <v>175</v>
      </c>
      <c r="B667" s="83">
        <v>5</v>
      </c>
      <c r="C667" s="84">
        <v>801.43220977999999</v>
      </c>
      <c r="D667" s="84">
        <v>790.68230315000005</v>
      </c>
      <c r="E667" s="84">
        <v>186.05521548999999</v>
      </c>
      <c r="F667" s="84">
        <v>186.05521548999999</v>
      </c>
    </row>
    <row r="668" spans="1:6" ht="12.75" customHeight="1" x14ac:dyDescent="0.2">
      <c r="A668" s="83" t="s">
        <v>175</v>
      </c>
      <c r="B668" s="83">
        <v>6</v>
      </c>
      <c r="C668" s="84">
        <v>798.67392452000001</v>
      </c>
      <c r="D668" s="84">
        <v>788.88263857000004</v>
      </c>
      <c r="E668" s="84">
        <v>185.63173696000001</v>
      </c>
      <c r="F668" s="84">
        <v>185.63173696000001</v>
      </c>
    </row>
    <row r="669" spans="1:6" ht="12.75" customHeight="1" x14ac:dyDescent="0.2">
      <c r="A669" s="83" t="s">
        <v>175</v>
      </c>
      <c r="B669" s="83">
        <v>7</v>
      </c>
      <c r="C669" s="84">
        <v>775.49468781999997</v>
      </c>
      <c r="D669" s="84">
        <v>767.85456761</v>
      </c>
      <c r="E669" s="84">
        <v>180.68362789</v>
      </c>
      <c r="F669" s="84">
        <v>180.68362789</v>
      </c>
    </row>
    <row r="670" spans="1:6" ht="12.75" customHeight="1" x14ac:dyDescent="0.2">
      <c r="A670" s="83" t="s">
        <v>175</v>
      </c>
      <c r="B670" s="83">
        <v>8</v>
      </c>
      <c r="C670" s="84">
        <v>681.93524768999998</v>
      </c>
      <c r="D670" s="84">
        <v>676.72227505000001</v>
      </c>
      <c r="E670" s="84">
        <v>159.23931547000001</v>
      </c>
      <c r="F670" s="84">
        <v>159.23931547000001</v>
      </c>
    </row>
    <row r="671" spans="1:6" ht="12.75" customHeight="1" x14ac:dyDescent="0.2">
      <c r="A671" s="83" t="s">
        <v>175</v>
      </c>
      <c r="B671" s="83">
        <v>9</v>
      </c>
      <c r="C671" s="84">
        <v>630.50163482999994</v>
      </c>
      <c r="D671" s="84">
        <v>622.58581107999998</v>
      </c>
      <c r="E671" s="84">
        <v>146.50048038</v>
      </c>
      <c r="F671" s="84">
        <v>146.50048038</v>
      </c>
    </row>
    <row r="672" spans="1:6" ht="12.75" customHeight="1" x14ac:dyDescent="0.2">
      <c r="A672" s="83" t="s">
        <v>175</v>
      </c>
      <c r="B672" s="83">
        <v>10</v>
      </c>
      <c r="C672" s="84">
        <v>627.08159775000001</v>
      </c>
      <c r="D672" s="84">
        <v>619.28382412999997</v>
      </c>
      <c r="E672" s="84">
        <v>145.72349081999999</v>
      </c>
      <c r="F672" s="84">
        <v>145.72349081999999</v>
      </c>
    </row>
    <row r="673" spans="1:6" ht="12.75" customHeight="1" x14ac:dyDescent="0.2">
      <c r="A673" s="83" t="s">
        <v>175</v>
      </c>
      <c r="B673" s="83">
        <v>11</v>
      </c>
      <c r="C673" s="84">
        <v>614.06848779999996</v>
      </c>
      <c r="D673" s="84">
        <v>607.49989647999996</v>
      </c>
      <c r="E673" s="84">
        <v>142.95061834000001</v>
      </c>
      <c r="F673" s="84">
        <v>142.95061834000001</v>
      </c>
    </row>
    <row r="674" spans="1:6" ht="12.75" customHeight="1" x14ac:dyDescent="0.2">
      <c r="A674" s="83" t="s">
        <v>175</v>
      </c>
      <c r="B674" s="83">
        <v>12</v>
      </c>
      <c r="C674" s="84">
        <v>640.64158942999995</v>
      </c>
      <c r="D674" s="84">
        <v>632.74033888999998</v>
      </c>
      <c r="E674" s="84">
        <v>148.88993927000001</v>
      </c>
      <c r="F674" s="84">
        <v>148.88993927000001</v>
      </c>
    </row>
    <row r="675" spans="1:6" ht="12.75" customHeight="1" x14ac:dyDescent="0.2">
      <c r="A675" s="83" t="s">
        <v>175</v>
      </c>
      <c r="B675" s="83">
        <v>13</v>
      </c>
      <c r="C675" s="84">
        <v>712.84792945000004</v>
      </c>
      <c r="D675" s="84">
        <v>704.09895991999997</v>
      </c>
      <c r="E675" s="84">
        <v>165.68131498</v>
      </c>
      <c r="F675" s="84">
        <v>165.68131498</v>
      </c>
    </row>
    <row r="676" spans="1:6" ht="12.75" customHeight="1" x14ac:dyDescent="0.2">
      <c r="A676" s="83" t="s">
        <v>175</v>
      </c>
      <c r="B676" s="83">
        <v>14</v>
      </c>
      <c r="C676" s="84">
        <v>774.47499869000001</v>
      </c>
      <c r="D676" s="84">
        <v>764.61144233000005</v>
      </c>
      <c r="E676" s="84">
        <v>179.92048904999999</v>
      </c>
      <c r="F676" s="84">
        <v>179.92048904999999</v>
      </c>
    </row>
    <row r="677" spans="1:6" ht="12.75" customHeight="1" x14ac:dyDescent="0.2">
      <c r="A677" s="83" t="s">
        <v>175</v>
      </c>
      <c r="B677" s="83">
        <v>15</v>
      </c>
      <c r="C677" s="84">
        <v>783.06182604000003</v>
      </c>
      <c r="D677" s="84">
        <v>773.01137194</v>
      </c>
      <c r="E677" s="84">
        <v>181.89707397000001</v>
      </c>
      <c r="F677" s="84">
        <v>181.89707397000001</v>
      </c>
    </row>
    <row r="678" spans="1:6" ht="12.75" customHeight="1" x14ac:dyDescent="0.2">
      <c r="A678" s="83" t="s">
        <v>175</v>
      </c>
      <c r="B678" s="83">
        <v>16</v>
      </c>
      <c r="C678" s="84">
        <v>784.08818735</v>
      </c>
      <c r="D678" s="84">
        <v>774.58757620999995</v>
      </c>
      <c r="E678" s="84">
        <v>182.26797012</v>
      </c>
      <c r="F678" s="84">
        <v>182.26797012</v>
      </c>
    </row>
    <row r="679" spans="1:6" ht="12.75" customHeight="1" x14ac:dyDescent="0.2">
      <c r="A679" s="83" t="s">
        <v>175</v>
      </c>
      <c r="B679" s="83">
        <v>17</v>
      </c>
      <c r="C679" s="84">
        <v>739.48831902999996</v>
      </c>
      <c r="D679" s="84">
        <v>730.27506327000003</v>
      </c>
      <c r="E679" s="84">
        <v>171.84080599999999</v>
      </c>
      <c r="F679" s="84">
        <v>171.84080599999999</v>
      </c>
    </row>
    <row r="680" spans="1:6" ht="12.75" customHeight="1" x14ac:dyDescent="0.2">
      <c r="A680" s="83" t="s">
        <v>175</v>
      </c>
      <c r="B680" s="83">
        <v>18</v>
      </c>
      <c r="C680" s="84">
        <v>670.93715669999995</v>
      </c>
      <c r="D680" s="84">
        <v>662.39931536999995</v>
      </c>
      <c r="E680" s="84">
        <v>155.86898413</v>
      </c>
      <c r="F680" s="84">
        <v>155.86898413</v>
      </c>
    </row>
    <row r="681" spans="1:6" ht="12.75" customHeight="1" x14ac:dyDescent="0.2">
      <c r="A681" s="83" t="s">
        <v>175</v>
      </c>
      <c r="B681" s="83">
        <v>19</v>
      </c>
      <c r="C681" s="84">
        <v>627.54781145000004</v>
      </c>
      <c r="D681" s="84">
        <v>619.64436254999998</v>
      </c>
      <c r="E681" s="84">
        <v>145.80832900999999</v>
      </c>
      <c r="F681" s="84">
        <v>145.80832900999999</v>
      </c>
    </row>
    <row r="682" spans="1:6" ht="12.75" customHeight="1" x14ac:dyDescent="0.2">
      <c r="A682" s="83" t="s">
        <v>175</v>
      </c>
      <c r="B682" s="83">
        <v>20</v>
      </c>
      <c r="C682" s="84">
        <v>618.86182685999995</v>
      </c>
      <c r="D682" s="84">
        <v>611.22785898999996</v>
      </c>
      <c r="E682" s="84">
        <v>143.82784408000001</v>
      </c>
      <c r="F682" s="84">
        <v>143.82784408000001</v>
      </c>
    </row>
    <row r="683" spans="1:6" ht="12.75" customHeight="1" x14ac:dyDescent="0.2">
      <c r="A683" s="83" t="s">
        <v>175</v>
      </c>
      <c r="B683" s="83">
        <v>21</v>
      </c>
      <c r="C683" s="84">
        <v>600.46793305999995</v>
      </c>
      <c r="D683" s="84">
        <v>592.85901697999998</v>
      </c>
      <c r="E683" s="84">
        <v>139.50547738</v>
      </c>
      <c r="F683" s="84">
        <v>139.50547738</v>
      </c>
    </row>
    <row r="684" spans="1:6" ht="12.75" customHeight="1" x14ac:dyDescent="0.2">
      <c r="A684" s="83" t="s">
        <v>175</v>
      </c>
      <c r="B684" s="83">
        <v>22</v>
      </c>
      <c r="C684" s="84">
        <v>601.62791156000003</v>
      </c>
      <c r="D684" s="84">
        <v>593.80664880999996</v>
      </c>
      <c r="E684" s="84">
        <v>139.72846433999999</v>
      </c>
      <c r="F684" s="84">
        <v>139.72846433999999</v>
      </c>
    </row>
    <row r="685" spans="1:6" ht="12.75" customHeight="1" x14ac:dyDescent="0.2">
      <c r="A685" s="83" t="s">
        <v>175</v>
      </c>
      <c r="B685" s="83">
        <v>23</v>
      </c>
      <c r="C685" s="84">
        <v>598.50823141000001</v>
      </c>
      <c r="D685" s="84">
        <v>591.06037357000002</v>
      </c>
      <c r="E685" s="84">
        <v>139.08223914000001</v>
      </c>
      <c r="F685" s="84">
        <v>139.08223914000001</v>
      </c>
    </row>
    <row r="686" spans="1:6" ht="12.75" customHeight="1" x14ac:dyDescent="0.2">
      <c r="A686" s="83" t="s">
        <v>175</v>
      </c>
      <c r="B686" s="83">
        <v>24</v>
      </c>
      <c r="C686" s="84">
        <v>602.00770465999994</v>
      </c>
      <c r="D686" s="84">
        <v>594.23185022999996</v>
      </c>
      <c r="E686" s="84">
        <v>139.82851836</v>
      </c>
      <c r="F686" s="84">
        <v>139.82851836</v>
      </c>
    </row>
    <row r="687" spans="1:6" ht="12.75" customHeight="1" x14ac:dyDescent="0.2">
      <c r="A687" s="83" t="s">
        <v>176</v>
      </c>
      <c r="B687" s="83">
        <v>1</v>
      </c>
      <c r="C687" s="84">
        <v>655.98349289999999</v>
      </c>
      <c r="D687" s="84">
        <v>646.90749004999998</v>
      </c>
      <c r="E687" s="84">
        <v>152.22360735999999</v>
      </c>
      <c r="F687" s="84">
        <v>152.22360735999999</v>
      </c>
    </row>
    <row r="688" spans="1:6" ht="12.75" customHeight="1" x14ac:dyDescent="0.2">
      <c r="A688" s="83" t="s">
        <v>176</v>
      </c>
      <c r="B688" s="83">
        <v>2</v>
      </c>
      <c r="C688" s="84">
        <v>745.83650680999995</v>
      </c>
      <c r="D688" s="84">
        <v>736.39127558999996</v>
      </c>
      <c r="E688" s="84">
        <v>173.28001008999999</v>
      </c>
      <c r="F688" s="84">
        <v>173.28001008999999</v>
      </c>
    </row>
    <row r="689" spans="1:6" ht="12.75" customHeight="1" x14ac:dyDescent="0.2">
      <c r="A689" s="83" t="s">
        <v>176</v>
      </c>
      <c r="B689" s="83">
        <v>3</v>
      </c>
      <c r="C689" s="84">
        <v>759.52480543000001</v>
      </c>
      <c r="D689" s="84">
        <v>749.87999652999997</v>
      </c>
      <c r="E689" s="84">
        <v>176.45403696</v>
      </c>
      <c r="F689" s="84">
        <v>176.45403696</v>
      </c>
    </row>
    <row r="690" spans="1:6" ht="12.75" customHeight="1" x14ac:dyDescent="0.2">
      <c r="A690" s="83" t="s">
        <v>176</v>
      </c>
      <c r="B690" s="83">
        <v>4</v>
      </c>
      <c r="C690" s="84">
        <v>773.34213188000001</v>
      </c>
      <c r="D690" s="84">
        <v>763.66842873999997</v>
      </c>
      <c r="E690" s="84">
        <v>179.69858880999999</v>
      </c>
      <c r="F690" s="84">
        <v>179.69858880999999</v>
      </c>
    </row>
    <row r="691" spans="1:6" ht="12.75" customHeight="1" x14ac:dyDescent="0.2">
      <c r="A691" s="83" t="s">
        <v>176</v>
      </c>
      <c r="B691" s="83">
        <v>5</v>
      </c>
      <c r="C691" s="84">
        <v>771.91777693999995</v>
      </c>
      <c r="D691" s="84">
        <v>761.97047259999999</v>
      </c>
      <c r="E691" s="84">
        <v>179.29904325999999</v>
      </c>
      <c r="F691" s="84">
        <v>179.29904325999999</v>
      </c>
    </row>
    <row r="692" spans="1:6" ht="12.75" customHeight="1" x14ac:dyDescent="0.2">
      <c r="A692" s="83" t="s">
        <v>176</v>
      </c>
      <c r="B692" s="83">
        <v>6</v>
      </c>
      <c r="C692" s="84">
        <v>750.51784080000004</v>
      </c>
      <c r="D692" s="84">
        <v>746.89706940999997</v>
      </c>
      <c r="E692" s="84">
        <v>175.75212528</v>
      </c>
      <c r="F692" s="84">
        <v>175.75212528</v>
      </c>
    </row>
    <row r="693" spans="1:6" ht="12.75" customHeight="1" x14ac:dyDescent="0.2">
      <c r="A693" s="83" t="s">
        <v>176</v>
      </c>
      <c r="B693" s="83">
        <v>7</v>
      </c>
      <c r="C693" s="84">
        <v>750.21119082999996</v>
      </c>
      <c r="D693" s="84">
        <v>749.66658518999998</v>
      </c>
      <c r="E693" s="84">
        <v>176.40381919999999</v>
      </c>
      <c r="F693" s="84">
        <v>176.40381919999999</v>
      </c>
    </row>
    <row r="694" spans="1:6" ht="12.75" customHeight="1" x14ac:dyDescent="0.2">
      <c r="A694" s="83" t="s">
        <v>176</v>
      </c>
      <c r="B694" s="83">
        <v>8</v>
      </c>
      <c r="C694" s="84">
        <v>813.07973743000002</v>
      </c>
      <c r="D694" s="84">
        <v>802.65113544999997</v>
      </c>
      <c r="E694" s="84">
        <v>188.87159783000001</v>
      </c>
      <c r="F694" s="84">
        <v>188.87159783000001</v>
      </c>
    </row>
    <row r="695" spans="1:6" ht="12.75" customHeight="1" x14ac:dyDescent="0.2">
      <c r="A695" s="83" t="s">
        <v>176</v>
      </c>
      <c r="B695" s="83">
        <v>9</v>
      </c>
      <c r="C695" s="84">
        <v>736.13815380999995</v>
      </c>
      <c r="D695" s="84">
        <v>726.50235839000004</v>
      </c>
      <c r="E695" s="84">
        <v>170.95305195</v>
      </c>
      <c r="F695" s="84">
        <v>170.95305195</v>
      </c>
    </row>
    <row r="696" spans="1:6" ht="12.75" customHeight="1" x14ac:dyDescent="0.2">
      <c r="A696" s="83" t="s">
        <v>176</v>
      </c>
      <c r="B696" s="83">
        <v>10</v>
      </c>
      <c r="C696" s="84">
        <v>687.47512417999997</v>
      </c>
      <c r="D696" s="84">
        <v>678.79970963000005</v>
      </c>
      <c r="E696" s="84">
        <v>159.72815598</v>
      </c>
      <c r="F696" s="84">
        <v>159.72815598</v>
      </c>
    </row>
    <row r="697" spans="1:6" ht="12.75" customHeight="1" x14ac:dyDescent="0.2">
      <c r="A697" s="83" t="s">
        <v>176</v>
      </c>
      <c r="B697" s="83">
        <v>11</v>
      </c>
      <c r="C697" s="84">
        <v>652.79581796000002</v>
      </c>
      <c r="D697" s="84">
        <v>643.82086401000004</v>
      </c>
      <c r="E697" s="84">
        <v>151.49729431</v>
      </c>
      <c r="F697" s="84">
        <v>151.49729431</v>
      </c>
    </row>
    <row r="698" spans="1:6" ht="12.75" customHeight="1" x14ac:dyDescent="0.2">
      <c r="A698" s="83" t="s">
        <v>176</v>
      </c>
      <c r="B698" s="83">
        <v>12</v>
      </c>
      <c r="C698" s="84">
        <v>692.74275585999999</v>
      </c>
      <c r="D698" s="84">
        <v>682.55996674000005</v>
      </c>
      <c r="E698" s="84">
        <v>160.61298095000001</v>
      </c>
      <c r="F698" s="84">
        <v>160.61298095000001</v>
      </c>
    </row>
    <row r="699" spans="1:6" ht="12.75" customHeight="1" x14ac:dyDescent="0.2">
      <c r="A699" s="83" t="s">
        <v>176</v>
      </c>
      <c r="B699" s="83">
        <v>13</v>
      </c>
      <c r="C699" s="84">
        <v>772.78494333000003</v>
      </c>
      <c r="D699" s="84">
        <v>761.75523725000005</v>
      </c>
      <c r="E699" s="84">
        <v>179.24839628999999</v>
      </c>
      <c r="F699" s="84">
        <v>179.24839628999999</v>
      </c>
    </row>
    <row r="700" spans="1:6" ht="12.75" customHeight="1" x14ac:dyDescent="0.2">
      <c r="A700" s="83" t="s">
        <v>176</v>
      </c>
      <c r="B700" s="83">
        <v>14</v>
      </c>
      <c r="C700" s="84">
        <v>807.72215486000005</v>
      </c>
      <c r="D700" s="84">
        <v>797.08293976000004</v>
      </c>
      <c r="E700" s="84">
        <v>187.56134736999999</v>
      </c>
      <c r="F700" s="84">
        <v>187.56134736999999</v>
      </c>
    </row>
    <row r="701" spans="1:6" ht="12.75" customHeight="1" x14ac:dyDescent="0.2">
      <c r="A701" s="83" t="s">
        <v>176</v>
      </c>
      <c r="B701" s="83">
        <v>15</v>
      </c>
      <c r="C701" s="84">
        <v>812.89561576000006</v>
      </c>
      <c r="D701" s="84">
        <v>801.97553569000002</v>
      </c>
      <c r="E701" s="84">
        <v>188.71262264999999</v>
      </c>
      <c r="F701" s="84">
        <v>188.71262264999999</v>
      </c>
    </row>
    <row r="702" spans="1:6" ht="12.75" customHeight="1" x14ac:dyDescent="0.2">
      <c r="A702" s="83" t="s">
        <v>176</v>
      </c>
      <c r="B702" s="83">
        <v>16</v>
      </c>
      <c r="C702" s="84">
        <v>804.34061336000002</v>
      </c>
      <c r="D702" s="84">
        <v>794.01621564000004</v>
      </c>
      <c r="E702" s="84">
        <v>186.83971743999999</v>
      </c>
      <c r="F702" s="84">
        <v>186.83971743999999</v>
      </c>
    </row>
    <row r="703" spans="1:6" ht="12.75" customHeight="1" x14ac:dyDescent="0.2">
      <c r="A703" s="83" t="s">
        <v>176</v>
      </c>
      <c r="B703" s="83">
        <v>17</v>
      </c>
      <c r="C703" s="84">
        <v>763.84065752000004</v>
      </c>
      <c r="D703" s="84">
        <v>753.87134978999995</v>
      </c>
      <c r="E703" s="84">
        <v>177.39324110000001</v>
      </c>
      <c r="F703" s="84">
        <v>177.39324110000001</v>
      </c>
    </row>
    <row r="704" spans="1:6" ht="12.75" customHeight="1" x14ac:dyDescent="0.2">
      <c r="A704" s="83" t="s">
        <v>176</v>
      </c>
      <c r="B704" s="83">
        <v>18</v>
      </c>
      <c r="C704" s="84">
        <v>716.28174473000001</v>
      </c>
      <c r="D704" s="84">
        <v>707.16087477999997</v>
      </c>
      <c r="E704" s="84">
        <v>166.40181324</v>
      </c>
      <c r="F704" s="84">
        <v>166.40181324</v>
      </c>
    </row>
    <row r="705" spans="1:6" ht="12.75" customHeight="1" x14ac:dyDescent="0.2">
      <c r="A705" s="83" t="s">
        <v>176</v>
      </c>
      <c r="B705" s="83">
        <v>19</v>
      </c>
      <c r="C705" s="84">
        <v>649.50393776999999</v>
      </c>
      <c r="D705" s="84">
        <v>640.19404895000002</v>
      </c>
      <c r="E705" s="84">
        <v>150.64386955000001</v>
      </c>
      <c r="F705" s="84">
        <v>150.64386955000001</v>
      </c>
    </row>
    <row r="706" spans="1:6" ht="12.75" customHeight="1" x14ac:dyDescent="0.2">
      <c r="A706" s="83" t="s">
        <v>176</v>
      </c>
      <c r="B706" s="83">
        <v>20</v>
      </c>
      <c r="C706" s="84">
        <v>657.00852666000003</v>
      </c>
      <c r="D706" s="84">
        <v>647.68522257999996</v>
      </c>
      <c r="E706" s="84">
        <v>152.40661537</v>
      </c>
      <c r="F706" s="84">
        <v>152.40661537</v>
      </c>
    </row>
    <row r="707" spans="1:6" ht="12.75" customHeight="1" x14ac:dyDescent="0.2">
      <c r="A707" s="83" t="s">
        <v>176</v>
      </c>
      <c r="B707" s="83">
        <v>21</v>
      </c>
      <c r="C707" s="84">
        <v>630.29163530999995</v>
      </c>
      <c r="D707" s="84">
        <v>620.62602298000002</v>
      </c>
      <c r="E707" s="84">
        <v>146.03932323000001</v>
      </c>
      <c r="F707" s="84">
        <v>146.03932323000001</v>
      </c>
    </row>
    <row r="708" spans="1:6" ht="12.75" customHeight="1" x14ac:dyDescent="0.2">
      <c r="A708" s="83" t="s">
        <v>176</v>
      </c>
      <c r="B708" s="83">
        <v>22</v>
      </c>
      <c r="C708" s="84">
        <v>640.68384526</v>
      </c>
      <c r="D708" s="84">
        <v>631.50821272999997</v>
      </c>
      <c r="E708" s="84">
        <v>148.60000804000001</v>
      </c>
      <c r="F708" s="84">
        <v>148.60000804000001</v>
      </c>
    </row>
    <row r="709" spans="1:6" ht="12.75" customHeight="1" x14ac:dyDescent="0.2">
      <c r="A709" s="83" t="s">
        <v>176</v>
      </c>
      <c r="B709" s="83">
        <v>23</v>
      </c>
      <c r="C709" s="84">
        <v>654.81825253</v>
      </c>
      <c r="D709" s="84">
        <v>645.16125373</v>
      </c>
      <c r="E709" s="84">
        <v>151.81270101999999</v>
      </c>
      <c r="F709" s="84">
        <v>151.81270101999999</v>
      </c>
    </row>
    <row r="710" spans="1:6" ht="12.75" customHeight="1" x14ac:dyDescent="0.2">
      <c r="A710" s="83" t="s">
        <v>176</v>
      </c>
      <c r="B710" s="83">
        <v>24</v>
      </c>
      <c r="C710" s="84">
        <v>704.59870288000002</v>
      </c>
      <c r="D710" s="84">
        <v>694.01325212999996</v>
      </c>
      <c r="E710" s="84">
        <v>163.3080501</v>
      </c>
      <c r="F710" s="84">
        <v>163.3080501</v>
      </c>
    </row>
    <row r="711" spans="1:6" ht="12.75" customHeight="1" x14ac:dyDescent="0.2">
      <c r="A711" s="83" t="s">
        <v>177</v>
      </c>
      <c r="B711" s="83">
        <v>1</v>
      </c>
      <c r="C711" s="84">
        <v>697.55018786999995</v>
      </c>
      <c r="D711" s="84">
        <v>686.33796152000002</v>
      </c>
      <c r="E711" s="84">
        <v>161.50197976999999</v>
      </c>
      <c r="F711" s="84">
        <v>161.50197976999999</v>
      </c>
    </row>
    <row r="712" spans="1:6" ht="12.75" customHeight="1" x14ac:dyDescent="0.2">
      <c r="A712" s="83" t="s">
        <v>177</v>
      </c>
      <c r="B712" s="83">
        <v>2</v>
      </c>
      <c r="C712" s="84">
        <v>739.78999485999998</v>
      </c>
      <c r="D712" s="84">
        <v>727.97344326999996</v>
      </c>
      <c r="E712" s="84">
        <v>171.29921249</v>
      </c>
      <c r="F712" s="84">
        <v>171.29921249</v>
      </c>
    </row>
    <row r="713" spans="1:6" ht="12.75" customHeight="1" x14ac:dyDescent="0.2">
      <c r="A713" s="83" t="s">
        <v>177</v>
      </c>
      <c r="B713" s="83">
        <v>3</v>
      </c>
      <c r="C713" s="84">
        <v>752.86847116000001</v>
      </c>
      <c r="D713" s="84">
        <v>742.99421900000004</v>
      </c>
      <c r="E713" s="84">
        <v>174.83374671999999</v>
      </c>
      <c r="F713" s="84">
        <v>174.83374671999999</v>
      </c>
    </row>
    <row r="714" spans="1:6" ht="12.75" customHeight="1" x14ac:dyDescent="0.2">
      <c r="A714" s="83" t="s">
        <v>177</v>
      </c>
      <c r="B714" s="83">
        <v>4</v>
      </c>
      <c r="C714" s="84">
        <v>770.31169629999999</v>
      </c>
      <c r="D714" s="84">
        <v>762.53621406000002</v>
      </c>
      <c r="E714" s="84">
        <v>179.43216770999999</v>
      </c>
      <c r="F714" s="84">
        <v>179.43216770999999</v>
      </c>
    </row>
    <row r="715" spans="1:6" ht="12.75" customHeight="1" x14ac:dyDescent="0.2">
      <c r="A715" s="83" t="s">
        <v>177</v>
      </c>
      <c r="B715" s="83">
        <v>5</v>
      </c>
      <c r="C715" s="84">
        <v>772.11411117</v>
      </c>
      <c r="D715" s="84">
        <v>762.08809524000003</v>
      </c>
      <c r="E715" s="84">
        <v>179.32672101</v>
      </c>
      <c r="F715" s="84">
        <v>179.32672101</v>
      </c>
    </row>
    <row r="716" spans="1:6" ht="12.75" customHeight="1" x14ac:dyDescent="0.2">
      <c r="A716" s="83" t="s">
        <v>177</v>
      </c>
      <c r="B716" s="83">
        <v>6</v>
      </c>
      <c r="C716" s="84">
        <v>762.44416785999999</v>
      </c>
      <c r="D716" s="84">
        <v>752.54980776000002</v>
      </c>
      <c r="E716" s="84">
        <v>177.08226944</v>
      </c>
      <c r="F716" s="84">
        <v>177.08226944</v>
      </c>
    </row>
    <row r="717" spans="1:6" ht="12.75" customHeight="1" x14ac:dyDescent="0.2">
      <c r="A717" s="83" t="s">
        <v>177</v>
      </c>
      <c r="B717" s="83">
        <v>7</v>
      </c>
      <c r="C717" s="84">
        <v>753.11640736000004</v>
      </c>
      <c r="D717" s="84">
        <v>743.66742763000002</v>
      </c>
      <c r="E717" s="84">
        <v>174.99215924000001</v>
      </c>
      <c r="F717" s="84">
        <v>174.99215924000001</v>
      </c>
    </row>
    <row r="718" spans="1:6" ht="12.75" customHeight="1" x14ac:dyDescent="0.2">
      <c r="A718" s="83" t="s">
        <v>177</v>
      </c>
      <c r="B718" s="83">
        <v>8</v>
      </c>
      <c r="C718" s="84">
        <v>794.84720406999998</v>
      </c>
      <c r="D718" s="84">
        <v>784.21087933000001</v>
      </c>
      <c r="E718" s="84">
        <v>184.53242668999999</v>
      </c>
      <c r="F718" s="84">
        <v>184.53242668999999</v>
      </c>
    </row>
    <row r="719" spans="1:6" ht="12.75" customHeight="1" x14ac:dyDescent="0.2">
      <c r="A719" s="83" t="s">
        <v>177</v>
      </c>
      <c r="B719" s="83">
        <v>9</v>
      </c>
      <c r="C719" s="84">
        <v>727.57483475000004</v>
      </c>
      <c r="D719" s="84">
        <v>717.84993167000005</v>
      </c>
      <c r="E719" s="84">
        <v>168.91705200999999</v>
      </c>
      <c r="F719" s="84">
        <v>168.91705200999999</v>
      </c>
    </row>
    <row r="720" spans="1:6" ht="12.75" customHeight="1" x14ac:dyDescent="0.2">
      <c r="A720" s="83" t="s">
        <v>177</v>
      </c>
      <c r="B720" s="83">
        <v>10</v>
      </c>
      <c r="C720" s="84">
        <v>685.30090329999996</v>
      </c>
      <c r="D720" s="84">
        <v>675.92341036000005</v>
      </c>
      <c r="E720" s="84">
        <v>159.05133486</v>
      </c>
      <c r="F720" s="84">
        <v>159.05133486</v>
      </c>
    </row>
    <row r="721" spans="1:6" ht="12.75" customHeight="1" x14ac:dyDescent="0.2">
      <c r="A721" s="83" t="s">
        <v>177</v>
      </c>
      <c r="B721" s="83">
        <v>11</v>
      </c>
      <c r="C721" s="84">
        <v>651.39899550999996</v>
      </c>
      <c r="D721" s="84">
        <v>642.43495397000004</v>
      </c>
      <c r="E721" s="84">
        <v>151.17117623999999</v>
      </c>
      <c r="F721" s="84">
        <v>151.17117623999999</v>
      </c>
    </row>
    <row r="722" spans="1:6" ht="12.75" customHeight="1" x14ac:dyDescent="0.2">
      <c r="A722" s="83" t="s">
        <v>177</v>
      </c>
      <c r="B722" s="83">
        <v>12</v>
      </c>
      <c r="C722" s="84">
        <v>682.99791890999995</v>
      </c>
      <c r="D722" s="84">
        <v>673.60126228000001</v>
      </c>
      <c r="E722" s="84">
        <v>158.50491088999999</v>
      </c>
      <c r="F722" s="84">
        <v>158.50491088999999</v>
      </c>
    </row>
    <row r="723" spans="1:6" ht="12.75" customHeight="1" x14ac:dyDescent="0.2">
      <c r="A723" s="83" t="s">
        <v>177</v>
      </c>
      <c r="B723" s="83">
        <v>13</v>
      </c>
      <c r="C723" s="84">
        <v>765.64573227999995</v>
      </c>
      <c r="D723" s="84">
        <v>754.78752710000003</v>
      </c>
      <c r="E723" s="84">
        <v>177.60882651</v>
      </c>
      <c r="F723" s="84">
        <v>177.60882651</v>
      </c>
    </row>
    <row r="724" spans="1:6" ht="12.75" customHeight="1" x14ac:dyDescent="0.2">
      <c r="A724" s="83" t="s">
        <v>177</v>
      </c>
      <c r="B724" s="83">
        <v>14</v>
      </c>
      <c r="C724" s="84">
        <v>812.62354842000002</v>
      </c>
      <c r="D724" s="84">
        <v>800.19693735999999</v>
      </c>
      <c r="E724" s="84">
        <v>188.29410121000001</v>
      </c>
      <c r="F724" s="84">
        <v>188.29410121000001</v>
      </c>
    </row>
    <row r="725" spans="1:6" ht="12.75" customHeight="1" x14ac:dyDescent="0.2">
      <c r="A725" s="83" t="s">
        <v>177</v>
      </c>
      <c r="B725" s="83">
        <v>15</v>
      </c>
      <c r="C725" s="84">
        <v>819.22326677000001</v>
      </c>
      <c r="D725" s="84">
        <v>807.68214472</v>
      </c>
      <c r="E725" s="84">
        <v>190.05544311</v>
      </c>
      <c r="F725" s="84">
        <v>190.05544311</v>
      </c>
    </row>
    <row r="726" spans="1:6" ht="12.75" customHeight="1" x14ac:dyDescent="0.2">
      <c r="A726" s="83" t="s">
        <v>177</v>
      </c>
      <c r="B726" s="83">
        <v>16</v>
      </c>
      <c r="C726" s="84">
        <v>808.50926470000002</v>
      </c>
      <c r="D726" s="84">
        <v>797.81557511000005</v>
      </c>
      <c r="E726" s="84">
        <v>187.73374357</v>
      </c>
      <c r="F726" s="84">
        <v>187.73374357</v>
      </c>
    </row>
    <row r="727" spans="1:6" ht="12.75" customHeight="1" x14ac:dyDescent="0.2">
      <c r="A727" s="83" t="s">
        <v>177</v>
      </c>
      <c r="B727" s="83">
        <v>17</v>
      </c>
      <c r="C727" s="84">
        <v>776.75289504</v>
      </c>
      <c r="D727" s="84">
        <v>764.45426915999997</v>
      </c>
      <c r="E727" s="84">
        <v>179.88350467999999</v>
      </c>
      <c r="F727" s="84">
        <v>179.88350467999999</v>
      </c>
    </row>
    <row r="728" spans="1:6" ht="12.75" customHeight="1" x14ac:dyDescent="0.2">
      <c r="A728" s="83" t="s">
        <v>177</v>
      </c>
      <c r="B728" s="83">
        <v>18</v>
      </c>
      <c r="C728" s="84">
        <v>723.78840216000003</v>
      </c>
      <c r="D728" s="84">
        <v>711.77741072000003</v>
      </c>
      <c r="E728" s="84">
        <v>167.48812892999999</v>
      </c>
      <c r="F728" s="84">
        <v>167.48812892999999</v>
      </c>
    </row>
    <row r="729" spans="1:6" ht="12.75" customHeight="1" x14ac:dyDescent="0.2">
      <c r="A729" s="83" t="s">
        <v>177</v>
      </c>
      <c r="B729" s="83">
        <v>19</v>
      </c>
      <c r="C729" s="84">
        <v>663.36855449999996</v>
      </c>
      <c r="D729" s="84">
        <v>654.35959605999994</v>
      </c>
      <c r="E729" s="84">
        <v>153.97716019000001</v>
      </c>
      <c r="F729" s="84">
        <v>153.97716019000001</v>
      </c>
    </row>
    <row r="730" spans="1:6" ht="12.75" customHeight="1" x14ac:dyDescent="0.2">
      <c r="A730" s="83" t="s">
        <v>177</v>
      </c>
      <c r="B730" s="83">
        <v>20</v>
      </c>
      <c r="C730" s="84">
        <v>660.17220838000003</v>
      </c>
      <c r="D730" s="84">
        <v>651.49565401999996</v>
      </c>
      <c r="E730" s="84">
        <v>153.30324684999999</v>
      </c>
      <c r="F730" s="84">
        <v>153.30324684999999</v>
      </c>
    </row>
    <row r="731" spans="1:6" ht="12.75" customHeight="1" x14ac:dyDescent="0.2">
      <c r="A731" s="83" t="s">
        <v>177</v>
      </c>
      <c r="B731" s="83">
        <v>21</v>
      </c>
      <c r="C731" s="84">
        <v>636.65354110999999</v>
      </c>
      <c r="D731" s="84">
        <v>621.34096201</v>
      </c>
      <c r="E731" s="84">
        <v>146.20755532000001</v>
      </c>
      <c r="F731" s="84">
        <v>146.20755532000001</v>
      </c>
    </row>
    <row r="732" spans="1:6" ht="12.75" customHeight="1" x14ac:dyDescent="0.2">
      <c r="A732" s="83" t="s">
        <v>177</v>
      </c>
      <c r="B732" s="83">
        <v>22</v>
      </c>
      <c r="C732" s="84">
        <v>653.57135567</v>
      </c>
      <c r="D732" s="84">
        <v>632.27437960999998</v>
      </c>
      <c r="E732" s="84">
        <v>148.78029454</v>
      </c>
      <c r="F732" s="84">
        <v>148.78029454</v>
      </c>
    </row>
    <row r="733" spans="1:6" ht="12.75" customHeight="1" x14ac:dyDescent="0.2">
      <c r="A733" s="83" t="s">
        <v>177</v>
      </c>
      <c r="B733" s="83">
        <v>23</v>
      </c>
      <c r="C733" s="84">
        <v>659.04302453000003</v>
      </c>
      <c r="D733" s="84">
        <v>647.24538754000002</v>
      </c>
      <c r="E733" s="84">
        <v>152.30311792000001</v>
      </c>
      <c r="F733" s="84">
        <v>152.30311792000001</v>
      </c>
    </row>
    <row r="734" spans="1:6" ht="12.75" customHeight="1" x14ac:dyDescent="0.2">
      <c r="A734" s="83" t="s">
        <v>177</v>
      </c>
      <c r="B734" s="83">
        <v>24</v>
      </c>
      <c r="C734" s="84">
        <v>698.06717100000003</v>
      </c>
      <c r="D734" s="84">
        <v>687.60127921000003</v>
      </c>
      <c r="E734" s="84">
        <v>161.79925068</v>
      </c>
      <c r="F734" s="84">
        <v>161.79925068</v>
      </c>
    </row>
    <row r="735" spans="1:6" ht="12.75" customHeight="1" x14ac:dyDescent="0.2">
      <c r="A735" s="83" t="s">
        <v>178</v>
      </c>
      <c r="B735" s="83">
        <v>1</v>
      </c>
      <c r="C735" s="84">
        <v>701.02767177999999</v>
      </c>
      <c r="D735" s="84">
        <v>690.17008726999995</v>
      </c>
      <c r="E735" s="84">
        <v>162.40371612999999</v>
      </c>
      <c r="F735" s="84">
        <v>162.40371612999999</v>
      </c>
    </row>
    <row r="736" spans="1:6" ht="12.75" customHeight="1" x14ac:dyDescent="0.2">
      <c r="A736" s="83" t="s">
        <v>178</v>
      </c>
      <c r="B736" s="83">
        <v>2</v>
      </c>
      <c r="C736" s="84">
        <v>809.07883149999998</v>
      </c>
      <c r="D736" s="84">
        <v>797.18916414</v>
      </c>
      <c r="E736" s="84">
        <v>187.586343</v>
      </c>
      <c r="F736" s="84">
        <v>187.586343</v>
      </c>
    </row>
    <row r="737" spans="1:6" ht="12.75" customHeight="1" x14ac:dyDescent="0.2">
      <c r="A737" s="83" t="s">
        <v>178</v>
      </c>
      <c r="B737" s="83">
        <v>3</v>
      </c>
      <c r="C737" s="84">
        <v>895.31365138000001</v>
      </c>
      <c r="D737" s="84">
        <v>883.31214279000005</v>
      </c>
      <c r="E737" s="84">
        <v>207.85191526</v>
      </c>
      <c r="F737" s="84">
        <v>207.85191526</v>
      </c>
    </row>
    <row r="738" spans="1:6" ht="12.75" customHeight="1" x14ac:dyDescent="0.2">
      <c r="A738" s="83" t="s">
        <v>178</v>
      </c>
      <c r="B738" s="83">
        <v>4</v>
      </c>
      <c r="C738" s="84">
        <v>892.35762196999997</v>
      </c>
      <c r="D738" s="84">
        <v>880.45786088</v>
      </c>
      <c r="E738" s="84">
        <v>207.18027504</v>
      </c>
      <c r="F738" s="84">
        <v>207.18027504</v>
      </c>
    </row>
    <row r="739" spans="1:6" ht="12.75" customHeight="1" x14ac:dyDescent="0.2">
      <c r="A739" s="83" t="s">
        <v>178</v>
      </c>
      <c r="B739" s="83">
        <v>5</v>
      </c>
      <c r="C739" s="84">
        <v>890.92536734999999</v>
      </c>
      <c r="D739" s="84">
        <v>877.98161507999998</v>
      </c>
      <c r="E739" s="84">
        <v>206.59759038000001</v>
      </c>
      <c r="F739" s="84">
        <v>206.59759038000001</v>
      </c>
    </row>
    <row r="740" spans="1:6" ht="12.75" customHeight="1" x14ac:dyDescent="0.2">
      <c r="A740" s="83" t="s">
        <v>178</v>
      </c>
      <c r="B740" s="83">
        <v>6</v>
      </c>
      <c r="C740" s="84">
        <v>890.40393333999998</v>
      </c>
      <c r="D740" s="84">
        <v>878.27295392999997</v>
      </c>
      <c r="E740" s="84">
        <v>206.66614523999999</v>
      </c>
      <c r="F740" s="84">
        <v>206.66614523999999</v>
      </c>
    </row>
    <row r="741" spans="1:6" ht="12.75" customHeight="1" x14ac:dyDescent="0.2">
      <c r="A741" s="83" t="s">
        <v>178</v>
      </c>
      <c r="B741" s="83">
        <v>7</v>
      </c>
      <c r="C741" s="84">
        <v>860.97172075000003</v>
      </c>
      <c r="D741" s="84">
        <v>849.43785047999995</v>
      </c>
      <c r="E741" s="84">
        <v>199.88096569999999</v>
      </c>
      <c r="F741" s="84">
        <v>199.88096569999999</v>
      </c>
    </row>
    <row r="742" spans="1:6" ht="12.75" customHeight="1" x14ac:dyDescent="0.2">
      <c r="A742" s="83" t="s">
        <v>178</v>
      </c>
      <c r="B742" s="83">
        <v>8</v>
      </c>
      <c r="C742" s="84">
        <v>755.36088216999997</v>
      </c>
      <c r="D742" s="84">
        <v>745.45165909000002</v>
      </c>
      <c r="E742" s="84">
        <v>175.41200620999999</v>
      </c>
      <c r="F742" s="84">
        <v>175.41200620999999</v>
      </c>
    </row>
    <row r="743" spans="1:6" ht="12.75" customHeight="1" x14ac:dyDescent="0.2">
      <c r="A743" s="83" t="s">
        <v>178</v>
      </c>
      <c r="B743" s="83">
        <v>9</v>
      </c>
      <c r="C743" s="84">
        <v>671.79751583999996</v>
      </c>
      <c r="D743" s="84">
        <v>662.81050913000001</v>
      </c>
      <c r="E743" s="84">
        <v>155.96574201000001</v>
      </c>
      <c r="F743" s="84">
        <v>155.96574201000001</v>
      </c>
    </row>
    <row r="744" spans="1:6" ht="12.75" customHeight="1" x14ac:dyDescent="0.2">
      <c r="A744" s="83" t="s">
        <v>178</v>
      </c>
      <c r="B744" s="83">
        <v>10</v>
      </c>
      <c r="C744" s="84">
        <v>622.63209858000005</v>
      </c>
      <c r="D744" s="84">
        <v>614.36251802000004</v>
      </c>
      <c r="E744" s="84">
        <v>144.56545976000001</v>
      </c>
      <c r="F744" s="84">
        <v>144.56545976000001</v>
      </c>
    </row>
    <row r="745" spans="1:6" ht="12.75" customHeight="1" x14ac:dyDescent="0.2">
      <c r="A745" s="83" t="s">
        <v>178</v>
      </c>
      <c r="B745" s="83">
        <v>11</v>
      </c>
      <c r="C745" s="84">
        <v>598.61167734000003</v>
      </c>
      <c r="D745" s="84">
        <v>590.19592840999996</v>
      </c>
      <c r="E745" s="84">
        <v>138.87882680999999</v>
      </c>
      <c r="F745" s="84">
        <v>138.87882680999999</v>
      </c>
    </row>
    <row r="746" spans="1:6" ht="12.75" customHeight="1" x14ac:dyDescent="0.2">
      <c r="A746" s="83" t="s">
        <v>178</v>
      </c>
      <c r="B746" s="83">
        <v>12</v>
      </c>
      <c r="C746" s="84">
        <v>635.53542787000003</v>
      </c>
      <c r="D746" s="84">
        <v>625.12040802000001</v>
      </c>
      <c r="E746" s="84">
        <v>147.09689563000001</v>
      </c>
      <c r="F746" s="84">
        <v>147.09689563000001</v>
      </c>
    </row>
    <row r="747" spans="1:6" ht="12.75" customHeight="1" x14ac:dyDescent="0.2">
      <c r="A747" s="83" t="s">
        <v>178</v>
      </c>
      <c r="B747" s="83">
        <v>13</v>
      </c>
      <c r="C747" s="84">
        <v>703.40446148000001</v>
      </c>
      <c r="D747" s="84">
        <v>692.36755887000004</v>
      </c>
      <c r="E747" s="84">
        <v>162.92080250999999</v>
      </c>
      <c r="F747" s="84">
        <v>162.92080250999999</v>
      </c>
    </row>
    <row r="748" spans="1:6" ht="12.75" customHeight="1" x14ac:dyDescent="0.2">
      <c r="A748" s="83" t="s">
        <v>178</v>
      </c>
      <c r="B748" s="83">
        <v>14</v>
      </c>
      <c r="C748" s="84">
        <v>753.27270542999997</v>
      </c>
      <c r="D748" s="84">
        <v>742.57877640000004</v>
      </c>
      <c r="E748" s="84">
        <v>174.73598903999999</v>
      </c>
      <c r="F748" s="84">
        <v>174.73598903999999</v>
      </c>
    </row>
    <row r="749" spans="1:6" ht="12.75" customHeight="1" x14ac:dyDescent="0.2">
      <c r="A749" s="83" t="s">
        <v>178</v>
      </c>
      <c r="B749" s="83">
        <v>15</v>
      </c>
      <c r="C749" s="84">
        <v>778.78348826000001</v>
      </c>
      <c r="D749" s="84">
        <v>767.60152598000002</v>
      </c>
      <c r="E749" s="84">
        <v>180.62408474</v>
      </c>
      <c r="F749" s="84">
        <v>180.62408474</v>
      </c>
    </row>
    <row r="750" spans="1:6" ht="12.75" customHeight="1" x14ac:dyDescent="0.2">
      <c r="A750" s="83" t="s">
        <v>178</v>
      </c>
      <c r="B750" s="83">
        <v>16</v>
      </c>
      <c r="C750" s="84">
        <v>760.29514649999999</v>
      </c>
      <c r="D750" s="84">
        <v>749.78524873000003</v>
      </c>
      <c r="E750" s="84">
        <v>176.43174189000001</v>
      </c>
      <c r="F750" s="84">
        <v>176.43174189000001</v>
      </c>
    </row>
    <row r="751" spans="1:6" ht="12.75" customHeight="1" x14ac:dyDescent="0.2">
      <c r="A751" s="83" t="s">
        <v>178</v>
      </c>
      <c r="B751" s="83">
        <v>17</v>
      </c>
      <c r="C751" s="84">
        <v>712.73199106000004</v>
      </c>
      <c r="D751" s="84">
        <v>702.83306195</v>
      </c>
      <c r="E751" s="84">
        <v>165.38343689999999</v>
      </c>
      <c r="F751" s="84">
        <v>165.38343689999999</v>
      </c>
    </row>
    <row r="752" spans="1:6" ht="12.75" customHeight="1" x14ac:dyDescent="0.2">
      <c r="A752" s="83" t="s">
        <v>178</v>
      </c>
      <c r="B752" s="83">
        <v>18</v>
      </c>
      <c r="C752" s="84">
        <v>651.79004620000001</v>
      </c>
      <c r="D752" s="84">
        <v>641.93860142000005</v>
      </c>
      <c r="E752" s="84">
        <v>151.05437967</v>
      </c>
      <c r="F752" s="84">
        <v>151.05437967</v>
      </c>
    </row>
    <row r="753" spans="1:6" ht="12.75" customHeight="1" x14ac:dyDescent="0.2">
      <c r="A753" s="83" t="s">
        <v>178</v>
      </c>
      <c r="B753" s="83">
        <v>19</v>
      </c>
      <c r="C753" s="84">
        <v>611.86576310999999</v>
      </c>
      <c r="D753" s="84">
        <v>602.89547617999995</v>
      </c>
      <c r="E753" s="84">
        <v>141.86715358000001</v>
      </c>
      <c r="F753" s="84">
        <v>141.86715358000001</v>
      </c>
    </row>
    <row r="754" spans="1:6" ht="12.75" customHeight="1" x14ac:dyDescent="0.2">
      <c r="A754" s="83" t="s">
        <v>178</v>
      </c>
      <c r="B754" s="83">
        <v>20</v>
      </c>
      <c r="C754" s="84">
        <v>614.21488738000005</v>
      </c>
      <c r="D754" s="84">
        <v>605.04156319000003</v>
      </c>
      <c r="E754" s="84">
        <v>142.37214868000001</v>
      </c>
      <c r="F754" s="84">
        <v>142.37214868000001</v>
      </c>
    </row>
    <row r="755" spans="1:6" ht="12.75" customHeight="1" x14ac:dyDescent="0.2">
      <c r="A755" s="83" t="s">
        <v>178</v>
      </c>
      <c r="B755" s="83">
        <v>21</v>
      </c>
      <c r="C755" s="84">
        <v>595.51638823999997</v>
      </c>
      <c r="D755" s="84">
        <v>587.38552069000002</v>
      </c>
      <c r="E755" s="84">
        <v>138.21751061000001</v>
      </c>
      <c r="F755" s="84">
        <v>138.21751061000001</v>
      </c>
    </row>
    <row r="756" spans="1:6" ht="12.75" customHeight="1" x14ac:dyDescent="0.2">
      <c r="A756" s="83" t="s">
        <v>178</v>
      </c>
      <c r="B756" s="83">
        <v>22</v>
      </c>
      <c r="C756" s="84">
        <v>596.87415579000003</v>
      </c>
      <c r="D756" s="84">
        <v>588.84185993999995</v>
      </c>
      <c r="E756" s="84">
        <v>138.56020136000001</v>
      </c>
      <c r="F756" s="84">
        <v>138.56020136000001</v>
      </c>
    </row>
    <row r="757" spans="1:6" ht="12.75" customHeight="1" x14ac:dyDescent="0.2">
      <c r="A757" s="83" t="s">
        <v>178</v>
      </c>
      <c r="B757" s="83">
        <v>23</v>
      </c>
      <c r="C757" s="84">
        <v>607.65029852999999</v>
      </c>
      <c r="D757" s="84">
        <v>598.93034928999998</v>
      </c>
      <c r="E757" s="84">
        <v>140.93412076999999</v>
      </c>
      <c r="F757" s="84">
        <v>140.93412076999999</v>
      </c>
    </row>
    <row r="758" spans="1:6" ht="12.75" customHeight="1" x14ac:dyDescent="0.2">
      <c r="A758" s="83" t="s">
        <v>178</v>
      </c>
      <c r="B758" s="83">
        <v>24</v>
      </c>
      <c r="C758" s="84">
        <v>612.35288844000002</v>
      </c>
      <c r="D758" s="84">
        <v>606.09394651000002</v>
      </c>
      <c r="E758" s="84">
        <v>142.61978468000001</v>
      </c>
      <c r="F758" s="84">
        <v>142.61978468000001</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19050</xdr:colOff>
                <xdr:row>20</xdr:row>
                <xdr:rowOff>219075</xdr:rowOff>
              </from>
              <to>
                <xdr:col>2</xdr:col>
                <xdr:colOff>1057275</xdr:colOff>
                <xdr:row>20</xdr:row>
                <xdr:rowOff>447675</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57150</xdr:colOff>
                <xdr:row>21</xdr:row>
                <xdr:rowOff>209550</xdr:rowOff>
              </from>
              <to>
                <xdr:col>2</xdr:col>
                <xdr:colOff>1104900</xdr:colOff>
                <xdr:row>21</xdr:row>
                <xdr:rowOff>438150</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57150</xdr:colOff>
                <xdr:row>22</xdr:row>
                <xdr:rowOff>200025</xdr:rowOff>
              </from>
              <to>
                <xdr:col>2</xdr:col>
                <xdr:colOff>942975</xdr:colOff>
                <xdr:row>22</xdr:row>
                <xdr:rowOff>447675</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28575</xdr:colOff>
                <xdr:row>23</xdr:row>
                <xdr:rowOff>171450</xdr:rowOff>
              </from>
              <to>
                <xdr:col>2</xdr:col>
                <xdr:colOff>885825</xdr:colOff>
                <xdr:row>23</xdr:row>
                <xdr:rowOff>428625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Zhumatov</cp:lastModifiedBy>
  <cp:lastPrinted>2013-04-01T04:34:58Z</cp:lastPrinted>
  <dcterms:created xsi:type="dcterms:W3CDTF">2013-02-04T09:28:33Z</dcterms:created>
  <dcterms:modified xsi:type="dcterms:W3CDTF">2021-07-16T08:45:43Z</dcterms:modified>
</cp:coreProperties>
</file>