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<sst xmlns="http://schemas.openxmlformats.org/spreadsheetml/2006/main" count="1058" uniqueCount="180">
  <si>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</si>
  <si>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</si>
  <si>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</si>
  <si>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</si>
  <si>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</si>
  <si>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</si>
  <si>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</si>
  <si>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</si>
  <si>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</si>
  <si>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</si>
  <si>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</si>
  <si>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</si>
  <si>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</si>
  <si>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</si>
  <si>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</si>
  <si>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</si>
  <si>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</si>
  <si>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</si>
  <si>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</si>
  <si>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</si>
  <si>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</si>
  <si>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</si>
  <si>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</si>
  <si>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</si>
  <si>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</si>
  <si>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</si>
  <si>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</si>
  <si>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</si>
  <si>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</si>
  <si>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</si>
  <si>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</si>
  <si>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</si>
  <si>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</si>
  <si>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</si>
  <si>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</si>
  <si>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</si>
  <si>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</si>
  <si>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</si>
  <si>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</si>
  <si>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</si>
  <si>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</si>
  <si>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</si>
  <si>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</si>
  <si>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</si>
  <si>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</si>
  <si>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</si>
  <si>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</si>
  <si>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</si>
  <si>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</si>
  <si>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</si>
  <si>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</si>
  <si>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</si>
  <si>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</si>
  <si>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</si>
  <si>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</si>
  <si>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</si>
  <si>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</si>
  <si>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</si>
  <si>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</si>
  <si>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</si>
  <si>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</si>
  <si>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</si>
  <si>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</si>
  <si>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</si>
  <si>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</si>
  <si>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</si>
  <si>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</si>
  <si>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</si>
  <si>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</si>
  <si>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</si>
  <si>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</si>
  <si>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</si>
  <si>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</si>
  <si>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</si>
  <si>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</si>
  <si>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</si>
  <si>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</si>
  <si>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</si>
  <si>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</si>
  <si>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</si>
  <si>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</si>
  <si>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</si>
  <si>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</si>
  <si>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</si>
  <si>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</si>
  <si>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</si>
  <si>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</si>
  <si>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</si>
  <si>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</si>
  <si>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</si>
  <si>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</si>
  <si>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</si>
  <si>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</si>
  <si>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</si>
  <si>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</si>
  <si>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</si>
  <si>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</si>
  <si>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</si>
  <si>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</si>
  <si>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</si>
  <si>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</si>
  <si>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</si>
  <si>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</si>
  <si>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</si>
  <si>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</si>
  <si>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</si>
  <si>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</si>
  <si>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</si>
  <si>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</si>
  <si>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</si>
  <si>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</si>
  <si>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</si>
  <si>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</si>
  <si>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</si>
  <si>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</si>
  <si>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</si>
  <si>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</si>
  <si>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</si>
  <si>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</si>
  <si>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</si>
  <si>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</si>
  <si>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</si>
  <si>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</si>
  <si>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</si>
  <si>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</si>
  <si>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</si>
  <si>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</si>
  <si>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</si>
  <si>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</si>
  <si>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</si>
  <si>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</si>
  <si>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</si>
  <si>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</si>
  <si>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</si>
  <si>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</si>
  <si>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</si>
  <si>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</si>
  <si>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</si>
  <si>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</si>
  <si>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</si>
  <si>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</si>
  <si>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</si>
  <si>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</si>
  <si>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</si>
  <si>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</si>
  <si>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</si>
  <si>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</si>
  <si>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май 2021 года</t>
  </si>
  <si>
    <t>01.05.2021</t>
  </si>
  <si>
    <t>02.05.2021</t>
  </si>
  <si>
    <t>03.05.2021</t>
  </si>
  <si>
    <t>04.05.2021</t>
  </si>
  <si>
    <t>05.05.2021</t>
  </si>
  <si>
    <t>06.05.2021</t>
  </si>
  <si>
    <t>07.05.2021</t>
  </si>
  <si>
    <t>08.05.2021</t>
  </si>
  <si>
    <t>09.05.2021</t>
  </si>
  <si>
    <t>10.05.2021</t>
  </si>
  <si>
    <t>11.05.2021</t>
  </si>
  <si>
    <t>12.05.2021</t>
  </si>
  <si>
    <t>13.05.2021</t>
  </si>
  <si>
    <t>14.05.2021</t>
  </si>
  <si>
    <t>15.05.2021</t>
  </si>
  <si>
    <t>16.05.2021</t>
  </si>
  <si>
    <t>17.05.2021</t>
  </si>
  <si>
    <t>18.05.2021</t>
  </si>
  <si>
    <t>19.05.2021</t>
  </si>
  <si>
    <t>20.05.2021</t>
  </si>
  <si>
    <t>21.05.2021</t>
  </si>
  <si>
    <t>22.05.2021</t>
  </si>
  <si>
    <t>23.05.2021</t>
  </si>
  <si>
    <t>24.05.2021</t>
  </si>
  <si>
    <t>25.05.2021</t>
  </si>
  <si>
    <t>26.05.2021</t>
  </si>
  <si>
    <t>27.05.2021</t>
  </si>
  <si>
    <t>28.05.2021</t>
  </si>
  <si>
    <t>29.05.2021</t>
  </si>
  <si>
    <t>30.05.2021</t>
  </si>
  <si>
    <t>31.05.2021</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</si>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</sst>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201" name="Object 177" hidden="1">
              <a:extLst>
                <a:ext uri="{63B3BB69-23CF-44E3-9099-C40C66FF867C}">
                  <a14:compatExt spid="_x0000_s12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202" name="Object 178" hidden="1">
              <a:extLst>
                <a:ext uri="{63B3BB69-23CF-44E3-9099-C40C66FF867C}">
                  <a14:compatExt spid="_x0000_s1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203" name="Object 179" hidden="1">
              <a:extLst>
                <a:ext uri="{63B3BB69-23CF-44E3-9099-C40C66FF867C}">
                  <a14:compatExt spid="_x0000_s12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204" name="Object 180" hidden="1">
              <a:extLst>
                <a:ext uri="{63B3BB69-23CF-44E3-9099-C40C66FF867C}">
                  <a14:compatExt spid="_x0000_s12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179</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4303.6251352299996</v>
      </c>
      <c r="D7" s="4">
        <f>$F$12+'СЕТ СН'!G5+СВЦЭМ!$D$10+'СЕТ СН'!G8-'СЕТ СН'!G$15</f>
        <v>4433.6251352299996</v>
      </c>
      <c r="E7" s="4">
        <f>$F$12+'СЕТ СН'!H5+СВЦЭМ!$D$10+'СЕТ СН'!H8-'СЕТ СН'!H$15</f>
        <v>4503.6251352299996</v>
      </c>
      <c r="F7" s="4">
        <f>$F$12+'СЕТ СН'!I5+СВЦЭМ!$D$10+'СЕТ СН'!I8-'СЕТ СН'!I$15</f>
        <v>4503.6251352299996</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1719.6437688999999</v>
      </c>
      <c r="H12" s="2" t="s">
        <v>41</v>
      </c>
    </row>
    <row r="13" spans="1:8" ht="31.5" x14ac:dyDescent="0.25">
      <c r="A13" s="12">
        <v>2</v>
      </c>
      <c r="B13" s="98" t="s">
        <v>51</v>
      </c>
      <c r="C13" s="98"/>
      <c r="D13" s="98"/>
      <c r="E13" s="13" t="s">
        <v>22</v>
      </c>
      <c r="F13" s="11">
        <f>СВЦЭМ!$D$11</f>
        <v>961.80800010999997</v>
      </c>
    </row>
    <row r="14" spans="1:8" ht="36" customHeight="1" x14ac:dyDescent="0.25">
      <c r="A14" s="12">
        <v>3</v>
      </c>
      <c r="B14" s="98" t="s">
        <v>52</v>
      </c>
      <c r="C14" s="98"/>
      <c r="D14" s="98"/>
      <c r="E14" s="13" t="s">
        <v>23</v>
      </c>
      <c r="F14" s="11">
        <f>СВЦЭМ!$D$12</f>
        <v>551841.09712370415</v>
      </c>
    </row>
    <row r="15" spans="1:8" ht="30.75" customHeight="1" x14ac:dyDescent="0.25">
      <c r="A15" s="12">
        <v>4</v>
      </c>
      <c r="B15" s="98" t="s">
        <v>53</v>
      </c>
      <c r="C15" s="98" t="s">
        <v>24</v>
      </c>
      <c r="D15" s="98" t="s">
        <v>24</v>
      </c>
      <c r="E15" s="14" t="s">
        <v>54</v>
      </c>
      <c r="F15" s="15">
        <f>ROUND(IF(F25-(F26+F33)&lt;=0,0,MAX(0,(F16-(F17+F24))/(F25-(F26+F33)))),11)</f>
        <v>1.3732862100000001E-3</v>
      </c>
    </row>
    <row r="16" spans="1:8" ht="36" customHeight="1" x14ac:dyDescent="0.25">
      <c r="A16" s="12">
        <v>5</v>
      </c>
      <c r="B16" s="98" t="s">
        <v>55</v>
      </c>
      <c r="C16" s="98" t="s">
        <v>25</v>
      </c>
      <c r="D16" s="98" t="s">
        <v>6</v>
      </c>
      <c r="E16" s="13" t="s">
        <v>6</v>
      </c>
      <c r="F16" s="16">
        <f>СВЦЭМ!$D$27</f>
        <v>25.658000000000001</v>
      </c>
    </row>
    <row r="17" spans="1:6" ht="33" customHeight="1" x14ac:dyDescent="0.25">
      <c r="A17" s="12">
        <v>6</v>
      </c>
      <c r="B17" s="98" t="s">
        <v>56</v>
      </c>
      <c r="C17" s="98" t="s">
        <v>25</v>
      </c>
      <c r="D17" s="98" t="s">
        <v>6</v>
      </c>
      <c r="E17" s="13" t="s">
        <v>6</v>
      </c>
      <c r="F17" s="16">
        <f>SUM(F19:F23)</f>
        <v>25.597000000000001</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25.597000000000001</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19147.823</v>
      </c>
    </row>
    <row r="26" spans="1:6" ht="30.75" customHeight="1" x14ac:dyDescent="0.25">
      <c r="A26" s="12">
        <v>9</v>
      </c>
      <c r="B26" s="98" t="s">
        <v>65</v>
      </c>
      <c r="C26" s="98" t="s">
        <v>27</v>
      </c>
      <c r="D26" s="98" t="s">
        <v>28</v>
      </c>
      <c r="E26" s="13" t="s">
        <v>64</v>
      </c>
      <c r="F26" s="16">
        <f>SUM(F28:F32)</f>
        <v>19103.404000000006</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19103.404000000006</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LFQ4xmIhefOz9QTiTfSDJcuWoBNVDLQepn+ldvQ6YCBo8rD7mMqx5UWgzJ/0JV/hh5xlSZbdpVAxHjIL0ih/0g==" saltValue="Ik1XPmpIMOFGlChSKs0Yz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3614.9211678600004</v>
      </c>
      <c r="C9" s="4">
        <f>СВЦЭМ!$D$14+'СЕТ СН'!G5+СВЦЭМ!$D$10+'СЕТ СН'!G8-'СЕТ СН'!G$16</f>
        <v>3744.9211678600004</v>
      </c>
      <c r="D9" s="4">
        <f>СВЦЭМ!$D$14+'СЕТ СН'!H5+СВЦЭМ!$D$10+'СЕТ СН'!H8-'СЕТ СН'!H$16</f>
        <v>3814.9211678600004</v>
      </c>
      <c r="E9" s="4">
        <f>СВЦЭМ!$D$14+'СЕТ СН'!I5+СВЦЭМ!$D$10+'СЕТ СН'!I8-'СЕТ СН'!I$16</f>
        <v>3814.9211678600004</v>
      </c>
    </row>
    <row r="10" spans="1:6" x14ac:dyDescent="0.25">
      <c r="A10" s="26" t="s">
        <v>35</v>
      </c>
      <c r="B10" s="4">
        <f>СВЦЭМ!$D$15+'СЕТ СН'!F5+СВЦЭМ!$D$10+'СЕТ СН'!F8-'СЕТ СН'!F$16</f>
        <v>4280.0313940799997</v>
      </c>
      <c r="C10" s="4">
        <f>СВЦЭМ!$D$15+'СЕТ СН'!G5+СВЦЭМ!$D$10+'СЕТ СН'!G8-'СЕТ СН'!G$16</f>
        <v>4410.0313940799997</v>
      </c>
      <c r="D10" s="4">
        <f>СВЦЭМ!$D$15+'СЕТ СН'!H5+СВЦЭМ!$D$10+'СЕТ СН'!H8-'СЕТ СН'!H$16</f>
        <v>4480.0313940799997</v>
      </c>
      <c r="E10" s="4">
        <f>СВЦЭМ!$D$15+'СЕТ СН'!I5+СВЦЭМ!$D$10+'СЕТ СН'!I8-'СЕТ СН'!I$16</f>
        <v>4480.0313940799997</v>
      </c>
    </row>
    <row r="11" spans="1:6" x14ac:dyDescent="0.25">
      <c r="A11" s="26" t="s">
        <v>36</v>
      </c>
      <c r="B11" s="4">
        <f>СВЦЭМ!$D$16+'СЕТ СН'!F5+СВЦЭМ!$D$10+'СЕТ СН'!F8-'СЕТ СН'!F$16</f>
        <v>5278.6796594100006</v>
      </c>
      <c r="C11" s="4">
        <f>СВЦЭМ!$D$16+'СЕТ СН'!G5+СВЦЭМ!$D$10+'СЕТ СН'!G8-'СЕТ СН'!G$16</f>
        <v>5408.6796594100006</v>
      </c>
      <c r="D11" s="4">
        <f>СВЦЭМ!$D$16+'СЕТ СН'!H5+СВЦЭМ!$D$10+'СЕТ СН'!H8-'СЕТ СН'!H$16</f>
        <v>5478.6796594100006</v>
      </c>
      <c r="E11" s="4">
        <f>СВЦЭМ!$D$16+'СЕТ СН'!I5+СВЦЭМ!$D$10+'СЕТ СН'!I8-'СЕТ СН'!I$16</f>
        <v>5478.6796594100006</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3614.9211678600004</v>
      </c>
      <c r="C16" s="28">
        <f>СВЦЭМ!$D$14+'СЕТ СН'!G5+СВЦЭМ!$D$10+'СЕТ СН'!G8-'СЕТ СН'!G$16</f>
        <v>3744.9211678600004</v>
      </c>
      <c r="D16" s="28">
        <f>СВЦЭМ!$D$14+'СЕТ СН'!H5+СВЦЭМ!$D$10+'СЕТ СН'!H8-'СЕТ СН'!H$16</f>
        <v>3814.9211678600004</v>
      </c>
      <c r="E16" s="28">
        <f>СВЦЭМ!$D$14+'СЕТ СН'!I5+СВЦЭМ!$D$10+'СЕТ СН'!I8-'СЕТ СН'!I$16</f>
        <v>3814.9211678600004</v>
      </c>
    </row>
    <row r="17" spans="1:5" x14ac:dyDescent="0.25">
      <c r="A17" s="26" t="s">
        <v>37</v>
      </c>
      <c r="B17" s="28">
        <f>СВЦЭМ!$D$17+'СЕТ СН'!F5+СВЦЭМ!$D$10+'СЕТ СН'!F8-'СЕТ СН'!F$16</f>
        <v>4650.3632238399996</v>
      </c>
      <c r="C17" s="28">
        <f>СВЦЭМ!$D$17+'СЕТ СН'!G5+СВЦЭМ!$D$10+'СЕТ СН'!G8-'СЕТ СН'!G$16</f>
        <v>4780.3632238399996</v>
      </c>
      <c r="D17" s="28">
        <f>СВЦЭМ!$D$17+'СЕТ СН'!H5+СВЦЭМ!$D$10+'СЕТ СН'!H8-'СЕТ СН'!H$16</f>
        <v>4850.3632238399996</v>
      </c>
      <c r="E17" s="28">
        <f>СВЦЭМ!$D$17+'СЕТ СН'!I5+СВЦЭМ!$D$10+'СЕТ СН'!I8-'СЕТ СН'!I$16</f>
        <v>4850.3632238399996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СН'!$F$9+СВЦЭМ!$D$10+'СЕТ СН'!$F$5-'СЕТ СН'!$F$17</f>
        <v>3744.8939515699999</v>
      </c>
      <c r="C12" s="36">
        <f>SUMIFS(СВЦЭМ!$C$39:$C$782,СВЦЭМ!$A$39:$A$782,$A12,СВЦЭМ!$B$39:$B$782,C$11)+'СЕТ СН'!$F$9+СВЦЭМ!$D$10+'СЕТ СН'!$F$5-'СЕТ СН'!$F$17</f>
        <v>3801.1739271500001</v>
      </c>
      <c r="D12" s="36">
        <f>SUMIFS(СВЦЭМ!$C$39:$C$782,СВЦЭМ!$A$39:$A$782,$A12,СВЦЭМ!$B$39:$B$782,D$11)+'СЕТ СН'!$F$9+СВЦЭМ!$D$10+'СЕТ СН'!$F$5-'СЕТ СН'!$F$17</f>
        <v>3848.3559690799998</v>
      </c>
      <c r="E12" s="36">
        <f>SUMIFS(СВЦЭМ!$C$39:$C$782,СВЦЭМ!$A$39:$A$782,$A12,СВЦЭМ!$B$39:$B$782,E$11)+'СЕТ СН'!$F$9+СВЦЭМ!$D$10+'СЕТ СН'!$F$5-'СЕТ СН'!$F$17</f>
        <v>3851.8130368399998</v>
      </c>
      <c r="F12" s="36">
        <f>SUMIFS(СВЦЭМ!$C$39:$C$782,СВЦЭМ!$A$39:$A$782,$A12,СВЦЭМ!$B$39:$B$782,F$11)+'СЕТ СН'!$F$9+СВЦЭМ!$D$10+'СЕТ СН'!$F$5-'СЕТ СН'!$F$17</f>
        <v>3860.7818936200001</v>
      </c>
      <c r="G12" s="36">
        <f>SUMIFS(СВЦЭМ!$C$39:$C$782,СВЦЭМ!$A$39:$A$782,$A12,СВЦЭМ!$B$39:$B$782,G$11)+'СЕТ СН'!$F$9+СВЦЭМ!$D$10+'СЕТ СН'!$F$5-'СЕТ СН'!$F$17</f>
        <v>3857.7813285299999</v>
      </c>
      <c r="H12" s="36">
        <f>SUMIFS(СВЦЭМ!$C$39:$C$782,СВЦЭМ!$A$39:$A$782,$A12,СВЦЭМ!$B$39:$B$782,H$11)+'СЕТ СН'!$F$9+СВЦЭМ!$D$10+'СЕТ СН'!$F$5-'СЕТ СН'!$F$17</f>
        <v>3852.1572728000001</v>
      </c>
      <c r="I12" s="36">
        <f>SUMIFS(СВЦЭМ!$C$39:$C$782,СВЦЭМ!$A$39:$A$782,$A12,СВЦЭМ!$B$39:$B$782,I$11)+'СЕТ СН'!$F$9+СВЦЭМ!$D$10+'СЕТ СН'!$F$5-'СЕТ СН'!$F$17</f>
        <v>3807.8643784599999</v>
      </c>
      <c r="J12" s="36">
        <f>SUMIFS(СВЦЭМ!$C$39:$C$782,СВЦЭМ!$A$39:$A$782,$A12,СВЦЭМ!$B$39:$B$782,J$11)+'СЕТ СН'!$F$9+СВЦЭМ!$D$10+'СЕТ СН'!$F$5-'СЕТ СН'!$F$17</f>
        <v>3764.0338527499998</v>
      </c>
      <c r="K12" s="36">
        <f>SUMIFS(СВЦЭМ!$C$39:$C$782,СВЦЭМ!$A$39:$A$782,$A12,СВЦЭМ!$B$39:$B$782,K$11)+'СЕТ СН'!$F$9+СВЦЭМ!$D$10+'СЕТ СН'!$F$5-'СЕТ СН'!$F$17</f>
        <v>3695.8546171500002</v>
      </c>
      <c r="L12" s="36">
        <f>SUMIFS(СВЦЭМ!$C$39:$C$782,СВЦЭМ!$A$39:$A$782,$A12,СВЦЭМ!$B$39:$B$782,L$11)+'СЕТ СН'!$F$9+СВЦЭМ!$D$10+'СЕТ СН'!$F$5-'СЕТ СН'!$F$17</f>
        <v>3650.5661943300001</v>
      </c>
      <c r="M12" s="36">
        <f>SUMIFS(СВЦЭМ!$C$39:$C$782,СВЦЭМ!$A$39:$A$782,$A12,СВЦЭМ!$B$39:$B$782,M$11)+'СЕТ СН'!$F$9+СВЦЭМ!$D$10+'СЕТ СН'!$F$5-'СЕТ СН'!$F$17</f>
        <v>3656.79844099</v>
      </c>
      <c r="N12" s="36">
        <f>SUMIFS(СВЦЭМ!$C$39:$C$782,СВЦЭМ!$A$39:$A$782,$A12,СВЦЭМ!$B$39:$B$782,N$11)+'СЕТ СН'!$F$9+СВЦЭМ!$D$10+'СЕТ СН'!$F$5-'СЕТ СН'!$F$17</f>
        <v>3724.8127994899996</v>
      </c>
      <c r="O12" s="36">
        <f>SUMIFS(СВЦЭМ!$C$39:$C$782,СВЦЭМ!$A$39:$A$782,$A12,СВЦЭМ!$B$39:$B$782,O$11)+'СЕТ СН'!$F$9+СВЦЭМ!$D$10+'СЕТ СН'!$F$5-'СЕТ СН'!$F$17</f>
        <v>3747.4106459</v>
      </c>
      <c r="P12" s="36">
        <f>SUMIFS(СВЦЭМ!$C$39:$C$782,СВЦЭМ!$A$39:$A$782,$A12,СВЦЭМ!$B$39:$B$782,P$11)+'СЕТ СН'!$F$9+СВЦЭМ!$D$10+'СЕТ СН'!$F$5-'СЕТ СН'!$F$17</f>
        <v>3766.8056686599998</v>
      </c>
      <c r="Q12" s="36">
        <f>SUMIFS(СВЦЭМ!$C$39:$C$782,СВЦЭМ!$A$39:$A$782,$A12,СВЦЭМ!$B$39:$B$782,Q$11)+'СЕТ СН'!$F$9+СВЦЭМ!$D$10+'СЕТ СН'!$F$5-'СЕТ СН'!$F$17</f>
        <v>3775.1922890300002</v>
      </c>
      <c r="R12" s="36">
        <f>SUMIFS(СВЦЭМ!$C$39:$C$782,СВЦЭМ!$A$39:$A$782,$A12,СВЦЭМ!$B$39:$B$782,R$11)+'СЕТ СН'!$F$9+СВЦЭМ!$D$10+'СЕТ СН'!$F$5-'СЕТ СН'!$F$17</f>
        <v>3766.8431455700002</v>
      </c>
      <c r="S12" s="36">
        <f>SUMIFS(СВЦЭМ!$C$39:$C$782,СВЦЭМ!$A$39:$A$782,$A12,СВЦЭМ!$B$39:$B$782,S$11)+'СЕТ СН'!$F$9+СВЦЭМ!$D$10+'СЕТ СН'!$F$5-'СЕТ СН'!$F$17</f>
        <v>3756.1619925599998</v>
      </c>
      <c r="T12" s="36">
        <f>SUMIFS(СВЦЭМ!$C$39:$C$782,СВЦЭМ!$A$39:$A$782,$A12,СВЦЭМ!$B$39:$B$782,T$11)+'СЕТ СН'!$F$9+СВЦЭМ!$D$10+'СЕТ СН'!$F$5-'СЕТ СН'!$F$17</f>
        <v>3697.0607652499998</v>
      </c>
      <c r="U12" s="36">
        <f>SUMIFS(СВЦЭМ!$C$39:$C$782,СВЦЭМ!$A$39:$A$782,$A12,СВЦЭМ!$B$39:$B$782,U$11)+'СЕТ СН'!$F$9+СВЦЭМ!$D$10+'СЕТ СН'!$F$5-'СЕТ СН'!$F$17</f>
        <v>3671.7543268999998</v>
      </c>
      <c r="V12" s="36">
        <f>SUMIFS(СВЦЭМ!$C$39:$C$782,СВЦЭМ!$A$39:$A$782,$A12,СВЦЭМ!$B$39:$B$782,V$11)+'СЕТ СН'!$F$9+СВЦЭМ!$D$10+'СЕТ СН'!$F$5-'СЕТ СН'!$F$17</f>
        <v>3652.3868023999999</v>
      </c>
      <c r="W12" s="36">
        <f>SUMIFS(СВЦЭМ!$C$39:$C$782,СВЦЭМ!$A$39:$A$782,$A12,СВЦЭМ!$B$39:$B$782,W$11)+'СЕТ СН'!$F$9+СВЦЭМ!$D$10+'СЕТ СН'!$F$5-'СЕТ СН'!$F$17</f>
        <v>3636.2865807899998</v>
      </c>
      <c r="X12" s="36">
        <f>SUMIFS(СВЦЭМ!$C$39:$C$782,СВЦЭМ!$A$39:$A$782,$A12,СВЦЭМ!$B$39:$B$782,X$11)+'СЕТ СН'!$F$9+СВЦЭМ!$D$10+'СЕТ СН'!$F$5-'СЕТ СН'!$F$17</f>
        <v>3651.3387966599998</v>
      </c>
      <c r="Y12" s="36">
        <f>SUMIFS(СВЦЭМ!$C$39:$C$782,СВЦЭМ!$A$39:$A$782,$A12,СВЦЭМ!$B$39:$B$782,Y$11)+'СЕТ СН'!$F$9+СВЦЭМ!$D$10+'СЕТ СН'!$F$5-'СЕТ СН'!$F$17</f>
        <v>3735.9719308799999</v>
      </c>
      <c r="AA12" s="37"/>
    </row>
    <row r="13" spans="1:27" ht="15.75" x14ac:dyDescent="0.2">
      <c r="A13" s="35">
        <f>A12+1</f>
        <v>44318</v>
      </c>
      <c r="B13" s="36">
        <f>SUMIFS(СВЦЭМ!$C$39:$C$782,СВЦЭМ!$A$39:$A$782,$A13,СВЦЭМ!$B$39:$B$782,B$11)+'СЕТ СН'!$F$9+СВЦЭМ!$D$10+'СЕТ СН'!$F$5-'СЕТ СН'!$F$17</f>
        <v>3709.6646151799996</v>
      </c>
      <c r="C13" s="36">
        <f>SUMIFS(СВЦЭМ!$C$39:$C$782,СВЦЭМ!$A$39:$A$782,$A13,СВЦЭМ!$B$39:$B$782,C$11)+'СЕТ СН'!$F$9+СВЦЭМ!$D$10+'СЕТ СН'!$F$5-'СЕТ СН'!$F$17</f>
        <v>3757.0823880299999</v>
      </c>
      <c r="D13" s="36">
        <f>SUMIFS(СВЦЭМ!$C$39:$C$782,СВЦЭМ!$A$39:$A$782,$A13,СВЦЭМ!$B$39:$B$782,D$11)+'СЕТ СН'!$F$9+СВЦЭМ!$D$10+'СЕТ СН'!$F$5-'СЕТ СН'!$F$17</f>
        <v>3817.52098437</v>
      </c>
      <c r="E13" s="36">
        <f>SUMIFS(СВЦЭМ!$C$39:$C$782,СВЦЭМ!$A$39:$A$782,$A13,СВЦЭМ!$B$39:$B$782,E$11)+'СЕТ СН'!$F$9+СВЦЭМ!$D$10+'СЕТ СН'!$F$5-'СЕТ СН'!$F$17</f>
        <v>3839.1107137399999</v>
      </c>
      <c r="F13" s="36">
        <f>SUMIFS(СВЦЭМ!$C$39:$C$782,СВЦЭМ!$A$39:$A$782,$A13,СВЦЭМ!$B$39:$B$782,F$11)+'СЕТ СН'!$F$9+СВЦЭМ!$D$10+'СЕТ СН'!$F$5-'СЕТ СН'!$F$17</f>
        <v>3852.1897224899999</v>
      </c>
      <c r="G13" s="36">
        <f>SUMIFS(СВЦЭМ!$C$39:$C$782,СВЦЭМ!$A$39:$A$782,$A13,СВЦЭМ!$B$39:$B$782,G$11)+'СЕТ СН'!$F$9+СВЦЭМ!$D$10+'СЕТ СН'!$F$5-'СЕТ СН'!$F$17</f>
        <v>3849.9708015199999</v>
      </c>
      <c r="H13" s="36">
        <f>SUMIFS(СВЦЭМ!$C$39:$C$782,СВЦЭМ!$A$39:$A$782,$A13,СВЦЭМ!$B$39:$B$782,H$11)+'СЕТ СН'!$F$9+СВЦЭМ!$D$10+'СЕТ СН'!$F$5-'СЕТ СН'!$F$17</f>
        <v>3856.1799058799998</v>
      </c>
      <c r="I13" s="36">
        <f>SUMIFS(СВЦЭМ!$C$39:$C$782,СВЦЭМ!$A$39:$A$782,$A13,СВЦЭМ!$B$39:$B$782,I$11)+'СЕТ СН'!$F$9+СВЦЭМ!$D$10+'СЕТ СН'!$F$5-'СЕТ СН'!$F$17</f>
        <v>3820.73153258</v>
      </c>
      <c r="J13" s="36">
        <f>SUMIFS(СВЦЭМ!$C$39:$C$782,СВЦЭМ!$A$39:$A$782,$A13,СВЦЭМ!$B$39:$B$782,J$11)+'СЕТ СН'!$F$9+СВЦЭМ!$D$10+'СЕТ СН'!$F$5-'СЕТ СН'!$F$17</f>
        <v>3738.87497708</v>
      </c>
      <c r="K13" s="36">
        <f>SUMIFS(СВЦЭМ!$C$39:$C$782,СВЦЭМ!$A$39:$A$782,$A13,СВЦЭМ!$B$39:$B$782,K$11)+'СЕТ СН'!$F$9+СВЦЭМ!$D$10+'СЕТ СН'!$F$5-'СЕТ СН'!$F$17</f>
        <v>3693.6799642799997</v>
      </c>
      <c r="L13" s="36">
        <f>SUMIFS(СВЦЭМ!$C$39:$C$782,СВЦЭМ!$A$39:$A$782,$A13,СВЦЭМ!$B$39:$B$782,L$11)+'СЕТ СН'!$F$9+СВЦЭМ!$D$10+'СЕТ СН'!$F$5-'СЕТ СН'!$F$17</f>
        <v>3642.6550840800001</v>
      </c>
      <c r="M13" s="36">
        <f>SUMIFS(СВЦЭМ!$C$39:$C$782,СВЦЭМ!$A$39:$A$782,$A13,СВЦЭМ!$B$39:$B$782,M$11)+'СЕТ СН'!$F$9+СВЦЭМ!$D$10+'СЕТ СН'!$F$5-'СЕТ СН'!$F$17</f>
        <v>3639.0659088799998</v>
      </c>
      <c r="N13" s="36">
        <f>SUMIFS(СВЦЭМ!$C$39:$C$782,СВЦЭМ!$A$39:$A$782,$A13,СВЦЭМ!$B$39:$B$782,N$11)+'СЕТ СН'!$F$9+СВЦЭМ!$D$10+'СЕТ СН'!$F$5-'СЕТ СН'!$F$17</f>
        <v>3723.6567944099997</v>
      </c>
      <c r="O13" s="36">
        <f>SUMIFS(СВЦЭМ!$C$39:$C$782,СВЦЭМ!$A$39:$A$782,$A13,СВЦЭМ!$B$39:$B$782,O$11)+'СЕТ СН'!$F$9+СВЦЭМ!$D$10+'СЕТ СН'!$F$5-'СЕТ СН'!$F$17</f>
        <v>3740.0760265299996</v>
      </c>
      <c r="P13" s="36">
        <f>SUMIFS(СВЦЭМ!$C$39:$C$782,СВЦЭМ!$A$39:$A$782,$A13,СВЦЭМ!$B$39:$B$782,P$11)+'СЕТ СН'!$F$9+СВЦЭМ!$D$10+'СЕТ СН'!$F$5-'СЕТ СН'!$F$17</f>
        <v>3758.5140741199998</v>
      </c>
      <c r="Q13" s="36">
        <f>SUMIFS(СВЦЭМ!$C$39:$C$782,СВЦЭМ!$A$39:$A$782,$A13,СВЦЭМ!$B$39:$B$782,Q$11)+'СЕТ СН'!$F$9+СВЦЭМ!$D$10+'СЕТ СН'!$F$5-'СЕТ СН'!$F$17</f>
        <v>3758.3254890600001</v>
      </c>
      <c r="R13" s="36">
        <f>SUMIFS(СВЦЭМ!$C$39:$C$782,СВЦЭМ!$A$39:$A$782,$A13,СВЦЭМ!$B$39:$B$782,R$11)+'СЕТ СН'!$F$9+СВЦЭМ!$D$10+'СЕТ СН'!$F$5-'СЕТ СН'!$F$17</f>
        <v>3745.3605378499997</v>
      </c>
      <c r="S13" s="36">
        <f>SUMIFS(СВЦЭМ!$C$39:$C$782,СВЦЭМ!$A$39:$A$782,$A13,СВЦЭМ!$B$39:$B$782,S$11)+'СЕТ СН'!$F$9+СВЦЭМ!$D$10+'СЕТ СН'!$F$5-'СЕТ СН'!$F$17</f>
        <v>3734.7341965999999</v>
      </c>
      <c r="T13" s="36">
        <f>SUMIFS(СВЦЭМ!$C$39:$C$782,СВЦЭМ!$A$39:$A$782,$A13,СВЦЭМ!$B$39:$B$782,T$11)+'СЕТ СН'!$F$9+СВЦЭМ!$D$10+'СЕТ СН'!$F$5-'СЕТ СН'!$F$17</f>
        <v>3677.0864181899997</v>
      </c>
      <c r="U13" s="36">
        <f>SUMIFS(СВЦЭМ!$C$39:$C$782,СВЦЭМ!$A$39:$A$782,$A13,СВЦЭМ!$B$39:$B$782,U$11)+'СЕТ СН'!$F$9+СВЦЭМ!$D$10+'СЕТ СН'!$F$5-'СЕТ СН'!$F$17</f>
        <v>3648.0466960899998</v>
      </c>
      <c r="V13" s="36">
        <f>SUMIFS(СВЦЭМ!$C$39:$C$782,СВЦЭМ!$A$39:$A$782,$A13,СВЦЭМ!$B$39:$B$782,V$11)+'СЕТ СН'!$F$9+СВЦЭМ!$D$10+'СЕТ СН'!$F$5-'СЕТ СН'!$F$17</f>
        <v>3611.7949858399998</v>
      </c>
      <c r="W13" s="36">
        <f>SUMIFS(СВЦЭМ!$C$39:$C$782,СВЦЭМ!$A$39:$A$782,$A13,СВЦЭМ!$B$39:$B$782,W$11)+'СЕТ СН'!$F$9+СВЦЭМ!$D$10+'СЕТ СН'!$F$5-'СЕТ СН'!$F$17</f>
        <v>3608.21843408</v>
      </c>
      <c r="X13" s="36">
        <f>SUMIFS(СВЦЭМ!$C$39:$C$782,СВЦЭМ!$A$39:$A$782,$A13,СВЦЭМ!$B$39:$B$782,X$11)+'СЕТ СН'!$F$9+СВЦЭМ!$D$10+'СЕТ СН'!$F$5-'СЕТ СН'!$F$17</f>
        <v>3650.2741661599998</v>
      </c>
      <c r="Y13" s="36">
        <f>SUMIFS(СВЦЭМ!$C$39:$C$782,СВЦЭМ!$A$39:$A$782,$A13,СВЦЭМ!$B$39:$B$782,Y$11)+'СЕТ СН'!$F$9+СВЦЭМ!$D$10+'СЕТ СН'!$F$5-'СЕТ СН'!$F$17</f>
        <v>3719.9593298099999</v>
      </c>
    </row>
    <row r="14" spans="1:27" ht="15.75" x14ac:dyDescent="0.2">
      <c r="A14" s="35">
        <f t="shared" ref="A14:A42" si="0">A13+1</f>
        <v>44319</v>
      </c>
      <c r="B14" s="36">
        <f>SUMIFS(СВЦЭМ!$C$39:$C$782,СВЦЭМ!$A$39:$A$782,$A14,СВЦЭМ!$B$39:$B$782,B$11)+'СЕТ СН'!$F$9+СВЦЭМ!$D$10+'СЕТ СН'!$F$5-'СЕТ СН'!$F$17</f>
        <v>3702.3286305299998</v>
      </c>
      <c r="C14" s="36">
        <f>SUMIFS(СВЦЭМ!$C$39:$C$782,СВЦЭМ!$A$39:$A$782,$A14,СВЦЭМ!$B$39:$B$782,C$11)+'СЕТ СН'!$F$9+СВЦЭМ!$D$10+'СЕТ СН'!$F$5-'СЕТ СН'!$F$17</f>
        <v>3781.7243526900002</v>
      </c>
      <c r="D14" s="36">
        <f>SUMIFS(СВЦЭМ!$C$39:$C$782,СВЦЭМ!$A$39:$A$782,$A14,СВЦЭМ!$B$39:$B$782,D$11)+'СЕТ СН'!$F$9+СВЦЭМ!$D$10+'СЕТ СН'!$F$5-'СЕТ СН'!$F$17</f>
        <v>3826.9945456699998</v>
      </c>
      <c r="E14" s="36">
        <f>SUMIFS(СВЦЭМ!$C$39:$C$782,СВЦЭМ!$A$39:$A$782,$A14,СВЦЭМ!$B$39:$B$782,E$11)+'СЕТ СН'!$F$9+СВЦЭМ!$D$10+'СЕТ СН'!$F$5-'СЕТ СН'!$F$17</f>
        <v>3843.0320034799997</v>
      </c>
      <c r="F14" s="36">
        <f>SUMIFS(СВЦЭМ!$C$39:$C$782,СВЦЭМ!$A$39:$A$782,$A14,СВЦЭМ!$B$39:$B$782,F$11)+'СЕТ СН'!$F$9+СВЦЭМ!$D$10+'СЕТ СН'!$F$5-'СЕТ СН'!$F$17</f>
        <v>3857.1693861899998</v>
      </c>
      <c r="G14" s="36">
        <f>SUMIFS(СВЦЭМ!$C$39:$C$782,СВЦЭМ!$A$39:$A$782,$A14,СВЦЭМ!$B$39:$B$782,G$11)+'СЕТ СН'!$F$9+СВЦЭМ!$D$10+'СЕТ СН'!$F$5-'СЕТ СН'!$F$17</f>
        <v>3861.3235917699999</v>
      </c>
      <c r="H14" s="36">
        <f>SUMIFS(СВЦЭМ!$C$39:$C$782,СВЦЭМ!$A$39:$A$782,$A14,СВЦЭМ!$B$39:$B$782,H$11)+'СЕТ СН'!$F$9+СВЦЭМ!$D$10+'СЕТ СН'!$F$5-'СЕТ СН'!$F$17</f>
        <v>3866.1963467099999</v>
      </c>
      <c r="I14" s="36">
        <f>SUMIFS(СВЦЭМ!$C$39:$C$782,СВЦЭМ!$A$39:$A$782,$A14,СВЦЭМ!$B$39:$B$782,I$11)+'СЕТ СН'!$F$9+СВЦЭМ!$D$10+'СЕТ СН'!$F$5-'СЕТ СН'!$F$17</f>
        <v>3822.5686420299999</v>
      </c>
      <c r="J14" s="36">
        <f>SUMIFS(СВЦЭМ!$C$39:$C$782,СВЦЭМ!$A$39:$A$782,$A14,СВЦЭМ!$B$39:$B$782,J$11)+'СЕТ СН'!$F$9+СВЦЭМ!$D$10+'СЕТ СН'!$F$5-'СЕТ СН'!$F$17</f>
        <v>3751.7883639399997</v>
      </c>
      <c r="K14" s="36">
        <f>SUMIFS(СВЦЭМ!$C$39:$C$782,СВЦЭМ!$A$39:$A$782,$A14,СВЦЭМ!$B$39:$B$782,K$11)+'СЕТ СН'!$F$9+СВЦЭМ!$D$10+'СЕТ СН'!$F$5-'СЕТ СН'!$F$17</f>
        <v>3704.9330589199999</v>
      </c>
      <c r="L14" s="36">
        <f>SUMIFS(СВЦЭМ!$C$39:$C$782,СВЦЭМ!$A$39:$A$782,$A14,СВЦЭМ!$B$39:$B$782,L$11)+'СЕТ СН'!$F$9+СВЦЭМ!$D$10+'СЕТ СН'!$F$5-'СЕТ СН'!$F$17</f>
        <v>3679.7509799299996</v>
      </c>
      <c r="M14" s="36">
        <f>SUMIFS(СВЦЭМ!$C$39:$C$782,СВЦЭМ!$A$39:$A$782,$A14,СВЦЭМ!$B$39:$B$782,M$11)+'СЕТ СН'!$F$9+СВЦЭМ!$D$10+'СЕТ СН'!$F$5-'СЕТ СН'!$F$17</f>
        <v>3662.5963035699997</v>
      </c>
      <c r="N14" s="36">
        <f>SUMIFS(СВЦЭМ!$C$39:$C$782,СВЦЭМ!$A$39:$A$782,$A14,СВЦЭМ!$B$39:$B$782,N$11)+'СЕТ СН'!$F$9+СВЦЭМ!$D$10+'СЕТ СН'!$F$5-'СЕТ СН'!$F$17</f>
        <v>3698.7258029999998</v>
      </c>
      <c r="O14" s="36">
        <f>SUMIFS(СВЦЭМ!$C$39:$C$782,СВЦЭМ!$A$39:$A$782,$A14,СВЦЭМ!$B$39:$B$782,O$11)+'СЕТ СН'!$F$9+СВЦЭМ!$D$10+'СЕТ СН'!$F$5-'СЕТ СН'!$F$17</f>
        <v>3736.1836023300002</v>
      </c>
      <c r="P14" s="36">
        <f>SUMIFS(СВЦЭМ!$C$39:$C$782,СВЦЭМ!$A$39:$A$782,$A14,СВЦЭМ!$B$39:$B$782,P$11)+'СЕТ СН'!$F$9+СВЦЭМ!$D$10+'СЕТ СН'!$F$5-'СЕТ СН'!$F$17</f>
        <v>3757.3187252999996</v>
      </c>
      <c r="Q14" s="36">
        <f>SUMIFS(СВЦЭМ!$C$39:$C$782,СВЦЭМ!$A$39:$A$782,$A14,СВЦЭМ!$B$39:$B$782,Q$11)+'СЕТ СН'!$F$9+СВЦЭМ!$D$10+'СЕТ СН'!$F$5-'СЕТ СН'!$F$17</f>
        <v>3766.7488308499996</v>
      </c>
      <c r="R14" s="36">
        <f>SUMIFS(СВЦЭМ!$C$39:$C$782,СВЦЭМ!$A$39:$A$782,$A14,СВЦЭМ!$B$39:$B$782,R$11)+'СЕТ СН'!$F$9+СВЦЭМ!$D$10+'СЕТ СН'!$F$5-'СЕТ СН'!$F$17</f>
        <v>3754.8449242099996</v>
      </c>
      <c r="S14" s="36">
        <f>SUMIFS(СВЦЭМ!$C$39:$C$782,СВЦЭМ!$A$39:$A$782,$A14,СВЦЭМ!$B$39:$B$782,S$11)+'СЕТ СН'!$F$9+СВЦЭМ!$D$10+'СЕТ СН'!$F$5-'СЕТ СН'!$F$17</f>
        <v>3731.0328491299997</v>
      </c>
      <c r="T14" s="36">
        <f>SUMIFS(СВЦЭМ!$C$39:$C$782,СВЦЭМ!$A$39:$A$782,$A14,СВЦЭМ!$B$39:$B$782,T$11)+'СЕТ СН'!$F$9+СВЦЭМ!$D$10+'СЕТ СН'!$F$5-'СЕТ СН'!$F$17</f>
        <v>3676.4554719500002</v>
      </c>
      <c r="U14" s="36">
        <f>SUMIFS(СВЦЭМ!$C$39:$C$782,СВЦЭМ!$A$39:$A$782,$A14,СВЦЭМ!$B$39:$B$782,U$11)+'СЕТ СН'!$F$9+СВЦЭМ!$D$10+'СЕТ СН'!$F$5-'СЕТ СН'!$F$17</f>
        <v>3652.70527455</v>
      </c>
      <c r="V14" s="36">
        <f>SUMIFS(СВЦЭМ!$C$39:$C$782,СВЦЭМ!$A$39:$A$782,$A14,СВЦЭМ!$B$39:$B$782,V$11)+'СЕТ СН'!$F$9+СВЦЭМ!$D$10+'СЕТ СН'!$F$5-'СЕТ СН'!$F$17</f>
        <v>3640.4266609599999</v>
      </c>
      <c r="W14" s="36">
        <f>SUMIFS(СВЦЭМ!$C$39:$C$782,СВЦЭМ!$A$39:$A$782,$A14,СВЦЭМ!$B$39:$B$782,W$11)+'СЕТ СН'!$F$9+СВЦЭМ!$D$10+'СЕТ СН'!$F$5-'СЕТ СН'!$F$17</f>
        <v>3648.4898746199997</v>
      </c>
      <c r="X14" s="36">
        <f>SUMIFS(СВЦЭМ!$C$39:$C$782,СВЦЭМ!$A$39:$A$782,$A14,СВЦЭМ!$B$39:$B$782,X$11)+'СЕТ СН'!$F$9+СВЦЭМ!$D$10+'СЕТ СН'!$F$5-'СЕТ СН'!$F$17</f>
        <v>3634.47985595</v>
      </c>
      <c r="Y14" s="36">
        <f>SUMIFS(СВЦЭМ!$C$39:$C$782,СВЦЭМ!$A$39:$A$782,$A14,СВЦЭМ!$B$39:$B$782,Y$11)+'СЕТ СН'!$F$9+СВЦЭМ!$D$10+'СЕТ СН'!$F$5-'СЕТ СН'!$F$17</f>
        <v>3642.1861753499998</v>
      </c>
    </row>
    <row r="15" spans="1:27" ht="15.75" x14ac:dyDescent="0.2">
      <c r="A15" s="35">
        <f t="shared" si="0"/>
        <v>44320</v>
      </c>
      <c r="B15" s="36">
        <f>SUMIFS(СВЦЭМ!$C$39:$C$782,СВЦЭМ!$A$39:$A$782,$A15,СВЦЭМ!$B$39:$B$782,B$11)+'СЕТ СН'!$F$9+СВЦЭМ!$D$10+'СЕТ СН'!$F$5-'СЕТ СН'!$F$17</f>
        <v>3657.5948633899998</v>
      </c>
      <c r="C15" s="36">
        <f>SUMIFS(СВЦЭМ!$C$39:$C$782,СВЦЭМ!$A$39:$A$782,$A15,СВЦЭМ!$B$40:$B$783,C$11)+'СЕТ СН'!$F$9+СВЦЭМ!$D$10+'СЕТ СН'!$F$5-'СЕТ СН'!$F$17</f>
        <v>3657.5948633899998</v>
      </c>
      <c r="D15" s="36">
        <f>SUMIFS(СВЦЭМ!$C$39:$C$782,СВЦЭМ!$A$39:$A$782,$A15,СВЦЭМ!$B$39:$B$782,D$11)+'СЕТ СН'!$F$9+СВЦЭМ!$D$10+'СЕТ СН'!$F$5-'СЕТ СН'!$F$17</f>
        <v>3738.11587788</v>
      </c>
      <c r="E15" s="36">
        <f>SUMIFS(СВЦЭМ!$C$39:$C$782,СВЦЭМ!$A$39:$A$782,$A15,СВЦЭМ!$B$39:$B$782,E$11)+'СЕТ СН'!$F$9+СВЦЭМ!$D$10+'СЕТ СН'!$F$5-'СЕТ СН'!$F$17</f>
        <v>3754.5312147699997</v>
      </c>
      <c r="F15" s="36">
        <f>SUMIFS(СВЦЭМ!$C$39:$C$782,СВЦЭМ!$A$39:$A$782,$A15,СВЦЭМ!$B$39:$B$782,F$11)+'СЕТ СН'!$F$9+СВЦЭМ!$D$10+'СЕТ СН'!$F$5-'СЕТ СН'!$F$17</f>
        <v>3765.5465315900001</v>
      </c>
      <c r="G15" s="36">
        <f>SUMIFS(СВЦЭМ!$C$39:$C$782,СВЦЭМ!$A$39:$A$782,$A15,СВЦЭМ!$B$39:$B$782,G$11)+'СЕТ СН'!$F$9+СВЦЭМ!$D$10+'СЕТ СН'!$F$5-'СЕТ СН'!$F$17</f>
        <v>3770.8840074999998</v>
      </c>
      <c r="H15" s="36">
        <f>SUMIFS(СВЦЭМ!$C$39:$C$782,СВЦЭМ!$A$39:$A$782,$A15,СВЦЭМ!$B$39:$B$782,H$11)+'СЕТ СН'!$F$9+СВЦЭМ!$D$10+'СЕТ СН'!$F$5-'СЕТ СН'!$F$17</f>
        <v>3735.05346005</v>
      </c>
      <c r="I15" s="36">
        <f>SUMIFS(СВЦЭМ!$C$39:$C$782,СВЦЭМ!$A$39:$A$782,$A15,СВЦЭМ!$B$39:$B$782,I$11)+'СЕТ СН'!$F$9+СВЦЭМ!$D$10+'СЕТ СН'!$F$5-'СЕТ СН'!$F$17</f>
        <v>3709.7007518399996</v>
      </c>
      <c r="J15" s="36">
        <f>SUMIFS(СВЦЭМ!$C$39:$C$782,СВЦЭМ!$A$39:$A$782,$A15,СВЦЭМ!$B$39:$B$782,J$11)+'СЕТ СН'!$F$9+СВЦЭМ!$D$10+'СЕТ СН'!$F$5-'СЕТ СН'!$F$17</f>
        <v>3674.1363261400002</v>
      </c>
      <c r="K15" s="36">
        <f>SUMIFS(СВЦЭМ!$C$39:$C$782,СВЦЭМ!$A$39:$A$782,$A15,СВЦЭМ!$B$39:$B$782,K$11)+'СЕТ СН'!$F$9+СВЦЭМ!$D$10+'СЕТ СН'!$F$5-'СЕТ СН'!$F$17</f>
        <v>3647.9335108799996</v>
      </c>
      <c r="L15" s="36">
        <f>SUMIFS(СВЦЭМ!$C$39:$C$782,СВЦЭМ!$A$39:$A$782,$A15,СВЦЭМ!$B$39:$B$782,L$11)+'СЕТ СН'!$F$9+СВЦЭМ!$D$10+'СЕТ СН'!$F$5-'СЕТ СН'!$F$17</f>
        <v>3644.83048091</v>
      </c>
      <c r="M15" s="36">
        <f>SUMIFS(СВЦЭМ!$C$39:$C$782,СВЦЭМ!$A$39:$A$782,$A15,СВЦЭМ!$B$39:$B$782,M$11)+'СЕТ СН'!$F$9+СВЦЭМ!$D$10+'СЕТ СН'!$F$5-'СЕТ СН'!$F$17</f>
        <v>3648.80347205</v>
      </c>
      <c r="N15" s="36">
        <f>SUMIFS(СВЦЭМ!$C$39:$C$782,СВЦЭМ!$A$39:$A$782,$A15,СВЦЭМ!$B$39:$B$782,N$11)+'СЕТ СН'!$F$9+СВЦЭМ!$D$10+'СЕТ СН'!$F$5-'СЕТ СН'!$F$17</f>
        <v>3664.4815582900001</v>
      </c>
      <c r="O15" s="36">
        <f>SUMIFS(СВЦЭМ!$C$39:$C$782,СВЦЭМ!$A$39:$A$782,$A15,СВЦЭМ!$B$39:$B$782,O$11)+'СЕТ СН'!$F$9+СВЦЭМ!$D$10+'СЕТ СН'!$F$5-'СЕТ СН'!$F$17</f>
        <v>3665.8883710599998</v>
      </c>
      <c r="P15" s="36">
        <f>SUMIFS(СВЦЭМ!$C$39:$C$782,СВЦЭМ!$A$39:$A$782,$A15,СВЦЭМ!$B$39:$B$782,P$11)+'СЕТ СН'!$F$9+СВЦЭМ!$D$10+'СЕТ СН'!$F$5-'СЕТ СН'!$F$17</f>
        <v>3673.6033356600001</v>
      </c>
      <c r="Q15" s="36">
        <f>SUMIFS(СВЦЭМ!$C$39:$C$782,СВЦЭМ!$A$39:$A$782,$A15,СВЦЭМ!$B$39:$B$782,Q$11)+'СЕТ СН'!$F$9+СВЦЭМ!$D$10+'СЕТ СН'!$F$5-'СЕТ СН'!$F$17</f>
        <v>3678.6966826299999</v>
      </c>
      <c r="R15" s="36">
        <f>SUMIFS(СВЦЭМ!$C$39:$C$782,СВЦЭМ!$A$39:$A$782,$A15,СВЦЭМ!$B$39:$B$782,R$11)+'СЕТ СН'!$F$9+СВЦЭМ!$D$10+'СЕТ СН'!$F$5-'СЕТ СН'!$F$17</f>
        <v>3681.2747261499999</v>
      </c>
      <c r="S15" s="36">
        <f>SUMIFS(СВЦЭМ!$C$39:$C$782,СВЦЭМ!$A$39:$A$782,$A15,СВЦЭМ!$B$39:$B$782,S$11)+'СЕТ СН'!$F$9+СВЦЭМ!$D$10+'СЕТ СН'!$F$5-'СЕТ СН'!$F$17</f>
        <v>3703.1112977299999</v>
      </c>
      <c r="T15" s="36">
        <f>SUMIFS(СВЦЭМ!$C$39:$C$782,СВЦЭМ!$A$39:$A$782,$A15,СВЦЭМ!$B$39:$B$782,T$11)+'СЕТ СН'!$F$9+СВЦЭМ!$D$10+'СЕТ СН'!$F$5-'СЕТ СН'!$F$17</f>
        <v>3672.2143969499998</v>
      </c>
      <c r="U15" s="36">
        <f>SUMIFS(СВЦЭМ!$C$39:$C$782,СВЦЭМ!$A$39:$A$782,$A15,СВЦЭМ!$B$39:$B$782,U$11)+'СЕТ СН'!$F$9+СВЦЭМ!$D$10+'СЕТ СН'!$F$5-'СЕТ СН'!$F$17</f>
        <v>3635.6222747100001</v>
      </c>
      <c r="V15" s="36">
        <f>SUMIFS(СВЦЭМ!$C$39:$C$782,СВЦЭМ!$A$39:$A$782,$A15,СВЦЭМ!$B$39:$B$782,V$11)+'СЕТ СН'!$F$9+СВЦЭМ!$D$10+'СЕТ СН'!$F$5-'СЕТ СН'!$F$17</f>
        <v>3618.9567356899997</v>
      </c>
      <c r="W15" s="36">
        <f>SUMIFS(СВЦЭМ!$C$39:$C$782,СВЦЭМ!$A$39:$A$782,$A15,СВЦЭМ!$B$39:$B$782,W$11)+'СЕТ СН'!$F$9+СВЦЭМ!$D$10+'СЕТ СН'!$F$5-'СЕТ СН'!$F$17</f>
        <v>3627.2633229499997</v>
      </c>
      <c r="X15" s="36">
        <f>SUMIFS(СВЦЭМ!$C$39:$C$782,СВЦЭМ!$A$39:$A$782,$A15,СВЦЭМ!$B$39:$B$782,X$11)+'СЕТ СН'!$F$9+СВЦЭМ!$D$10+'СЕТ СН'!$F$5-'СЕТ СН'!$F$17</f>
        <v>3647.9593800900002</v>
      </c>
      <c r="Y15" s="36">
        <f>SUMIFS(СВЦЭМ!$C$39:$C$782,СВЦЭМ!$A$39:$A$782,$A15,СВЦЭМ!$B$39:$B$782,Y$11)+'СЕТ СН'!$F$9+СВЦЭМ!$D$10+'СЕТ СН'!$F$5-'СЕТ СН'!$F$17</f>
        <v>3672.6436064899999</v>
      </c>
    </row>
    <row r="16" spans="1:27" ht="15.75" x14ac:dyDescent="0.2">
      <c r="A16" s="35">
        <f t="shared" si="0"/>
        <v>44321</v>
      </c>
      <c r="B16" s="36">
        <f>SUMIFS(СВЦЭМ!$C$39:$C$782,СВЦЭМ!$A$39:$A$782,$A16,СВЦЭМ!$B$39:$B$782,B$11)+'СЕТ СН'!$F$9+СВЦЭМ!$D$10+'СЕТ СН'!$F$5-'СЕТ СН'!$F$17</f>
        <v>3702.8658412</v>
      </c>
      <c r="C16" s="36">
        <f>SUMIFS(СВЦЭМ!$C$39:$C$782,СВЦЭМ!$A$39:$A$782,$A16,СВЦЭМ!$B$39:$B$782,C$11)+'СЕТ СН'!$F$9+СВЦЭМ!$D$10+'СЕТ СН'!$F$5-'СЕТ СН'!$F$17</f>
        <v>3756.2103889099999</v>
      </c>
      <c r="D16" s="36">
        <f>SUMIFS(СВЦЭМ!$C$39:$C$782,СВЦЭМ!$A$39:$A$782,$A16,СВЦЭМ!$B$39:$B$782,D$11)+'СЕТ СН'!$F$9+СВЦЭМ!$D$10+'СЕТ СН'!$F$5-'СЕТ СН'!$F$17</f>
        <v>3780.0162369299996</v>
      </c>
      <c r="E16" s="36">
        <f>SUMIFS(СВЦЭМ!$C$39:$C$782,СВЦЭМ!$A$39:$A$782,$A16,СВЦЭМ!$B$39:$B$782,E$11)+'СЕТ СН'!$F$9+СВЦЭМ!$D$10+'СЕТ СН'!$F$5-'СЕТ СН'!$F$17</f>
        <v>3796.2769277899997</v>
      </c>
      <c r="F16" s="36">
        <f>SUMIFS(СВЦЭМ!$C$39:$C$782,СВЦЭМ!$A$39:$A$782,$A16,СВЦЭМ!$B$39:$B$782,F$11)+'СЕТ СН'!$F$9+СВЦЭМ!$D$10+'СЕТ СН'!$F$5-'СЕТ СН'!$F$17</f>
        <v>3810.5116805600001</v>
      </c>
      <c r="G16" s="36">
        <f>SUMIFS(СВЦЭМ!$C$39:$C$782,СВЦЭМ!$A$39:$A$782,$A16,СВЦЭМ!$B$39:$B$782,G$11)+'СЕТ СН'!$F$9+СВЦЭМ!$D$10+'СЕТ СН'!$F$5-'СЕТ СН'!$F$17</f>
        <v>3799.01030653</v>
      </c>
      <c r="H16" s="36">
        <f>SUMIFS(СВЦЭМ!$C$39:$C$782,СВЦЭМ!$A$39:$A$782,$A16,СВЦЭМ!$B$39:$B$782,H$11)+'СЕТ СН'!$F$9+СВЦЭМ!$D$10+'СЕТ СН'!$F$5-'СЕТ СН'!$F$17</f>
        <v>3767.0177221200001</v>
      </c>
      <c r="I16" s="36">
        <f>SUMIFS(СВЦЭМ!$C$39:$C$782,СВЦЭМ!$A$39:$A$782,$A16,СВЦЭМ!$B$39:$B$782,I$11)+'СЕТ СН'!$F$9+СВЦЭМ!$D$10+'СЕТ СН'!$F$5-'СЕТ СН'!$F$17</f>
        <v>3727.3184211999996</v>
      </c>
      <c r="J16" s="36">
        <f>SUMIFS(СВЦЭМ!$C$39:$C$782,СВЦЭМ!$A$39:$A$782,$A16,СВЦЭМ!$B$39:$B$782,J$11)+'СЕТ СН'!$F$9+СВЦЭМ!$D$10+'СЕТ СН'!$F$5-'СЕТ СН'!$F$17</f>
        <v>3685.7868001699999</v>
      </c>
      <c r="K16" s="36">
        <f>SUMIFS(СВЦЭМ!$C$39:$C$782,СВЦЭМ!$A$39:$A$782,$A16,СВЦЭМ!$B$39:$B$782,K$11)+'СЕТ СН'!$F$9+СВЦЭМ!$D$10+'СЕТ СН'!$F$5-'СЕТ СН'!$F$17</f>
        <v>3668.9523418199997</v>
      </c>
      <c r="L16" s="36">
        <f>SUMIFS(СВЦЭМ!$C$39:$C$782,СВЦЭМ!$A$39:$A$782,$A16,СВЦЭМ!$B$39:$B$782,L$11)+'СЕТ СН'!$F$9+СВЦЭМ!$D$10+'СЕТ СН'!$F$5-'СЕТ СН'!$F$17</f>
        <v>3638.2207351699999</v>
      </c>
      <c r="M16" s="36">
        <f>SUMIFS(СВЦЭМ!$C$39:$C$782,СВЦЭМ!$A$39:$A$782,$A16,СВЦЭМ!$B$39:$B$782,M$11)+'СЕТ СН'!$F$9+СВЦЭМ!$D$10+'СЕТ СН'!$F$5-'СЕТ СН'!$F$17</f>
        <v>3621.0409802599997</v>
      </c>
      <c r="N16" s="36">
        <f>SUMIFS(СВЦЭМ!$C$39:$C$782,СВЦЭМ!$A$39:$A$782,$A16,СВЦЭМ!$B$39:$B$782,N$11)+'СЕТ СН'!$F$9+СВЦЭМ!$D$10+'СЕТ СН'!$F$5-'СЕТ СН'!$F$17</f>
        <v>3647.92813948</v>
      </c>
      <c r="O16" s="36">
        <f>SUMIFS(СВЦЭМ!$C$39:$C$782,СВЦЭМ!$A$39:$A$782,$A16,СВЦЭМ!$B$39:$B$782,O$11)+'СЕТ СН'!$F$9+СВЦЭМ!$D$10+'СЕТ СН'!$F$5-'СЕТ СН'!$F$17</f>
        <v>3651.6073226099998</v>
      </c>
      <c r="P16" s="36">
        <f>SUMIFS(СВЦЭМ!$C$39:$C$782,СВЦЭМ!$A$39:$A$782,$A16,СВЦЭМ!$B$39:$B$782,P$11)+'СЕТ СН'!$F$9+СВЦЭМ!$D$10+'СЕТ СН'!$F$5-'СЕТ СН'!$F$17</f>
        <v>3653.8162178900002</v>
      </c>
      <c r="Q16" s="36">
        <f>SUMIFS(СВЦЭМ!$C$39:$C$782,СВЦЭМ!$A$39:$A$782,$A16,СВЦЭМ!$B$39:$B$782,Q$11)+'СЕТ СН'!$F$9+СВЦЭМ!$D$10+'СЕТ СН'!$F$5-'СЕТ СН'!$F$17</f>
        <v>3659.0211975799998</v>
      </c>
      <c r="R16" s="36">
        <f>SUMIFS(СВЦЭМ!$C$39:$C$782,СВЦЭМ!$A$39:$A$782,$A16,СВЦЭМ!$B$39:$B$782,R$11)+'СЕТ СН'!$F$9+СВЦЭМ!$D$10+'СЕТ СН'!$F$5-'СЕТ СН'!$F$17</f>
        <v>3657.9326147699999</v>
      </c>
      <c r="S16" s="36">
        <f>SUMIFS(СВЦЭМ!$C$39:$C$782,СВЦЭМ!$A$39:$A$782,$A16,СВЦЭМ!$B$39:$B$782,S$11)+'СЕТ СН'!$F$9+СВЦЭМ!$D$10+'СЕТ СН'!$F$5-'СЕТ СН'!$F$17</f>
        <v>3668.8767805299999</v>
      </c>
      <c r="T16" s="36">
        <f>SUMIFS(СВЦЭМ!$C$39:$C$782,СВЦЭМ!$A$39:$A$782,$A16,СВЦЭМ!$B$39:$B$782,T$11)+'СЕТ СН'!$F$9+СВЦЭМ!$D$10+'СЕТ СН'!$F$5-'СЕТ СН'!$F$17</f>
        <v>3666.9748001799999</v>
      </c>
      <c r="U16" s="36">
        <f>SUMIFS(СВЦЭМ!$C$39:$C$782,СВЦЭМ!$A$39:$A$782,$A16,СВЦЭМ!$B$39:$B$782,U$11)+'СЕТ СН'!$F$9+СВЦЭМ!$D$10+'СЕТ СН'!$F$5-'СЕТ СН'!$F$17</f>
        <v>3655.7743096699996</v>
      </c>
      <c r="V16" s="36">
        <f>SUMIFS(СВЦЭМ!$C$39:$C$782,СВЦЭМ!$A$39:$A$782,$A16,СВЦЭМ!$B$39:$B$782,V$11)+'СЕТ СН'!$F$9+СВЦЭМ!$D$10+'СЕТ СН'!$F$5-'СЕТ СН'!$F$17</f>
        <v>3648.2556711500001</v>
      </c>
      <c r="W16" s="36">
        <f>SUMIFS(СВЦЭМ!$C$39:$C$782,СВЦЭМ!$A$39:$A$782,$A16,СВЦЭМ!$B$39:$B$782,W$11)+'СЕТ СН'!$F$9+СВЦЭМ!$D$10+'СЕТ СН'!$F$5-'СЕТ СН'!$F$17</f>
        <v>3652.7944630900001</v>
      </c>
      <c r="X16" s="36">
        <f>SUMIFS(СВЦЭМ!$C$39:$C$782,СВЦЭМ!$A$39:$A$782,$A16,СВЦЭМ!$B$39:$B$782,X$11)+'СЕТ СН'!$F$9+СВЦЭМ!$D$10+'СЕТ СН'!$F$5-'СЕТ СН'!$F$17</f>
        <v>3660.4345873699999</v>
      </c>
      <c r="Y16" s="36">
        <f>SUMIFS(СВЦЭМ!$C$39:$C$782,СВЦЭМ!$A$39:$A$782,$A16,СВЦЭМ!$B$39:$B$782,Y$11)+'СЕТ СН'!$F$9+СВЦЭМ!$D$10+'СЕТ СН'!$F$5-'СЕТ СН'!$F$17</f>
        <v>3706.7551441599999</v>
      </c>
    </row>
    <row r="17" spans="1:25" ht="15.75" x14ac:dyDescent="0.2">
      <c r="A17" s="35">
        <f t="shared" si="0"/>
        <v>44322</v>
      </c>
      <c r="B17" s="36">
        <f>SUMIFS(СВЦЭМ!$C$39:$C$782,СВЦЭМ!$A$39:$A$782,$A17,СВЦЭМ!$B$39:$B$782,B$11)+'СЕТ СН'!$F$9+СВЦЭМ!$D$10+'СЕТ СН'!$F$5-'СЕТ СН'!$F$17</f>
        <v>3695.10798858</v>
      </c>
      <c r="C17" s="36">
        <f>SUMIFS(СВЦЭМ!$C$39:$C$782,СВЦЭМ!$A$39:$A$782,$A17,СВЦЭМ!$B$39:$B$782,C$11)+'СЕТ СН'!$F$9+СВЦЭМ!$D$10+'СЕТ СН'!$F$5-'СЕТ СН'!$F$17</f>
        <v>3735.6890053299999</v>
      </c>
      <c r="D17" s="36">
        <f>SUMIFS(СВЦЭМ!$C$39:$C$782,СВЦЭМ!$A$39:$A$782,$A17,СВЦЭМ!$B$39:$B$782,D$11)+'СЕТ СН'!$F$9+СВЦЭМ!$D$10+'СЕТ СН'!$F$5-'СЕТ СН'!$F$17</f>
        <v>3771.7834011099999</v>
      </c>
      <c r="E17" s="36">
        <f>SUMIFS(СВЦЭМ!$C$39:$C$782,СВЦЭМ!$A$39:$A$782,$A17,СВЦЭМ!$B$39:$B$782,E$11)+'СЕТ СН'!$F$9+СВЦЭМ!$D$10+'СЕТ СН'!$F$5-'СЕТ СН'!$F$17</f>
        <v>3788.5433644200002</v>
      </c>
      <c r="F17" s="36">
        <f>SUMIFS(СВЦЭМ!$C$39:$C$782,СВЦЭМ!$A$39:$A$782,$A17,СВЦЭМ!$B$39:$B$782,F$11)+'СЕТ СН'!$F$9+СВЦЭМ!$D$10+'СЕТ СН'!$F$5-'СЕТ СН'!$F$17</f>
        <v>3791.1474340799996</v>
      </c>
      <c r="G17" s="36">
        <f>SUMIFS(СВЦЭМ!$C$39:$C$782,СВЦЭМ!$A$39:$A$782,$A17,СВЦЭМ!$B$39:$B$782,G$11)+'СЕТ СН'!$F$9+СВЦЭМ!$D$10+'СЕТ СН'!$F$5-'СЕТ СН'!$F$17</f>
        <v>3772.5683331299997</v>
      </c>
      <c r="H17" s="36">
        <f>SUMIFS(СВЦЭМ!$C$39:$C$782,СВЦЭМ!$A$39:$A$782,$A17,СВЦЭМ!$B$39:$B$782,H$11)+'СЕТ СН'!$F$9+СВЦЭМ!$D$10+'СЕТ СН'!$F$5-'СЕТ СН'!$F$17</f>
        <v>3729.55265392</v>
      </c>
      <c r="I17" s="36">
        <f>SUMIFS(СВЦЭМ!$C$39:$C$782,СВЦЭМ!$A$39:$A$782,$A17,СВЦЭМ!$B$39:$B$782,I$11)+'СЕТ СН'!$F$9+СВЦЭМ!$D$10+'СЕТ СН'!$F$5-'СЕТ СН'!$F$17</f>
        <v>3687.9764507299997</v>
      </c>
      <c r="J17" s="36">
        <f>SUMIFS(СВЦЭМ!$C$39:$C$782,СВЦЭМ!$A$39:$A$782,$A17,СВЦЭМ!$B$39:$B$782,J$11)+'СЕТ СН'!$F$9+СВЦЭМ!$D$10+'СЕТ СН'!$F$5-'СЕТ СН'!$F$17</f>
        <v>3651.2207243299999</v>
      </c>
      <c r="K17" s="36">
        <f>SUMIFS(СВЦЭМ!$C$39:$C$782,СВЦЭМ!$A$39:$A$782,$A17,СВЦЭМ!$B$39:$B$782,K$11)+'СЕТ СН'!$F$9+СВЦЭМ!$D$10+'СЕТ СН'!$F$5-'СЕТ СН'!$F$17</f>
        <v>3593.4557851600002</v>
      </c>
      <c r="L17" s="36">
        <f>SUMIFS(СВЦЭМ!$C$39:$C$782,СВЦЭМ!$A$39:$A$782,$A17,СВЦЭМ!$B$39:$B$782,L$11)+'СЕТ СН'!$F$9+СВЦЭМ!$D$10+'СЕТ СН'!$F$5-'СЕТ СН'!$F$17</f>
        <v>3566.5452426900001</v>
      </c>
      <c r="M17" s="36">
        <f>SUMIFS(СВЦЭМ!$C$39:$C$782,СВЦЭМ!$A$39:$A$782,$A17,СВЦЭМ!$B$39:$B$782,M$11)+'СЕТ СН'!$F$9+СВЦЭМ!$D$10+'СЕТ СН'!$F$5-'СЕТ СН'!$F$17</f>
        <v>3570.1911819099996</v>
      </c>
      <c r="N17" s="36">
        <f>SUMIFS(СВЦЭМ!$C$39:$C$782,СВЦЭМ!$A$39:$A$782,$A17,СВЦЭМ!$B$39:$B$782,N$11)+'СЕТ СН'!$F$9+СВЦЭМ!$D$10+'СЕТ СН'!$F$5-'СЕТ СН'!$F$17</f>
        <v>3609.3085517499999</v>
      </c>
      <c r="O17" s="36">
        <f>SUMIFS(СВЦЭМ!$C$39:$C$782,СВЦЭМ!$A$39:$A$782,$A17,СВЦЭМ!$B$39:$B$782,O$11)+'СЕТ СН'!$F$9+СВЦЭМ!$D$10+'СЕТ СН'!$F$5-'СЕТ СН'!$F$17</f>
        <v>3629.1960891700001</v>
      </c>
      <c r="P17" s="36">
        <f>SUMIFS(СВЦЭМ!$C$39:$C$782,СВЦЭМ!$A$39:$A$782,$A17,СВЦЭМ!$B$39:$B$782,P$11)+'СЕТ СН'!$F$9+СВЦЭМ!$D$10+'СЕТ СН'!$F$5-'СЕТ СН'!$F$17</f>
        <v>3650.94699911</v>
      </c>
      <c r="Q17" s="36">
        <f>SUMIFS(СВЦЭМ!$C$39:$C$782,СВЦЭМ!$A$39:$A$782,$A17,СВЦЭМ!$B$39:$B$782,Q$11)+'СЕТ СН'!$F$9+СВЦЭМ!$D$10+'СЕТ СН'!$F$5-'СЕТ СН'!$F$17</f>
        <v>3660.0171527900002</v>
      </c>
      <c r="R17" s="36">
        <f>SUMIFS(СВЦЭМ!$C$39:$C$782,СВЦЭМ!$A$39:$A$782,$A17,СВЦЭМ!$B$39:$B$782,R$11)+'СЕТ СН'!$F$9+СВЦЭМ!$D$10+'СЕТ СН'!$F$5-'СЕТ СН'!$F$17</f>
        <v>3649.6590053</v>
      </c>
      <c r="S17" s="36">
        <f>SUMIFS(СВЦЭМ!$C$39:$C$782,СВЦЭМ!$A$39:$A$782,$A17,СВЦЭМ!$B$39:$B$782,S$11)+'СЕТ СН'!$F$9+СВЦЭМ!$D$10+'СЕТ СН'!$F$5-'СЕТ СН'!$F$17</f>
        <v>3657.6443940299996</v>
      </c>
      <c r="T17" s="36">
        <f>SUMIFS(СВЦЭМ!$C$39:$C$782,СВЦЭМ!$A$39:$A$782,$A17,СВЦЭМ!$B$39:$B$782,T$11)+'СЕТ СН'!$F$9+СВЦЭМ!$D$10+'СЕТ СН'!$F$5-'СЕТ СН'!$F$17</f>
        <v>3631.3312589299999</v>
      </c>
      <c r="U17" s="36">
        <f>SUMIFS(СВЦЭМ!$C$39:$C$782,СВЦЭМ!$A$39:$A$782,$A17,СВЦЭМ!$B$39:$B$782,U$11)+'СЕТ СН'!$F$9+СВЦЭМ!$D$10+'СЕТ СН'!$F$5-'СЕТ СН'!$F$17</f>
        <v>3587.1978115000002</v>
      </c>
      <c r="V17" s="36">
        <f>SUMIFS(СВЦЭМ!$C$39:$C$782,СВЦЭМ!$A$39:$A$782,$A17,СВЦЭМ!$B$39:$B$782,V$11)+'СЕТ СН'!$F$9+СВЦЭМ!$D$10+'СЕТ СН'!$F$5-'СЕТ СН'!$F$17</f>
        <v>3544.6266328500001</v>
      </c>
      <c r="W17" s="36">
        <f>SUMIFS(СВЦЭМ!$C$39:$C$782,СВЦЭМ!$A$39:$A$782,$A17,СВЦЭМ!$B$39:$B$782,W$11)+'СЕТ СН'!$F$9+СВЦЭМ!$D$10+'СЕТ СН'!$F$5-'СЕТ СН'!$F$17</f>
        <v>3565.0257660699999</v>
      </c>
      <c r="X17" s="36">
        <f>SUMIFS(СВЦЭМ!$C$39:$C$782,СВЦЭМ!$A$39:$A$782,$A17,СВЦЭМ!$B$39:$B$782,X$11)+'СЕТ СН'!$F$9+СВЦЭМ!$D$10+'СЕТ СН'!$F$5-'СЕТ СН'!$F$17</f>
        <v>3600.6354492599999</v>
      </c>
      <c r="Y17" s="36">
        <f>SUMIFS(СВЦЭМ!$C$39:$C$782,СВЦЭМ!$A$39:$A$782,$A17,СВЦЭМ!$B$39:$B$782,Y$11)+'СЕТ СН'!$F$9+СВЦЭМ!$D$10+'СЕТ СН'!$F$5-'СЕТ СН'!$F$17</f>
        <v>3660.6547443099998</v>
      </c>
    </row>
    <row r="18" spans="1:25" ht="15.75" x14ac:dyDescent="0.2">
      <c r="A18" s="35">
        <f t="shared" si="0"/>
        <v>44323</v>
      </c>
      <c r="B18" s="36">
        <f>SUMIFS(СВЦЭМ!$C$39:$C$782,СВЦЭМ!$A$39:$A$782,$A18,СВЦЭМ!$B$39:$B$782,B$11)+'СЕТ СН'!$F$9+СВЦЭМ!$D$10+'СЕТ СН'!$F$5-'СЕТ СН'!$F$17</f>
        <v>3666.5328778399999</v>
      </c>
      <c r="C18" s="36">
        <f>SUMIFS(СВЦЭМ!$C$39:$C$782,СВЦЭМ!$A$39:$A$782,$A18,СВЦЭМ!$B$39:$B$782,C$11)+'СЕТ СН'!$F$9+СВЦЭМ!$D$10+'СЕТ СН'!$F$5-'СЕТ СН'!$F$17</f>
        <v>3670.7944218599996</v>
      </c>
      <c r="D18" s="36">
        <f>SUMIFS(СВЦЭМ!$C$39:$C$782,СВЦЭМ!$A$39:$A$782,$A18,СВЦЭМ!$B$39:$B$782,D$11)+'СЕТ СН'!$F$9+СВЦЭМ!$D$10+'СЕТ СН'!$F$5-'СЕТ СН'!$F$17</f>
        <v>3744.6804005599997</v>
      </c>
      <c r="E18" s="36">
        <f>SUMIFS(СВЦЭМ!$C$39:$C$782,СВЦЭМ!$A$39:$A$782,$A18,СВЦЭМ!$B$39:$B$782,E$11)+'СЕТ СН'!$F$9+СВЦЭМ!$D$10+'СЕТ СН'!$F$5-'СЕТ СН'!$F$17</f>
        <v>3765.0455637</v>
      </c>
      <c r="F18" s="36">
        <f>SUMIFS(СВЦЭМ!$C$39:$C$782,СВЦЭМ!$A$39:$A$782,$A18,СВЦЭМ!$B$39:$B$782,F$11)+'СЕТ СН'!$F$9+СВЦЭМ!$D$10+'СЕТ СН'!$F$5-'СЕТ СН'!$F$17</f>
        <v>3776.1728837000001</v>
      </c>
      <c r="G18" s="36">
        <f>SUMIFS(СВЦЭМ!$C$39:$C$782,СВЦЭМ!$A$39:$A$782,$A18,СВЦЭМ!$B$39:$B$782,G$11)+'СЕТ СН'!$F$9+СВЦЭМ!$D$10+'СЕТ СН'!$F$5-'СЕТ СН'!$F$17</f>
        <v>3755.0134205699997</v>
      </c>
      <c r="H18" s="36">
        <f>SUMIFS(СВЦЭМ!$C$39:$C$782,СВЦЭМ!$A$39:$A$782,$A18,СВЦЭМ!$B$39:$B$782,H$11)+'СЕТ СН'!$F$9+СВЦЭМ!$D$10+'СЕТ СН'!$F$5-'СЕТ СН'!$F$17</f>
        <v>3692.2776044799998</v>
      </c>
      <c r="I18" s="36">
        <f>SUMIFS(СВЦЭМ!$C$39:$C$782,СВЦЭМ!$A$39:$A$782,$A18,СВЦЭМ!$B$39:$B$782,I$11)+'СЕТ СН'!$F$9+СВЦЭМ!$D$10+'СЕТ СН'!$F$5-'СЕТ СН'!$F$17</f>
        <v>3657.8324518299996</v>
      </c>
      <c r="J18" s="36">
        <f>SUMIFS(СВЦЭМ!$C$39:$C$782,СВЦЭМ!$A$39:$A$782,$A18,СВЦЭМ!$B$39:$B$782,J$11)+'СЕТ СН'!$F$9+СВЦЭМ!$D$10+'СЕТ СН'!$F$5-'СЕТ СН'!$F$17</f>
        <v>3632.1783923499997</v>
      </c>
      <c r="K18" s="36">
        <f>SUMIFS(СВЦЭМ!$C$39:$C$782,СВЦЭМ!$A$39:$A$782,$A18,СВЦЭМ!$B$39:$B$782,K$11)+'СЕТ СН'!$F$9+СВЦЭМ!$D$10+'СЕТ СН'!$F$5-'СЕТ СН'!$F$17</f>
        <v>3643.53004014</v>
      </c>
      <c r="L18" s="36">
        <f>SUMIFS(СВЦЭМ!$C$39:$C$782,СВЦЭМ!$A$39:$A$782,$A18,СВЦЭМ!$B$39:$B$782,L$11)+'СЕТ СН'!$F$9+СВЦЭМ!$D$10+'СЕТ СН'!$F$5-'СЕТ СН'!$F$17</f>
        <v>3632.7515316700001</v>
      </c>
      <c r="M18" s="36">
        <f>SUMIFS(СВЦЭМ!$C$39:$C$782,СВЦЭМ!$A$39:$A$782,$A18,СВЦЭМ!$B$39:$B$782,M$11)+'СЕТ СН'!$F$9+СВЦЭМ!$D$10+'СЕТ СН'!$F$5-'СЕТ СН'!$F$17</f>
        <v>3620.0801934399997</v>
      </c>
      <c r="N18" s="36">
        <f>SUMIFS(СВЦЭМ!$C$39:$C$782,СВЦЭМ!$A$39:$A$782,$A18,СВЦЭМ!$B$39:$B$782,N$11)+'СЕТ СН'!$F$9+СВЦЭМ!$D$10+'СЕТ СН'!$F$5-'СЕТ СН'!$F$17</f>
        <v>3613.2095036000001</v>
      </c>
      <c r="O18" s="36">
        <f>SUMIFS(СВЦЭМ!$C$39:$C$782,СВЦЭМ!$A$39:$A$782,$A18,СВЦЭМ!$B$39:$B$782,O$11)+'СЕТ СН'!$F$9+СВЦЭМ!$D$10+'СЕТ СН'!$F$5-'СЕТ СН'!$F$17</f>
        <v>3615.0157583700002</v>
      </c>
      <c r="P18" s="36">
        <f>SUMIFS(СВЦЭМ!$C$39:$C$782,СВЦЭМ!$A$39:$A$782,$A18,СВЦЭМ!$B$39:$B$782,P$11)+'СЕТ СН'!$F$9+СВЦЭМ!$D$10+'СЕТ СН'!$F$5-'СЕТ СН'!$F$17</f>
        <v>3620.2522449799999</v>
      </c>
      <c r="Q18" s="36">
        <f>SUMIFS(СВЦЭМ!$C$39:$C$782,СВЦЭМ!$A$39:$A$782,$A18,СВЦЭМ!$B$39:$B$782,Q$11)+'СЕТ СН'!$F$9+СВЦЭМ!$D$10+'СЕТ СН'!$F$5-'СЕТ СН'!$F$17</f>
        <v>3626.4694136399999</v>
      </c>
      <c r="R18" s="36">
        <f>SUMIFS(СВЦЭМ!$C$39:$C$782,СВЦЭМ!$A$39:$A$782,$A18,СВЦЭМ!$B$39:$B$782,R$11)+'СЕТ СН'!$F$9+СВЦЭМ!$D$10+'СЕТ СН'!$F$5-'СЕТ СН'!$F$17</f>
        <v>3613.0268041600002</v>
      </c>
      <c r="S18" s="36">
        <f>SUMIFS(СВЦЭМ!$C$39:$C$782,СВЦЭМ!$A$39:$A$782,$A18,СВЦЭМ!$B$39:$B$782,S$11)+'СЕТ СН'!$F$9+СВЦЭМ!$D$10+'СЕТ СН'!$F$5-'СЕТ СН'!$F$17</f>
        <v>3625.7789382999999</v>
      </c>
      <c r="T18" s="36">
        <f>SUMIFS(СВЦЭМ!$C$39:$C$782,СВЦЭМ!$A$39:$A$782,$A18,СВЦЭМ!$B$39:$B$782,T$11)+'СЕТ СН'!$F$9+СВЦЭМ!$D$10+'СЕТ СН'!$F$5-'СЕТ СН'!$F$17</f>
        <v>3634.9815191999996</v>
      </c>
      <c r="U18" s="36">
        <f>SUMIFS(СВЦЭМ!$C$39:$C$782,СВЦЭМ!$A$39:$A$782,$A18,СВЦЭМ!$B$39:$B$782,U$11)+'СЕТ СН'!$F$9+СВЦЭМ!$D$10+'СЕТ СН'!$F$5-'СЕТ СН'!$F$17</f>
        <v>3633.2039254900001</v>
      </c>
      <c r="V18" s="36">
        <f>SUMIFS(СВЦЭМ!$C$39:$C$782,СВЦЭМ!$A$39:$A$782,$A18,СВЦЭМ!$B$39:$B$782,V$11)+'СЕТ СН'!$F$9+СВЦЭМ!$D$10+'СЕТ СН'!$F$5-'СЕТ СН'!$F$17</f>
        <v>3617.4747228899996</v>
      </c>
      <c r="W18" s="36">
        <f>SUMIFS(СВЦЭМ!$C$39:$C$782,СВЦЭМ!$A$39:$A$782,$A18,СВЦЭМ!$B$39:$B$782,W$11)+'СЕТ СН'!$F$9+СВЦЭМ!$D$10+'СЕТ СН'!$F$5-'СЕТ СН'!$F$17</f>
        <v>3614.97473515</v>
      </c>
      <c r="X18" s="36">
        <f>SUMIFS(СВЦЭМ!$C$39:$C$782,СВЦЭМ!$A$39:$A$782,$A18,СВЦЭМ!$B$39:$B$782,X$11)+'СЕТ СН'!$F$9+СВЦЭМ!$D$10+'СЕТ СН'!$F$5-'СЕТ СН'!$F$17</f>
        <v>3598.53045595</v>
      </c>
      <c r="Y18" s="36">
        <f>SUMIFS(СВЦЭМ!$C$39:$C$782,СВЦЭМ!$A$39:$A$782,$A18,СВЦЭМ!$B$39:$B$782,Y$11)+'СЕТ СН'!$F$9+СВЦЭМ!$D$10+'СЕТ СН'!$F$5-'СЕТ СН'!$F$17</f>
        <v>3594.0171572399995</v>
      </c>
    </row>
    <row r="19" spans="1:25" ht="15.75" x14ac:dyDescent="0.2">
      <c r="A19" s="35">
        <f t="shared" si="0"/>
        <v>44324</v>
      </c>
      <c r="B19" s="36">
        <f>SUMIFS(СВЦЭМ!$C$39:$C$782,СВЦЭМ!$A$39:$A$782,$A19,СВЦЭМ!$B$39:$B$782,B$11)+'СЕТ СН'!$F$9+СВЦЭМ!$D$10+'СЕТ СН'!$F$5-'СЕТ СН'!$F$17</f>
        <v>3638.06417225</v>
      </c>
      <c r="C19" s="36">
        <f>SUMIFS(СВЦЭМ!$C$39:$C$782,СВЦЭМ!$A$39:$A$782,$A19,СВЦЭМ!$B$39:$B$782,C$11)+'СЕТ СН'!$F$9+СВЦЭМ!$D$10+'СЕТ СН'!$F$5-'СЕТ СН'!$F$17</f>
        <v>3697.4400969500002</v>
      </c>
      <c r="D19" s="36">
        <f>SUMIFS(СВЦЭМ!$C$39:$C$782,СВЦЭМ!$A$39:$A$782,$A19,СВЦЭМ!$B$39:$B$782,D$11)+'СЕТ СН'!$F$9+СВЦЭМ!$D$10+'СЕТ СН'!$F$5-'СЕТ СН'!$F$17</f>
        <v>3702.0824993400001</v>
      </c>
      <c r="E19" s="36">
        <f>SUMIFS(СВЦЭМ!$C$39:$C$782,СВЦЭМ!$A$39:$A$782,$A19,СВЦЭМ!$B$39:$B$782,E$11)+'СЕТ СН'!$F$9+СВЦЭМ!$D$10+'СЕТ СН'!$F$5-'СЕТ СН'!$F$17</f>
        <v>3708.64104576</v>
      </c>
      <c r="F19" s="36">
        <f>SUMIFS(СВЦЭМ!$C$39:$C$782,СВЦЭМ!$A$39:$A$782,$A19,СВЦЭМ!$B$39:$B$782,F$11)+'СЕТ СН'!$F$9+СВЦЭМ!$D$10+'СЕТ СН'!$F$5-'СЕТ СН'!$F$17</f>
        <v>3729.22500455</v>
      </c>
      <c r="G19" s="36">
        <f>SUMIFS(СВЦЭМ!$C$39:$C$782,СВЦЭМ!$A$39:$A$782,$A19,СВЦЭМ!$B$39:$B$782,G$11)+'СЕТ СН'!$F$9+СВЦЭМ!$D$10+'СЕТ СН'!$F$5-'СЕТ СН'!$F$17</f>
        <v>3715.5416215199998</v>
      </c>
      <c r="H19" s="36">
        <f>SUMIFS(СВЦЭМ!$C$39:$C$782,СВЦЭМ!$A$39:$A$782,$A19,СВЦЭМ!$B$39:$B$782,H$11)+'СЕТ СН'!$F$9+СВЦЭМ!$D$10+'СЕТ СН'!$F$5-'СЕТ СН'!$F$17</f>
        <v>3676.8361245599999</v>
      </c>
      <c r="I19" s="36">
        <f>SUMIFS(СВЦЭМ!$C$39:$C$782,СВЦЭМ!$A$39:$A$782,$A19,СВЦЭМ!$B$39:$B$782,I$11)+'СЕТ СН'!$F$9+СВЦЭМ!$D$10+'СЕТ СН'!$F$5-'СЕТ СН'!$F$17</f>
        <v>3664.4871385500001</v>
      </c>
      <c r="J19" s="36">
        <f>SUMIFS(СВЦЭМ!$C$39:$C$782,СВЦЭМ!$A$39:$A$782,$A19,СВЦЭМ!$B$39:$B$782,J$11)+'СЕТ СН'!$F$9+СВЦЭМ!$D$10+'СЕТ СН'!$F$5-'СЕТ СН'!$F$17</f>
        <v>3633.6531736799998</v>
      </c>
      <c r="K19" s="36">
        <f>SUMIFS(СВЦЭМ!$C$39:$C$782,СВЦЭМ!$A$39:$A$782,$A19,СВЦЭМ!$B$39:$B$782,K$11)+'СЕТ СН'!$F$9+СВЦЭМ!$D$10+'СЕТ СН'!$F$5-'СЕТ СН'!$F$17</f>
        <v>3602.0745459600003</v>
      </c>
      <c r="L19" s="36">
        <f>SUMIFS(СВЦЭМ!$C$39:$C$782,СВЦЭМ!$A$39:$A$782,$A19,СВЦЭМ!$B$39:$B$782,L$11)+'СЕТ СН'!$F$9+СВЦЭМ!$D$10+'СЕТ СН'!$F$5-'СЕТ СН'!$F$17</f>
        <v>3570.3184456899999</v>
      </c>
      <c r="M19" s="36">
        <f>SUMIFS(СВЦЭМ!$C$39:$C$782,СВЦЭМ!$A$39:$A$782,$A19,СВЦЭМ!$B$39:$B$782,M$11)+'СЕТ СН'!$F$9+СВЦЭМ!$D$10+'СЕТ СН'!$F$5-'СЕТ СН'!$F$17</f>
        <v>3569.1833501499996</v>
      </c>
      <c r="N19" s="36">
        <f>SUMIFS(СВЦЭМ!$C$39:$C$782,СВЦЭМ!$A$39:$A$782,$A19,СВЦЭМ!$B$39:$B$782,N$11)+'СЕТ СН'!$F$9+СВЦЭМ!$D$10+'СЕТ СН'!$F$5-'СЕТ СН'!$F$17</f>
        <v>3597.3926345700002</v>
      </c>
      <c r="O19" s="36">
        <f>SUMIFS(СВЦЭМ!$C$39:$C$782,СВЦЭМ!$A$39:$A$782,$A19,СВЦЭМ!$B$39:$B$782,O$11)+'СЕТ СН'!$F$9+СВЦЭМ!$D$10+'СЕТ СН'!$F$5-'СЕТ СН'!$F$17</f>
        <v>3591.97384487</v>
      </c>
      <c r="P19" s="36">
        <f>SUMIFS(СВЦЭМ!$C$39:$C$782,СВЦЭМ!$A$39:$A$782,$A19,СВЦЭМ!$B$39:$B$782,P$11)+'СЕТ СН'!$F$9+СВЦЭМ!$D$10+'СЕТ СН'!$F$5-'СЕТ СН'!$F$17</f>
        <v>3614.6125712399999</v>
      </c>
      <c r="Q19" s="36">
        <f>SUMIFS(СВЦЭМ!$C$39:$C$782,СВЦЭМ!$A$39:$A$782,$A19,СВЦЭМ!$B$39:$B$782,Q$11)+'СЕТ СН'!$F$9+СВЦЭМ!$D$10+'СЕТ СН'!$F$5-'СЕТ СН'!$F$17</f>
        <v>3618.2828804299998</v>
      </c>
      <c r="R19" s="36">
        <f>SUMIFS(СВЦЭМ!$C$39:$C$782,СВЦЭМ!$A$39:$A$782,$A19,СВЦЭМ!$B$39:$B$782,R$11)+'СЕТ СН'!$F$9+СВЦЭМ!$D$10+'СЕТ СН'!$F$5-'СЕТ СН'!$F$17</f>
        <v>3606.9596630699998</v>
      </c>
      <c r="S19" s="36">
        <f>SUMIFS(СВЦЭМ!$C$39:$C$782,СВЦЭМ!$A$39:$A$782,$A19,СВЦЭМ!$B$39:$B$782,S$11)+'СЕТ СН'!$F$9+СВЦЭМ!$D$10+'СЕТ СН'!$F$5-'СЕТ СН'!$F$17</f>
        <v>3617.6895906</v>
      </c>
      <c r="T19" s="36">
        <f>SUMIFS(СВЦЭМ!$C$39:$C$782,СВЦЭМ!$A$39:$A$782,$A19,СВЦЭМ!$B$39:$B$782,T$11)+'СЕТ СН'!$F$9+СВЦЭМ!$D$10+'СЕТ СН'!$F$5-'СЕТ СН'!$F$17</f>
        <v>3604.4578575999999</v>
      </c>
      <c r="U19" s="36">
        <f>SUMIFS(СВЦЭМ!$C$39:$C$782,СВЦЭМ!$A$39:$A$782,$A19,СВЦЭМ!$B$39:$B$782,U$11)+'СЕТ СН'!$F$9+СВЦЭМ!$D$10+'СЕТ СН'!$F$5-'СЕТ СН'!$F$17</f>
        <v>3575.7191112399996</v>
      </c>
      <c r="V19" s="36">
        <f>SUMIFS(СВЦЭМ!$C$39:$C$782,СВЦЭМ!$A$39:$A$782,$A19,СВЦЭМ!$B$39:$B$782,V$11)+'СЕТ СН'!$F$9+СВЦЭМ!$D$10+'СЕТ СН'!$F$5-'СЕТ СН'!$F$17</f>
        <v>3559.0405668100002</v>
      </c>
      <c r="W19" s="36">
        <f>SUMIFS(СВЦЭМ!$C$39:$C$782,СВЦЭМ!$A$39:$A$782,$A19,СВЦЭМ!$B$39:$B$782,W$11)+'СЕТ СН'!$F$9+СВЦЭМ!$D$10+'СЕТ СН'!$F$5-'СЕТ СН'!$F$17</f>
        <v>3551.4239397599999</v>
      </c>
      <c r="X19" s="36">
        <f>SUMIFS(СВЦЭМ!$C$39:$C$782,СВЦЭМ!$A$39:$A$782,$A19,СВЦЭМ!$B$39:$B$782,X$11)+'СЕТ СН'!$F$9+СВЦЭМ!$D$10+'СЕТ СН'!$F$5-'СЕТ СН'!$F$17</f>
        <v>3565.2338480399999</v>
      </c>
      <c r="Y19" s="36">
        <f>SUMIFS(СВЦЭМ!$C$39:$C$782,СВЦЭМ!$A$39:$A$782,$A19,СВЦЭМ!$B$39:$B$782,Y$11)+'СЕТ СН'!$F$9+СВЦЭМ!$D$10+'СЕТ СН'!$F$5-'СЕТ СН'!$F$17</f>
        <v>3588.1182489399998</v>
      </c>
    </row>
    <row r="20" spans="1:25" ht="15.75" x14ac:dyDescent="0.2">
      <c r="A20" s="35">
        <f t="shared" si="0"/>
        <v>44325</v>
      </c>
      <c r="B20" s="36">
        <f>SUMIFS(СВЦЭМ!$C$39:$C$782,СВЦЭМ!$A$39:$A$782,$A20,СВЦЭМ!$B$39:$B$782,B$11)+'СЕТ СН'!$F$9+СВЦЭМ!$D$10+'СЕТ СН'!$F$5-'СЕТ СН'!$F$17</f>
        <v>3562.5541535100001</v>
      </c>
      <c r="C20" s="36">
        <f>SUMIFS(СВЦЭМ!$C$39:$C$782,СВЦЭМ!$A$39:$A$782,$A20,СВЦЭМ!$B$39:$B$782,C$11)+'СЕТ СН'!$F$9+СВЦЭМ!$D$10+'СЕТ СН'!$F$5-'СЕТ СН'!$F$17</f>
        <v>3607.7179800699996</v>
      </c>
      <c r="D20" s="36">
        <f>SUMIFS(СВЦЭМ!$C$39:$C$782,СВЦЭМ!$A$39:$A$782,$A20,СВЦЭМ!$B$39:$B$782,D$11)+'СЕТ СН'!$F$9+СВЦЭМ!$D$10+'СЕТ СН'!$F$5-'СЕТ СН'!$F$17</f>
        <v>3628.8257286199996</v>
      </c>
      <c r="E20" s="36">
        <f>SUMIFS(СВЦЭМ!$C$39:$C$782,СВЦЭМ!$A$39:$A$782,$A20,СВЦЭМ!$B$39:$B$782,E$11)+'СЕТ СН'!$F$9+СВЦЭМ!$D$10+'СЕТ СН'!$F$5-'СЕТ СН'!$F$17</f>
        <v>3662.5476718</v>
      </c>
      <c r="F20" s="36">
        <f>SUMIFS(СВЦЭМ!$C$39:$C$782,СВЦЭМ!$A$39:$A$782,$A20,СВЦЭМ!$B$39:$B$782,F$11)+'СЕТ СН'!$F$9+СВЦЭМ!$D$10+'СЕТ СН'!$F$5-'СЕТ СН'!$F$17</f>
        <v>3663.4461859200001</v>
      </c>
      <c r="G20" s="36">
        <f>SUMIFS(СВЦЭМ!$C$39:$C$782,СВЦЭМ!$A$39:$A$782,$A20,СВЦЭМ!$B$39:$B$782,G$11)+'СЕТ СН'!$F$9+СВЦЭМ!$D$10+'СЕТ СН'!$F$5-'СЕТ СН'!$F$17</f>
        <v>3668.16223257</v>
      </c>
      <c r="H20" s="36">
        <f>SUMIFS(СВЦЭМ!$C$39:$C$782,СВЦЭМ!$A$39:$A$782,$A20,СВЦЭМ!$B$39:$B$782,H$11)+'СЕТ СН'!$F$9+СВЦЭМ!$D$10+'СЕТ СН'!$F$5-'СЕТ СН'!$F$17</f>
        <v>3649.6967738100002</v>
      </c>
      <c r="I20" s="36">
        <f>SUMIFS(СВЦЭМ!$C$39:$C$782,СВЦЭМ!$A$39:$A$782,$A20,СВЦЭМ!$B$39:$B$782,I$11)+'СЕТ СН'!$F$9+СВЦЭМ!$D$10+'СЕТ СН'!$F$5-'СЕТ СН'!$F$17</f>
        <v>3620.7626923500002</v>
      </c>
      <c r="J20" s="36">
        <f>SUMIFS(СВЦЭМ!$C$39:$C$782,СВЦЭМ!$A$39:$A$782,$A20,СВЦЭМ!$B$39:$B$782,J$11)+'СЕТ СН'!$F$9+СВЦЭМ!$D$10+'СЕТ СН'!$F$5-'СЕТ СН'!$F$17</f>
        <v>3592.4809325999995</v>
      </c>
      <c r="K20" s="36">
        <f>SUMIFS(СВЦЭМ!$C$39:$C$782,СВЦЭМ!$A$39:$A$782,$A20,СВЦЭМ!$B$39:$B$782,K$11)+'СЕТ СН'!$F$9+СВЦЭМ!$D$10+'СЕТ СН'!$F$5-'СЕТ СН'!$F$17</f>
        <v>3559.9666741399997</v>
      </c>
      <c r="L20" s="36">
        <f>SUMIFS(СВЦЭМ!$C$39:$C$782,СВЦЭМ!$A$39:$A$782,$A20,СВЦЭМ!$B$39:$B$782,L$11)+'СЕТ СН'!$F$9+СВЦЭМ!$D$10+'СЕТ СН'!$F$5-'СЕТ СН'!$F$17</f>
        <v>3551.89668489</v>
      </c>
      <c r="M20" s="36">
        <f>SUMIFS(СВЦЭМ!$C$39:$C$782,СВЦЭМ!$A$39:$A$782,$A20,СВЦЭМ!$B$39:$B$782,M$11)+'СЕТ СН'!$F$9+СВЦЭМ!$D$10+'СЕТ СН'!$F$5-'СЕТ СН'!$F$17</f>
        <v>3550.0847849199999</v>
      </c>
      <c r="N20" s="36">
        <f>SUMIFS(СВЦЭМ!$C$39:$C$782,СВЦЭМ!$A$39:$A$782,$A20,СВЦЭМ!$B$39:$B$782,N$11)+'СЕТ СН'!$F$9+СВЦЭМ!$D$10+'СЕТ СН'!$F$5-'СЕТ СН'!$F$17</f>
        <v>3565.2868221899998</v>
      </c>
      <c r="O20" s="36">
        <f>SUMIFS(СВЦЭМ!$C$39:$C$782,СВЦЭМ!$A$39:$A$782,$A20,СВЦЭМ!$B$39:$B$782,O$11)+'СЕТ СН'!$F$9+СВЦЭМ!$D$10+'СЕТ СН'!$F$5-'СЕТ СН'!$F$17</f>
        <v>3581.8036786900002</v>
      </c>
      <c r="P20" s="36">
        <f>SUMIFS(СВЦЭМ!$C$39:$C$782,СВЦЭМ!$A$39:$A$782,$A20,СВЦЭМ!$B$39:$B$782,P$11)+'СЕТ СН'!$F$9+СВЦЭМ!$D$10+'СЕТ СН'!$F$5-'СЕТ СН'!$F$17</f>
        <v>3598.3359725099999</v>
      </c>
      <c r="Q20" s="36">
        <f>SUMIFS(СВЦЭМ!$C$39:$C$782,СВЦЭМ!$A$39:$A$782,$A20,СВЦЭМ!$B$39:$B$782,Q$11)+'СЕТ СН'!$F$9+СВЦЭМ!$D$10+'СЕТ СН'!$F$5-'СЕТ СН'!$F$17</f>
        <v>3603.1475679099999</v>
      </c>
      <c r="R20" s="36">
        <f>SUMIFS(СВЦЭМ!$C$39:$C$782,СВЦЭМ!$A$39:$A$782,$A20,СВЦЭМ!$B$39:$B$782,R$11)+'СЕТ СН'!$F$9+СВЦЭМ!$D$10+'СЕТ СН'!$F$5-'СЕТ СН'!$F$17</f>
        <v>3595.16562273</v>
      </c>
      <c r="S20" s="36">
        <f>SUMIFS(СВЦЭМ!$C$39:$C$782,СВЦЭМ!$A$39:$A$782,$A20,СВЦЭМ!$B$39:$B$782,S$11)+'СЕТ СН'!$F$9+СВЦЭМ!$D$10+'СЕТ СН'!$F$5-'СЕТ СН'!$F$17</f>
        <v>3593.6103839400002</v>
      </c>
      <c r="T20" s="36">
        <f>SUMIFS(СВЦЭМ!$C$39:$C$782,СВЦЭМ!$A$39:$A$782,$A20,СВЦЭМ!$B$39:$B$782,T$11)+'СЕТ СН'!$F$9+СВЦЭМ!$D$10+'СЕТ СН'!$F$5-'СЕТ СН'!$F$17</f>
        <v>3582.0594795699999</v>
      </c>
      <c r="U20" s="36">
        <f>SUMIFS(СВЦЭМ!$C$39:$C$782,СВЦЭМ!$A$39:$A$782,$A20,СВЦЭМ!$B$39:$B$782,U$11)+'СЕТ СН'!$F$9+СВЦЭМ!$D$10+'СЕТ СН'!$F$5-'СЕТ СН'!$F$17</f>
        <v>3563.4185805699999</v>
      </c>
      <c r="V20" s="36">
        <f>SUMIFS(СВЦЭМ!$C$39:$C$782,СВЦЭМ!$A$39:$A$782,$A20,СВЦЭМ!$B$39:$B$782,V$11)+'СЕТ СН'!$F$9+СВЦЭМ!$D$10+'СЕТ СН'!$F$5-'СЕТ СН'!$F$17</f>
        <v>3534.2789884399999</v>
      </c>
      <c r="W20" s="36">
        <f>SUMIFS(СВЦЭМ!$C$39:$C$782,СВЦЭМ!$A$39:$A$782,$A20,СВЦЭМ!$B$39:$B$782,W$11)+'СЕТ СН'!$F$9+СВЦЭМ!$D$10+'СЕТ СН'!$F$5-'СЕТ СН'!$F$17</f>
        <v>3535.99686329</v>
      </c>
      <c r="X20" s="36">
        <f>SUMIFS(СВЦЭМ!$C$39:$C$782,СВЦЭМ!$A$39:$A$782,$A20,СВЦЭМ!$B$39:$B$782,X$11)+'СЕТ СН'!$F$9+СВЦЭМ!$D$10+'СЕТ СН'!$F$5-'СЕТ СН'!$F$17</f>
        <v>3551.7153439499998</v>
      </c>
      <c r="Y20" s="36">
        <f>SUMIFS(СВЦЭМ!$C$39:$C$782,СВЦЭМ!$A$39:$A$782,$A20,СВЦЭМ!$B$39:$B$782,Y$11)+'СЕТ СН'!$F$9+СВЦЭМ!$D$10+'СЕТ СН'!$F$5-'СЕТ СН'!$F$17</f>
        <v>3573.00658105</v>
      </c>
    </row>
    <row r="21" spans="1:25" ht="15.75" x14ac:dyDescent="0.2">
      <c r="A21" s="35">
        <f t="shared" si="0"/>
        <v>44326</v>
      </c>
      <c r="B21" s="36">
        <f>SUMIFS(СВЦЭМ!$C$39:$C$782,СВЦЭМ!$A$39:$A$782,$A21,СВЦЭМ!$B$39:$B$782,B$11)+'СЕТ СН'!$F$9+СВЦЭМ!$D$10+'СЕТ СН'!$F$5-'СЕТ СН'!$F$17</f>
        <v>3607.7512660800003</v>
      </c>
      <c r="C21" s="36">
        <f>SUMIFS(СВЦЭМ!$C$39:$C$782,СВЦЭМ!$A$39:$A$782,$A21,СВЦЭМ!$B$39:$B$782,C$11)+'СЕТ СН'!$F$9+СВЦЭМ!$D$10+'СЕТ СН'!$F$5-'СЕТ СН'!$F$17</f>
        <v>3658.8590136900002</v>
      </c>
      <c r="D21" s="36">
        <f>SUMIFS(СВЦЭМ!$C$39:$C$782,СВЦЭМ!$A$39:$A$782,$A21,СВЦЭМ!$B$39:$B$782,D$11)+'СЕТ СН'!$F$9+СВЦЭМ!$D$10+'СЕТ СН'!$F$5-'СЕТ СН'!$F$17</f>
        <v>3690.9217697300001</v>
      </c>
      <c r="E21" s="36">
        <f>SUMIFS(СВЦЭМ!$C$39:$C$782,СВЦЭМ!$A$39:$A$782,$A21,СВЦЭМ!$B$39:$B$782,E$11)+'СЕТ СН'!$F$9+СВЦЭМ!$D$10+'СЕТ СН'!$F$5-'СЕТ СН'!$F$17</f>
        <v>3709.4740313599996</v>
      </c>
      <c r="F21" s="36">
        <f>SUMIFS(СВЦЭМ!$C$39:$C$782,СВЦЭМ!$A$39:$A$782,$A21,СВЦЭМ!$B$39:$B$782,F$11)+'СЕТ СН'!$F$9+СВЦЭМ!$D$10+'СЕТ СН'!$F$5-'СЕТ СН'!$F$17</f>
        <v>3721.9059966099999</v>
      </c>
      <c r="G21" s="36">
        <f>SUMIFS(СВЦЭМ!$C$39:$C$782,СВЦЭМ!$A$39:$A$782,$A21,СВЦЭМ!$B$39:$B$782,G$11)+'СЕТ СН'!$F$9+СВЦЭМ!$D$10+'СЕТ СН'!$F$5-'СЕТ СН'!$F$17</f>
        <v>3721.2278828899998</v>
      </c>
      <c r="H21" s="36">
        <f>SUMIFS(СВЦЭМ!$C$39:$C$782,СВЦЭМ!$A$39:$A$782,$A21,СВЦЭМ!$B$39:$B$782,H$11)+'СЕТ СН'!$F$9+СВЦЭМ!$D$10+'СЕТ СН'!$F$5-'СЕТ СН'!$F$17</f>
        <v>3707.5523585199999</v>
      </c>
      <c r="I21" s="36">
        <f>SUMIFS(СВЦЭМ!$C$39:$C$782,СВЦЭМ!$A$39:$A$782,$A21,СВЦЭМ!$B$39:$B$782,I$11)+'СЕТ СН'!$F$9+СВЦЭМ!$D$10+'СЕТ СН'!$F$5-'СЕТ СН'!$F$17</f>
        <v>3665.8574133000002</v>
      </c>
      <c r="J21" s="36">
        <f>SUMIFS(СВЦЭМ!$C$39:$C$782,СВЦЭМ!$A$39:$A$782,$A21,СВЦЭМ!$B$39:$B$782,J$11)+'СЕТ СН'!$F$9+СВЦЭМ!$D$10+'СЕТ СН'!$F$5-'СЕТ СН'!$F$17</f>
        <v>3620.68717836</v>
      </c>
      <c r="K21" s="36">
        <f>SUMIFS(СВЦЭМ!$C$39:$C$782,СВЦЭМ!$A$39:$A$782,$A21,СВЦЭМ!$B$39:$B$782,K$11)+'СЕТ СН'!$F$9+СВЦЭМ!$D$10+'СЕТ СН'!$F$5-'СЕТ СН'!$F$17</f>
        <v>3572.5382415399999</v>
      </c>
      <c r="L21" s="36">
        <f>SUMIFS(СВЦЭМ!$C$39:$C$782,СВЦЭМ!$A$39:$A$782,$A21,СВЦЭМ!$B$39:$B$782,L$11)+'СЕТ СН'!$F$9+СВЦЭМ!$D$10+'СЕТ СН'!$F$5-'СЕТ СН'!$F$17</f>
        <v>3541.7544076899999</v>
      </c>
      <c r="M21" s="36">
        <f>SUMIFS(СВЦЭМ!$C$39:$C$782,СВЦЭМ!$A$39:$A$782,$A21,СВЦЭМ!$B$39:$B$782,M$11)+'СЕТ СН'!$F$9+СВЦЭМ!$D$10+'СЕТ СН'!$F$5-'СЕТ СН'!$F$17</f>
        <v>3528.9552086100002</v>
      </c>
      <c r="N21" s="36">
        <f>SUMIFS(СВЦЭМ!$C$39:$C$782,СВЦЭМ!$A$39:$A$782,$A21,СВЦЭМ!$B$39:$B$782,N$11)+'СЕТ СН'!$F$9+СВЦЭМ!$D$10+'СЕТ СН'!$F$5-'СЕТ СН'!$F$17</f>
        <v>3540.7341945200001</v>
      </c>
      <c r="O21" s="36">
        <f>SUMIFS(СВЦЭМ!$C$39:$C$782,СВЦЭМ!$A$39:$A$782,$A21,СВЦЭМ!$B$39:$B$782,O$11)+'СЕТ СН'!$F$9+СВЦЭМ!$D$10+'СЕТ СН'!$F$5-'СЕТ СН'!$F$17</f>
        <v>3555.8362380399999</v>
      </c>
      <c r="P21" s="36">
        <f>SUMIFS(СВЦЭМ!$C$39:$C$782,СВЦЭМ!$A$39:$A$782,$A21,СВЦЭМ!$B$39:$B$782,P$11)+'СЕТ СН'!$F$9+СВЦЭМ!$D$10+'СЕТ СН'!$F$5-'СЕТ СН'!$F$17</f>
        <v>3572.6831810599997</v>
      </c>
      <c r="Q21" s="36">
        <f>SUMIFS(СВЦЭМ!$C$39:$C$782,СВЦЭМ!$A$39:$A$782,$A21,СВЦЭМ!$B$39:$B$782,Q$11)+'СЕТ СН'!$F$9+СВЦЭМ!$D$10+'СЕТ СН'!$F$5-'СЕТ СН'!$F$17</f>
        <v>3573.0001987899996</v>
      </c>
      <c r="R21" s="36">
        <f>SUMIFS(СВЦЭМ!$C$39:$C$782,СВЦЭМ!$A$39:$A$782,$A21,СВЦЭМ!$B$39:$B$782,R$11)+'СЕТ СН'!$F$9+СВЦЭМ!$D$10+'СЕТ СН'!$F$5-'СЕТ СН'!$F$17</f>
        <v>3568.5905249999996</v>
      </c>
      <c r="S21" s="36">
        <f>SUMIFS(СВЦЭМ!$C$39:$C$782,СВЦЭМ!$A$39:$A$782,$A21,СВЦЭМ!$B$39:$B$782,S$11)+'СЕТ СН'!$F$9+СВЦЭМ!$D$10+'СЕТ СН'!$F$5-'СЕТ СН'!$F$17</f>
        <v>3563.5065316499999</v>
      </c>
      <c r="T21" s="36">
        <f>SUMIFS(СВЦЭМ!$C$39:$C$782,СВЦЭМ!$A$39:$A$782,$A21,СВЦЭМ!$B$39:$B$782,T$11)+'СЕТ СН'!$F$9+СВЦЭМ!$D$10+'СЕТ СН'!$F$5-'СЕТ СН'!$F$17</f>
        <v>3554.7635346299999</v>
      </c>
      <c r="U21" s="36">
        <f>SUMIFS(СВЦЭМ!$C$39:$C$782,СВЦЭМ!$A$39:$A$782,$A21,СВЦЭМ!$B$39:$B$782,U$11)+'СЕТ СН'!$F$9+СВЦЭМ!$D$10+'СЕТ СН'!$F$5-'СЕТ СН'!$F$17</f>
        <v>3532.4482194699999</v>
      </c>
      <c r="V21" s="36">
        <f>SUMIFS(СВЦЭМ!$C$39:$C$782,СВЦЭМ!$A$39:$A$782,$A21,СВЦЭМ!$B$39:$B$782,V$11)+'СЕТ СН'!$F$9+СВЦЭМ!$D$10+'СЕТ СН'!$F$5-'СЕТ СН'!$F$17</f>
        <v>3500.9025817900001</v>
      </c>
      <c r="W21" s="36">
        <f>SUMIFS(СВЦЭМ!$C$39:$C$782,СВЦЭМ!$A$39:$A$782,$A21,СВЦЭМ!$B$39:$B$782,W$11)+'СЕТ СН'!$F$9+СВЦЭМ!$D$10+'СЕТ СН'!$F$5-'СЕТ СН'!$F$17</f>
        <v>3493.5395182500001</v>
      </c>
      <c r="X21" s="36">
        <f>SUMIFS(СВЦЭМ!$C$39:$C$782,СВЦЭМ!$A$39:$A$782,$A21,СВЦЭМ!$B$39:$B$782,X$11)+'СЕТ СН'!$F$9+СВЦЭМ!$D$10+'СЕТ СН'!$F$5-'СЕТ СН'!$F$17</f>
        <v>3508.19218688</v>
      </c>
      <c r="Y21" s="36">
        <f>SUMIFS(СВЦЭМ!$C$39:$C$782,СВЦЭМ!$A$39:$A$782,$A21,СВЦЭМ!$B$39:$B$782,Y$11)+'СЕТ СН'!$F$9+СВЦЭМ!$D$10+'СЕТ СН'!$F$5-'СЕТ СН'!$F$17</f>
        <v>3547.94282548</v>
      </c>
    </row>
    <row r="22" spans="1:25" ht="15.75" x14ac:dyDescent="0.2">
      <c r="A22" s="35">
        <f t="shared" si="0"/>
        <v>44327</v>
      </c>
      <c r="B22" s="36">
        <f>SUMIFS(СВЦЭМ!$C$39:$C$782,СВЦЭМ!$A$39:$A$782,$A22,СВЦЭМ!$B$39:$B$782,B$11)+'СЕТ СН'!$F$9+СВЦЭМ!$D$10+'СЕТ СН'!$F$5-'СЕТ СН'!$F$17</f>
        <v>3643.6863219099996</v>
      </c>
      <c r="C22" s="36">
        <f>SUMIFS(СВЦЭМ!$C$39:$C$782,СВЦЭМ!$A$39:$A$782,$A22,СВЦЭМ!$B$39:$B$782,C$11)+'СЕТ СН'!$F$9+СВЦЭМ!$D$10+'СЕТ СН'!$F$5-'СЕТ СН'!$F$17</f>
        <v>3644.1822641099998</v>
      </c>
      <c r="D22" s="36">
        <f>SUMIFS(СВЦЭМ!$C$39:$C$782,СВЦЭМ!$A$39:$A$782,$A22,СВЦЭМ!$B$39:$B$782,D$11)+'СЕТ СН'!$F$9+СВЦЭМ!$D$10+'СЕТ СН'!$F$5-'СЕТ СН'!$F$17</f>
        <v>3649.0964382399998</v>
      </c>
      <c r="E22" s="36">
        <f>SUMIFS(СВЦЭМ!$C$39:$C$782,СВЦЭМ!$A$39:$A$782,$A22,СВЦЭМ!$B$39:$B$782,E$11)+'СЕТ СН'!$F$9+СВЦЭМ!$D$10+'СЕТ СН'!$F$5-'СЕТ СН'!$F$17</f>
        <v>3676.3706565100001</v>
      </c>
      <c r="F22" s="36">
        <f>SUMIFS(СВЦЭМ!$C$39:$C$782,СВЦЭМ!$A$39:$A$782,$A22,СВЦЭМ!$B$39:$B$782,F$11)+'СЕТ СН'!$F$9+СВЦЭМ!$D$10+'СЕТ СН'!$F$5-'СЕТ СН'!$F$17</f>
        <v>3680.0893582999997</v>
      </c>
      <c r="G22" s="36">
        <f>SUMIFS(СВЦЭМ!$C$39:$C$782,СВЦЭМ!$A$39:$A$782,$A22,СВЦЭМ!$B$39:$B$782,G$11)+'СЕТ СН'!$F$9+СВЦЭМ!$D$10+'СЕТ СН'!$F$5-'СЕТ СН'!$F$17</f>
        <v>3664.7778780799999</v>
      </c>
      <c r="H22" s="36">
        <f>SUMIFS(СВЦЭМ!$C$39:$C$782,СВЦЭМ!$A$39:$A$782,$A22,СВЦЭМ!$B$39:$B$782,H$11)+'СЕТ СН'!$F$9+СВЦЭМ!$D$10+'СЕТ СН'!$F$5-'СЕТ СН'!$F$17</f>
        <v>3640.7184018099997</v>
      </c>
      <c r="I22" s="36">
        <f>SUMIFS(СВЦЭМ!$C$39:$C$782,СВЦЭМ!$A$39:$A$782,$A22,СВЦЭМ!$B$39:$B$782,I$11)+'СЕТ СН'!$F$9+СВЦЭМ!$D$10+'СЕТ СН'!$F$5-'СЕТ СН'!$F$17</f>
        <v>3601.4225084099999</v>
      </c>
      <c r="J22" s="36">
        <f>SUMIFS(СВЦЭМ!$C$39:$C$782,СВЦЭМ!$A$39:$A$782,$A22,СВЦЭМ!$B$39:$B$782,J$11)+'СЕТ СН'!$F$9+СВЦЭМ!$D$10+'СЕТ СН'!$F$5-'СЕТ СН'!$F$17</f>
        <v>3577.01411061</v>
      </c>
      <c r="K22" s="36">
        <f>SUMIFS(СВЦЭМ!$C$39:$C$782,СВЦЭМ!$A$39:$A$782,$A22,СВЦЭМ!$B$39:$B$782,K$11)+'СЕТ СН'!$F$9+СВЦЭМ!$D$10+'СЕТ СН'!$F$5-'СЕТ СН'!$F$17</f>
        <v>3547.5387833</v>
      </c>
      <c r="L22" s="36">
        <f>SUMIFS(СВЦЭМ!$C$39:$C$782,СВЦЭМ!$A$39:$A$782,$A22,СВЦЭМ!$B$39:$B$782,L$11)+'СЕТ СН'!$F$9+СВЦЭМ!$D$10+'СЕТ СН'!$F$5-'СЕТ СН'!$F$17</f>
        <v>3561.4305222699995</v>
      </c>
      <c r="M22" s="36">
        <f>SUMIFS(СВЦЭМ!$C$39:$C$782,СВЦЭМ!$A$39:$A$782,$A22,СВЦЭМ!$B$39:$B$782,M$11)+'СЕТ СН'!$F$9+СВЦЭМ!$D$10+'СЕТ СН'!$F$5-'СЕТ СН'!$F$17</f>
        <v>3597.4148943600003</v>
      </c>
      <c r="N22" s="36">
        <f>SUMIFS(СВЦЭМ!$C$39:$C$782,СВЦЭМ!$A$39:$A$782,$A22,СВЦЭМ!$B$39:$B$782,N$11)+'СЕТ СН'!$F$9+СВЦЭМ!$D$10+'СЕТ СН'!$F$5-'СЕТ СН'!$F$17</f>
        <v>3631.6146447299998</v>
      </c>
      <c r="O22" s="36">
        <f>SUMIFS(СВЦЭМ!$C$39:$C$782,СВЦЭМ!$A$39:$A$782,$A22,СВЦЭМ!$B$39:$B$782,O$11)+'СЕТ СН'!$F$9+СВЦЭМ!$D$10+'СЕТ СН'!$F$5-'СЕТ СН'!$F$17</f>
        <v>3619.8326564700001</v>
      </c>
      <c r="P22" s="36">
        <f>SUMIFS(СВЦЭМ!$C$39:$C$782,СВЦЭМ!$A$39:$A$782,$A22,СВЦЭМ!$B$39:$B$782,P$11)+'СЕТ СН'!$F$9+СВЦЭМ!$D$10+'СЕТ СН'!$F$5-'СЕТ СН'!$F$17</f>
        <v>3635.7769271699999</v>
      </c>
      <c r="Q22" s="36">
        <f>SUMIFS(СВЦЭМ!$C$39:$C$782,СВЦЭМ!$A$39:$A$782,$A22,СВЦЭМ!$B$39:$B$782,Q$11)+'СЕТ СН'!$F$9+СВЦЭМ!$D$10+'СЕТ СН'!$F$5-'СЕТ СН'!$F$17</f>
        <v>3649.5060218199997</v>
      </c>
      <c r="R22" s="36">
        <f>SUMIFS(СВЦЭМ!$C$39:$C$782,СВЦЭМ!$A$39:$A$782,$A22,СВЦЭМ!$B$39:$B$782,R$11)+'СЕТ СН'!$F$9+СВЦЭМ!$D$10+'СЕТ СН'!$F$5-'СЕТ СН'!$F$17</f>
        <v>3643.2578650400001</v>
      </c>
      <c r="S22" s="36">
        <f>SUMIFS(СВЦЭМ!$C$39:$C$782,СВЦЭМ!$A$39:$A$782,$A22,СВЦЭМ!$B$39:$B$782,S$11)+'СЕТ СН'!$F$9+СВЦЭМ!$D$10+'СЕТ СН'!$F$5-'СЕТ СН'!$F$17</f>
        <v>3657.0993813499999</v>
      </c>
      <c r="T22" s="36">
        <f>SUMIFS(СВЦЭМ!$C$39:$C$782,СВЦЭМ!$A$39:$A$782,$A22,СВЦЭМ!$B$39:$B$782,T$11)+'СЕТ СН'!$F$9+СВЦЭМ!$D$10+'СЕТ СН'!$F$5-'СЕТ СН'!$F$17</f>
        <v>3630.5521704299999</v>
      </c>
      <c r="U22" s="36">
        <f>SUMIFS(СВЦЭМ!$C$39:$C$782,СВЦЭМ!$A$39:$A$782,$A22,СВЦЭМ!$B$39:$B$782,U$11)+'СЕТ СН'!$F$9+СВЦЭМ!$D$10+'СЕТ СН'!$F$5-'СЕТ СН'!$F$17</f>
        <v>3614.7430298199997</v>
      </c>
      <c r="V22" s="36">
        <f>SUMIFS(СВЦЭМ!$C$39:$C$782,СВЦЭМ!$A$39:$A$782,$A22,СВЦЭМ!$B$39:$B$782,V$11)+'СЕТ СН'!$F$9+СВЦЭМ!$D$10+'СЕТ СН'!$F$5-'СЕТ СН'!$F$17</f>
        <v>3597.9077080999996</v>
      </c>
      <c r="W22" s="36">
        <f>SUMIFS(СВЦЭМ!$C$39:$C$782,СВЦЭМ!$A$39:$A$782,$A22,СВЦЭМ!$B$39:$B$782,W$11)+'СЕТ СН'!$F$9+СВЦЭМ!$D$10+'СЕТ СН'!$F$5-'СЕТ СН'!$F$17</f>
        <v>3604.7702855500002</v>
      </c>
      <c r="X22" s="36">
        <f>SUMIFS(СВЦЭМ!$C$39:$C$782,СВЦЭМ!$A$39:$A$782,$A22,СВЦЭМ!$B$39:$B$782,X$11)+'СЕТ СН'!$F$9+СВЦЭМ!$D$10+'СЕТ СН'!$F$5-'СЕТ СН'!$F$17</f>
        <v>3627.4995430299996</v>
      </c>
      <c r="Y22" s="36">
        <f>SUMIFS(СВЦЭМ!$C$39:$C$782,СВЦЭМ!$A$39:$A$782,$A22,СВЦЭМ!$B$39:$B$782,Y$11)+'СЕТ СН'!$F$9+СВЦЭМ!$D$10+'СЕТ СН'!$F$5-'СЕТ СН'!$F$17</f>
        <v>3676.6473693099997</v>
      </c>
    </row>
    <row r="23" spans="1:25" ht="15.75" x14ac:dyDescent="0.2">
      <c r="A23" s="35">
        <f t="shared" si="0"/>
        <v>44328</v>
      </c>
      <c r="B23" s="36">
        <f>SUMIFS(СВЦЭМ!$C$39:$C$782,СВЦЭМ!$A$39:$A$782,$A23,СВЦЭМ!$B$39:$B$782,B$11)+'СЕТ СН'!$F$9+СВЦЭМ!$D$10+'СЕТ СН'!$F$5-'СЕТ СН'!$F$17</f>
        <v>3685.0301120099998</v>
      </c>
      <c r="C23" s="36">
        <f>SUMIFS(СВЦЭМ!$C$39:$C$782,СВЦЭМ!$A$39:$A$782,$A23,СВЦЭМ!$B$39:$B$782,C$11)+'СЕТ СН'!$F$9+СВЦЭМ!$D$10+'СЕТ СН'!$F$5-'СЕТ СН'!$F$17</f>
        <v>3719.0542157299997</v>
      </c>
      <c r="D23" s="36">
        <f>SUMIFS(СВЦЭМ!$C$39:$C$782,СВЦЭМ!$A$39:$A$782,$A23,СВЦЭМ!$B$39:$B$782,D$11)+'СЕТ СН'!$F$9+СВЦЭМ!$D$10+'СЕТ СН'!$F$5-'СЕТ СН'!$F$17</f>
        <v>3704.3084440399998</v>
      </c>
      <c r="E23" s="36">
        <f>SUMIFS(СВЦЭМ!$C$39:$C$782,СВЦЭМ!$A$39:$A$782,$A23,СВЦЭМ!$B$39:$B$782,E$11)+'СЕТ СН'!$F$9+СВЦЭМ!$D$10+'СЕТ СН'!$F$5-'СЕТ СН'!$F$17</f>
        <v>3697.4770463099999</v>
      </c>
      <c r="F23" s="36">
        <f>SUMIFS(СВЦЭМ!$C$39:$C$782,СВЦЭМ!$A$39:$A$782,$A23,СВЦЭМ!$B$39:$B$782,F$11)+'СЕТ СН'!$F$9+СВЦЭМ!$D$10+'СЕТ СН'!$F$5-'СЕТ СН'!$F$17</f>
        <v>3691.7898546500001</v>
      </c>
      <c r="G23" s="36">
        <f>SUMIFS(СВЦЭМ!$C$39:$C$782,СВЦЭМ!$A$39:$A$782,$A23,СВЦЭМ!$B$39:$B$782,G$11)+'СЕТ СН'!$F$9+СВЦЭМ!$D$10+'СЕТ СН'!$F$5-'СЕТ СН'!$F$17</f>
        <v>3700.7803196899999</v>
      </c>
      <c r="H23" s="36">
        <f>SUMIFS(СВЦЭМ!$C$39:$C$782,СВЦЭМ!$A$39:$A$782,$A23,СВЦЭМ!$B$39:$B$782,H$11)+'СЕТ СН'!$F$9+СВЦЭМ!$D$10+'СЕТ СН'!$F$5-'СЕТ СН'!$F$17</f>
        <v>3688.6908208699997</v>
      </c>
      <c r="I23" s="36">
        <f>SUMIFS(СВЦЭМ!$C$39:$C$782,СВЦЭМ!$A$39:$A$782,$A23,СВЦЭМ!$B$39:$B$782,I$11)+'СЕТ СН'!$F$9+СВЦЭМ!$D$10+'СЕТ СН'!$F$5-'СЕТ СН'!$F$17</f>
        <v>3632.0032471099998</v>
      </c>
      <c r="J23" s="36">
        <f>SUMIFS(СВЦЭМ!$C$39:$C$782,СВЦЭМ!$A$39:$A$782,$A23,СВЦЭМ!$B$39:$B$782,J$11)+'СЕТ СН'!$F$9+СВЦЭМ!$D$10+'СЕТ СН'!$F$5-'СЕТ СН'!$F$17</f>
        <v>3597.20652574</v>
      </c>
      <c r="K23" s="36">
        <f>SUMIFS(СВЦЭМ!$C$39:$C$782,СВЦЭМ!$A$39:$A$782,$A23,СВЦЭМ!$B$39:$B$782,K$11)+'СЕТ СН'!$F$9+СВЦЭМ!$D$10+'СЕТ СН'!$F$5-'СЕТ СН'!$F$17</f>
        <v>3579.6439555099996</v>
      </c>
      <c r="L23" s="36">
        <f>SUMIFS(СВЦЭМ!$C$39:$C$782,СВЦЭМ!$A$39:$A$782,$A23,СВЦЭМ!$B$39:$B$782,L$11)+'СЕТ СН'!$F$9+СВЦЭМ!$D$10+'СЕТ СН'!$F$5-'СЕТ СН'!$F$17</f>
        <v>3552.14163117</v>
      </c>
      <c r="M23" s="36">
        <f>SUMIFS(СВЦЭМ!$C$39:$C$782,СВЦЭМ!$A$39:$A$782,$A23,СВЦЭМ!$B$39:$B$782,M$11)+'СЕТ СН'!$F$9+СВЦЭМ!$D$10+'СЕТ СН'!$F$5-'СЕТ СН'!$F$17</f>
        <v>3561.8912770099996</v>
      </c>
      <c r="N23" s="36">
        <f>SUMIFS(СВЦЭМ!$C$39:$C$782,СВЦЭМ!$A$39:$A$782,$A23,СВЦЭМ!$B$39:$B$782,N$11)+'СЕТ СН'!$F$9+СВЦЭМ!$D$10+'СЕТ СН'!$F$5-'СЕТ СН'!$F$17</f>
        <v>3567.1880543899997</v>
      </c>
      <c r="O23" s="36">
        <f>SUMIFS(СВЦЭМ!$C$39:$C$782,СВЦЭМ!$A$39:$A$782,$A23,СВЦЭМ!$B$39:$B$782,O$11)+'СЕТ СН'!$F$9+СВЦЭМ!$D$10+'СЕТ СН'!$F$5-'СЕТ СН'!$F$17</f>
        <v>3574.3539140299999</v>
      </c>
      <c r="P23" s="36">
        <f>SUMIFS(СВЦЭМ!$C$39:$C$782,СВЦЭМ!$A$39:$A$782,$A23,СВЦЭМ!$B$39:$B$782,P$11)+'СЕТ СН'!$F$9+СВЦЭМ!$D$10+'СЕТ СН'!$F$5-'СЕТ СН'!$F$17</f>
        <v>3581.5521614099998</v>
      </c>
      <c r="Q23" s="36">
        <f>SUMIFS(СВЦЭМ!$C$39:$C$782,СВЦЭМ!$A$39:$A$782,$A23,СВЦЭМ!$B$39:$B$782,Q$11)+'СЕТ СН'!$F$9+СВЦЭМ!$D$10+'СЕТ СН'!$F$5-'СЕТ СН'!$F$17</f>
        <v>3593.0717154599997</v>
      </c>
      <c r="R23" s="36">
        <f>SUMIFS(СВЦЭМ!$C$39:$C$782,СВЦЭМ!$A$39:$A$782,$A23,СВЦЭМ!$B$39:$B$782,R$11)+'СЕТ СН'!$F$9+СВЦЭМ!$D$10+'СЕТ СН'!$F$5-'СЕТ СН'!$F$17</f>
        <v>3583.8840989399996</v>
      </c>
      <c r="S23" s="36">
        <f>SUMIFS(СВЦЭМ!$C$39:$C$782,СВЦЭМ!$A$39:$A$782,$A23,СВЦЭМ!$B$39:$B$782,S$11)+'СЕТ СН'!$F$9+СВЦЭМ!$D$10+'СЕТ СН'!$F$5-'СЕТ СН'!$F$17</f>
        <v>3576.2462891200003</v>
      </c>
      <c r="T23" s="36">
        <f>SUMIFS(СВЦЭМ!$C$39:$C$782,СВЦЭМ!$A$39:$A$782,$A23,СВЦЭМ!$B$39:$B$782,T$11)+'СЕТ СН'!$F$9+СВЦЭМ!$D$10+'СЕТ СН'!$F$5-'СЕТ СН'!$F$17</f>
        <v>3570.3842056200001</v>
      </c>
      <c r="U23" s="36">
        <f>SUMIFS(СВЦЭМ!$C$39:$C$782,СВЦЭМ!$A$39:$A$782,$A23,СВЦЭМ!$B$39:$B$782,U$11)+'СЕТ СН'!$F$9+СВЦЭМ!$D$10+'СЕТ СН'!$F$5-'СЕТ СН'!$F$17</f>
        <v>3556.68092372</v>
      </c>
      <c r="V23" s="36">
        <f>SUMIFS(СВЦЭМ!$C$39:$C$782,СВЦЭМ!$A$39:$A$782,$A23,СВЦЭМ!$B$39:$B$782,V$11)+'СЕТ СН'!$F$9+СВЦЭМ!$D$10+'СЕТ СН'!$F$5-'СЕТ СН'!$F$17</f>
        <v>3546.6999704099999</v>
      </c>
      <c r="W23" s="36">
        <f>SUMIFS(СВЦЭМ!$C$39:$C$782,СВЦЭМ!$A$39:$A$782,$A23,СВЦЭМ!$B$39:$B$782,W$11)+'СЕТ СН'!$F$9+СВЦЭМ!$D$10+'СЕТ СН'!$F$5-'СЕТ СН'!$F$17</f>
        <v>3561.8290890199996</v>
      </c>
      <c r="X23" s="36">
        <f>SUMIFS(СВЦЭМ!$C$39:$C$782,СВЦЭМ!$A$39:$A$782,$A23,СВЦЭМ!$B$39:$B$782,X$11)+'СЕТ СН'!$F$9+СВЦЭМ!$D$10+'СЕТ СН'!$F$5-'СЕТ СН'!$F$17</f>
        <v>3563.8253431100002</v>
      </c>
      <c r="Y23" s="36">
        <f>SUMIFS(СВЦЭМ!$C$39:$C$782,СВЦЭМ!$A$39:$A$782,$A23,СВЦЭМ!$B$39:$B$782,Y$11)+'СЕТ СН'!$F$9+СВЦЭМ!$D$10+'СЕТ СН'!$F$5-'СЕТ СН'!$F$17</f>
        <v>3592.0003635900002</v>
      </c>
    </row>
    <row r="24" spans="1:25" ht="15.75" x14ac:dyDescent="0.2">
      <c r="A24" s="35">
        <f t="shared" si="0"/>
        <v>44329</v>
      </c>
      <c r="B24" s="36">
        <f>SUMIFS(СВЦЭМ!$C$39:$C$782,СВЦЭМ!$A$39:$A$782,$A24,СВЦЭМ!$B$39:$B$782,B$11)+'СЕТ СН'!$F$9+СВЦЭМ!$D$10+'СЕТ СН'!$F$5-'СЕТ СН'!$F$17</f>
        <v>3684.1288479499999</v>
      </c>
      <c r="C24" s="36">
        <f>SUMIFS(СВЦЭМ!$C$39:$C$782,СВЦЭМ!$A$39:$A$782,$A24,СВЦЭМ!$B$39:$B$782,C$11)+'СЕТ СН'!$F$9+СВЦЭМ!$D$10+'СЕТ СН'!$F$5-'СЕТ СН'!$F$17</f>
        <v>3738.0044460199997</v>
      </c>
      <c r="D24" s="36">
        <f>SUMIFS(СВЦЭМ!$C$39:$C$782,СВЦЭМ!$A$39:$A$782,$A24,СВЦЭМ!$B$39:$B$782,D$11)+'СЕТ СН'!$F$9+СВЦЭМ!$D$10+'СЕТ СН'!$F$5-'СЕТ СН'!$F$17</f>
        <v>3757.0660455400002</v>
      </c>
      <c r="E24" s="36">
        <f>SUMIFS(СВЦЭМ!$C$39:$C$782,СВЦЭМ!$A$39:$A$782,$A24,СВЦЭМ!$B$39:$B$782,E$11)+'СЕТ СН'!$F$9+СВЦЭМ!$D$10+'СЕТ СН'!$F$5-'СЕТ СН'!$F$17</f>
        <v>3746.3377948699999</v>
      </c>
      <c r="F24" s="36">
        <f>SUMIFS(СВЦЭМ!$C$39:$C$782,СВЦЭМ!$A$39:$A$782,$A24,СВЦЭМ!$B$39:$B$782,F$11)+'СЕТ СН'!$F$9+СВЦЭМ!$D$10+'СЕТ СН'!$F$5-'СЕТ СН'!$F$17</f>
        <v>3740.8471377199999</v>
      </c>
      <c r="G24" s="36">
        <f>SUMIFS(СВЦЭМ!$C$39:$C$782,СВЦЭМ!$A$39:$A$782,$A24,СВЦЭМ!$B$39:$B$782,G$11)+'СЕТ СН'!$F$9+СВЦЭМ!$D$10+'СЕТ СН'!$F$5-'СЕТ СН'!$F$17</f>
        <v>3746.0840905799996</v>
      </c>
      <c r="H24" s="36">
        <f>SUMIFS(СВЦЭМ!$C$39:$C$782,СВЦЭМ!$A$39:$A$782,$A24,СВЦЭМ!$B$39:$B$782,H$11)+'СЕТ СН'!$F$9+СВЦЭМ!$D$10+'СЕТ СН'!$F$5-'СЕТ СН'!$F$17</f>
        <v>3700.4656568800001</v>
      </c>
      <c r="I24" s="36">
        <f>SUMIFS(СВЦЭМ!$C$39:$C$782,СВЦЭМ!$A$39:$A$782,$A24,СВЦЭМ!$B$39:$B$782,I$11)+'СЕТ СН'!$F$9+СВЦЭМ!$D$10+'СЕТ СН'!$F$5-'СЕТ СН'!$F$17</f>
        <v>3632.2418984899996</v>
      </c>
      <c r="J24" s="36">
        <f>SUMIFS(СВЦЭМ!$C$39:$C$782,СВЦЭМ!$A$39:$A$782,$A24,СВЦЭМ!$B$39:$B$782,J$11)+'СЕТ СН'!$F$9+СВЦЭМ!$D$10+'СЕТ СН'!$F$5-'СЕТ СН'!$F$17</f>
        <v>3603.7396136400002</v>
      </c>
      <c r="K24" s="36">
        <f>SUMIFS(СВЦЭМ!$C$39:$C$782,СВЦЭМ!$A$39:$A$782,$A24,СВЦЭМ!$B$39:$B$782,K$11)+'СЕТ СН'!$F$9+СВЦЭМ!$D$10+'СЕТ СН'!$F$5-'СЕТ СН'!$F$17</f>
        <v>3578.9970214099999</v>
      </c>
      <c r="L24" s="36">
        <f>SUMIFS(СВЦЭМ!$C$39:$C$782,СВЦЭМ!$A$39:$A$782,$A24,СВЦЭМ!$B$39:$B$782,L$11)+'СЕТ СН'!$F$9+СВЦЭМ!$D$10+'СЕТ СН'!$F$5-'СЕТ СН'!$F$17</f>
        <v>3537.72213164</v>
      </c>
      <c r="M24" s="36">
        <f>SUMIFS(СВЦЭМ!$C$39:$C$782,СВЦЭМ!$A$39:$A$782,$A24,СВЦЭМ!$B$39:$B$782,M$11)+'СЕТ СН'!$F$9+СВЦЭМ!$D$10+'СЕТ СН'!$F$5-'СЕТ СН'!$F$17</f>
        <v>3553.0816204399998</v>
      </c>
      <c r="N24" s="36">
        <f>SUMIFS(СВЦЭМ!$C$39:$C$782,СВЦЭМ!$A$39:$A$782,$A24,СВЦЭМ!$B$39:$B$782,N$11)+'СЕТ СН'!$F$9+СВЦЭМ!$D$10+'СЕТ СН'!$F$5-'СЕТ СН'!$F$17</f>
        <v>3585.5500018399998</v>
      </c>
      <c r="O24" s="36">
        <f>SUMIFS(СВЦЭМ!$C$39:$C$782,СВЦЭМ!$A$39:$A$782,$A24,СВЦЭМ!$B$39:$B$782,O$11)+'СЕТ СН'!$F$9+СВЦЭМ!$D$10+'СЕТ СН'!$F$5-'СЕТ СН'!$F$17</f>
        <v>3598.2214482999998</v>
      </c>
      <c r="P24" s="36">
        <f>SUMIFS(СВЦЭМ!$C$39:$C$782,СВЦЭМ!$A$39:$A$782,$A24,СВЦЭМ!$B$39:$B$782,P$11)+'СЕТ СН'!$F$9+СВЦЭМ!$D$10+'СЕТ СН'!$F$5-'СЕТ СН'!$F$17</f>
        <v>3616.6512080000002</v>
      </c>
      <c r="Q24" s="36">
        <f>SUMIFS(СВЦЭМ!$C$39:$C$782,СВЦЭМ!$A$39:$A$782,$A24,СВЦЭМ!$B$39:$B$782,Q$11)+'СЕТ СН'!$F$9+СВЦЭМ!$D$10+'СЕТ СН'!$F$5-'СЕТ СН'!$F$17</f>
        <v>3628.2482415899999</v>
      </c>
      <c r="R24" s="36">
        <f>SUMIFS(СВЦЭМ!$C$39:$C$782,СВЦЭМ!$A$39:$A$782,$A24,СВЦЭМ!$B$39:$B$782,R$11)+'СЕТ СН'!$F$9+СВЦЭМ!$D$10+'СЕТ СН'!$F$5-'СЕТ СН'!$F$17</f>
        <v>3629.2632602499998</v>
      </c>
      <c r="S24" s="36">
        <f>SUMIFS(СВЦЭМ!$C$39:$C$782,СВЦЭМ!$A$39:$A$782,$A24,СВЦЭМ!$B$39:$B$782,S$11)+'СЕТ СН'!$F$9+СВЦЭМ!$D$10+'СЕТ СН'!$F$5-'СЕТ СН'!$F$17</f>
        <v>3647.3423679099997</v>
      </c>
      <c r="T24" s="36">
        <f>SUMIFS(СВЦЭМ!$C$39:$C$782,СВЦЭМ!$A$39:$A$782,$A24,СВЦЭМ!$B$39:$B$782,T$11)+'СЕТ СН'!$F$9+СВЦЭМ!$D$10+'СЕТ СН'!$F$5-'СЕТ СН'!$F$17</f>
        <v>3621.89313606</v>
      </c>
      <c r="U24" s="36">
        <f>SUMIFS(СВЦЭМ!$C$39:$C$782,СВЦЭМ!$A$39:$A$782,$A24,СВЦЭМ!$B$39:$B$782,U$11)+'СЕТ СН'!$F$9+СВЦЭМ!$D$10+'СЕТ СН'!$F$5-'СЕТ СН'!$F$17</f>
        <v>3598.8521488799997</v>
      </c>
      <c r="V24" s="36">
        <f>SUMIFS(СВЦЭМ!$C$39:$C$782,СВЦЭМ!$A$39:$A$782,$A24,СВЦЭМ!$B$39:$B$782,V$11)+'СЕТ СН'!$F$9+СВЦЭМ!$D$10+'СЕТ СН'!$F$5-'СЕТ СН'!$F$17</f>
        <v>3582.83846696</v>
      </c>
      <c r="W24" s="36">
        <f>SUMIFS(СВЦЭМ!$C$39:$C$782,СВЦЭМ!$A$39:$A$782,$A24,СВЦЭМ!$B$39:$B$782,W$11)+'СЕТ СН'!$F$9+СВЦЭМ!$D$10+'СЕТ СН'!$F$5-'СЕТ СН'!$F$17</f>
        <v>3584.1655055299998</v>
      </c>
      <c r="X24" s="36">
        <f>SUMIFS(СВЦЭМ!$C$39:$C$782,СВЦЭМ!$A$39:$A$782,$A24,СВЦЭМ!$B$39:$B$782,X$11)+'СЕТ СН'!$F$9+СВЦЭМ!$D$10+'СЕТ СН'!$F$5-'СЕТ СН'!$F$17</f>
        <v>3602.7351281800002</v>
      </c>
      <c r="Y24" s="36">
        <f>SUMIFS(СВЦЭМ!$C$39:$C$782,СВЦЭМ!$A$39:$A$782,$A24,СВЦЭМ!$B$39:$B$782,Y$11)+'СЕТ СН'!$F$9+СВЦЭМ!$D$10+'СЕТ СН'!$F$5-'СЕТ СН'!$F$17</f>
        <v>3647.4719927799997</v>
      </c>
    </row>
    <row r="25" spans="1:25" ht="15.75" x14ac:dyDescent="0.2">
      <c r="A25" s="35">
        <f t="shared" si="0"/>
        <v>44330</v>
      </c>
      <c r="B25" s="36">
        <f>SUMIFS(СВЦЭМ!$C$39:$C$782,СВЦЭМ!$A$39:$A$782,$A25,СВЦЭМ!$B$39:$B$782,B$11)+'СЕТ СН'!$F$9+СВЦЭМ!$D$10+'СЕТ СН'!$F$5-'СЕТ СН'!$F$17</f>
        <v>3680.8788788699999</v>
      </c>
      <c r="C25" s="36">
        <f>SUMIFS(СВЦЭМ!$C$39:$C$782,СВЦЭМ!$A$39:$A$782,$A25,СВЦЭМ!$B$39:$B$782,C$11)+'СЕТ СН'!$F$9+СВЦЭМ!$D$10+'СЕТ СН'!$F$5-'СЕТ СН'!$F$17</f>
        <v>3694.7662065999998</v>
      </c>
      <c r="D25" s="36">
        <f>SUMIFS(СВЦЭМ!$C$39:$C$782,СВЦЭМ!$A$39:$A$782,$A25,СВЦЭМ!$B$39:$B$782,D$11)+'СЕТ СН'!$F$9+СВЦЭМ!$D$10+'СЕТ СН'!$F$5-'СЕТ СН'!$F$17</f>
        <v>3714.8212909200001</v>
      </c>
      <c r="E25" s="36">
        <f>SUMIFS(СВЦЭМ!$C$39:$C$782,СВЦЭМ!$A$39:$A$782,$A25,СВЦЭМ!$B$39:$B$782,E$11)+'СЕТ СН'!$F$9+СВЦЭМ!$D$10+'СЕТ СН'!$F$5-'СЕТ СН'!$F$17</f>
        <v>3730.5817748199997</v>
      </c>
      <c r="F25" s="36">
        <f>SUMIFS(СВЦЭМ!$C$39:$C$782,СВЦЭМ!$A$39:$A$782,$A25,СВЦЭМ!$B$39:$B$782,F$11)+'СЕТ СН'!$F$9+СВЦЭМ!$D$10+'СЕТ СН'!$F$5-'СЕТ СН'!$F$17</f>
        <v>3739.6224853699996</v>
      </c>
      <c r="G25" s="36">
        <f>SUMIFS(СВЦЭМ!$C$39:$C$782,СВЦЭМ!$A$39:$A$782,$A25,СВЦЭМ!$B$39:$B$782,G$11)+'СЕТ СН'!$F$9+СВЦЭМ!$D$10+'СЕТ СН'!$F$5-'СЕТ СН'!$F$17</f>
        <v>3715.7660846099998</v>
      </c>
      <c r="H25" s="36">
        <f>SUMIFS(СВЦЭМ!$C$39:$C$782,СВЦЭМ!$A$39:$A$782,$A25,СВЦЭМ!$B$39:$B$782,H$11)+'СЕТ СН'!$F$9+СВЦЭМ!$D$10+'СЕТ СН'!$F$5-'СЕТ СН'!$F$17</f>
        <v>3658.23018869</v>
      </c>
      <c r="I25" s="36">
        <f>SUMIFS(СВЦЭМ!$C$39:$C$782,СВЦЭМ!$A$39:$A$782,$A25,СВЦЭМ!$B$39:$B$782,I$11)+'СЕТ СН'!$F$9+СВЦЭМ!$D$10+'СЕТ СН'!$F$5-'СЕТ СН'!$F$17</f>
        <v>3599.2144272999999</v>
      </c>
      <c r="J25" s="36">
        <f>SUMIFS(СВЦЭМ!$C$39:$C$782,СВЦЭМ!$A$39:$A$782,$A25,СВЦЭМ!$B$39:$B$782,J$11)+'СЕТ СН'!$F$9+СВЦЭМ!$D$10+'СЕТ СН'!$F$5-'СЕТ СН'!$F$17</f>
        <v>3557.56183397</v>
      </c>
      <c r="K25" s="36">
        <f>SUMIFS(СВЦЭМ!$C$39:$C$782,СВЦЭМ!$A$39:$A$782,$A25,СВЦЭМ!$B$39:$B$782,K$11)+'СЕТ СН'!$F$9+СВЦЭМ!$D$10+'СЕТ СН'!$F$5-'СЕТ СН'!$F$17</f>
        <v>3532.5740941899999</v>
      </c>
      <c r="L25" s="36">
        <f>SUMIFS(СВЦЭМ!$C$39:$C$782,СВЦЭМ!$A$39:$A$782,$A25,СВЦЭМ!$B$39:$B$782,L$11)+'СЕТ СН'!$F$9+СВЦЭМ!$D$10+'СЕТ СН'!$F$5-'СЕТ СН'!$F$17</f>
        <v>3523.6849984800001</v>
      </c>
      <c r="M25" s="36">
        <f>SUMIFS(СВЦЭМ!$C$39:$C$782,СВЦЭМ!$A$39:$A$782,$A25,СВЦЭМ!$B$39:$B$782,M$11)+'СЕТ СН'!$F$9+СВЦЭМ!$D$10+'СЕТ СН'!$F$5-'СЕТ СН'!$F$17</f>
        <v>3538.5343951300001</v>
      </c>
      <c r="N25" s="36">
        <f>SUMIFS(СВЦЭМ!$C$39:$C$782,СВЦЭМ!$A$39:$A$782,$A25,СВЦЭМ!$B$39:$B$782,N$11)+'СЕТ СН'!$F$9+СВЦЭМ!$D$10+'СЕТ СН'!$F$5-'СЕТ СН'!$F$17</f>
        <v>3575.3457053000002</v>
      </c>
      <c r="O25" s="36">
        <f>SUMIFS(СВЦЭМ!$C$39:$C$782,СВЦЭМ!$A$39:$A$782,$A25,СВЦЭМ!$B$39:$B$782,O$11)+'СЕТ СН'!$F$9+СВЦЭМ!$D$10+'СЕТ СН'!$F$5-'СЕТ СН'!$F$17</f>
        <v>3580.3404462399999</v>
      </c>
      <c r="P25" s="36">
        <f>SUMIFS(СВЦЭМ!$C$39:$C$782,СВЦЭМ!$A$39:$A$782,$A25,СВЦЭМ!$B$39:$B$782,P$11)+'СЕТ СН'!$F$9+СВЦЭМ!$D$10+'СЕТ СН'!$F$5-'СЕТ СН'!$F$17</f>
        <v>3589.8854984700001</v>
      </c>
      <c r="Q25" s="36">
        <f>SUMIFS(СВЦЭМ!$C$39:$C$782,СВЦЭМ!$A$39:$A$782,$A25,СВЦЭМ!$B$39:$B$782,Q$11)+'СЕТ СН'!$F$9+СВЦЭМ!$D$10+'СЕТ СН'!$F$5-'СЕТ СН'!$F$17</f>
        <v>3601.8510659200001</v>
      </c>
      <c r="R25" s="36">
        <f>SUMIFS(СВЦЭМ!$C$39:$C$782,СВЦЭМ!$A$39:$A$782,$A25,СВЦЭМ!$B$39:$B$782,R$11)+'СЕТ СН'!$F$9+СВЦЭМ!$D$10+'СЕТ СН'!$F$5-'СЕТ СН'!$F$17</f>
        <v>3597.7758662599999</v>
      </c>
      <c r="S25" s="36">
        <f>SUMIFS(СВЦЭМ!$C$39:$C$782,СВЦЭМ!$A$39:$A$782,$A25,СВЦЭМ!$B$39:$B$782,S$11)+'СЕТ СН'!$F$9+СВЦЭМ!$D$10+'СЕТ СН'!$F$5-'СЕТ СН'!$F$17</f>
        <v>3609.9038702500002</v>
      </c>
      <c r="T25" s="36">
        <f>SUMIFS(СВЦЭМ!$C$39:$C$782,СВЦЭМ!$A$39:$A$782,$A25,СВЦЭМ!$B$39:$B$782,T$11)+'СЕТ СН'!$F$9+СВЦЭМ!$D$10+'СЕТ СН'!$F$5-'СЕТ СН'!$F$17</f>
        <v>3594.9897509599996</v>
      </c>
      <c r="U25" s="36">
        <f>SUMIFS(СВЦЭМ!$C$39:$C$782,СВЦЭМ!$A$39:$A$782,$A25,СВЦЭМ!$B$39:$B$782,U$11)+'СЕТ СН'!$F$9+СВЦЭМ!$D$10+'СЕТ СН'!$F$5-'СЕТ СН'!$F$17</f>
        <v>3585.1572311499999</v>
      </c>
      <c r="V25" s="36">
        <f>SUMIFS(СВЦЭМ!$C$39:$C$782,СВЦЭМ!$A$39:$A$782,$A25,СВЦЭМ!$B$39:$B$782,V$11)+'СЕТ СН'!$F$9+СВЦЭМ!$D$10+'СЕТ СН'!$F$5-'СЕТ СН'!$F$17</f>
        <v>3604.6837789800002</v>
      </c>
      <c r="W25" s="36">
        <f>SUMIFS(СВЦЭМ!$C$39:$C$782,СВЦЭМ!$A$39:$A$782,$A25,СВЦЭМ!$B$39:$B$782,W$11)+'СЕТ СН'!$F$9+СВЦЭМ!$D$10+'СЕТ СН'!$F$5-'СЕТ СН'!$F$17</f>
        <v>3607.6166114899997</v>
      </c>
      <c r="X25" s="36">
        <f>SUMIFS(СВЦЭМ!$C$39:$C$782,СВЦЭМ!$A$39:$A$782,$A25,СВЦЭМ!$B$39:$B$782,X$11)+'СЕТ СН'!$F$9+СВЦЭМ!$D$10+'СЕТ СН'!$F$5-'СЕТ СН'!$F$17</f>
        <v>3611.4018357200002</v>
      </c>
      <c r="Y25" s="36">
        <f>SUMIFS(СВЦЭМ!$C$39:$C$782,СВЦЭМ!$A$39:$A$782,$A25,СВЦЭМ!$B$39:$B$782,Y$11)+'СЕТ СН'!$F$9+СВЦЭМ!$D$10+'СЕТ СН'!$F$5-'СЕТ СН'!$F$17</f>
        <v>3624.6713774700002</v>
      </c>
    </row>
    <row r="26" spans="1:25" ht="15.75" x14ac:dyDescent="0.2">
      <c r="A26" s="35">
        <f t="shared" si="0"/>
        <v>44331</v>
      </c>
      <c r="B26" s="36">
        <f>SUMIFS(СВЦЭМ!$C$39:$C$782,СВЦЭМ!$A$39:$A$782,$A26,СВЦЭМ!$B$39:$B$782,B$11)+'СЕТ СН'!$F$9+СВЦЭМ!$D$10+'СЕТ СН'!$F$5-'СЕТ СН'!$F$17</f>
        <v>3621.45083088</v>
      </c>
      <c r="C26" s="36">
        <f>SUMIFS(СВЦЭМ!$C$39:$C$782,СВЦЭМ!$A$39:$A$782,$A26,СВЦЭМ!$B$39:$B$782,C$11)+'СЕТ СН'!$F$9+СВЦЭМ!$D$10+'СЕТ СН'!$F$5-'СЕТ СН'!$F$17</f>
        <v>3649.4535912299998</v>
      </c>
      <c r="D26" s="36">
        <f>SUMIFS(СВЦЭМ!$C$39:$C$782,СВЦЭМ!$A$39:$A$782,$A26,СВЦЭМ!$B$39:$B$782,D$11)+'СЕТ СН'!$F$9+СВЦЭМ!$D$10+'СЕТ СН'!$F$5-'СЕТ СН'!$F$17</f>
        <v>3684.2575990099999</v>
      </c>
      <c r="E26" s="36">
        <f>SUMIFS(СВЦЭМ!$C$39:$C$782,СВЦЭМ!$A$39:$A$782,$A26,СВЦЭМ!$B$39:$B$782,E$11)+'СЕТ СН'!$F$9+СВЦЭМ!$D$10+'СЕТ СН'!$F$5-'СЕТ СН'!$F$17</f>
        <v>3701.78889213</v>
      </c>
      <c r="F26" s="36">
        <f>SUMIFS(СВЦЭМ!$C$39:$C$782,СВЦЭМ!$A$39:$A$782,$A26,СВЦЭМ!$B$39:$B$782,F$11)+'СЕТ СН'!$F$9+СВЦЭМ!$D$10+'СЕТ СН'!$F$5-'СЕТ СН'!$F$17</f>
        <v>3701.8499209000001</v>
      </c>
      <c r="G26" s="36">
        <f>SUMIFS(СВЦЭМ!$C$39:$C$782,СВЦЭМ!$A$39:$A$782,$A26,СВЦЭМ!$B$39:$B$782,G$11)+'СЕТ СН'!$F$9+СВЦЭМ!$D$10+'СЕТ СН'!$F$5-'СЕТ СН'!$F$17</f>
        <v>3687.7542132399999</v>
      </c>
      <c r="H26" s="36">
        <f>SUMIFS(СВЦЭМ!$C$39:$C$782,СВЦЭМ!$A$39:$A$782,$A26,СВЦЭМ!$B$39:$B$782,H$11)+'СЕТ СН'!$F$9+СВЦЭМ!$D$10+'СЕТ СН'!$F$5-'СЕТ СН'!$F$17</f>
        <v>3636.6653611399997</v>
      </c>
      <c r="I26" s="36">
        <f>SUMIFS(СВЦЭМ!$C$39:$C$782,СВЦЭМ!$A$39:$A$782,$A26,СВЦЭМ!$B$39:$B$782,I$11)+'СЕТ СН'!$F$9+СВЦЭМ!$D$10+'СЕТ СН'!$F$5-'СЕТ СН'!$F$17</f>
        <v>3574.0934857000002</v>
      </c>
      <c r="J26" s="36">
        <f>SUMIFS(СВЦЭМ!$C$39:$C$782,СВЦЭМ!$A$39:$A$782,$A26,СВЦЭМ!$B$39:$B$782,J$11)+'СЕТ СН'!$F$9+СВЦЭМ!$D$10+'СЕТ СН'!$F$5-'СЕТ СН'!$F$17</f>
        <v>3590.7670532599996</v>
      </c>
      <c r="K26" s="36">
        <f>SUMIFS(СВЦЭМ!$C$39:$C$782,СВЦЭМ!$A$39:$A$782,$A26,СВЦЭМ!$B$39:$B$782,K$11)+'СЕТ СН'!$F$9+СВЦЭМ!$D$10+'СЕТ СН'!$F$5-'СЕТ СН'!$F$17</f>
        <v>3577.1831664700003</v>
      </c>
      <c r="L26" s="36">
        <f>SUMIFS(СВЦЭМ!$C$39:$C$782,СВЦЭМ!$A$39:$A$782,$A26,СВЦЭМ!$B$39:$B$782,L$11)+'СЕТ СН'!$F$9+СВЦЭМ!$D$10+'СЕТ СН'!$F$5-'СЕТ СН'!$F$17</f>
        <v>3556.6045435799997</v>
      </c>
      <c r="M26" s="36">
        <f>SUMIFS(СВЦЭМ!$C$39:$C$782,СВЦЭМ!$A$39:$A$782,$A26,СВЦЭМ!$B$39:$B$782,M$11)+'СЕТ СН'!$F$9+СВЦЭМ!$D$10+'СЕТ СН'!$F$5-'СЕТ СН'!$F$17</f>
        <v>3563.8286333099995</v>
      </c>
      <c r="N26" s="36">
        <f>SUMIFS(СВЦЭМ!$C$39:$C$782,СВЦЭМ!$A$39:$A$782,$A26,СВЦЭМ!$B$39:$B$782,N$11)+'СЕТ СН'!$F$9+СВЦЭМ!$D$10+'СЕТ СН'!$F$5-'СЕТ СН'!$F$17</f>
        <v>3578.3989482199995</v>
      </c>
      <c r="O26" s="36">
        <f>SUMIFS(СВЦЭМ!$C$39:$C$782,СВЦЭМ!$A$39:$A$782,$A26,СВЦЭМ!$B$39:$B$782,O$11)+'СЕТ СН'!$F$9+СВЦЭМ!$D$10+'СЕТ СН'!$F$5-'СЕТ СН'!$F$17</f>
        <v>3589.2310765000002</v>
      </c>
      <c r="P26" s="36">
        <f>SUMIFS(СВЦЭМ!$C$39:$C$782,СВЦЭМ!$A$39:$A$782,$A26,СВЦЭМ!$B$39:$B$782,P$11)+'СЕТ СН'!$F$9+СВЦЭМ!$D$10+'СЕТ СН'!$F$5-'СЕТ СН'!$F$17</f>
        <v>3619.1698314799996</v>
      </c>
      <c r="Q26" s="36">
        <f>SUMIFS(СВЦЭМ!$C$39:$C$782,СВЦЭМ!$A$39:$A$782,$A26,СВЦЭМ!$B$39:$B$782,Q$11)+'СЕТ СН'!$F$9+СВЦЭМ!$D$10+'СЕТ СН'!$F$5-'СЕТ СН'!$F$17</f>
        <v>3601.9483335599998</v>
      </c>
      <c r="R26" s="36">
        <f>SUMIFS(СВЦЭМ!$C$39:$C$782,СВЦЭМ!$A$39:$A$782,$A26,СВЦЭМ!$B$39:$B$782,R$11)+'СЕТ СН'!$F$9+СВЦЭМ!$D$10+'СЕТ СН'!$F$5-'СЕТ СН'!$F$17</f>
        <v>3588.0787084599997</v>
      </c>
      <c r="S26" s="36">
        <f>SUMIFS(СВЦЭМ!$C$39:$C$782,СВЦЭМ!$A$39:$A$782,$A26,СВЦЭМ!$B$39:$B$782,S$11)+'СЕТ СН'!$F$9+СВЦЭМ!$D$10+'СЕТ СН'!$F$5-'СЕТ СН'!$F$17</f>
        <v>3587.6700586699999</v>
      </c>
      <c r="T26" s="36">
        <f>SUMIFS(СВЦЭМ!$C$39:$C$782,СВЦЭМ!$A$39:$A$782,$A26,СВЦЭМ!$B$39:$B$782,T$11)+'СЕТ СН'!$F$9+СВЦЭМ!$D$10+'СЕТ СН'!$F$5-'СЕТ СН'!$F$17</f>
        <v>3560.8257377299997</v>
      </c>
      <c r="U26" s="36">
        <f>SUMIFS(СВЦЭМ!$C$39:$C$782,СВЦЭМ!$A$39:$A$782,$A26,СВЦЭМ!$B$39:$B$782,U$11)+'СЕТ СН'!$F$9+СВЦЭМ!$D$10+'СЕТ СН'!$F$5-'СЕТ СН'!$F$17</f>
        <v>3528.4937846799999</v>
      </c>
      <c r="V26" s="36">
        <f>SUMIFS(СВЦЭМ!$C$39:$C$782,СВЦЭМ!$A$39:$A$782,$A26,СВЦЭМ!$B$39:$B$782,V$11)+'СЕТ СН'!$F$9+СВЦЭМ!$D$10+'СЕТ СН'!$F$5-'СЕТ СН'!$F$17</f>
        <v>3501.39865255</v>
      </c>
      <c r="W26" s="36">
        <f>SUMIFS(СВЦЭМ!$C$39:$C$782,СВЦЭМ!$A$39:$A$782,$A26,СВЦЭМ!$B$39:$B$782,W$11)+'СЕТ СН'!$F$9+СВЦЭМ!$D$10+'СЕТ СН'!$F$5-'СЕТ СН'!$F$17</f>
        <v>3498.0930517799998</v>
      </c>
      <c r="X26" s="36">
        <f>SUMIFS(СВЦЭМ!$C$39:$C$782,СВЦЭМ!$A$39:$A$782,$A26,СВЦЭМ!$B$39:$B$782,X$11)+'СЕТ СН'!$F$9+СВЦЭМ!$D$10+'СЕТ СН'!$F$5-'СЕТ СН'!$F$17</f>
        <v>3502.0958254299999</v>
      </c>
      <c r="Y26" s="36">
        <f>SUMIFS(СВЦЭМ!$C$39:$C$782,СВЦЭМ!$A$39:$A$782,$A26,СВЦЭМ!$B$39:$B$782,Y$11)+'СЕТ СН'!$F$9+СВЦЭМ!$D$10+'СЕТ СН'!$F$5-'СЕТ СН'!$F$17</f>
        <v>3532.1385159400002</v>
      </c>
    </row>
    <row r="27" spans="1:25" ht="15.75" x14ac:dyDescent="0.2">
      <c r="A27" s="35">
        <f t="shared" si="0"/>
        <v>44332</v>
      </c>
      <c r="B27" s="36">
        <f>SUMIFS(СВЦЭМ!$C$39:$C$782,СВЦЭМ!$A$39:$A$782,$A27,СВЦЭМ!$B$39:$B$782,B$11)+'СЕТ СН'!$F$9+СВЦЭМ!$D$10+'СЕТ СН'!$F$5-'СЕТ СН'!$F$17</f>
        <v>3524.8630684499999</v>
      </c>
      <c r="C27" s="36">
        <f>SUMIFS(СВЦЭМ!$C$39:$C$782,СВЦЭМ!$A$39:$A$782,$A27,СВЦЭМ!$B$39:$B$782,C$11)+'СЕТ СН'!$F$9+СВЦЭМ!$D$10+'СЕТ СН'!$F$5-'СЕТ СН'!$F$17</f>
        <v>3523.75969704</v>
      </c>
      <c r="D27" s="36">
        <f>SUMIFS(СВЦЭМ!$C$39:$C$782,СВЦЭМ!$A$39:$A$782,$A27,СВЦЭМ!$B$39:$B$782,D$11)+'СЕТ СН'!$F$9+СВЦЭМ!$D$10+'СЕТ СН'!$F$5-'СЕТ СН'!$F$17</f>
        <v>3515.8470254399999</v>
      </c>
      <c r="E27" s="36">
        <f>SUMIFS(СВЦЭМ!$C$39:$C$782,СВЦЭМ!$A$39:$A$782,$A27,СВЦЭМ!$B$39:$B$782,E$11)+'СЕТ СН'!$F$9+СВЦЭМ!$D$10+'СЕТ СН'!$F$5-'СЕТ СН'!$F$17</f>
        <v>3512.33134823</v>
      </c>
      <c r="F27" s="36">
        <f>SUMIFS(СВЦЭМ!$C$39:$C$782,СВЦЭМ!$A$39:$A$782,$A27,СВЦЭМ!$B$39:$B$782,F$11)+'СЕТ СН'!$F$9+СВЦЭМ!$D$10+'СЕТ СН'!$F$5-'СЕТ СН'!$F$17</f>
        <v>3507.1232079800002</v>
      </c>
      <c r="G27" s="36">
        <f>SUMIFS(СВЦЭМ!$C$39:$C$782,СВЦЭМ!$A$39:$A$782,$A27,СВЦЭМ!$B$39:$B$782,G$11)+'СЕТ СН'!$F$9+СВЦЭМ!$D$10+'СЕТ СН'!$F$5-'СЕТ СН'!$F$17</f>
        <v>3507.4834809399999</v>
      </c>
      <c r="H27" s="36">
        <f>SUMIFS(СВЦЭМ!$C$39:$C$782,СВЦЭМ!$A$39:$A$782,$A27,СВЦЭМ!$B$39:$B$782,H$11)+'СЕТ СН'!$F$9+СВЦЭМ!$D$10+'СЕТ СН'!$F$5-'СЕТ СН'!$F$17</f>
        <v>3519.83978759</v>
      </c>
      <c r="I27" s="36">
        <f>SUMIFS(СВЦЭМ!$C$39:$C$782,СВЦЭМ!$A$39:$A$782,$A27,СВЦЭМ!$B$39:$B$782,I$11)+'СЕТ СН'!$F$9+СВЦЭМ!$D$10+'СЕТ СН'!$F$5-'СЕТ СН'!$F$17</f>
        <v>3498.42840484</v>
      </c>
      <c r="J27" s="36">
        <f>SUMIFS(СВЦЭМ!$C$39:$C$782,СВЦЭМ!$A$39:$A$782,$A27,СВЦЭМ!$B$39:$B$782,J$11)+'СЕТ СН'!$F$9+СВЦЭМ!$D$10+'СЕТ СН'!$F$5-'СЕТ СН'!$F$17</f>
        <v>3464.6775502999999</v>
      </c>
      <c r="K27" s="36">
        <f>SUMIFS(СВЦЭМ!$C$39:$C$782,СВЦЭМ!$A$39:$A$782,$A27,СВЦЭМ!$B$39:$B$782,K$11)+'СЕТ СН'!$F$9+СВЦЭМ!$D$10+'СЕТ СН'!$F$5-'СЕТ СН'!$F$17</f>
        <v>3506.7285126300003</v>
      </c>
      <c r="L27" s="36">
        <f>SUMIFS(СВЦЭМ!$C$39:$C$782,СВЦЭМ!$A$39:$A$782,$A27,СВЦЭМ!$B$39:$B$782,L$11)+'СЕТ СН'!$F$9+СВЦЭМ!$D$10+'СЕТ СН'!$F$5-'СЕТ СН'!$F$17</f>
        <v>3523.6087518100003</v>
      </c>
      <c r="M27" s="36">
        <f>SUMIFS(СВЦЭМ!$C$39:$C$782,СВЦЭМ!$A$39:$A$782,$A27,СВЦЭМ!$B$39:$B$782,M$11)+'СЕТ СН'!$F$9+СВЦЭМ!$D$10+'СЕТ СН'!$F$5-'СЕТ СН'!$F$17</f>
        <v>3523.4902228599999</v>
      </c>
      <c r="N27" s="36">
        <f>SUMIFS(СВЦЭМ!$C$39:$C$782,СВЦЭМ!$A$39:$A$782,$A27,СВЦЭМ!$B$39:$B$782,N$11)+'СЕТ СН'!$F$9+СВЦЭМ!$D$10+'СЕТ СН'!$F$5-'СЕТ СН'!$F$17</f>
        <v>3510.7280613100002</v>
      </c>
      <c r="O27" s="36">
        <f>SUMIFS(СВЦЭМ!$C$39:$C$782,СВЦЭМ!$A$39:$A$782,$A27,СВЦЭМ!$B$39:$B$782,O$11)+'СЕТ СН'!$F$9+СВЦЭМ!$D$10+'СЕТ СН'!$F$5-'СЕТ СН'!$F$17</f>
        <v>3488.70445896</v>
      </c>
      <c r="P27" s="36">
        <f>SUMIFS(СВЦЭМ!$C$39:$C$782,СВЦЭМ!$A$39:$A$782,$A27,СВЦЭМ!$B$39:$B$782,P$11)+'СЕТ СН'!$F$9+СВЦЭМ!$D$10+'СЕТ СН'!$F$5-'СЕТ СН'!$F$17</f>
        <v>3493.7449013099999</v>
      </c>
      <c r="Q27" s="36">
        <f>SUMIFS(СВЦЭМ!$C$39:$C$782,СВЦЭМ!$A$39:$A$782,$A27,СВЦЭМ!$B$39:$B$782,Q$11)+'СЕТ СН'!$F$9+СВЦЭМ!$D$10+'СЕТ СН'!$F$5-'СЕТ СН'!$F$17</f>
        <v>3483.76259196</v>
      </c>
      <c r="R27" s="36">
        <f>SUMIFS(СВЦЭМ!$C$39:$C$782,СВЦЭМ!$A$39:$A$782,$A27,СВЦЭМ!$B$39:$B$782,R$11)+'СЕТ СН'!$F$9+СВЦЭМ!$D$10+'СЕТ СН'!$F$5-'СЕТ СН'!$F$17</f>
        <v>3474.28557262</v>
      </c>
      <c r="S27" s="36">
        <f>SUMIFS(СВЦЭМ!$C$39:$C$782,СВЦЭМ!$A$39:$A$782,$A27,СВЦЭМ!$B$39:$B$782,S$11)+'СЕТ СН'!$F$9+СВЦЭМ!$D$10+'СЕТ СН'!$F$5-'СЕТ СН'!$F$17</f>
        <v>3486.9758010200003</v>
      </c>
      <c r="T27" s="36">
        <f>SUMIFS(СВЦЭМ!$C$39:$C$782,СВЦЭМ!$A$39:$A$782,$A27,СВЦЭМ!$B$39:$B$782,T$11)+'СЕТ СН'!$F$9+СВЦЭМ!$D$10+'СЕТ СН'!$F$5-'СЕТ СН'!$F$17</f>
        <v>3501.72109555</v>
      </c>
      <c r="U27" s="36">
        <f>SUMIFS(СВЦЭМ!$C$39:$C$782,СВЦЭМ!$A$39:$A$782,$A27,СВЦЭМ!$B$39:$B$782,U$11)+'СЕТ СН'!$F$9+СВЦЭМ!$D$10+'СЕТ СН'!$F$5-'СЕТ СН'!$F$17</f>
        <v>3511.7495849000002</v>
      </c>
      <c r="V27" s="36">
        <f>SUMIFS(СВЦЭМ!$C$39:$C$782,СВЦЭМ!$A$39:$A$782,$A27,СВЦЭМ!$B$39:$B$782,V$11)+'СЕТ СН'!$F$9+СВЦЭМ!$D$10+'СЕТ СН'!$F$5-'СЕТ СН'!$F$17</f>
        <v>3463.9112541</v>
      </c>
      <c r="W27" s="36">
        <f>SUMIFS(СВЦЭМ!$C$39:$C$782,СВЦЭМ!$A$39:$A$782,$A27,СВЦЭМ!$B$39:$B$782,W$11)+'СЕТ СН'!$F$9+СВЦЭМ!$D$10+'СЕТ СН'!$F$5-'СЕТ СН'!$F$17</f>
        <v>3459.1635155600002</v>
      </c>
      <c r="X27" s="36">
        <f>SUMIFS(СВЦЭМ!$C$39:$C$782,СВЦЭМ!$A$39:$A$782,$A27,СВЦЭМ!$B$39:$B$782,X$11)+'СЕТ СН'!$F$9+СВЦЭМ!$D$10+'СЕТ СН'!$F$5-'СЕТ СН'!$F$17</f>
        <v>3460.3098182600002</v>
      </c>
      <c r="Y27" s="36">
        <f>SUMIFS(СВЦЭМ!$C$39:$C$782,СВЦЭМ!$A$39:$A$782,$A27,СВЦЭМ!$B$39:$B$782,Y$11)+'СЕТ СН'!$F$9+СВЦЭМ!$D$10+'СЕТ СН'!$F$5-'СЕТ СН'!$F$17</f>
        <v>3441.9590034500002</v>
      </c>
    </row>
    <row r="28" spans="1:25" ht="15.75" x14ac:dyDescent="0.2">
      <c r="A28" s="35">
        <f t="shared" si="0"/>
        <v>44333</v>
      </c>
      <c r="B28" s="36">
        <f>SUMIFS(СВЦЭМ!$C$39:$C$782,СВЦЭМ!$A$39:$A$782,$A28,СВЦЭМ!$B$39:$B$782,B$11)+'СЕТ СН'!$F$9+СВЦЭМ!$D$10+'СЕТ СН'!$F$5-'СЕТ СН'!$F$17</f>
        <v>3473.89935388</v>
      </c>
      <c r="C28" s="36">
        <f>SUMIFS(СВЦЭМ!$C$39:$C$782,СВЦЭМ!$A$39:$A$782,$A28,СВЦЭМ!$B$39:$B$782,C$11)+'СЕТ СН'!$F$9+СВЦЭМ!$D$10+'СЕТ СН'!$F$5-'СЕТ СН'!$F$17</f>
        <v>3519.1975399799999</v>
      </c>
      <c r="D28" s="36">
        <f>SUMIFS(СВЦЭМ!$C$39:$C$782,СВЦЭМ!$A$39:$A$782,$A28,СВЦЭМ!$B$39:$B$782,D$11)+'СЕТ СН'!$F$9+СВЦЭМ!$D$10+'СЕТ СН'!$F$5-'СЕТ СН'!$F$17</f>
        <v>3556.54054408</v>
      </c>
      <c r="E28" s="36">
        <f>SUMIFS(СВЦЭМ!$C$39:$C$782,СВЦЭМ!$A$39:$A$782,$A28,СВЦЭМ!$B$39:$B$782,E$11)+'СЕТ СН'!$F$9+СВЦЭМ!$D$10+'СЕТ СН'!$F$5-'СЕТ СН'!$F$17</f>
        <v>3573.3027625799996</v>
      </c>
      <c r="F28" s="36">
        <f>SUMIFS(СВЦЭМ!$C$39:$C$782,СВЦЭМ!$A$39:$A$782,$A28,СВЦЭМ!$B$39:$B$782,F$11)+'СЕТ СН'!$F$9+СВЦЭМ!$D$10+'СЕТ СН'!$F$5-'СЕТ СН'!$F$17</f>
        <v>3596.8145493499997</v>
      </c>
      <c r="G28" s="36">
        <f>SUMIFS(СВЦЭМ!$C$39:$C$782,СВЦЭМ!$A$39:$A$782,$A28,СВЦЭМ!$B$39:$B$782,G$11)+'СЕТ СН'!$F$9+СВЦЭМ!$D$10+'СЕТ СН'!$F$5-'СЕТ СН'!$F$17</f>
        <v>3582.9242285399996</v>
      </c>
      <c r="H28" s="36">
        <f>SUMIFS(СВЦЭМ!$C$39:$C$782,СВЦЭМ!$A$39:$A$782,$A28,СВЦЭМ!$B$39:$B$782,H$11)+'СЕТ СН'!$F$9+СВЦЭМ!$D$10+'СЕТ СН'!$F$5-'СЕТ СН'!$F$17</f>
        <v>3530.1288197899999</v>
      </c>
      <c r="I28" s="36">
        <f>SUMIFS(СВЦЭМ!$C$39:$C$782,СВЦЭМ!$A$39:$A$782,$A28,СВЦЭМ!$B$39:$B$782,I$11)+'СЕТ СН'!$F$9+СВЦЭМ!$D$10+'СЕТ СН'!$F$5-'СЕТ СН'!$F$17</f>
        <v>3497.6102495599998</v>
      </c>
      <c r="J28" s="36">
        <f>SUMIFS(СВЦЭМ!$C$39:$C$782,СВЦЭМ!$A$39:$A$782,$A28,СВЦЭМ!$B$39:$B$782,J$11)+'СЕТ СН'!$F$9+СВЦЭМ!$D$10+'СЕТ СН'!$F$5-'СЕТ СН'!$F$17</f>
        <v>3553.4546919899999</v>
      </c>
      <c r="K28" s="36">
        <f>SUMIFS(СВЦЭМ!$C$39:$C$782,СВЦЭМ!$A$39:$A$782,$A28,СВЦЭМ!$B$39:$B$782,K$11)+'СЕТ СН'!$F$9+СВЦЭМ!$D$10+'СЕТ СН'!$F$5-'СЕТ СН'!$F$17</f>
        <v>3460.9745668699998</v>
      </c>
      <c r="L28" s="36">
        <f>SUMIFS(СВЦЭМ!$C$39:$C$782,СВЦЭМ!$A$39:$A$782,$A28,СВЦЭМ!$B$39:$B$782,L$11)+'СЕТ СН'!$F$9+СВЦЭМ!$D$10+'СЕТ СН'!$F$5-'СЕТ СН'!$F$17</f>
        <v>3453.6166978800002</v>
      </c>
      <c r="M28" s="36">
        <f>SUMIFS(СВЦЭМ!$C$39:$C$782,СВЦЭМ!$A$39:$A$782,$A28,СВЦЭМ!$B$39:$B$782,M$11)+'СЕТ СН'!$F$9+СВЦЭМ!$D$10+'СЕТ СН'!$F$5-'СЕТ СН'!$F$17</f>
        <v>3446.3432234900001</v>
      </c>
      <c r="N28" s="36">
        <f>SUMIFS(СВЦЭМ!$C$39:$C$782,СВЦЭМ!$A$39:$A$782,$A28,СВЦЭМ!$B$39:$B$782,N$11)+'СЕТ СН'!$F$9+СВЦЭМ!$D$10+'СЕТ СН'!$F$5-'СЕТ СН'!$F$17</f>
        <v>3433.1205345500002</v>
      </c>
      <c r="O28" s="36">
        <f>SUMIFS(СВЦЭМ!$C$39:$C$782,СВЦЭМ!$A$39:$A$782,$A28,СВЦЭМ!$B$39:$B$782,O$11)+'СЕТ СН'!$F$9+СВЦЭМ!$D$10+'СЕТ СН'!$F$5-'СЕТ СН'!$F$17</f>
        <v>3441.5428535700003</v>
      </c>
      <c r="P28" s="36">
        <f>SUMIFS(СВЦЭМ!$C$39:$C$782,СВЦЭМ!$A$39:$A$782,$A28,СВЦЭМ!$B$39:$B$782,P$11)+'СЕТ СН'!$F$9+СВЦЭМ!$D$10+'СЕТ СН'!$F$5-'СЕТ СН'!$F$17</f>
        <v>3461.8447545999998</v>
      </c>
      <c r="Q28" s="36">
        <f>SUMIFS(СВЦЭМ!$C$39:$C$782,СВЦЭМ!$A$39:$A$782,$A28,СВЦЭМ!$B$39:$B$782,Q$11)+'СЕТ СН'!$F$9+СВЦЭМ!$D$10+'СЕТ СН'!$F$5-'СЕТ СН'!$F$17</f>
        <v>3473.5805971300001</v>
      </c>
      <c r="R28" s="36">
        <f>SUMIFS(СВЦЭМ!$C$39:$C$782,СВЦЭМ!$A$39:$A$782,$A28,СВЦЭМ!$B$39:$B$782,R$11)+'СЕТ СН'!$F$9+СВЦЭМ!$D$10+'СЕТ СН'!$F$5-'СЕТ СН'!$F$17</f>
        <v>3474.04435255</v>
      </c>
      <c r="S28" s="36">
        <f>SUMIFS(СВЦЭМ!$C$39:$C$782,СВЦЭМ!$A$39:$A$782,$A28,СВЦЭМ!$B$39:$B$782,S$11)+'СЕТ СН'!$F$9+СВЦЭМ!$D$10+'СЕТ СН'!$F$5-'СЕТ СН'!$F$17</f>
        <v>3469.7021878200003</v>
      </c>
      <c r="T28" s="36">
        <f>SUMIFS(СВЦЭМ!$C$39:$C$782,СВЦЭМ!$A$39:$A$782,$A28,СВЦЭМ!$B$39:$B$782,T$11)+'СЕТ СН'!$F$9+СВЦЭМ!$D$10+'СЕТ СН'!$F$5-'СЕТ СН'!$F$17</f>
        <v>3474.7195521100002</v>
      </c>
      <c r="U28" s="36">
        <f>SUMIFS(СВЦЭМ!$C$39:$C$782,СВЦЭМ!$A$39:$A$782,$A28,СВЦЭМ!$B$39:$B$782,U$11)+'СЕТ СН'!$F$9+СВЦЭМ!$D$10+'СЕТ СН'!$F$5-'СЕТ СН'!$F$17</f>
        <v>3467.3099556799998</v>
      </c>
      <c r="V28" s="36">
        <f>SUMIFS(СВЦЭМ!$C$39:$C$782,СВЦЭМ!$A$39:$A$782,$A28,СВЦЭМ!$B$39:$B$782,V$11)+'СЕТ СН'!$F$9+СВЦЭМ!$D$10+'СЕТ СН'!$F$5-'СЕТ СН'!$F$17</f>
        <v>3434.6630327900002</v>
      </c>
      <c r="W28" s="36">
        <f>SUMIFS(СВЦЭМ!$C$39:$C$782,СВЦЭМ!$A$39:$A$782,$A28,СВЦЭМ!$B$39:$B$782,W$11)+'СЕТ СН'!$F$9+СВЦЭМ!$D$10+'СЕТ СН'!$F$5-'СЕТ СН'!$F$17</f>
        <v>3442.01568855</v>
      </c>
      <c r="X28" s="36">
        <f>SUMIFS(СВЦЭМ!$C$39:$C$782,СВЦЭМ!$A$39:$A$782,$A28,СВЦЭМ!$B$39:$B$782,X$11)+'СЕТ СН'!$F$9+СВЦЭМ!$D$10+'СЕТ СН'!$F$5-'СЕТ СН'!$F$17</f>
        <v>3432.3481258399997</v>
      </c>
      <c r="Y28" s="36">
        <f>SUMIFS(СВЦЭМ!$C$39:$C$782,СВЦЭМ!$A$39:$A$782,$A28,СВЦЭМ!$B$39:$B$782,Y$11)+'СЕТ СН'!$F$9+СВЦЭМ!$D$10+'СЕТ СН'!$F$5-'СЕТ СН'!$F$17</f>
        <v>3443.7169615900002</v>
      </c>
    </row>
    <row r="29" spans="1:25" ht="15.75" x14ac:dyDescent="0.2">
      <c r="A29" s="35">
        <f t="shared" si="0"/>
        <v>44334</v>
      </c>
      <c r="B29" s="36">
        <f>SUMIFS(СВЦЭМ!$C$39:$C$782,СВЦЭМ!$A$39:$A$782,$A29,СВЦЭМ!$B$39:$B$782,B$11)+'СЕТ СН'!$F$9+СВЦЭМ!$D$10+'СЕТ СН'!$F$5-'СЕТ СН'!$F$17</f>
        <v>3476.17051825</v>
      </c>
      <c r="C29" s="36">
        <f>SUMIFS(СВЦЭМ!$C$39:$C$782,СВЦЭМ!$A$39:$A$782,$A29,СВЦЭМ!$B$39:$B$782,C$11)+'СЕТ СН'!$F$9+СВЦЭМ!$D$10+'СЕТ СН'!$F$5-'СЕТ СН'!$F$17</f>
        <v>3507.3008833100002</v>
      </c>
      <c r="D29" s="36">
        <f>SUMIFS(СВЦЭМ!$C$39:$C$782,СВЦЭМ!$A$39:$A$782,$A29,СВЦЭМ!$B$39:$B$782,D$11)+'СЕТ СН'!$F$9+СВЦЭМ!$D$10+'СЕТ СН'!$F$5-'СЕТ СН'!$F$17</f>
        <v>3533.4320126800003</v>
      </c>
      <c r="E29" s="36">
        <f>SUMIFS(СВЦЭМ!$C$39:$C$782,СВЦЭМ!$A$39:$A$782,$A29,СВЦЭМ!$B$39:$B$782,E$11)+'СЕТ СН'!$F$9+СВЦЭМ!$D$10+'СЕТ СН'!$F$5-'СЕТ СН'!$F$17</f>
        <v>3555.3807932099999</v>
      </c>
      <c r="F29" s="36">
        <f>SUMIFS(СВЦЭМ!$C$39:$C$782,СВЦЭМ!$A$39:$A$782,$A29,СВЦЭМ!$B$39:$B$782,F$11)+'СЕТ СН'!$F$9+СВЦЭМ!$D$10+'СЕТ СН'!$F$5-'СЕТ СН'!$F$17</f>
        <v>3556.4147269</v>
      </c>
      <c r="G29" s="36">
        <f>SUMIFS(СВЦЭМ!$C$39:$C$782,СВЦЭМ!$A$39:$A$782,$A29,СВЦЭМ!$B$39:$B$782,G$11)+'СЕТ СН'!$F$9+СВЦЭМ!$D$10+'СЕТ СН'!$F$5-'СЕТ СН'!$F$17</f>
        <v>3539.4451075100001</v>
      </c>
      <c r="H29" s="36">
        <f>SUMIFS(СВЦЭМ!$C$39:$C$782,СВЦЭМ!$A$39:$A$782,$A29,СВЦЭМ!$B$39:$B$782,H$11)+'СЕТ СН'!$F$9+СВЦЭМ!$D$10+'СЕТ СН'!$F$5-'СЕТ СН'!$F$17</f>
        <v>3492.3534625299999</v>
      </c>
      <c r="I29" s="36">
        <f>SUMIFS(СВЦЭМ!$C$39:$C$782,СВЦЭМ!$A$39:$A$782,$A29,СВЦЭМ!$B$39:$B$782,I$11)+'СЕТ СН'!$F$9+СВЦЭМ!$D$10+'СЕТ СН'!$F$5-'СЕТ СН'!$F$17</f>
        <v>3468.8322240799998</v>
      </c>
      <c r="J29" s="36">
        <f>SUMIFS(СВЦЭМ!$C$39:$C$782,СВЦЭМ!$A$39:$A$782,$A29,СВЦЭМ!$B$39:$B$782,J$11)+'СЕТ СН'!$F$9+СВЦЭМ!$D$10+'СЕТ СН'!$F$5-'СЕТ СН'!$F$17</f>
        <v>3425.8845382300001</v>
      </c>
      <c r="K29" s="36">
        <f>SUMIFS(СВЦЭМ!$C$39:$C$782,СВЦЭМ!$A$39:$A$782,$A29,СВЦЭМ!$B$39:$B$782,K$11)+'СЕТ СН'!$F$9+СВЦЭМ!$D$10+'СЕТ СН'!$F$5-'СЕТ СН'!$F$17</f>
        <v>3420.83545525</v>
      </c>
      <c r="L29" s="36">
        <f>SUMIFS(СВЦЭМ!$C$39:$C$782,СВЦЭМ!$A$39:$A$782,$A29,СВЦЭМ!$B$39:$B$782,L$11)+'СЕТ СН'!$F$9+СВЦЭМ!$D$10+'СЕТ СН'!$F$5-'СЕТ СН'!$F$17</f>
        <v>3411.9897410600001</v>
      </c>
      <c r="M29" s="36">
        <f>SUMIFS(СВЦЭМ!$C$39:$C$782,СВЦЭМ!$A$39:$A$782,$A29,СВЦЭМ!$B$39:$B$782,M$11)+'СЕТ СН'!$F$9+СВЦЭМ!$D$10+'СЕТ СН'!$F$5-'СЕТ СН'!$F$17</f>
        <v>3422.8449961800002</v>
      </c>
      <c r="N29" s="36">
        <f>SUMIFS(СВЦЭМ!$C$39:$C$782,СВЦЭМ!$A$39:$A$782,$A29,СВЦЭМ!$B$39:$B$782,N$11)+'СЕТ СН'!$F$9+СВЦЭМ!$D$10+'СЕТ СН'!$F$5-'СЕТ СН'!$F$17</f>
        <v>3438.5349106499998</v>
      </c>
      <c r="O29" s="36">
        <f>SUMIFS(СВЦЭМ!$C$39:$C$782,СВЦЭМ!$A$39:$A$782,$A29,СВЦЭМ!$B$39:$B$782,O$11)+'СЕТ СН'!$F$9+СВЦЭМ!$D$10+'СЕТ СН'!$F$5-'СЕТ СН'!$F$17</f>
        <v>3472.1795853900003</v>
      </c>
      <c r="P29" s="36">
        <f>SUMIFS(СВЦЭМ!$C$39:$C$782,СВЦЭМ!$A$39:$A$782,$A29,СВЦЭМ!$B$39:$B$782,P$11)+'СЕТ СН'!$F$9+СВЦЭМ!$D$10+'СЕТ СН'!$F$5-'СЕТ СН'!$F$17</f>
        <v>3482.6719516100002</v>
      </c>
      <c r="Q29" s="36">
        <f>SUMIFS(СВЦЭМ!$C$39:$C$782,СВЦЭМ!$A$39:$A$782,$A29,СВЦЭМ!$B$39:$B$782,Q$11)+'СЕТ СН'!$F$9+СВЦЭМ!$D$10+'СЕТ СН'!$F$5-'СЕТ СН'!$F$17</f>
        <v>3485.69620962</v>
      </c>
      <c r="R29" s="36">
        <f>SUMIFS(СВЦЭМ!$C$39:$C$782,СВЦЭМ!$A$39:$A$782,$A29,СВЦЭМ!$B$39:$B$782,R$11)+'СЕТ СН'!$F$9+СВЦЭМ!$D$10+'СЕТ СН'!$F$5-'СЕТ СН'!$F$17</f>
        <v>3475.0466428199998</v>
      </c>
      <c r="S29" s="36">
        <f>SUMIFS(СВЦЭМ!$C$39:$C$782,СВЦЭМ!$A$39:$A$782,$A29,СВЦЭМ!$B$39:$B$782,S$11)+'СЕТ СН'!$F$9+СВЦЭМ!$D$10+'СЕТ СН'!$F$5-'СЕТ СН'!$F$17</f>
        <v>3475.5785971200003</v>
      </c>
      <c r="T29" s="36">
        <f>SUMIFS(СВЦЭМ!$C$39:$C$782,СВЦЭМ!$A$39:$A$782,$A29,СВЦЭМ!$B$39:$B$782,T$11)+'СЕТ СН'!$F$9+СВЦЭМ!$D$10+'СЕТ СН'!$F$5-'СЕТ СН'!$F$17</f>
        <v>3460.7286767699998</v>
      </c>
      <c r="U29" s="36">
        <f>SUMIFS(СВЦЭМ!$C$39:$C$782,СВЦЭМ!$A$39:$A$782,$A29,СВЦЭМ!$B$39:$B$782,U$11)+'СЕТ СН'!$F$9+СВЦЭМ!$D$10+'СЕТ СН'!$F$5-'СЕТ СН'!$F$17</f>
        <v>3452.9036888299997</v>
      </c>
      <c r="V29" s="36">
        <f>SUMIFS(СВЦЭМ!$C$39:$C$782,СВЦЭМ!$A$39:$A$782,$A29,СВЦЭМ!$B$39:$B$782,V$11)+'СЕТ СН'!$F$9+СВЦЭМ!$D$10+'СЕТ СН'!$F$5-'СЕТ СН'!$F$17</f>
        <v>3418.5162248300003</v>
      </c>
      <c r="W29" s="36">
        <f>SUMIFS(СВЦЭМ!$C$39:$C$782,СВЦЭМ!$A$39:$A$782,$A29,СВЦЭМ!$B$39:$B$782,W$11)+'СЕТ СН'!$F$9+СВЦЭМ!$D$10+'СЕТ СН'!$F$5-'СЕТ СН'!$F$17</f>
        <v>3417.7296266399999</v>
      </c>
      <c r="X29" s="36">
        <f>SUMIFS(СВЦЭМ!$C$39:$C$782,СВЦЭМ!$A$39:$A$782,$A29,СВЦЭМ!$B$39:$B$782,X$11)+'СЕТ СН'!$F$9+СВЦЭМ!$D$10+'СЕТ СН'!$F$5-'СЕТ СН'!$F$17</f>
        <v>3434.4608060099999</v>
      </c>
      <c r="Y29" s="36">
        <f>SUMIFS(СВЦЭМ!$C$39:$C$782,СВЦЭМ!$A$39:$A$782,$A29,СВЦЭМ!$B$39:$B$782,Y$11)+'СЕТ СН'!$F$9+СВЦЭМ!$D$10+'СЕТ СН'!$F$5-'СЕТ СН'!$F$17</f>
        <v>3486.45538859</v>
      </c>
    </row>
    <row r="30" spans="1:25" ht="15.75" x14ac:dyDescent="0.2">
      <c r="A30" s="35">
        <f t="shared" si="0"/>
        <v>44335</v>
      </c>
      <c r="B30" s="36">
        <f>SUMIFS(СВЦЭМ!$C$39:$C$782,СВЦЭМ!$A$39:$A$782,$A30,СВЦЭМ!$B$39:$B$782,B$11)+'СЕТ СН'!$F$9+СВЦЭМ!$D$10+'СЕТ СН'!$F$5-'СЕТ СН'!$F$17</f>
        <v>3542.71578503</v>
      </c>
      <c r="C30" s="36">
        <f>SUMIFS(СВЦЭМ!$C$39:$C$782,СВЦЭМ!$A$39:$A$782,$A30,СВЦЭМ!$B$39:$B$782,C$11)+'СЕТ СН'!$F$9+СВЦЭМ!$D$10+'СЕТ СН'!$F$5-'СЕТ СН'!$F$17</f>
        <v>3556.6895932699999</v>
      </c>
      <c r="D30" s="36">
        <f>SUMIFS(СВЦЭМ!$C$39:$C$782,СВЦЭМ!$A$39:$A$782,$A30,СВЦЭМ!$B$39:$B$782,D$11)+'СЕТ СН'!$F$9+СВЦЭМ!$D$10+'СЕТ СН'!$F$5-'СЕТ СН'!$F$17</f>
        <v>3569.1962967899999</v>
      </c>
      <c r="E30" s="36">
        <f>SUMIFS(СВЦЭМ!$C$39:$C$782,СВЦЭМ!$A$39:$A$782,$A30,СВЦЭМ!$B$39:$B$782,E$11)+'СЕТ СН'!$F$9+СВЦЭМ!$D$10+'СЕТ СН'!$F$5-'СЕТ СН'!$F$17</f>
        <v>3587.6798840700003</v>
      </c>
      <c r="F30" s="36">
        <f>SUMIFS(СВЦЭМ!$C$39:$C$782,СВЦЭМ!$A$39:$A$782,$A30,СВЦЭМ!$B$39:$B$782,F$11)+'СЕТ СН'!$F$9+СВЦЭМ!$D$10+'СЕТ СН'!$F$5-'СЕТ СН'!$F$17</f>
        <v>3594.3673583600003</v>
      </c>
      <c r="G30" s="36">
        <f>SUMIFS(СВЦЭМ!$C$39:$C$782,СВЦЭМ!$A$39:$A$782,$A30,СВЦЭМ!$B$39:$B$782,G$11)+'СЕТ СН'!$F$9+СВЦЭМ!$D$10+'СЕТ СН'!$F$5-'СЕТ СН'!$F$17</f>
        <v>3582.60734882</v>
      </c>
      <c r="H30" s="36">
        <f>SUMIFS(СВЦЭМ!$C$39:$C$782,СВЦЭМ!$A$39:$A$782,$A30,СВЦЭМ!$B$39:$B$782,H$11)+'СЕТ СН'!$F$9+СВЦЭМ!$D$10+'СЕТ СН'!$F$5-'СЕТ СН'!$F$17</f>
        <v>3522.0115897800001</v>
      </c>
      <c r="I30" s="36">
        <f>SUMIFS(СВЦЭМ!$C$39:$C$782,СВЦЭМ!$A$39:$A$782,$A30,СВЦЭМ!$B$39:$B$782,I$11)+'СЕТ СН'!$F$9+СВЦЭМ!$D$10+'СЕТ СН'!$F$5-'СЕТ СН'!$F$17</f>
        <v>3481.06521436</v>
      </c>
      <c r="J30" s="36">
        <f>SUMIFS(СВЦЭМ!$C$39:$C$782,СВЦЭМ!$A$39:$A$782,$A30,СВЦЭМ!$B$39:$B$782,J$11)+'СЕТ СН'!$F$9+СВЦЭМ!$D$10+'СЕТ СН'!$F$5-'СЕТ СН'!$F$17</f>
        <v>3462.3666018600002</v>
      </c>
      <c r="K30" s="36">
        <f>SUMIFS(СВЦЭМ!$C$39:$C$782,СВЦЭМ!$A$39:$A$782,$A30,СВЦЭМ!$B$39:$B$782,K$11)+'СЕТ СН'!$F$9+СВЦЭМ!$D$10+'СЕТ СН'!$F$5-'СЕТ СН'!$F$17</f>
        <v>3464.5209585399998</v>
      </c>
      <c r="L30" s="36">
        <f>SUMIFS(СВЦЭМ!$C$39:$C$782,СВЦЭМ!$A$39:$A$782,$A30,СВЦЭМ!$B$39:$B$782,L$11)+'СЕТ СН'!$F$9+СВЦЭМ!$D$10+'СЕТ СН'!$F$5-'СЕТ СН'!$F$17</f>
        <v>3470.91694736</v>
      </c>
      <c r="M30" s="36">
        <f>SUMIFS(СВЦЭМ!$C$39:$C$782,СВЦЭМ!$A$39:$A$782,$A30,СВЦЭМ!$B$39:$B$782,M$11)+'СЕТ СН'!$F$9+СВЦЭМ!$D$10+'СЕТ СН'!$F$5-'СЕТ СН'!$F$17</f>
        <v>3504.1948714700002</v>
      </c>
      <c r="N30" s="36">
        <f>SUMIFS(СВЦЭМ!$C$39:$C$782,СВЦЭМ!$A$39:$A$782,$A30,СВЦЭМ!$B$39:$B$782,N$11)+'СЕТ СН'!$F$9+СВЦЭМ!$D$10+'СЕТ СН'!$F$5-'СЕТ СН'!$F$17</f>
        <v>3549.41383408</v>
      </c>
      <c r="O30" s="36">
        <f>SUMIFS(СВЦЭМ!$C$39:$C$782,СВЦЭМ!$A$39:$A$782,$A30,СВЦЭМ!$B$39:$B$782,O$11)+'СЕТ СН'!$F$9+СВЦЭМ!$D$10+'СЕТ СН'!$F$5-'СЕТ СН'!$F$17</f>
        <v>3590.9095948200002</v>
      </c>
      <c r="P30" s="36">
        <f>SUMIFS(СВЦЭМ!$C$39:$C$782,СВЦЭМ!$A$39:$A$782,$A30,СВЦЭМ!$B$39:$B$782,P$11)+'СЕТ СН'!$F$9+СВЦЭМ!$D$10+'СЕТ СН'!$F$5-'СЕТ СН'!$F$17</f>
        <v>3596.73747822</v>
      </c>
      <c r="Q30" s="36">
        <f>SUMIFS(СВЦЭМ!$C$39:$C$782,СВЦЭМ!$A$39:$A$782,$A30,СВЦЭМ!$B$39:$B$782,Q$11)+'СЕТ СН'!$F$9+СВЦЭМ!$D$10+'СЕТ СН'!$F$5-'СЕТ СН'!$F$17</f>
        <v>3588.3591293700001</v>
      </c>
      <c r="R30" s="36">
        <f>SUMIFS(СВЦЭМ!$C$39:$C$782,СВЦЭМ!$A$39:$A$782,$A30,СВЦЭМ!$B$39:$B$782,R$11)+'СЕТ СН'!$F$9+СВЦЭМ!$D$10+'СЕТ СН'!$F$5-'СЕТ СН'!$F$17</f>
        <v>3567.36265516</v>
      </c>
      <c r="S30" s="36">
        <f>SUMIFS(СВЦЭМ!$C$39:$C$782,СВЦЭМ!$A$39:$A$782,$A30,СВЦЭМ!$B$39:$B$782,S$11)+'СЕТ СН'!$F$9+СВЦЭМ!$D$10+'СЕТ СН'!$F$5-'СЕТ СН'!$F$17</f>
        <v>3539.79939006</v>
      </c>
      <c r="T30" s="36">
        <f>SUMIFS(СВЦЭМ!$C$39:$C$782,СВЦЭМ!$A$39:$A$782,$A30,СВЦЭМ!$B$39:$B$782,T$11)+'СЕТ СН'!$F$9+СВЦЭМ!$D$10+'СЕТ СН'!$F$5-'СЕТ СН'!$F$17</f>
        <v>3514.2995266600001</v>
      </c>
      <c r="U30" s="36">
        <f>SUMIFS(СВЦЭМ!$C$39:$C$782,СВЦЭМ!$A$39:$A$782,$A30,СВЦЭМ!$B$39:$B$782,U$11)+'СЕТ СН'!$F$9+СВЦЭМ!$D$10+'СЕТ СН'!$F$5-'СЕТ СН'!$F$17</f>
        <v>3500.0199884799999</v>
      </c>
      <c r="V30" s="36">
        <f>SUMIFS(СВЦЭМ!$C$39:$C$782,СВЦЭМ!$A$39:$A$782,$A30,СВЦЭМ!$B$39:$B$782,V$11)+'СЕТ СН'!$F$9+СВЦЭМ!$D$10+'СЕТ СН'!$F$5-'СЕТ СН'!$F$17</f>
        <v>3463.4632508899999</v>
      </c>
      <c r="W30" s="36">
        <f>SUMIFS(СВЦЭМ!$C$39:$C$782,СВЦЭМ!$A$39:$A$782,$A30,СВЦЭМ!$B$39:$B$782,W$11)+'СЕТ СН'!$F$9+СВЦЭМ!$D$10+'СЕТ СН'!$F$5-'СЕТ СН'!$F$17</f>
        <v>3438.97738441</v>
      </c>
      <c r="X30" s="36">
        <f>SUMIFS(СВЦЭМ!$C$39:$C$782,СВЦЭМ!$A$39:$A$782,$A30,СВЦЭМ!$B$39:$B$782,X$11)+'СЕТ СН'!$F$9+СВЦЭМ!$D$10+'СЕТ СН'!$F$5-'СЕТ СН'!$F$17</f>
        <v>3403.3540284800001</v>
      </c>
      <c r="Y30" s="36">
        <f>SUMIFS(СВЦЭМ!$C$39:$C$782,СВЦЭМ!$A$39:$A$782,$A30,СВЦЭМ!$B$39:$B$782,Y$11)+'СЕТ СН'!$F$9+СВЦЭМ!$D$10+'СЕТ СН'!$F$5-'СЕТ СН'!$F$17</f>
        <v>3468.5235436299999</v>
      </c>
    </row>
    <row r="31" spans="1:25" ht="15.75" x14ac:dyDescent="0.2">
      <c r="A31" s="35">
        <f t="shared" si="0"/>
        <v>44336</v>
      </c>
      <c r="B31" s="36">
        <f>SUMIFS(СВЦЭМ!$C$39:$C$782,СВЦЭМ!$A$39:$A$782,$A31,СВЦЭМ!$B$39:$B$782,B$11)+'СЕТ СН'!$F$9+СВЦЭМ!$D$10+'СЕТ СН'!$F$5-'СЕТ СН'!$F$17</f>
        <v>3556.74079299</v>
      </c>
      <c r="C31" s="36">
        <f>SUMIFS(СВЦЭМ!$C$39:$C$782,СВЦЭМ!$A$39:$A$782,$A31,СВЦЭМ!$B$39:$B$782,C$11)+'СЕТ СН'!$F$9+СВЦЭМ!$D$10+'СЕТ СН'!$F$5-'СЕТ СН'!$F$17</f>
        <v>3588.7455723399999</v>
      </c>
      <c r="D31" s="36">
        <f>SUMIFS(СВЦЭМ!$C$39:$C$782,СВЦЭМ!$A$39:$A$782,$A31,СВЦЭМ!$B$39:$B$782,D$11)+'СЕТ СН'!$F$9+СВЦЭМ!$D$10+'СЕТ СН'!$F$5-'СЕТ СН'!$F$17</f>
        <v>3594.5803730600001</v>
      </c>
      <c r="E31" s="36">
        <f>SUMIFS(СВЦЭМ!$C$39:$C$782,СВЦЭМ!$A$39:$A$782,$A31,СВЦЭМ!$B$39:$B$782,E$11)+'СЕТ СН'!$F$9+СВЦЭМ!$D$10+'СЕТ СН'!$F$5-'СЕТ СН'!$F$17</f>
        <v>3606.7415933399998</v>
      </c>
      <c r="F31" s="36">
        <f>SUMIFS(СВЦЭМ!$C$39:$C$782,СВЦЭМ!$A$39:$A$782,$A31,СВЦЭМ!$B$39:$B$782,F$11)+'СЕТ СН'!$F$9+СВЦЭМ!$D$10+'СЕТ СН'!$F$5-'СЕТ СН'!$F$17</f>
        <v>3614.82629344</v>
      </c>
      <c r="G31" s="36">
        <f>SUMIFS(СВЦЭМ!$C$39:$C$782,СВЦЭМ!$A$39:$A$782,$A31,СВЦЭМ!$B$39:$B$782,G$11)+'СЕТ СН'!$F$9+СВЦЭМ!$D$10+'СЕТ СН'!$F$5-'СЕТ СН'!$F$17</f>
        <v>3595.7515861299999</v>
      </c>
      <c r="H31" s="36">
        <f>SUMIFS(СВЦЭМ!$C$39:$C$782,СВЦЭМ!$A$39:$A$782,$A31,СВЦЭМ!$B$39:$B$782,H$11)+'СЕТ СН'!$F$9+СВЦЭМ!$D$10+'СЕТ СН'!$F$5-'СЕТ СН'!$F$17</f>
        <v>3567.2117244599999</v>
      </c>
      <c r="I31" s="36">
        <f>SUMIFS(СВЦЭМ!$C$39:$C$782,СВЦЭМ!$A$39:$A$782,$A31,СВЦЭМ!$B$39:$B$782,I$11)+'СЕТ СН'!$F$9+СВЦЭМ!$D$10+'СЕТ СН'!$F$5-'СЕТ СН'!$F$17</f>
        <v>3500.7084505399998</v>
      </c>
      <c r="J31" s="36">
        <f>SUMIFS(СВЦЭМ!$C$39:$C$782,СВЦЭМ!$A$39:$A$782,$A31,СВЦЭМ!$B$39:$B$782,J$11)+'СЕТ СН'!$F$9+СВЦЭМ!$D$10+'СЕТ СН'!$F$5-'СЕТ СН'!$F$17</f>
        <v>3429.8727209500003</v>
      </c>
      <c r="K31" s="36">
        <f>SUMIFS(СВЦЭМ!$C$39:$C$782,СВЦЭМ!$A$39:$A$782,$A31,СВЦЭМ!$B$39:$B$782,K$11)+'СЕТ СН'!$F$9+СВЦЭМ!$D$10+'СЕТ СН'!$F$5-'СЕТ СН'!$F$17</f>
        <v>3397.62790722</v>
      </c>
      <c r="L31" s="36">
        <f>SUMIFS(СВЦЭМ!$C$39:$C$782,СВЦЭМ!$A$39:$A$782,$A31,СВЦЭМ!$B$39:$B$782,L$11)+'СЕТ СН'!$F$9+СВЦЭМ!$D$10+'СЕТ СН'!$F$5-'СЕТ СН'!$F$17</f>
        <v>3398.5266991200001</v>
      </c>
      <c r="M31" s="36">
        <f>SUMIFS(СВЦЭМ!$C$39:$C$782,СВЦЭМ!$A$39:$A$782,$A31,СВЦЭМ!$B$39:$B$782,M$11)+'СЕТ СН'!$F$9+СВЦЭМ!$D$10+'СЕТ СН'!$F$5-'СЕТ СН'!$F$17</f>
        <v>3392.2472609199999</v>
      </c>
      <c r="N31" s="36">
        <f>SUMIFS(СВЦЭМ!$C$39:$C$782,СВЦЭМ!$A$39:$A$782,$A31,СВЦЭМ!$B$39:$B$782,N$11)+'СЕТ СН'!$F$9+СВЦЭМ!$D$10+'СЕТ СН'!$F$5-'СЕТ СН'!$F$17</f>
        <v>3438.86931108</v>
      </c>
      <c r="O31" s="36">
        <f>SUMIFS(СВЦЭМ!$C$39:$C$782,СВЦЭМ!$A$39:$A$782,$A31,СВЦЭМ!$B$39:$B$782,O$11)+'СЕТ СН'!$F$9+СВЦЭМ!$D$10+'СЕТ СН'!$F$5-'СЕТ СН'!$F$17</f>
        <v>3475.4483398399998</v>
      </c>
      <c r="P31" s="36">
        <f>SUMIFS(СВЦЭМ!$C$39:$C$782,СВЦЭМ!$A$39:$A$782,$A31,СВЦЭМ!$B$39:$B$782,P$11)+'СЕТ СН'!$F$9+СВЦЭМ!$D$10+'СЕТ СН'!$F$5-'СЕТ СН'!$F$17</f>
        <v>3493.4820637500002</v>
      </c>
      <c r="Q31" s="36">
        <f>SUMIFS(СВЦЭМ!$C$39:$C$782,СВЦЭМ!$A$39:$A$782,$A31,СВЦЭМ!$B$39:$B$782,Q$11)+'СЕТ СН'!$F$9+СВЦЭМ!$D$10+'СЕТ СН'!$F$5-'СЕТ СН'!$F$17</f>
        <v>3498.52759298</v>
      </c>
      <c r="R31" s="36">
        <f>SUMIFS(СВЦЭМ!$C$39:$C$782,СВЦЭМ!$A$39:$A$782,$A31,СВЦЭМ!$B$39:$B$782,R$11)+'СЕТ СН'!$F$9+СВЦЭМ!$D$10+'СЕТ СН'!$F$5-'СЕТ СН'!$F$17</f>
        <v>3481.0351577000001</v>
      </c>
      <c r="S31" s="36">
        <f>SUMIFS(СВЦЭМ!$C$39:$C$782,СВЦЭМ!$A$39:$A$782,$A31,СВЦЭМ!$B$39:$B$782,S$11)+'СЕТ СН'!$F$9+СВЦЭМ!$D$10+'СЕТ СН'!$F$5-'СЕТ СН'!$F$17</f>
        <v>3468.63422309</v>
      </c>
      <c r="T31" s="36">
        <f>SUMIFS(СВЦЭМ!$C$39:$C$782,СВЦЭМ!$A$39:$A$782,$A31,СВЦЭМ!$B$39:$B$782,T$11)+'СЕТ СН'!$F$9+СВЦЭМ!$D$10+'СЕТ СН'!$F$5-'СЕТ СН'!$F$17</f>
        <v>3421.7424541700002</v>
      </c>
      <c r="U31" s="36">
        <f>SUMIFS(СВЦЭМ!$C$39:$C$782,СВЦЭМ!$A$39:$A$782,$A31,СВЦЭМ!$B$39:$B$782,U$11)+'СЕТ СН'!$F$9+СВЦЭМ!$D$10+'СЕТ СН'!$F$5-'СЕТ СН'!$F$17</f>
        <v>3412.7426316800002</v>
      </c>
      <c r="V31" s="36">
        <f>SUMIFS(СВЦЭМ!$C$39:$C$782,СВЦЭМ!$A$39:$A$782,$A31,СВЦЭМ!$B$39:$B$782,V$11)+'СЕТ СН'!$F$9+СВЦЭМ!$D$10+'СЕТ СН'!$F$5-'СЕТ СН'!$F$17</f>
        <v>3431.22346195</v>
      </c>
      <c r="W31" s="36">
        <f>SUMIFS(СВЦЭМ!$C$39:$C$782,СВЦЭМ!$A$39:$A$782,$A31,СВЦЭМ!$B$39:$B$782,W$11)+'СЕТ СН'!$F$9+СВЦЭМ!$D$10+'СЕТ СН'!$F$5-'СЕТ СН'!$F$17</f>
        <v>3448.0031409000003</v>
      </c>
      <c r="X31" s="36">
        <f>SUMIFS(СВЦЭМ!$C$39:$C$782,СВЦЭМ!$A$39:$A$782,$A31,СВЦЭМ!$B$39:$B$782,X$11)+'СЕТ СН'!$F$9+СВЦЭМ!$D$10+'СЕТ СН'!$F$5-'СЕТ СН'!$F$17</f>
        <v>3436.12081868</v>
      </c>
      <c r="Y31" s="36">
        <f>SUMIFS(СВЦЭМ!$C$39:$C$782,СВЦЭМ!$A$39:$A$782,$A31,СВЦЭМ!$B$39:$B$782,Y$11)+'СЕТ СН'!$F$9+СВЦЭМ!$D$10+'СЕТ СН'!$F$5-'СЕТ СН'!$F$17</f>
        <v>3403.6441302200001</v>
      </c>
    </row>
    <row r="32" spans="1:25" ht="15.75" x14ac:dyDescent="0.2">
      <c r="A32" s="35">
        <f t="shared" si="0"/>
        <v>44337</v>
      </c>
      <c r="B32" s="36">
        <f>SUMIFS(СВЦЭМ!$C$39:$C$782,СВЦЭМ!$A$39:$A$782,$A32,СВЦЭМ!$B$39:$B$782,B$11)+'СЕТ СН'!$F$9+СВЦЭМ!$D$10+'СЕТ СН'!$F$5-'СЕТ СН'!$F$17</f>
        <v>3421.5375673399999</v>
      </c>
      <c r="C32" s="36">
        <f>SUMIFS(СВЦЭМ!$C$39:$C$782,СВЦЭМ!$A$39:$A$782,$A32,СВЦЭМ!$B$39:$B$782,C$11)+'СЕТ СН'!$F$9+СВЦЭМ!$D$10+'СЕТ СН'!$F$5-'СЕТ СН'!$F$17</f>
        <v>3499.4675400300002</v>
      </c>
      <c r="D32" s="36">
        <f>SUMIFS(СВЦЭМ!$C$39:$C$782,СВЦЭМ!$A$39:$A$782,$A32,СВЦЭМ!$B$39:$B$782,D$11)+'СЕТ СН'!$F$9+СВЦЭМ!$D$10+'СЕТ СН'!$F$5-'СЕТ СН'!$F$17</f>
        <v>3542.9517276400002</v>
      </c>
      <c r="E32" s="36">
        <f>SUMIFS(СВЦЭМ!$C$39:$C$782,СВЦЭМ!$A$39:$A$782,$A32,СВЦЭМ!$B$39:$B$782,E$11)+'СЕТ СН'!$F$9+СВЦЭМ!$D$10+'СЕТ СН'!$F$5-'СЕТ СН'!$F$17</f>
        <v>3526.6213497099998</v>
      </c>
      <c r="F32" s="36">
        <f>SUMIFS(СВЦЭМ!$C$39:$C$782,СВЦЭМ!$A$39:$A$782,$A32,СВЦЭМ!$B$39:$B$782,F$11)+'СЕТ СН'!$F$9+СВЦЭМ!$D$10+'СЕТ СН'!$F$5-'СЕТ СН'!$F$17</f>
        <v>3561.0610156399998</v>
      </c>
      <c r="G32" s="36">
        <f>SUMIFS(СВЦЭМ!$C$39:$C$782,СВЦЭМ!$A$39:$A$782,$A32,СВЦЭМ!$B$39:$B$782,G$11)+'СЕТ СН'!$F$9+СВЦЭМ!$D$10+'СЕТ СН'!$F$5-'СЕТ СН'!$F$17</f>
        <v>3564.7152124499999</v>
      </c>
      <c r="H32" s="36">
        <f>SUMIFS(СВЦЭМ!$C$39:$C$782,СВЦЭМ!$A$39:$A$782,$A32,СВЦЭМ!$B$39:$B$782,H$11)+'СЕТ СН'!$F$9+СВЦЭМ!$D$10+'СЕТ СН'!$F$5-'СЕТ СН'!$F$17</f>
        <v>3533.8116147400001</v>
      </c>
      <c r="I32" s="36">
        <f>SUMIFS(СВЦЭМ!$C$39:$C$782,СВЦЭМ!$A$39:$A$782,$A32,СВЦЭМ!$B$39:$B$782,I$11)+'СЕТ СН'!$F$9+СВЦЭМ!$D$10+'СЕТ СН'!$F$5-'СЕТ СН'!$F$17</f>
        <v>3471.7097062100001</v>
      </c>
      <c r="J32" s="36">
        <f>SUMIFS(СВЦЭМ!$C$39:$C$782,СВЦЭМ!$A$39:$A$782,$A32,СВЦЭМ!$B$39:$B$782,J$11)+'СЕТ СН'!$F$9+СВЦЭМ!$D$10+'СЕТ СН'!$F$5-'СЕТ СН'!$F$17</f>
        <v>3420.0361365999997</v>
      </c>
      <c r="K32" s="36">
        <f>SUMIFS(СВЦЭМ!$C$39:$C$782,СВЦЭМ!$A$39:$A$782,$A32,СВЦЭМ!$B$39:$B$782,K$11)+'СЕТ СН'!$F$9+СВЦЭМ!$D$10+'СЕТ СН'!$F$5-'СЕТ СН'!$F$17</f>
        <v>3377.76643272</v>
      </c>
      <c r="L32" s="36">
        <f>SUMIFS(СВЦЭМ!$C$39:$C$782,СВЦЭМ!$A$39:$A$782,$A32,СВЦЭМ!$B$39:$B$782,L$11)+'СЕТ СН'!$F$9+СВЦЭМ!$D$10+'СЕТ СН'!$F$5-'СЕТ СН'!$F$17</f>
        <v>3372.9565316500002</v>
      </c>
      <c r="M32" s="36">
        <f>SUMIFS(СВЦЭМ!$C$39:$C$782,СВЦЭМ!$A$39:$A$782,$A32,СВЦЭМ!$B$39:$B$782,M$11)+'СЕТ СН'!$F$9+СВЦЭМ!$D$10+'СЕТ СН'!$F$5-'СЕТ СН'!$F$17</f>
        <v>3400.6262549200001</v>
      </c>
      <c r="N32" s="36">
        <f>SUMIFS(СВЦЭМ!$C$39:$C$782,СВЦЭМ!$A$39:$A$782,$A32,СВЦЭМ!$B$39:$B$782,N$11)+'СЕТ СН'!$F$9+СВЦЭМ!$D$10+'СЕТ СН'!$F$5-'СЕТ СН'!$F$17</f>
        <v>3468.91401761</v>
      </c>
      <c r="O32" s="36">
        <f>SUMIFS(СВЦЭМ!$C$39:$C$782,СВЦЭМ!$A$39:$A$782,$A32,СВЦЭМ!$B$39:$B$782,O$11)+'СЕТ СН'!$F$9+СВЦЭМ!$D$10+'СЕТ СН'!$F$5-'СЕТ СН'!$F$17</f>
        <v>3512.1501360399998</v>
      </c>
      <c r="P32" s="36">
        <f>SUMIFS(СВЦЭМ!$C$39:$C$782,СВЦЭМ!$A$39:$A$782,$A32,СВЦЭМ!$B$39:$B$782,P$11)+'СЕТ СН'!$F$9+СВЦЭМ!$D$10+'СЕТ СН'!$F$5-'СЕТ СН'!$F$17</f>
        <v>3519.7858283599999</v>
      </c>
      <c r="Q32" s="36">
        <f>SUMIFS(СВЦЭМ!$C$39:$C$782,СВЦЭМ!$A$39:$A$782,$A32,СВЦЭМ!$B$39:$B$782,Q$11)+'СЕТ СН'!$F$9+СВЦЭМ!$D$10+'СЕТ СН'!$F$5-'СЕТ СН'!$F$17</f>
        <v>3513.2874421500001</v>
      </c>
      <c r="R32" s="36">
        <f>SUMIFS(СВЦЭМ!$C$39:$C$782,СВЦЭМ!$A$39:$A$782,$A32,СВЦЭМ!$B$39:$B$782,R$11)+'СЕТ СН'!$F$9+СВЦЭМ!$D$10+'СЕТ СН'!$F$5-'СЕТ СН'!$F$17</f>
        <v>3501.4914418600001</v>
      </c>
      <c r="S32" s="36">
        <f>SUMIFS(СВЦЭМ!$C$39:$C$782,СВЦЭМ!$A$39:$A$782,$A32,СВЦЭМ!$B$39:$B$782,S$11)+'СЕТ СН'!$F$9+СВЦЭМ!$D$10+'СЕТ СН'!$F$5-'СЕТ СН'!$F$17</f>
        <v>3489.8694041500003</v>
      </c>
      <c r="T32" s="36">
        <f>SUMIFS(СВЦЭМ!$C$39:$C$782,СВЦЭМ!$A$39:$A$782,$A32,СВЦЭМ!$B$39:$B$782,T$11)+'СЕТ СН'!$F$9+СВЦЭМ!$D$10+'СЕТ СН'!$F$5-'СЕТ СН'!$F$17</f>
        <v>3445.1412035399999</v>
      </c>
      <c r="U32" s="36">
        <f>SUMIFS(СВЦЭМ!$C$39:$C$782,СВЦЭМ!$A$39:$A$782,$A32,СВЦЭМ!$B$39:$B$782,U$11)+'СЕТ СН'!$F$9+СВЦЭМ!$D$10+'СЕТ СН'!$F$5-'СЕТ СН'!$F$17</f>
        <v>3389.6724356499999</v>
      </c>
      <c r="V32" s="36">
        <f>SUMIFS(СВЦЭМ!$C$39:$C$782,СВЦЭМ!$A$39:$A$782,$A32,СВЦЭМ!$B$39:$B$782,V$11)+'СЕТ СН'!$F$9+СВЦЭМ!$D$10+'СЕТ СН'!$F$5-'СЕТ СН'!$F$17</f>
        <v>3407.2387005</v>
      </c>
      <c r="W32" s="36">
        <f>SUMIFS(СВЦЭМ!$C$39:$C$782,СВЦЭМ!$A$39:$A$782,$A32,СВЦЭМ!$B$39:$B$782,W$11)+'СЕТ СН'!$F$9+СВЦЭМ!$D$10+'СЕТ СН'!$F$5-'СЕТ СН'!$F$17</f>
        <v>3426.2217534000001</v>
      </c>
      <c r="X32" s="36">
        <f>SUMIFS(СВЦЭМ!$C$39:$C$782,СВЦЭМ!$A$39:$A$782,$A32,СВЦЭМ!$B$39:$B$782,X$11)+'СЕТ СН'!$F$9+СВЦЭМ!$D$10+'СЕТ СН'!$F$5-'СЕТ СН'!$F$17</f>
        <v>3445.6748790199999</v>
      </c>
      <c r="Y32" s="36">
        <f>SUMIFS(СВЦЭМ!$C$39:$C$782,СВЦЭМ!$A$39:$A$782,$A32,СВЦЭМ!$B$39:$B$782,Y$11)+'СЕТ СН'!$F$9+СВЦЭМ!$D$10+'СЕТ СН'!$F$5-'СЕТ СН'!$F$17</f>
        <v>3404.7040512100002</v>
      </c>
    </row>
    <row r="33" spans="1:25" ht="15.75" x14ac:dyDescent="0.2">
      <c r="A33" s="35">
        <f t="shared" si="0"/>
        <v>44338</v>
      </c>
      <c r="B33" s="36">
        <f>SUMIFS(СВЦЭМ!$C$39:$C$782,СВЦЭМ!$A$39:$A$782,$A33,СВЦЭМ!$B$39:$B$782,B$11)+'СЕТ СН'!$F$9+СВЦЭМ!$D$10+'СЕТ СН'!$F$5-'СЕТ СН'!$F$17</f>
        <v>3454.7070171999999</v>
      </c>
      <c r="C33" s="36">
        <f>SUMIFS(СВЦЭМ!$C$39:$C$782,СВЦЭМ!$A$39:$A$782,$A33,СВЦЭМ!$B$39:$B$782,C$11)+'СЕТ СН'!$F$9+СВЦЭМ!$D$10+'СЕТ СН'!$F$5-'СЕТ СН'!$F$17</f>
        <v>3461.5330707600001</v>
      </c>
      <c r="D33" s="36">
        <f>SUMIFS(СВЦЭМ!$C$39:$C$782,СВЦЭМ!$A$39:$A$782,$A33,СВЦЭМ!$B$39:$B$782,D$11)+'СЕТ СН'!$F$9+СВЦЭМ!$D$10+'СЕТ СН'!$F$5-'СЕТ СН'!$F$17</f>
        <v>3496.7389723199999</v>
      </c>
      <c r="E33" s="36">
        <f>SUMIFS(СВЦЭМ!$C$39:$C$782,СВЦЭМ!$A$39:$A$782,$A33,СВЦЭМ!$B$39:$B$782,E$11)+'СЕТ СН'!$F$9+СВЦЭМ!$D$10+'СЕТ СН'!$F$5-'СЕТ СН'!$F$17</f>
        <v>3522.0489969199998</v>
      </c>
      <c r="F33" s="36">
        <f>SUMIFS(СВЦЭМ!$C$39:$C$782,СВЦЭМ!$A$39:$A$782,$A33,СВЦЭМ!$B$39:$B$782,F$11)+'СЕТ СН'!$F$9+СВЦЭМ!$D$10+'СЕТ СН'!$F$5-'СЕТ СН'!$F$17</f>
        <v>3526.5347794200002</v>
      </c>
      <c r="G33" s="36">
        <f>SUMIFS(СВЦЭМ!$C$39:$C$782,СВЦЭМ!$A$39:$A$782,$A33,СВЦЭМ!$B$39:$B$782,G$11)+'СЕТ СН'!$F$9+СВЦЭМ!$D$10+'СЕТ СН'!$F$5-'СЕТ СН'!$F$17</f>
        <v>3521.98799229</v>
      </c>
      <c r="H33" s="36">
        <f>SUMIFS(СВЦЭМ!$C$39:$C$782,СВЦЭМ!$A$39:$A$782,$A33,СВЦЭМ!$B$39:$B$782,H$11)+'СЕТ СН'!$F$9+СВЦЭМ!$D$10+'СЕТ СН'!$F$5-'СЕТ СН'!$F$17</f>
        <v>3497.36387904</v>
      </c>
      <c r="I33" s="36">
        <f>SUMIFS(СВЦЭМ!$C$39:$C$782,СВЦЭМ!$A$39:$A$782,$A33,СВЦЭМ!$B$39:$B$782,I$11)+'СЕТ СН'!$F$9+СВЦЭМ!$D$10+'СЕТ СН'!$F$5-'СЕТ СН'!$F$17</f>
        <v>3421.7435526499999</v>
      </c>
      <c r="J33" s="36">
        <f>SUMIFS(СВЦЭМ!$C$39:$C$782,СВЦЭМ!$A$39:$A$782,$A33,СВЦЭМ!$B$39:$B$782,J$11)+'СЕТ СН'!$F$9+СВЦЭМ!$D$10+'СЕТ СН'!$F$5-'СЕТ СН'!$F$17</f>
        <v>3379.4218360899999</v>
      </c>
      <c r="K33" s="36">
        <f>SUMIFS(СВЦЭМ!$C$39:$C$782,СВЦЭМ!$A$39:$A$782,$A33,СВЦЭМ!$B$39:$B$782,K$11)+'СЕТ СН'!$F$9+СВЦЭМ!$D$10+'СЕТ СН'!$F$5-'СЕТ СН'!$F$17</f>
        <v>3319.6829943500002</v>
      </c>
      <c r="L33" s="36">
        <f>SUMIFS(СВЦЭМ!$C$39:$C$782,СВЦЭМ!$A$39:$A$782,$A33,СВЦЭМ!$B$39:$B$782,L$11)+'СЕТ СН'!$F$9+СВЦЭМ!$D$10+'СЕТ СН'!$F$5-'СЕТ СН'!$F$17</f>
        <v>3315.4361250299999</v>
      </c>
      <c r="M33" s="36">
        <f>SUMIFS(СВЦЭМ!$C$39:$C$782,СВЦЭМ!$A$39:$A$782,$A33,СВЦЭМ!$B$39:$B$782,M$11)+'СЕТ СН'!$F$9+СВЦЭМ!$D$10+'СЕТ СН'!$F$5-'СЕТ СН'!$F$17</f>
        <v>3336.1298231400001</v>
      </c>
      <c r="N33" s="36">
        <f>SUMIFS(СВЦЭМ!$C$39:$C$782,СВЦЭМ!$A$39:$A$782,$A33,СВЦЭМ!$B$39:$B$782,N$11)+'СЕТ СН'!$F$9+СВЦЭМ!$D$10+'СЕТ СН'!$F$5-'СЕТ СН'!$F$17</f>
        <v>3399.5413518</v>
      </c>
      <c r="O33" s="36">
        <f>SUMIFS(СВЦЭМ!$C$39:$C$782,СВЦЭМ!$A$39:$A$782,$A33,СВЦЭМ!$B$39:$B$782,O$11)+'СЕТ СН'!$F$9+СВЦЭМ!$D$10+'СЕТ СН'!$F$5-'СЕТ СН'!$F$17</f>
        <v>3452.0124586299999</v>
      </c>
      <c r="P33" s="36">
        <f>SUMIFS(СВЦЭМ!$C$39:$C$782,СВЦЭМ!$A$39:$A$782,$A33,СВЦЭМ!$B$39:$B$782,P$11)+'СЕТ СН'!$F$9+СВЦЭМ!$D$10+'СЕТ СН'!$F$5-'СЕТ СН'!$F$17</f>
        <v>3475.8583225500001</v>
      </c>
      <c r="Q33" s="36">
        <f>SUMIFS(СВЦЭМ!$C$39:$C$782,СВЦЭМ!$A$39:$A$782,$A33,СВЦЭМ!$B$39:$B$782,Q$11)+'СЕТ СН'!$F$9+СВЦЭМ!$D$10+'СЕТ СН'!$F$5-'СЕТ СН'!$F$17</f>
        <v>3473.3377372300001</v>
      </c>
      <c r="R33" s="36">
        <f>SUMIFS(СВЦЭМ!$C$39:$C$782,СВЦЭМ!$A$39:$A$782,$A33,СВЦЭМ!$B$39:$B$782,R$11)+'СЕТ СН'!$F$9+СВЦЭМ!$D$10+'СЕТ СН'!$F$5-'СЕТ СН'!$F$17</f>
        <v>3459.3468755399999</v>
      </c>
      <c r="S33" s="36">
        <f>SUMIFS(СВЦЭМ!$C$39:$C$782,СВЦЭМ!$A$39:$A$782,$A33,СВЦЭМ!$B$39:$B$782,S$11)+'СЕТ СН'!$F$9+СВЦЭМ!$D$10+'СЕТ СН'!$F$5-'СЕТ СН'!$F$17</f>
        <v>3428.7741155100002</v>
      </c>
      <c r="T33" s="36">
        <f>SUMIFS(СВЦЭМ!$C$39:$C$782,СВЦЭМ!$A$39:$A$782,$A33,СВЦЭМ!$B$39:$B$782,T$11)+'СЕТ СН'!$F$9+СВЦЭМ!$D$10+'СЕТ СН'!$F$5-'СЕТ СН'!$F$17</f>
        <v>3371.0825401900001</v>
      </c>
      <c r="U33" s="36">
        <f>SUMIFS(СВЦЭМ!$C$39:$C$782,СВЦЭМ!$A$39:$A$782,$A33,СВЦЭМ!$B$39:$B$782,U$11)+'СЕТ СН'!$F$9+СВЦЭМ!$D$10+'СЕТ СН'!$F$5-'СЕТ СН'!$F$17</f>
        <v>3340.67384889</v>
      </c>
      <c r="V33" s="36">
        <f>SUMIFS(СВЦЭМ!$C$39:$C$782,СВЦЭМ!$A$39:$A$782,$A33,СВЦЭМ!$B$39:$B$782,V$11)+'СЕТ СН'!$F$9+СВЦЭМ!$D$10+'СЕТ СН'!$F$5-'СЕТ СН'!$F$17</f>
        <v>3341.8213856500001</v>
      </c>
      <c r="W33" s="36">
        <f>SUMIFS(СВЦЭМ!$C$39:$C$782,СВЦЭМ!$A$39:$A$782,$A33,СВЦЭМ!$B$39:$B$782,W$11)+'СЕТ СН'!$F$9+СВЦЭМ!$D$10+'СЕТ СН'!$F$5-'СЕТ СН'!$F$17</f>
        <v>3378.5528762499998</v>
      </c>
      <c r="X33" s="36">
        <f>SUMIFS(СВЦЭМ!$C$39:$C$782,СВЦЭМ!$A$39:$A$782,$A33,СВЦЭМ!$B$39:$B$782,X$11)+'СЕТ СН'!$F$9+СВЦЭМ!$D$10+'СЕТ СН'!$F$5-'СЕТ СН'!$F$17</f>
        <v>3349.4774269700001</v>
      </c>
      <c r="Y33" s="36">
        <f>SUMIFS(СВЦЭМ!$C$39:$C$782,СВЦЭМ!$A$39:$A$782,$A33,СВЦЭМ!$B$39:$B$782,Y$11)+'СЕТ СН'!$F$9+СВЦЭМ!$D$10+'СЕТ СН'!$F$5-'СЕТ СН'!$F$17</f>
        <v>3342.6295872199998</v>
      </c>
    </row>
    <row r="34" spans="1:25" ht="15.75" x14ac:dyDescent="0.2">
      <c r="A34" s="35">
        <f t="shared" si="0"/>
        <v>44339</v>
      </c>
      <c r="B34" s="36">
        <f>SUMIFS(СВЦЭМ!$C$39:$C$782,СВЦЭМ!$A$39:$A$782,$A34,СВЦЭМ!$B$39:$B$782,B$11)+'СЕТ СН'!$F$9+СВЦЭМ!$D$10+'СЕТ СН'!$F$5-'СЕТ СН'!$F$17</f>
        <v>3426.34366714</v>
      </c>
      <c r="C34" s="36">
        <f>SUMIFS(СВЦЭМ!$C$39:$C$782,СВЦЭМ!$A$39:$A$782,$A34,СВЦЭМ!$B$39:$B$782,C$11)+'СЕТ СН'!$F$9+СВЦЭМ!$D$10+'СЕТ СН'!$F$5-'СЕТ СН'!$F$17</f>
        <v>3493.67669578</v>
      </c>
      <c r="D34" s="36">
        <f>SUMIFS(СВЦЭМ!$C$39:$C$782,СВЦЭМ!$A$39:$A$782,$A34,СВЦЭМ!$B$39:$B$782,D$11)+'СЕТ СН'!$F$9+СВЦЭМ!$D$10+'СЕТ СН'!$F$5-'СЕТ СН'!$F$17</f>
        <v>3527.6971798700001</v>
      </c>
      <c r="E34" s="36">
        <f>SUMIFS(СВЦЭМ!$C$39:$C$782,СВЦЭМ!$A$39:$A$782,$A34,СВЦЭМ!$B$39:$B$782,E$11)+'СЕТ СН'!$F$9+СВЦЭМ!$D$10+'СЕТ СН'!$F$5-'СЕТ СН'!$F$17</f>
        <v>3538.8506126399998</v>
      </c>
      <c r="F34" s="36">
        <f>SUMIFS(СВЦЭМ!$C$39:$C$782,СВЦЭМ!$A$39:$A$782,$A34,СВЦЭМ!$B$39:$B$782,F$11)+'СЕТ СН'!$F$9+СВЦЭМ!$D$10+'СЕТ СН'!$F$5-'СЕТ СН'!$F$17</f>
        <v>3563.0974118599997</v>
      </c>
      <c r="G34" s="36">
        <f>SUMIFS(СВЦЭМ!$C$39:$C$782,СВЦЭМ!$A$39:$A$782,$A34,СВЦЭМ!$B$39:$B$782,G$11)+'СЕТ СН'!$F$9+СВЦЭМ!$D$10+'СЕТ СН'!$F$5-'СЕТ СН'!$F$17</f>
        <v>3564.1255484799999</v>
      </c>
      <c r="H34" s="36">
        <f>SUMIFS(СВЦЭМ!$C$39:$C$782,СВЦЭМ!$A$39:$A$782,$A34,СВЦЭМ!$B$39:$B$782,H$11)+'СЕТ СН'!$F$9+СВЦЭМ!$D$10+'СЕТ СН'!$F$5-'СЕТ СН'!$F$17</f>
        <v>3564.8957088799998</v>
      </c>
      <c r="I34" s="36">
        <f>SUMIFS(СВЦЭМ!$C$39:$C$782,СВЦЭМ!$A$39:$A$782,$A34,СВЦЭМ!$B$39:$B$782,I$11)+'СЕТ СН'!$F$9+СВЦЭМ!$D$10+'СЕТ СН'!$F$5-'СЕТ СН'!$F$17</f>
        <v>3477.06095731</v>
      </c>
      <c r="J34" s="36">
        <f>SUMIFS(СВЦЭМ!$C$39:$C$782,СВЦЭМ!$A$39:$A$782,$A34,СВЦЭМ!$B$39:$B$782,J$11)+'СЕТ СН'!$F$9+СВЦЭМ!$D$10+'СЕТ СН'!$F$5-'СЕТ СН'!$F$17</f>
        <v>3437.38641706</v>
      </c>
      <c r="K34" s="36">
        <f>SUMIFS(СВЦЭМ!$C$39:$C$782,СВЦЭМ!$A$39:$A$782,$A34,СВЦЭМ!$B$39:$B$782,K$11)+'СЕТ СН'!$F$9+СВЦЭМ!$D$10+'СЕТ СН'!$F$5-'СЕТ СН'!$F$17</f>
        <v>3370.8891536700003</v>
      </c>
      <c r="L34" s="36">
        <f>SUMIFS(СВЦЭМ!$C$39:$C$782,СВЦЭМ!$A$39:$A$782,$A34,СВЦЭМ!$B$39:$B$782,L$11)+'СЕТ СН'!$F$9+СВЦЭМ!$D$10+'СЕТ СН'!$F$5-'СЕТ СН'!$F$17</f>
        <v>3344.94767297</v>
      </c>
      <c r="M34" s="36">
        <f>SUMIFS(СВЦЭМ!$C$39:$C$782,СВЦЭМ!$A$39:$A$782,$A34,СВЦЭМ!$B$39:$B$782,M$11)+'СЕТ СН'!$F$9+СВЦЭМ!$D$10+'СЕТ СН'!$F$5-'СЕТ СН'!$F$17</f>
        <v>3363.18083686</v>
      </c>
      <c r="N34" s="36">
        <f>SUMIFS(СВЦЭМ!$C$39:$C$782,СВЦЭМ!$A$39:$A$782,$A34,СВЦЭМ!$B$39:$B$782,N$11)+'СЕТ СН'!$F$9+СВЦЭМ!$D$10+'СЕТ СН'!$F$5-'СЕТ СН'!$F$17</f>
        <v>3407.2631587599999</v>
      </c>
      <c r="O34" s="36">
        <f>SUMIFS(СВЦЭМ!$C$39:$C$782,СВЦЭМ!$A$39:$A$782,$A34,СВЦЭМ!$B$39:$B$782,O$11)+'СЕТ СН'!$F$9+СВЦЭМ!$D$10+'СЕТ СН'!$F$5-'СЕТ СН'!$F$17</f>
        <v>3454.72985307</v>
      </c>
      <c r="P34" s="36">
        <f>SUMIFS(СВЦЭМ!$C$39:$C$782,СВЦЭМ!$A$39:$A$782,$A34,СВЦЭМ!$B$39:$B$782,P$11)+'СЕТ СН'!$F$9+СВЦЭМ!$D$10+'СЕТ СН'!$F$5-'СЕТ СН'!$F$17</f>
        <v>3480.5697401900002</v>
      </c>
      <c r="Q34" s="36">
        <f>SUMIFS(СВЦЭМ!$C$39:$C$782,СВЦЭМ!$A$39:$A$782,$A34,СВЦЭМ!$B$39:$B$782,Q$11)+'СЕТ СН'!$F$9+СВЦЭМ!$D$10+'СЕТ СН'!$F$5-'СЕТ СН'!$F$17</f>
        <v>3492.6156830800001</v>
      </c>
      <c r="R34" s="36">
        <f>SUMIFS(СВЦЭМ!$C$39:$C$782,СВЦЭМ!$A$39:$A$782,$A34,СВЦЭМ!$B$39:$B$782,R$11)+'СЕТ СН'!$F$9+СВЦЭМ!$D$10+'СЕТ СН'!$F$5-'СЕТ СН'!$F$17</f>
        <v>3486.2590363499999</v>
      </c>
      <c r="S34" s="36">
        <f>SUMIFS(СВЦЭМ!$C$39:$C$782,СВЦЭМ!$A$39:$A$782,$A34,СВЦЭМ!$B$39:$B$782,S$11)+'СЕТ СН'!$F$9+СВЦЭМ!$D$10+'СЕТ СН'!$F$5-'СЕТ СН'!$F$17</f>
        <v>3467.4669052200002</v>
      </c>
      <c r="T34" s="36">
        <f>SUMIFS(СВЦЭМ!$C$39:$C$782,СВЦЭМ!$A$39:$A$782,$A34,СВЦЭМ!$B$39:$B$782,T$11)+'СЕТ СН'!$F$9+СВЦЭМ!$D$10+'СЕТ СН'!$F$5-'СЕТ СН'!$F$17</f>
        <v>3418.99220006</v>
      </c>
      <c r="U34" s="36">
        <f>SUMIFS(СВЦЭМ!$C$39:$C$782,СВЦЭМ!$A$39:$A$782,$A34,СВЦЭМ!$B$39:$B$782,U$11)+'СЕТ СН'!$F$9+СВЦЭМ!$D$10+'СЕТ СН'!$F$5-'СЕТ СН'!$F$17</f>
        <v>3364.26767075</v>
      </c>
      <c r="V34" s="36">
        <f>SUMIFS(СВЦЭМ!$C$39:$C$782,СВЦЭМ!$A$39:$A$782,$A34,СВЦЭМ!$B$39:$B$782,V$11)+'СЕТ СН'!$F$9+СВЦЭМ!$D$10+'СЕТ СН'!$F$5-'СЕТ СН'!$F$17</f>
        <v>3345.8127243099998</v>
      </c>
      <c r="W34" s="36">
        <f>SUMIFS(СВЦЭМ!$C$39:$C$782,СВЦЭМ!$A$39:$A$782,$A34,СВЦЭМ!$B$39:$B$782,W$11)+'СЕТ СН'!$F$9+СВЦЭМ!$D$10+'СЕТ СН'!$F$5-'СЕТ СН'!$F$17</f>
        <v>3318.70756119</v>
      </c>
      <c r="X34" s="36">
        <f>SUMIFS(СВЦЭМ!$C$39:$C$782,СВЦЭМ!$A$39:$A$782,$A34,СВЦЭМ!$B$39:$B$782,X$11)+'СЕТ СН'!$F$9+СВЦЭМ!$D$10+'СЕТ СН'!$F$5-'СЕТ СН'!$F$17</f>
        <v>3421.8025044000001</v>
      </c>
      <c r="Y34" s="36">
        <f>SUMIFS(СВЦЭМ!$C$39:$C$782,СВЦЭМ!$A$39:$A$782,$A34,СВЦЭМ!$B$39:$B$782,Y$11)+'СЕТ СН'!$F$9+СВЦЭМ!$D$10+'СЕТ СН'!$F$5-'СЕТ СН'!$F$17</f>
        <v>3411.4698937600001</v>
      </c>
    </row>
    <row r="35" spans="1:25" ht="15.75" x14ac:dyDescent="0.2">
      <c r="A35" s="35">
        <f t="shared" si="0"/>
        <v>44340</v>
      </c>
      <c r="B35" s="36">
        <f>SUMIFS(СВЦЭМ!$C$39:$C$782,СВЦЭМ!$A$39:$A$782,$A35,СВЦЭМ!$B$39:$B$782,B$11)+'СЕТ СН'!$F$9+СВЦЭМ!$D$10+'СЕТ СН'!$F$5-'СЕТ СН'!$F$17</f>
        <v>3508.3794731899998</v>
      </c>
      <c r="C35" s="36">
        <f>SUMIFS(СВЦЭМ!$C$39:$C$782,СВЦЭМ!$A$39:$A$782,$A35,СВЦЭМ!$B$39:$B$782,C$11)+'СЕТ СН'!$F$9+СВЦЭМ!$D$10+'СЕТ СН'!$F$5-'СЕТ СН'!$F$17</f>
        <v>3587.5812357200002</v>
      </c>
      <c r="D35" s="36">
        <f>SUMIFS(СВЦЭМ!$C$39:$C$782,СВЦЭМ!$A$39:$A$782,$A35,СВЦЭМ!$B$39:$B$782,D$11)+'СЕТ СН'!$F$9+СВЦЭМ!$D$10+'СЕТ СН'!$F$5-'СЕТ СН'!$F$17</f>
        <v>3642.04141781</v>
      </c>
      <c r="E35" s="36">
        <f>SUMIFS(СВЦЭМ!$C$39:$C$782,СВЦЭМ!$A$39:$A$782,$A35,СВЦЭМ!$B$39:$B$782,E$11)+'СЕТ СН'!$F$9+СВЦЭМ!$D$10+'СЕТ СН'!$F$5-'СЕТ СН'!$F$17</f>
        <v>3662.49863624</v>
      </c>
      <c r="F35" s="36">
        <f>SUMIFS(СВЦЭМ!$C$39:$C$782,СВЦЭМ!$A$39:$A$782,$A35,СВЦЭМ!$B$39:$B$782,F$11)+'СЕТ СН'!$F$9+СВЦЭМ!$D$10+'СЕТ СН'!$F$5-'СЕТ СН'!$F$17</f>
        <v>3682.0426216599999</v>
      </c>
      <c r="G35" s="36">
        <f>SUMIFS(СВЦЭМ!$C$39:$C$782,СВЦЭМ!$A$39:$A$782,$A35,СВЦЭМ!$B$39:$B$782,G$11)+'СЕТ СН'!$F$9+СВЦЭМ!$D$10+'СЕТ СН'!$F$5-'СЕТ СН'!$F$17</f>
        <v>3634.7197964400002</v>
      </c>
      <c r="H35" s="36">
        <f>SUMIFS(СВЦЭМ!$C$39:$C$782,СВЦЭМ!$A$39:$A$782,$A35,СВЦЭМ!$B$39:$B$782,H$11)+'СЕТ СН'!$F$9+СВЦЭМ!$D$10+'СЕТ СН'!$F$5-'СЕТ СН'!$F$17</f>
        <v>3571.0556513800002</v>
      </c>
      <c r="I35" s="36">
        <f>SUMIFS(СВЦЭМ!$C$39:$C$782,СВЦЭМ!$A$39:$A$782,$A35,СВЦЭМ!$B$39:$B$782,I$11)+'СЕТ СН'!$F$9+СВЦЭМ!$D$10+'СЕТ СН'!$F$5-'СЕТ СН'!$F$17</f>
        <v>3480.4343112799997</v>
      </c>
      <c r="J35" s="36">
        <f>SUMIFS(СВЦЭМ!$C$39:$C$782,СВЦЭМ!$A$39:$A$782,$A35,СВЦЭМ!$B$39:$B$782,J$11)+'СЕТ СН'!$F$9+СВЦЭМ!$D$10+'СЕТ СН'!$F$5-'СЕТ СН'!$F$17</f>
        <v>3429.45982366</v>
      </c>
      <c r="K35" s="36">
        <f>SUMIFS(СВЦЭМ!$C$39:$C$782,СВЦЭМ!$A$39:$A$782,$A35,СВЦЭМ!$B$39:$B$782,K$11)+'СЕТ СН'!$F$9+СВЦЭМ!$D$10+'СЕТ СН'!$F$5-'СЕТ СН'!$F$17</f>
        <v>3369.7858944199997</v>
      </c>
      <c r="L35" s="36">
        <f>SUMIFS(СВЦЭМ!$C$39:$C$782,СВЦЭМ!$A$39:$A$782,$A35,СВЦЭМ!$B$39:$B$782,L$11)+'СЕТ СН'!$F$9+СВЦЭМ!$D$10+'СЕТ СН'!$F$5-'СЕТ СН'!$F$17</f>
        <v>3353.6270686899998</v>
      </c>
      <c r="M35" s="36">
        <f>SUMIFS(СВЦЭМ!$C$39:$C$782,СВЦЭМ!$A$39:$A$782,$A35,СВЦЭМ!$B$39:$B$782,M$11)+'СЕТ СН'!$F$9+СВЦЭМ!$D$10+'СЕТ СН'!$F$5-'СЕТ СН'!$F$17</f>
        <v>3355.0416278299999</v>
      </c>
      <c r="N35" s="36">
        <f>SUMIFS(СВЦЭМ!$C$39:$C$782,СВЦЭМ!$A$39:$A$782,$A35,СВЦЭМ!$B$39:$B$782,N$11)+'СЕТ СН'!$F$9+СВЦЭМ!$D$10+'СЕТ СН'!$F$5-'СЕТ СН'!$F$17</f>
        <v>3406.5235954099999</v>
      </c>
      <c r="O35" s="36">
        <f>SUMIFS(СВЦЭМ!$C$39:$C$782,СВЦЭМ!$A$39:$A$782,$A35,СВЦЭМ!$B$39:$B$782,O$11)+'СЕТ СН'!$F$9+СВЦЭМ!$D$10+'СЕТ СН'!$F$5-'СЕТ СН'!$F$17</f>
        <v>3443.6488679700001</v>
      </c>
      <c r="P35" s="36">
        <f>SUMIFS(СВЦЭМ!$C$39:$C$782,СВЦЭМ!$A$39:$A$782,$A35,СВЦЭМ!$B$39:$B$782,P$11)+'СЕТ СН'!$F$9+СВЦЭМ!$D$10+'СЕТ СН'!$F$5-'СЕТ СН'!$F$17</f>
        <v>3460.4771773699999</v>
      </c>
      <c r="Q35" s="36">
        <f>SUMIFS(СВЦЭМ!$C$39:$C$782,СВЦЭМ!$A$39:$A$782,$A35,СВЦЭМ!$B$39:$B$782,Q$11)+'СЕТ СН'!$F$9+СВЦЭМ!$D$10+'СЕТ СН'!$F$5-'СЕТ СН'!$F$17</f>
        <v>3457.5943116600001</v>
      </c>
      <c r="R35" s="36">
        <f>SUMIFS(СВЦЭМ!$C$39:$C$782,СВЦЭМ!$A$39:$A$782,$A35,СВЦЭМ!$B$39:$B$782,R$11)+'СЕТ СН'!$F$9+СВЦЭМ!$D$10+'СЕТ СН'!$F$5-'СЕТ СН'!$F$17</f>
        <v>3426.9943331499999</v>
      </c>
      <c r="S35" s="36">
        <f>SUMIFS(СВЦЭМ!$C$39:$C$782,СВЦЭМ!$A$39:$A$782,$A35,СВЦЭМ!$B$39:$B$782,S$11)+'СЕТ СН'!$F$9+СВЦЭМ!$D$10+'СЕТ СН'!$F$5-'СЕТ СН'!$F$17</f>
        <v>3400.0140979100001</v>
      </c>
      <c r="T35" s="36">
        <f>SUMIFS(СВЦЭМ!$C$39:$C$782,СВЦЭМ!$A$39:$A$782,$A35,СВЦЭМ!$B$39:$B$782,T$11)+'СЕТ СН'!$F$9+СВЦЭМ!$D$10+'СЕТ СН'!$F$5-'СЕТ СН'!$F$17</f>
        <v>3376.3946817599999</v>
      </c>
      <c r="U35" s="36">
        <f>SUMIFS(СВЦЭМ!$C$39:$C$782,СВЦЭМ!$A$39:$A$782,$A35,СВЦЭМ!$B$39:$B$782,U$11)+'СЕТ СН'!$F$9+СВЦЭМ!$D$10+'СЕТ СН'!$F$5-'СЕТ СН'!$F$17</f>
        <v>3338.8130739899998</v>
      </c>
      <c r="V35" s="36">
        <f>SUMIFS(СВЦЭМ!$C$39:$C$782,СВЦЭМ!$A$39:$A$782,$A35,СВЦЭМ!$B$39:$B$782,V$11)+'СЕТ СН'!$F$9+СВЦЭМ!$D$10+'СЕТ СН'!$F$5-'СЕТ СН'!$F$17</f>
        <v>3354.1395279899998</v>
      </c>
      <c r="W35" s="36">
        <f>SUMIFS(СВЦЭМ!$C$39:$C$782,СВЦЭМ!$A$39:$A$782,$A35,СВЦЭМ!$B$39:$B$782,W$11)+'СЕТ СН'!$F$9+СВЦЭМ!$D$10+'СЕТ СН'!$F$5-'СЕТ СН'!$F$17</f>
        <v>3375.14788989</v>
      </c>
      <c r="X35" s="36">
        <f>SUMIFS(СВЦЭМ!$C$39:$C$782,СВЦЭМ!$A$39:$A$782,$A35,СВЦЭМ!$B$39:$B$782,X$11)+'СЕТ СН'!$F$9+СВЦЭМ!$D$10+'СЕТ СН'!$F$5-'СЕТ СН'!$F$17</f>
        <v>3356.64997877</v>
      </c>
      <c r="Y35" s="36">
        <f>SUMIFS(СВЦЭМ!$C$39:$C$782,СВЦЭМ!$A$39:$A$782,$A35,СВЦЭМ!$B$39:$B$782,Y$11)+'СЕТ СН'!$F$9+СВЦЭМ!$D$10+'СЕТ СН'!$F$5-'СЕТ СН'!$F$17</f>
        <v>3371.26166208</v>
      </c>
    </row>
    <row r="36" spans="1:25" ht="15.75" x14ac:dyDescent="0.2">
      <c r="A36" s="35">
        <f t="shared" si="0"/>
        <v>44341</v>
      </c>
      <c r="B36" s="36">
        <f>SUMIFS(СВЦЭМ!$C$39:$C$782,СВЦЭМ!$A$39:$A$782,$A36,СВЦЭМ!$B$39:$B$782,B$11)+'СЕТ СН'!$F$9+СВЦЭМ!$D$10+'СЕТ СН'!$F$5-'СЕТ СН'!$F$17</f>
        <v>3499.0407391099998</v>
      </c>
      <c r="C36" s="36">
        <f>SUMIFS(СВЦЭМ!$C$39:$C$782,СВЦЭМ!$A$39:$A$782,$A36,СВЦЭМ!$B$39:$B$782,C$11)+'СЕТ СН'!$F$9+СВЦЭМ!$D$10+'СЕТ СН'!$F$5-'СЕТ СН'!$F$17</f>
        <v>3555.15860914</v>
      </c>
      <c r="D36" s="36">
        <f>SUMIFS(СВЦЭМ!$C$39:$C$782,СВЦЭМ!$A$39:$A$782,$A36,СВЦЭМ!$B$39:$B$782,D$11)+'СЕТ СН'!$F$9+СВЦЭМ!$D$10+'СЕТ СН'!$F$5-'СЕТ СН'!$F$17</f>
        <v>3585.2352788199996</v>
      </c>
      <c r="E36" s="36">
        <f>SUMIFS(СВЦЭМ!$C$39:$C$782,СВЦЭМ!$A$39:$A$782,$A36,СВЦЭМ!$B$39:$B$782,E$11)+'СЕТ СН'!$F$9+СВЦЭМ!$D$10+'СЕТ СН'!$F$5-'СЕТ СН'!$F$17</f>
        <v>3569.2986093899999</v>
      </c>
      <c r="F36" s="36">
        <f>SUMIFS(СВЦЭМ!$C$39:$C$782,СВЦЭМ!$A$39:$A$782,$A36,СВЦЭМ!$B$39:$B$782,F$11)+'СЕТ СН'!$F$9+СВЦЭМ!$D$10+'СЕТ СН'!$F$5-'СЕТ СН'!$F$17</f>
        <v>3581.1057700599999</v>
      </c>
      <c r="G36" s="36">
        <f>SUMIFS(СВЦЭМ!$C$39:$C$782,СВЦЭМ!$A$39:$A$782,$A36,СВЦЭМ!$B$39:$B$782,G$11)+'СЕТ СН'!$F$9+СВЦЭМ!$D$10+'СЕТ СН'!$F$5-'СЕТ СН'!$F$17</f>
        <v>3582.7410904500002</v>
      </c>
      <c r="H36" s="36">
        <f>SUMIFS(СВЦЭМ!$C$39:$C$782,СВЦЭМ!$A$39:$A$782,$A36,СВЦЭМ!$B$39:$B$782,H$11)+'СЕТ СН'!$F$9+СВЦЭМ!$D$10+'СЕТ СН'!$F$5-'СЕТ СН'!$F$17</f>
        <v>3527.7498633599998</v>
      </c>
      <c r="I36" s="36">
        <f>SUMIFS(СВЦЭМ!$C$39:$C$782,СВЦЭМ!$A$39:$A$782,$A36,СВЦЭМ!$B$39:$B$782,I$11)+'СЕТ СН'!$F$9+СВЦЭМ!$D$10+'СЕТ СН'!$F$5-'СЕТ СН'!$F$17</f>
        <v>3425.6873563700001</v>
      </c>
      <c r="J36" s="36">
        <f>SUMIFS(СВЦЭМ!$C$39:$C$782,СВЦЭМ!$A$39:$A$782,$A36,СВЦЭМ!$B$39:$B$782,J$11)+'СЕТ СН'!$F$9+СВЦЭМ!$D$10+'СЕТ СН'!$F$5-'СЕТ СН'!$F$17</f>
        <v>3333.4388678599998</v>
      </c>
      <c r="K36" s="36">
        <f>SUMIFS(СВЦЭМ!$C$39:$C$782,СВЦЭМ!$A$39:$A$782,$A36,СВЦЭМ!$B$39:$B$782,K$11)+'СЕТ СН'!$F$9+СВЦЭМ!$D$10+'СЕТ СН'!$F$5-'СЕТ СН'!$F$17</f>
        <v>3297.0364672800001</v>
      </c>
      <c r="L36" s="36">
        <f>SUMIFS(СВЦЭМ!$C$39:$C$782,СВЦЭМ!$A$39:$A$782,$A36,СВЦЭМ!$B$39:$B$782,L$11)+'СЕТ СН'!$F$9+СВЦЭМ!$D$10+'СЕТ СН'!$F$5-'СЕТ СН'!$F$17</f>
        <v>3307.2113504600002</v>
      </c>
      <c r="M36" s="36">
        <f>SUMIFS(СВЦЭМ!$C$39:$C$782,СВЦЭМ!$A$39:$A$782,$A36,СВЦЭМ!$B$39:$B$782,M$11)+'СЕТ СН'!$F$9+СВЦЭМ!$D$10+'СЕТ СН'!$F$5-'СЕТ СН'!$F$17</f>
        <v>3304.4945791800001</v>
      </c>
      <c r="N36" s="36">
        <f>SUMIFS(СВЦЭМ!$C$39:$C$782,СВЦЭМ!$A$39:$A$782,$A36,СВЦЭМ!$B$39:$B$782,N$11)+'СЕТ СН'!$F$9+СВЦЭМ!$D$10+'СЕТ СН'!$F$5-'СЕТ СН'!$F$17</f>
        <v>3366.59891376</v>
      </c>
      <c r="O36" s="36">
        <f>SUMIFS(СВЦЭМ!$C$39:$C$782,СВЦЭМ!$A$39:$A$782,$A36,СВЦЭМ!$B$39:$B$782,O$11)+'СЕТ СН'!$F$9+СВЦЭМ!$D$10+'СЕТ СН'!$F$5-'СЕТ СН'!$F$17</f>
        <v>3427.7993458400001</v>
      </c>
      <c r="P36" s="36">
        <f>SUMIFS(СВЦЭМ!$C$39:$C$782,СВЦЭМ!$A$39:$A$782,$A36,СВЦЭМ!$B$39:$B$782,P$11)+'СЕТ СН'!$F$9+СВЦЭМ!$D$10+'СЕТ СН'!$F$5-'СЕТ СН'!$F$17</f>
        <v>3453.5401472799999</v>
      </c>
      <c r="Q36" s="36">
        <f>SUMIFS(СВЦЭМ!$C$39:$C$782,СВЦЭМ!$A$39:$A$782,$A36,СВЦЭМ!$B$39:$B$782,Q$11)+'СЕТ СН'!$F$9+СВЦЭМ!$D$10+'СЕТ СН'!$F$5-'СЕТ СН'!$F$17</f>
        <v>3449.46516539</v>
      </c>
      <c r="R36" s="36">
        <f>SUMIFS(СВЦЭМ!$C$39:$C$782,СВЦЭМ!$A$39:$A$782,$A36,СВЦЭМ!$B$39:$B$782,R$11)+'СЕТ СН'!$F$9+СВЦЭМ!$D$10+'СЕТ СН'!$F$5-'СЕТ СН'!$F$17</f>
        <v>3431.0059521000003</v>
      </c>
      <c r="S36" s="36">
        <f>SUMIFS(СВЦЭМ!$C$39:$C$782,СВЦЭМ!$A$39:$A$782,$A36,СВЦЭМ!$B$39:$B$782,S$11)+'СЕТ СН'!$F$9+СВЦЭМ!$D$10+'СЕТ СН'!$F$5-'СЕТ СН'!$F$17</f>
        <v>3399.3656216999998</v>
      </c>
      <c r="T36" s="36">
        <f>SUMIFS(СВЦЭМ!$C$39:$C$782,СВЦЭМ!$A$39:$A$782,$A36,СВЦЭМ!$B$39:$B$782,T$11)+'СЕТ СН'!$F$9+СВЦЭМ!$D$10+'СЕТ СН'!$F$5-'СЕТ СН'!$F$17</f>
        <v>3342.6561671199997</v>
      </c>
      <c r="U36" s="36">
        <f>SUMIFS(СВЦЭМ!$C$39:$C$782,СВЦЭМ!$A$39:$A$782,$A36,СВЦЭМ!$B$39:$B$782,U$11)+'СЕТ СН'!$F$9+СВЦЭМ!$D$10+'СЕТ СН'!$F$5-'СЕТ СН'!$F$17</f>
        <v>3319.9187103899999</v>
      </c>
      <c r="V36" s="36">
        <f>SUMIFS(СВЦЭМ!$C$39:$C$782,СВЦЭМ!$A$39:$A$782,$A36,СВЦЭМ!$B$39:$B$782,V$11)+'СЕТ СН'!$F$9+СВЦЭМ!$D$10+'СЕТ СН'!$F$5-'СЕТ СН'!$F$17</f>
        <v>3327.1146082300002</v>
      </c>
      <c r="W36" s="36">
        <f>SUMIFS(СВЦЭМ!$C$39:$C$782,СВЦЭМ!$A$39:$A$782,$A36,СВЦЭМ!$B$39:$B$782,W$11)+'СЕТ СН'!$F$9+СВЦЭМ!$D$10+'СЕТ СН'!$F$5-'СЕТ СН'!$F$17</f>
        <v>3366.3472275200002</v>
      </c>
      <c r="X36" s="36">
        <f>SUMIFS(СВЦЭМ!$C$39:$C$782,СВЦЭМ!$A$39:$A$782,$A36,СВЦЭМ!$B$39:$B$782,X$11)+'СЕТ СН'!$F$9+СВЦЭМ!$D$10+'СЕТ СН'!$F$5-'СЕТ СН'!$F$17</f>
        <v>3329.4380991500002</v>
      </c>
      <c r="Y36" s="36">
        <f>SUMIFS(СВЦЭМ!$C$39:$C$782,СВЦЭМ!$A$39:$A$782,$A36,СВЦЭМ!$B$39:$B$782,Y$11)+'СЕТ СН'!$F$9+СВЦЭМ!$D$10+'СЕТ СН'!$F$5-'СЕТ СН'!$F$17</f>
        <v>3351.4352894499998</v>
      </c>
    </row>
    <row r="37" spans="1:25" ht="15.75" x14ac:dyDescent="0.2">
      <c r="A37" s="35">
        <f t="shared" si="0"/>
        <v>44342</v>
      </c>
      <c r="B37" s="36">
        <f>SUMIFS(СВЦЭМ!$C$39:$C$782,СВЦЭМ!$A$39:$A$782,$A37,СВЦЭМ!$B$39:$B$782,B$11)+'СЕТ СН'!$F$9+СВЦЭМ!$D$10+'СЕТ СН'!$F$5-'СЕТ СН'!$F$17</f>
        <v>3493.1990739399998</v>
      </c>
      <c r="C37" s="36">
        <f>SUMIFS(СВЦЭМ!$C$39:$C$782,СВЦЭМ!$A$39:$A$782,$A37,СВЦЭМ!$B$39:$B$782,C$11)+'СЕТ СН'!$F$9+СВЦЭМ!$D$10+'СЕТ СН'!$F$5-'СЕТ СН'!$F$17</f>
        <v>3564.9636050099998</v>
      </c>
      <c r="D37" s="36">
        <f>SUMIFS(СВЦЭМ!$C$39:$C$782,СВЦЭМ!$A$39:$A$782,$A37,СВЦЭМ!$B$39:$B$782,D$11)+'СЕТ СН'!$F$9+СВЦЭМ!$D$10+'СЕТ СН'!$F$5-'СЕТ СН'!$F$17</f>
        <v>3621.2857869499999</v>
      </c>
      <c r="E37" s="36">
        <f>SUMIFS(СВЦЭМ!$C$39:$C$782,СВЦЭМ!$A$39:$A$782,$A37,СВЦЭМ!$B$39:$B$782,E$11)+'СЕТ СН'!$F$9+СВЦЭМ!$D$10+'СЕТ СН'!$F$5-'СЕТ СН'!$F$17</f>
        <v>3643.9691322099998</v>
      </c>
      <c r="F37" s="36">
        <f>SUMIFS(СВЦЭМ!$C$39:$C$782,СВЦЭМ!$A$39:$A$782,$A37,СВЦЭМ!$B$39:$B$782,F$11)+'СЕТ СН'!$F$9+СВЦЭМ!$D$10+'СЕТ СН'!$F$5-'СЕТ СН'!$F$17</f>
        <v>3658.2184341599996</v>
      </c>
      <c r="G37" s="36">
        <f>SUMIFS(СВЦЭМ!$C$39:$C$782,СВЦЭМ!$A$39:$A$782,$A37,СВЦЭМ!$B$39:$B$782,G$11)+'СЕТ СН'!$F$9+СВЦЭМ!$D$10+'СЕТ СН'!$F$5-'СЕТ СН'!$F$17</f>
        <v>3631.32222121</v>
      </c>
      <c r="H37" s="36">
        <f>SUMIFS(СВЦЭМ!$C$39:$C$782,СВЦЭМ!$A$39:$A$782,$A37,СВЦЭМ!$B$39:$B$782,H$11)+'СЕТ СН'!$F$9+СВЦЭМ!$D$10+'СЕТ СН'!$F$5-'СЕТ СН'!$F$17</f>
        <v>3565.4002078200001</v>
      </c>
      <c r="I37" s="36">
        <f>SUMIFS(СВЦЭМ!$C$39:$C$782,СВЦЭМ!$A$39:$A$782,$A37,СВЦЭМ!$B$39:$B$782,I$11)+'СЕТ СН'!$F$9+СВЦЭМ!$D$10+'СЕТ СН'!$F$5-'СЕТ СН'!$F$17</f>
        <v>3457.5077729499999</v>
      </c>
      <c r="J37" s="36">
        <f>SUMIFS(СВЦЭМ!$C$39:$C$782,СВЦЭМ!$A$39:$A$782,$A37,СВЦЭМ!$B$39:$B$782,J$11)+'СЕТ СН'!$F$9+СВЦЭМ!$D$10+'СЕТ СН'!$F$5-'СЕТ СН'!$F$17</f>
        <v>3397.7020466399999</v>
      </c>
      <c r="K37" s="36">
        <f>SUMIFS(СВЦЭМ!$C$39:$C$782,СВЦЭМ!$A$39:$A$782,$A37,СВЦЭМ!$B$39:$B$782,K$11)+'СЕТ СН'!$F$9+СВЦЭМ!$D$10+'СЕТ СН'!$F$5-'СЕТ СН'!$F$17</f>
        <v>3341.4619371700001</v>
      </c>
      <c r="L37" s="36">
        <f>SUMIFS(СВЦЭМ!$C$39:$C$782,СВЦЭМ!$A$39:$A$782,$A37,СВЦЭМ!$B$39:$B$782,L$11)+'СЕТ СН'!$F$9+СВЦЭМ!$D$10+'СЕТ СН'!$F$5-'СЕТ СН'!$F$17</f>
        <v>3339.2676289999999</v>
      </c>
      <c r="M37" s="36">
        <f>SUMIFS(СВЦЭМ!$C$39:$C$782,СВЦЭМ!$A$39:$A$782,$A37,СВЦЭМ!$B$39:$B$782,M$11)+'СЕТ СН'!$F$9+СВЦЭМ!$D$10+'СЕТ СН'!$F$5-'СЕТ СН'!$F$17</f>
        <v>3348.2320444400002</v>
      </c>
      <c r="N37" s="36">
        <f>SUMIFS(СВЦЭМ!$C$39:$C$782,СВЦЭМ!$A$39:$A$782,$A37,СВЦЭМ!$B$39:$B$782,N$11)+'СЕТ СН'!$F$9+СВЦЭМ!$D$10+'СЕТ СН'!$F$5-'СЕТ СН'!$F$17</f>
        <v>3400.46193361</v>
      </c>
      <c r="O37" s="36">
        <f>SUMIFS(СВЦЭМ!$C$39:$C$782,СВЦЭМ!$A$39:$A$782,$A37,СВЦЭМ!$B$39:$B$782,O$11)+'СЕТ СН'!$F$9+СВЦЭМ!$D$10+'СЕТ СН'!$F$5-'СЕТ СН'!$F$17</f>
        <v>3446.1606621299998</v>
      </c>
      <c r="P37" s="36">
        <f>SUMIFS(СВЦЭМ!$C$39:$C$782,СВЦЭМ!$A$39:$A$782,$A37,СВЦЭМ!$B$39:$B$782,P$11)+'СЕТ СН'!$F$9+СВЦЭМ!$D$10+'СЕТ СН'!$F$5-'СЕТ СН'!$F$17</f>
        <v>3456.35499789</v>
      </c>
      <c r="Q37" s="36">
        <f>SUMIFS(СВЦЭМ!$C$39:$C$782,СВЦЭМ!$A$39:$A$782,$A37,СВЦЭМ!$B$39:$B$782,Q$11)+'СЕТ СН'!$F$9+СВЦЭМ!$D$10+'СЕТ СН'!$F$5-'СЕТ СН'!$F$17</f>
        <v>3455.3908995199999</v>
      </c>
      <c r="R37" s="36">
        <f>SUMIFS(СВЦЭМ!$C$39:$C$782,СВЦЭМ!$A$39:$A$782,$A37,СВЦЭМ!$B$39:$B$782,R$11)+'СЕТ СН'!$F$9+СВЦЭМ!$D$10+'СЕТ СН'!$F$5-'СЕТ СН'!$F$17</f>
        <v>3436.8964589900002</v>
      </c>
      <c r="S37" s="36">
        <f>SUMIFS(СВЦЭМ!$C$39:$C$782,СВЦЭМ!$A$39:$A$782,$A37,СВЦЭМ!$B$39:$B$782,S$11)+'СЕТ СН'!$F$9+СВЦЭМ!$D$10+'СЕТ СН'!$F$5-'СЕТ СН'!$F$17</f>
        <v>3412.3690175900001</v>
      </c>
      <c r="T37" s="36">
        <f>SUMIFS(СВЦЭМ!$C$39:$C$782,СВЦЭМ!$A$39:$A$782,$A37,СВЦЭМ!$B$39:$B$782,T$11)+'СЕТ СН'!$F$9+СВЦЭМ!$D$10+'СЕТ СН'!$F$5-'СЕТ СН'!$F$17</f>
        <v>3351.4682274400002</v>
      </c>
      <c r="U37" s="36">
        <f>SUMIFS(СВЦЭМ!$C$39:$C$782,СВЦЭМ!$A$39:$A$782,$A37,СВЦЭМ!$B$39:$B$782,U$11)+'СЕТ СН'!$F$9+СВЦЭМ!$D$10+'СЕТ СН'!$F$5-'СЕТ СН'!$F$17</f>
        <v>3318.1660505899999</v>
      </c>
      <c r="V37" s="36">
        <f>SUMIFS(СВЦЭМ!$C$39:$C$782,СВЦЭМ!$A$39:$A$782,$A37,СВЦЭМ!$B$39:$B$782,V$11)+'СЕТ СН'!$F$9+СВЦЭМ!$D$10+'СЕТ СН'!$F$5-'СЕТ СН'!$F$17</f>
        <v>3321.6232783699998</v>
      </c>
      <c r="W37" s="36">
        <f>SUMIFS(СВЦЭМ!$C$39:$C$782,СВЦЭМ!$A$39:$A$782,$A37,СВЦЭМ!$B$39:$B$782,W$11)+'СЕТ СН'!$F$9+СВЦЭМ!$D$10+'СЕТ СН'!$F$5-'СЕТ СН'!$F$17</f>
        <v>3337.6824847500002</v>
      </c>
      <c r="X37" s="36">
        <f>SUMIFS(СВЦЭМ!$C$39:$C$782,СВЦЭМ!$A$39:$A$782,$A37,СВЦЭМ!$B$39:$B$782,X$11)+'СЕТ СН'!$F$9+СВЦЭМ!$D$10+'СЕТ СН'!$F$5-'СЕТ СН'!$F$17</f>
        <v>3323.7814687999999</v>
      </c>
      <c r="Y37" s="36">
        <f>SUMIFS(СВЦЭМ!$C$39:$C$782,СВЦЭМ!$A$39:$A$782,$A37,СВЦЭМ!$B$39:$B$782,Y$11)+'СЕТ СН'!$F$9+СВЦЭМ!$D$10+'СЕТ СН'!$F$5-'СЕТ СН'!$F$17</f>
        <v>3365.9507946600002</v>
      </c>
    </row>
    <row r="38" spans="1:25" ht="15.75" x14ac:dyDescent="0.2">
      <c r="A38" s="35">
        <f t="shared" si="0"/>
        <v>44343</v>
      </c>
      <c r="B38" s="36">
        <f>SUMIFS(СВЦЭМ!$C$39:$C$782,СВЦЭМ!$A$39:$A$782,$A38,СВЦЭМ!$B$39:$B$782,B$11)+'СЕТ СН'!$F$9+СВЦЭМ!$D$10+'СЕТ СН'!$F$5-'СЕТ СН'!$F$17</f>
        <v>3381.0431359300001</v>
      </c>
      <c r="C38" s="36">
        <f>SUMIFS(СВЦЭМ!$C$39:$C$782,СВЦЭМ!$A$39:$A$782,$A38,СВЦЭМ!$B$39:$B$782,C$11)+'СЕТ СН'!$F$9+СВЦЭМ!$D$10+'СЕТ СН'!$F$5-'СЕТ СН'!$F$17</f>
        <v>3454.6695375700001</v>
      </c>
      <c r="D38" s="36">
        <f>SUMIFS(СВЦЭМ!$C$39:$C$782,СВЦЭМ!$A$39:$A$782,$A38,СВЦЭМ!$B$39:$B$782,D$11)+'СЕТ СН'!$F$9+СВЦЭМ!$D$10+'СЕТ СН'!$F$5-'СЕТ СН'!$F$17</f>
        <v>3505.9699627999998</v>
      </c>
      <c r="E38" s="36">
        <f>SUMIFS(СВЦЭМ!$C$39:$C$782,СВЦЭМ!$A$39:$A$782,$A38,СВЦЭМ!$B$39:$B$782,E$11)+'СЕТ СН'!$F$9+СВЦЭМ!$D$10+'СЕТ СН'!$F$5-'СЕТ СН'!$F$17</f>
        <v>3527.6300567799999</v>
      </c>
      <c r="F38" s="36">
        <f>SUMIFS(СВЦЭМ!$C$39:$C$782,СВЦЭМ!$A$39:$A$782,$A38,СВЦЭМ!$B$39:$B$782,F$11)+'СЕТ СН'!$F$9+СВЦЭМ!$D$10+'СЕТ СН'!$F$5-'СЕТ СН'!$F$17</f>
        <v>3530.426774</v>
      </c>
      <c r="G38" s="36">
        <f>SUMIFS(СВЦЭМ!$C$39:$C$782,СВЦЭМ!$A$39:$A$782,$A38,СВЦЭМ!$B$39:$B$782,G$11)+'СЕТ СН'!$F$9+СВЦЭМ!$D$10+'СЕТ СН'!$F$5-'СЕТ СН'!$F$17</f>
        <v>3499.5164435500001</v>
      </c>
      <c r="H38" s="36">
        <f>SUMIFS(СВЦЭМ!$C$39:$C$782,СВЦЭМ!$A$39:$A$782,$A38,СВЦЭМ!$B$39:$B$782,H$11)+'СЕТ СН'!$F$9+СВЦЭМ!$D$10+'СЕТ СН'!$F$5-'СЕТ СН'!$F$17</f>
        <v>3456.16049342</v>
      </c>
      <c r="I38" s="36">
        <f>SUMIFS(СВЦЭМ!$C$39:$C$782,СВЦЭМ!$A$39:$A$782,$A38,СВЦЭМ!$B$39:$B$782,I$11)+'СЕТ СН'!$F$9+СВЦЭМ!$D$10+'СЕТ СН'!$F$5-'СЕТ СН'!$F$17</f>
        <v>3387.2899969600003</v>
      </c>
      <c r="J38" s="36">
        <f>SUMIFS(СВЦЭМ!$C$39:$C$782,СВЦЭМ!$A$39:$A$782,$A38,СВЦЭМ!$B$39:$B$782,J$11)+'СЕТ СН'!$F$9+СВЦЭМ!$D$10+'СЕТ СН'!$F$5-'СЕТ СН'!$F$17</f>
        <v>3348.2223306599999</v>
      </c>
      <c r="K38" s="36">
        <f>SUMIFS(СВЦЭМ!$C$39:$C$782,СВЦЭМ!$A$39:$A$782,$A38,СВЦЭМ!$B$39:$B$782,K$11)+'СЕТ СН'!$F$9+СВЦЭМ!$D$10+'СЕТ СН'!$F$5-'СЕТ СН'!$F$17</f>
        <v>3347.2915332699999</v>
      </c>
      <c r="L38" s="36">
        <f>SUMIFS(СВЦЭМ!$C$39:$C$782,СВЦЭМ!$A$39:$A$782,$A38,СВЦЭМ!$B$39:$B$782,L$11)+'СЕТ СН'!$F$9+СВЦЭМ!$D$10+'СЕТ СН'!$F$5-'СЕТ СН'!$F$17</f>
        <v>3355.76255799</v>
      </c>
      <c r="M38" s="36">
        <f>SUMIFS(СВЦЭМ!$C$39:$C$782,СВЦЭМ!$A$39:$A$782,$A38,СВЦЭМ!$B$39:$B$782,M$11)+'СЕТ СН'!$F$9+СВЦЭМ!$D$10+'СЕТ СН'!$F$5-'СЕТ СН'!$F$17</f>
        <v>3365.0314072400001</v>
      </c>
      <c r="N38" s="36">
        <f>SUMIFS(СВЦЭМ!$C$39:$C$782,СВЦЭМ!$A$39:$A$782,$A38,СВЦЭМ!$B$39:$B$782,N$11)+'СЕТ СН'!$F$9+СВЦЭМ!$D$10+'СЕТ СН'!$F$5-'СЕТ СН'!$F$17</f>
        <v>3421.1156967799998</v>
      </c>
      <c r="O38" s="36">
        <f>SUMIFS(СВЦЭМ!$C$39:$C$782,СВЦЭМ!$A$39:$A$782,$A38,СВЦЭМ!$B$39:$B$782,O$11)+'СЕТ СН'!$F$9+СВЦЭМ!$D$10+'СЕТ СН'!$F$5-'СЕТ СН'!$F$17</f>
        <v>3469.79494157</v>
      </c>
      <c r="P38" s="36">
        <f>SUMIFS(СВЦЭМ!$C$39:$C$782,СВЦЭМ!$A$39:$A$782,$A38,СВЦЭМ!$B$39:$B$782,P$11)+'СЕТ СН'!$F$9+СВЦЭМ!$D$10+'СЕТ СН'!$F$5-'СЕТ СН'!$F$17</f>
        <v>3478.0498207299997</v>
      </c>
      <c r="Q38" s="36">
        <f>SUMIFS(СВЦЭМ!$C$39:$C$782,СВЦЭМ!$A$39:$A$782,$A38,СВЦЭМ!$B$39:$B$782,Q$11)+'СЕТ СН'!$F$9+СВЦЭМ!$D$10+'СЕТ СН'!$F$5-'СЕТ СН'!$F$17</f>
        <v>3483.3557356700003</v>
      </c>
      <c r="R38" s="36">
        <f>SUMIFS(СВЦЭМ!$C$39:$C$782,СВЦЭМ!$A$39:$A$782,$A38,СВЦЭМ!$B$39:$B$782,R$11)+'СЕТ СН'!$F$9+СВЦЭМ!$D$10+'СЕТ СН'!$F$5-'СЕТ СН'!$F$17</f>
        <v>3478.6470286799999</v>
      </c>
      <c r="S38" s="36">
        <f>SUMIFS(СВЦЭМ!$C$39:$C$782,СВЦЭМ!$A$39:$A$782,$A38,СВЦЭМ!$B$39:$B$782,S$11)+'СЕТ СН'!$F$9+СВЦЭМ!$D$10+'СЕТ СН'!$F$5-'СЕТ СН'!$F$17</f>
        <v>3447.8924703299999</v>
      </c>
      <c r="T38" s="36">
        <f>SUMIFS(СВЦЭМ!$C$39:$C$782,СВЦЭМ!$A$39:$A$782,$A38,СВЦЭМ!$B$39:$B$782,T$11)+'СЕТ СН'!$F$9+СВЦЭМ!$D$10+'СЕТ СН'!$F$5-'СЕТ СН'!$F$17</f>
        <v>3386.8926713800001</v>
      </c>
      <c r="U38" s="36">
        <f>SUMIFS(СВЦЭМ!$C$39:$C$782,СВЦЭМ!$A$39:$A$782,$A38,СВЦЭМ!$B$39:$B$782,U$11)+'СЕТ СН'!$F$9+СВЦЭМ!$D$10+'СЕТ СН'!$F$5-'СЕТ СН'!$F$17</f>
        <v>3338.5967803900003</v>
      </c>
      <c r="V38" s="36">
        <f>SUMIFS(СВЦЭМ!$C$39:$C$782,СВЦЭМ!$A$39:$A$782,$A38,СВЦЭМ!$B$39:$B$782,V$11)+'СЕТ СН'!$F$9+СВЦЭМ!$D$10+'СЕТ СН'!$F$5-'СЕТ СН'!$F$17</f>
        <v>3363.9483229100001</v>
      </c>
      <c r="W38" s="36">
        <f>SUMIFS(СВЦЭМ!$C$39:$C$782,СВЦЭМ!$A$39:$A$782,$A38,СВЦЭМ!$B$39:$B$782,W$11)+'СЕТ СН'!$F$9+СВЦЭМ!$D$10+'СЕТ СН'!$F$5-'СЕТ СН'!$F$17</f>
        <v>3387.77876255</v>
      </c>
      <c r="X38" s="36">
        <f>SUMIFS(СВЦЭМ!$C$39:$C$782,СВЦЭМ!$A$39:$A$782,$A38,СВЦЭМ!$B$39:$B$782,X$11)+'СЕТ СН'!$F$9+СВЦЭМ!$D$10+'СЕТ СН'!$F$5-'СЕТ СН'!$F$17</f>
        <v>3377.4603404300001</v>
      </c>
      <c r="Y38" s="36">
        <f>SUMIFS(СВЦЭМ!$C$39:$C$782,СВЦЭМ!$A$39:$A$782,$A38,СВЦЭМ!$B$39:$B$782,Y$11)+'СЕТ СН'!$F$9+СВЦЭМ!$D$10+'СЕТ СН'!$F$5-'СЕТ СН'!$F$17</f>
        <v>3387.5402177300002</v>
      </c>
    </row>
    <row r="39" spans="1:25" ht="15.75" x14ac:dyDescent="0.2">
      <c r="A39" s="35">
        <f t="shared" si="0"/>
        <v>44344</v>
      </c>
      <c r="B39" s="36">
        <f>SUMIFS(СВЦЭМ!$C$39:$C$782,СВЦЭМ!$A$39:$A$782,$A39,СВЦЭМ!$B$39:$B$782,B$11)+'СЕТ СН'!$F$9+СВЦЭМ!$D$10+'СЕТ СН'!$F$5-'СЕТ СН'!$F$17</f>
        <v>3361.9893894299998</v>
      </c>
      <c r="C39" s="36">
        <f>SUMIFS(СВЦЭМ!$C$39:$C$782,СВЦЭМ!$A$39:$A$782,$A39,СВЦЭМ!$B$39:$B$782,C$11)+'СЕТ СН'!$F$9+СВЦЭМ!$D$10+'СЕТ СН'!$F$5-'СЕТ СН'!$F$17</f>
        <v>3432.0088435299999</v>
      </c>
      <c r="D39" s="36">
        <f>SUMIFS(СВЦЭМ!$C$39:$C$782,СВЦЭМ!$A$39:$A$782,$A39,СВЦЭМ!$B$39:$B$782,D$11)+'СЕТ СН'!$F$9+СВЦЭМ!$D$10+'СЕТ СН'!$F$5-'СЕТ СН'!$F$17</f>
        <v>3468.2791912799998</v>
      </c>
      <c r="E39" s="36">
        <f>SUMIFS(СВЦЭМ!$C$39:$C$782,СВЦЭМ!$A$39:$A$782,$A39,СВЦЭМ!$B$39:$B$782,E$11)+'СЕТ СН'!$F$9+СВЦЭМ!$D$10+'СЕТ СН'!$F$5-'СЕТ СН'!$F$17</f>
        <v>3491.8731251600002</v>
      </c>
      <c r="F39" s="36">
        <f>SUMIFS(СВЦЭМ!$C$39:$C$782,СВЦЭМ!$A$39:$A$782,$A39,СВЦЭМ!$B$39:$B$782,F$11)+'СЕТ СН'!$F$9+СВЦЭМ!$D$10+'СЕТ СН'!$F$5-'СЕТ СН'!$F$17</f>
        <v>3501.4918619700002</v>
      </c>
      <c r="G39" s="36">
        <f>SUMIFS(СВЦЭМ!$C$39:$C$782,СВЦЭМ!$A$39:$A$782,$A39,СВЦЭМ!$B$39:$B$782,G$11)+'СЕТ СН'!$F$9+СВЦЭМ!$D$10+'СЕТ СН'!$F$5-'СЕТ СН'!$F$17</f>
        <v>3479.1919127700003</v>
      </c>
      <c r="H39" s="36">
        <f>SUMIFS(СВЦЭМ!$C$39:$C$782,СВЦЭМ!$A$39:$A$782,$A39,СВЦЭМ!$B$39:$B$782,H$11)+'СЕТ СН'!$F$9+СВЦЭМ!$D$10+'СЕТ СН'!$F$5-'СЕТ СН'!$F$17</f>
        <v>3435.13533388</v>
      </c>
      <c r="I39" s="36">
        <f>SUMIFS(СВЦЭМ!$C$39:$C$782,СВЦЭМ!$A$39:$A$782,$A39,СВЦЭМ!$B$39:$B$782,I$11)+'СЕТ СН'!$F$9+СВЦЭМ!$D$10+'СЕТ СН'!$F$5-'СЕТ СН'!$F$17</f>
        <v>3346.8356117600001</v>
      </c>
      <c r="J39" s="36">
        <f>SUMIFS(СВЦЭМ!$C$39:$C$782,СВЦЭМ!$A$39:$A$782,$A39,СВЦЭМ!$B$39:$B$782,J$11)+'СЕТ СН'!$F$9+СВЦЭМ!$D$10+'СЕТ СН'!$F$5-'СЕТ СН'!$F$17</f>
        <v>3290.9887107200002</v>
      </c>
      <c r="K39" s="36">
        <f>SUMIFS(СВЦЭМ!$C$39:$C$782,СВЦЭМ!$A$39:$A$782,$A39,СВЦЭМ!$B$39:$B$782,K$11)+'СЕТ СН'!$F$9+СВЦЭМ!$D$10+'СЕТ СН'!$F$5-'СЕТ СН'!$F$17</f>
        <v>3332.5941660799999</v>
      </c>
      <c r="L39" s="36">
        <f>SUMIFS(СВЦЭМ!$C$39:$C$782,СВЦЭМ!$A$39:$A$782,$A39,СВЦЭМ!$B$39:$B$782,L$11)+'СЕТ СН'!$F$9+СВЦЭМ!$D$10+'СЕТ СН'!$F$5-'СЕТ СН'!$F$17</f>
        <v>3321.6186844499998</v>
      </c>
      <c r="M39" s="36">
        <f>SUMIFS(СВЦЭМ!$C$39:$C$782,СВЦЭМ!$A$39:$A$782,$A39,СВЦЭМ!$B$39:$B$782,M$11)+'СЕТ СН'!$F$9+СВЦЭМ!$D$10+'СЕТ СН'!$F$5-'СЕТ СН'!$F$17</f>
        <v>3323.5310712700002</v>
      </c>
      <c r="N39" s="36">
        <f>SUMIFS(СВЦЭМ!$C$39:$C$782,СВЦЭМ!$A$39:$A$782,$A39,СВЦЭМ!$B$39:$B$782,N$11)+'СЕТ СН'!$F$9+СВЦЭМ!$D$10+'СЕТ СН'!$F$5-'СЕТ СН'!$F$17</f>
        <v>3345.80333423</v>
      </c>
      <c r="O39" s="36">
        <f>SUMIFS(СВЦЭМ!$C$39:$C$782,СВЦЭМ!$A$39:$A$782,$A39,СВЦЭМ!$B$39:$B$782,O$11)+'СЕТ СН'!$F$9+СВЦЭМ!$D$10+'СЕТ СН'!$F$5-'СЕТ СН'!$F$17</f>
        <v>3398.7203265600001</v>
      </c>
      <c r="P39" s="36">
        <f>SUMIFS(СВЦЭМ!$C$39:$C$782,СВЦЭМ!$A$39:$A$782,$A39,СВЦЭМ!$B$39:$B$782,P$11)+'СЕТ СН'!$F$9+СВЦЭМ!$D$10+'СЕТ СН'!$F$5-'СЕТ СН'!$F$17</f>
        <v>3416.4321809200001</v>
      </c>
      <c r="Q39" s="36">
        <f>SUMIFS(СВЦЭМ!$C$39:$C$782,СВЦЭМ!$A$39:$A$782,$A39,СВЦЭМ!$B$39:$B$782,Q$11)+'СЕТ СН'!$F$9+СВЦЭМ!$D$10+'СЕТ СН'!$F$5-'СЕТ СН'!$F$17</f>
        <v>3422.6770778999999</v>
      </c>
      <c r="R39" s="36">
        <f>SUMIFS(СВЦЭМ!$C$39:$C$782,СВЦЭМ!$A$39:$A$782,$A39,СВЦЭМ!$B$39:$B$782,R$11)+'СЕТ СН'!$F$9+СВЦЭМ!$D$10+'СЕТ СН'!$F$5-'СЕТ СН'!$F$17</f>
        <v>3424.4273894100002</v>
      </c>
      <c r="S39" s="36">
        <f>SUMIFS(СВЦЭМ!$C$39:$C$782,СВЦЭМ!$A$39:$A$782,$A39,СВЦЭМ!$B$39:$B$782,S$11)+'СЕТ СН'!$F$9+СВЦЭМ!$D$10+'СЕТ СН'!$F$5-'СЕТ СН'!$F$17</f>
        <v>3405.7709079199999</v>
      </c>
      <c r="T39" s="36">
        <f>SUMIFS(СВЦЭМ!$C$39:$C$782,СВЦЭМ!$A$39:$A$782,$A39,СВЦЭМ!$B$39:$B$782,T$11)+'СЕТ СН'!$F$9+СВЦЭМ!$D$10+'СЕТ СН'!$F$5-'СЕТ СН'!$F$17</f>
        <v>3330.0045292700001</v>
      </c>
      <c r="U39" s="36">
        <f>SUMIFS(СВЦЭМ!$C$39:$C$782,СВЦЭМ!$A$39:$A$782,$A39,СВЦЭМ!$B$39:$B$782,U$11)+'СЕТ СН'!$F$9+СВЦЭМ!$D$10+'СЕТ СН'!$F$5-'СЕТ СН'!$F$17</f>
        <v>3338.6945327900003</v>
      </c>
      <c r="V39" s="36">
        <f>SUMIFS(СВЦЭМ!$C$39:$C$782,СВЦЭМ!$A$39:$A$782,$A39,СВЦЭМ!$B$39:$B$782,V$11)+'СЕТ СН'!$F$9+СВЦЭМ!$D$10+'СЕТ СН'!$F$5-'СЕТ СН'!$F$17</f>
        <v>3347.5646599800002</v>
      </c>
      <c r="W39" s="36">
        <f>SUMIFS(СВЦЭМ!$C$39:$C$782,СВЦЭМ!$A$39:$A$782,$A39,СВЦЭМ!$B$39:$B$782,W$11)+'СЕТ СН'!$F$9+СВЦЭМ!$D$10+'СЕТ СН'!$F$5-'СЕТ СН'!$F$17</f>
        <v>3373.2774493799998</v>
      </c>
      <c r="X39" s="36">
        <f>SUMIFS(СВЦЭМ!$C$39:$C$782,СВЦЭМ!$A$39:$A$782,$A39,СВЦЭМ!$B$39:$B$782,X$11)+'СЕТ СН'!$F$9+СВЦЭМ!$D$10+'СЕТ СН'!$F$5-'СЕТ СН'!$F$17</f>
        <v>3360.8367441800001</v>
      </c>
      <c r="Y39" s="36">
        <f>SUMIFS(СВЦЭМ!$C$39:$C$782,СВЦЭМ!$A$39:$A$782,$A39,СВЦЭМ!$B$39:$B$782,Y$11)+'СЕТ СН'!$F$9+СВЦЭМ!$D$10+'СЕТ СН'!$F$5-'СЕТ СН'!$F$17</f>
        <v>3314.9249502399998</v>
      </c>
    </row>
    <row r="40" spans="1:25" ht="15.75" x14ac:dyDescent="0.2">
      <c r="A40" s="35">
        <f t="shared" si="0"/>
        <v>44345</v>
      </c>
      <c r="B40" s="36">
        <f>SUMIFS(СВЦЭМ!$C$39:$C$782,СВЦЭМ!$A$39:$A$782,$A40,СВЦЭМ!$B$39:$B$782,B$11)+'СЕТ СН'!$F$9+СВЦЭМ!$D$10+'СЕТ СН'!$F$5-'СЕТ СН'!$F$17</f>
        <v>3365.2952329</v>
      </c>
      <c r="C40" s="36">
        <f>SUMIFS(СВЦЭМ!$C$39:$C$782,СВЦЭМ!$A$39:$A$782,$A40,СВЦЭМ!$B$39:$B$782,C$11)+'СЕТ СН'!$F$9+СВЦЭМ!$D$10+'СЕТ СН'!$F$5-'СЕТ СН'!$F$17</f>
        <v>3368.6140055400001</v>
      </c>
      <c r="D40" s="36">
        <f>SUMIFS(СВЦЭМ!$C$39:$C$782,СВЦЭМ!$A$39:$A$782,$A40,СВЦЭМ!$B$39:$B$782,D$11)+'СЕТ СН'!$F$9+СВЦЭМ!$D$10+'СЕТ СН'!$F$5-'СЕТ СН'!$F$17</f>
        <v>3425.1524439300001</v>
      </c>
      <c r="E40" s="36">
        <f>SUMIFS(СВЦЭМ!$C$39:$C$782,СВЦЭМ!$A$39:$A$782,$A40,СВЦЭМ!$B$39:$B$782,E$11)+'СЕТ СН'!$F$9+СВЦЭМ!$D$10+'СЕТ СН'!$F$5-'СЕТ СН'!$F$17</f>
        <v>3420.79982978</v>
      </c>
      <c r="F40" s="36">
        <f>SUMIFS(СВЦЭМ!$C$39:$C$782,СВЦЭМ!$A$39:$A$782,$A40,СВЦЭМ!$B$39:$B$782,F$11)+'СЕТ СН'!$F$9+СВЦЭМ!$D$10+'СЕТ СН'!$F$5-'СЕТ СН'!$F$17</f>
        <v>3413.9458696800002</v>
      </c>
      <c r="G40" s="36">
        <f>SUMIFS(СВЦЭМ!$C$39:$C$782,СВЦЭМ!$A$39:$A$782,$A40,СВЦЭМ!$B$39:$B$782,G$11)+'СЕТ СН'!$F$9+СВЦЭМ!$D$10+'СЕТ СН'!$F$5-'СЕТ СН'!$F$17</f>
        <v>3423.4441691399998</v>
      </c>
      <c r="H40" s="36">
        <f>SUMIFS(СВЦЭМ!$C$39:$C$782,СВЦЭМ!$A$39:$A$782,$A40,СВЦЭМ!$B$39:$B$782,H$11)+'СЕТ СН'!$F$9+СВЦЭМ!$D$10+'СЕТ СН'!$F$5-'СЕТ СН'!$F$17</f>
        <v>3419.6144217900001</v>
      </c>
      <c r="I40" s="36">
        <f>SUMIFS(СВЦЭМ!$C$39:$C$782,СВЦЭМ!$A$39:$A$782,$A40,СВЦЭМ!$B$39:$B$782,I$11)+'СЕТ СН'!$F$9+СВЦЭМ!$D$10+'СЕТ СН'!$F$5-'СЕТ СН'!$F$17</f>
        <v>3353.7209271199999</v>
      </c>
      <c r="J40" s="36">
        <f>SUMIFS(СВЦЭМ!$C$39:$C$782,СВЦЭМ!$A$39:$A$782,$A40,СВЦЭМ!$B$39:$B$782,J$11)+'СЕТ СН'!$F$9+СВЦЭМ!$D$10+'СЕТ СН'!$F$5-'СЕТ СН'!$F$17</f>
        <v>3284.9816269100002</v>
      </c>
      <c r="K40" s="36">
        <f>SUMIFS(СВЦЭМ!$C$39:$C$782,СВЦЭМ!$A$39:$A$782,$A40,СВЦЭМ!$B$39:$B$782,K$11)+'СЕТ СН'!$F$9+СВЦЭМ!$D$10+'СЕТ СН'!$F$5-'СЕТ СН'!$F$17</f>
        <v>3237.9642294699997</v>
      </c>
      <c r="L40" s="36">
        <f>SUMIFS(СВЦЭМ!$C$39:$C$782,СВЦЭМ!$A$39:$A$782,$A40,СВЦЭМ!$B$39:$B$782,L$11)+'СЕТ СН'!$F$9+СВЦЭМ!$D$10+'СЕТ СН'!$F$5-'СЕТ СН'!$F$17</f>
        <v>3228.5049162800001</v>
      </c>
      <c r="M40" s="36">
        <f>SUMIFS(СВЦЭМ!$C$39:$C$782,СВЦЭМ!$A$39:$A$782,$A40,СВЦЭМ!$B$39:$B$782,M$11)+'СЕТ СН'!$F$9+СВЦЭМ!$D$10+'СЕТ СН'!$F$5-'СЕТ СН'!$F$17</f>
        <v>3228.4682996299998</v>
      </c>
      <c r="N40" s="36">
        <f>SUMIFS(СВЦЭМ!$C$39:$C$782,СВЦЭМ!$A$39:$A$782,$A40,СВЦЭМ!$B$39:$B$782,N$11)+'СЕТ СН'!$F$9+СВЦЭМ!$D$10+'СЕТ СН'!$F$5-'СЕТ СН'!$F$17</f>
        <v>3285.3074881800003</v>
      </c>
      <c r="O40" s="36">
        <f>SUMIFS(СВЦЭМ!$C$39:$C$782,СВЦЭМ!$A$39:$A$782,$A40,СВЦЭМ!$B$39:$B$782,O$11)+'СЕТ СН'!$F$9+СВЦЭМ!$D$10+'СЕТ СН'!$F$5-'СЕТ СН'!$F$17</f>
        <v>3308.7786241499998</v>
      </c>
      <c r="P40" s="36">
        <f>SUMIFS(СВЦЭМ!$C$39:$C$782,СВЦЭМ!$A$39:$A$782,$A40,СВЦЭМ!$B$39:$B$782,P$11)+'СЕТ СН'!$F$9+СВЦЭМ!$D$10+'СЕТ СН'!$F$5-'СЕТ СН'!$F$17</f>
        <v>3334.1003729499998</v>
      </c>
      <c r="Q40" s="36">
        <f>SUMIFS(СВЦЭМ!$C$39:$C$782,СВЦЭМ!$A$39:$A$782,$A40,СВЦЭМ!$B$39:$B$782,Q$11)+'СЕТ СН'!$F$9+СВЦЭМ!$D$10+'СЕТ СН'!$F$5-'СЕТ СН'!$F$17</f>
        <v>3330.7772750300001</v>
      </c>
      <c r="R40" s="36">
        <f>SUMIFS(СВЦЭМ!$C$39:$C$782,СВЦЭМ!$A$39:$A$782,$A40,СВЦЭМ!$B$39:$B$782,R$11)+'СЕТ СН'!$F$9+СВЦЭМ!$D$10+'СЕТ СН'!$F$5-'СЕТ СН'!$F$17</f>
        <v>3328.6952538699998</v>
      </c>
      <c r="S40" s="36">
        <f>SUMIFS(СВЦЭМ!$C$39:$C$782,СВЦЭМ!$A$39:$A$782,$A40,СВЦЭМ!$B$39:$B$782,S$11)+'СЕТ СН'!$F$9+СВЦЭМ!$D$10+'СЕТ СН'!$F$5-'СЕТ СН'!$F$17</f>
        <v>3367.8629974800001</v>
      </c>
      <c r="T40" s="36">
        <f>SUMIFS(СВЦЭМ!$C$39:$C$782,СВЦЭМ!$A$39:$A$782,$A40,СВЦЭМ!$B$39:$B$782,T$11)+'СЕТ СН'!$F$9+СВЦЭМ!$D$10+'СЕТ СН'!$F$5-'СЕТ СН'!$F$17</f>
        <v>3319.7939012799998</v>
      </c>
      <c r="U40" s="36">
        <f>SUMIFS(СВЦЭМ!$C$39:$C$782,СВЦЭМ!$A$39:$A$782,$A40,СВЦЭМ!$B$39:$B$782,U$11)+'СЕТ СН'!$F$9+СВЦЭМ!$D$10+'СЕТ СН'!$F$5-'СЕТ СН'!$F$17</f>
        <v>3260.5327072199998</v>
      </c>
      <c r="V40" s="36">
        <f>SUMIFS(СВЦЭМ!$C$39:$C$782,СВЦЭМ!$A$39:$A$782,$A40,СВЦЭМ!$B$39:$B$782,V$11)+'СЕТ СН'!$F$9+СВЦЭМ!$D$10+'СЕТ СН'!$F$5-'СЕТ СН'!$F$17</f>
        <v>3229.8591887699999</v>
      </c>
      <c r="W40" s="36">
        <f>SUMIFS(СВЦЭМ!$C$39:$C$782,СВЦЭМ!$A$39:$A$782,$A40,СВЦЭМ!$B$39:$B$782,W$11)+'СЕТ СН'!$F$9+СВЦЭМ!$D$10+'СЕТ СН'!$F$5-'СЕТ СН'!$F$17</f>
        <v>3252.5576406199998</v>
      </c>
      <c r="X40" s="36">
        <f>SUMIFS(СВЦЭМ!$C$39:$C$782,СВЦЭМ!$A$39:$A$782,$A40,СВЦЭМ!$B$39:$B$782,X$11)+'СЕТ СН'!$F$9+СВЦЭМ!$D$10+'СЕТ СН'!$F$5-'СЕТ СН'!$F$17</f>
        <v>3236.8386388399999</v>
      </c>
      <c r="Y40" s="36">
        <f>SUMIFS(СВЦЭМ!$C$39:$C$782,СВЦЭМ!$A$39:$A$782,$A40,СВЦЭМ!$B$39:$B$782,Y$11)+'СЕТ СН'!$F$9+СВЦЭМ!$D$10+'СЕТ СН'!$F$5-'СЕТ СН'!$F$17</f>
        <v>3234.9629554799999</v>
      </c>
    </row>
    <row r="41" spans="1:25" ht="15.75" x14ac:dyDescent="0.2">
      <c r="A41" s="35">
        <f t="shared" si="0"/>
        <v>44346</v>
      </c>
      <c r="B41" s="36">
        <f>SUMIFS(СВЦЭМ!$C$39:$C$782,СВЦЭМ!$A$39:$A$782,$A41,СВЦЭМ!$B$39:$B$782,B$11)+'СЕТ СН'!$F$9+СВЦЭМ!$D$10+'СЕТ СН'!$F$5-'СЕТ СН'!$F$17</f>
        <v>3288.6731448300002</v>
      </c>
      <c r="C41" s="36">
        <f>SUMIFS(СВЦЭМ!$C$39:$C$782,СВЦЭМ!$A$39:$A$782,$A41,СВЦЭМ!$B$39:$B$782,C$11)+'СЕТ СН'!$F$9+СВЦЭМ!$D$10+'СЕТ СН'!$F$5-'СЕТ СН'!$F$17</f>
        <v>3367.2865567999997</v>
      </c>
      <c r="D41" s="36">
        <f>SUMIFS(СВЦЭМ!$C$39:$C$782,СВЦЭМ!$A$39:$A$782,$A41,СВЦЭМ!$B$39:$B$782,D$11)+'СЕТ СН'!$F$9+СВЦЭМ!$D$10+'СЕТ СН'!$F$5-'СЕТ СН'!$F$17</f>
        <v>3415.6520726200001</v>
      </c>
      <c r="E41" s="36">
        <f>SUMIFS(СВЦЭМ!$C$39:$C$782,СВЦЭМ!$A$39:$A$782,$A41,СВЦЭМ!$B$39:$B$782,E$11)+'СЕТ СН'!$F$9+СВЦЭМ!$D$10+'СЕТ СН'!$F$5-'СЕТ СН'!$F$17</f>
        <v>3425.6345199299999</v>
      </c>
      <c r="F41" s="36">
        <f>SUMIFS(СВЦЭМ!$C$39:$C$782,СВЦЭМ!$A$39:$A$782,$A41,СВЦЭМ!$B$39:$B$782,F$11)+'СЕТ СН'!$F$9+СВЦЭМ!$D$10+'СЕТ СН'!$F$5-'СЕТ СН'!$F$17</f>
        <v>3447.5584914999999</v>
      </c>
      <c r="G41" s="36">
        <f>SUMIFS(СВЦЭМ!$C$39:$C$782,СВЦЭМ!$A$39:$A$782,$A41,СВЦЭМ!$B$39:$B$782,G$11)+'СЕТ СН'!$F$9+СВЦЭМ!$D$10+'СЕТ СН'!$F$5-'СЕТ СН'!$F$17</f>
        <v>3448.8283793999999</v>
      </c>
      <c r="H41" s="36">
        <f>SUMIFS(СВЦЭМ!$C$39:$C$782,СВЦЭМ!$A$39:$A$782,$A41,СВЦЭМ!$B$39:$B$782,H$11)+'СЕТ СН'!$F$9+СВЦЭМ!$D$10+'СЕТ СН'!$F$5-'СЕТ СН'!$F$17</f>
        <v>3425.38956607</v>
      </c>
      <c r="I41" s="36">
        <f>SUMIFS(СВЦЭМ!$C$39:$C$782,СВЦЭМ!$A$39:$A$782,$A41,СВЦЭМ!$B$39:$B$782,I$11)+'СЕТ СН'!$F$9+СВЦЭМ!$D$10+'СЕТ СН'!$F$5-'СЕТ СН'!$F$17</f>
        <v>3339.0759419400001</v>
      </c>
      <c r="J41" s="36">
        <f>SUMIFS(СВЦЭМ!$C$39:$C$782,СВЦЭМ!$A$39:$A$782,$A41,СВЦЭМ!$B$39:$B$782,J$11)+'СЕТ СН'!$F$9+СВЦЭМ!$D$10+'СЕТ СН'!$F$5-'СЕТ СН'!$F$17</f>
        <v>3260.5980857899999</v>
      </c>
      <c r="K41" s="36">
        <f>SUMIFS(СВЦЭМ!$C$39:$C$782,СВЦЭМ!$A$39:$A$782,$A41,СВЦЭМ!$B$39:$B$782,K$11)+'СЕТ СН'!$F$9+СВЦЭМ!$D$10+'СЕТ СН'!$F$5-'СЕТ СН'!$F$17</f>
        <v>3208.9098338200001</v>
      </c>
      <c r="L41" s="36">
        <f>SUMIFS(СВЦЭМ!$C$39:$C$782,СВЦЭМ!$A$39:$A$782,$A41,СВЦЭМ!$B$39:$B$782,L$11)+'СЕТ СН'!$F$9+СВЦЭМ!$D$10+'СЕТ СН'!$F$5-'СЕТ СН'!$F$17</f>
        <v>3197.5317848300001</v>
      </c>
      <c r="M41" s="36">
        <f>SUMIFS(СВЦЭМ!$C$39:$C$782,СВЦЭМ!$A$39:$A$782,$A41,СВЦЭМ!$B$39:$B$782,M$11)+'СЕТ СН'!$F$9+СВЦЭМ!$D$10+'СЕТ СН'!$F$5-'СЕТ СН'!$F$17</f>
        <v>3212.5893500100001</v>
      </c>
      <c r="N41" s="36">
        <f>SUMIFS(СВЦЭМ!$C$39:$C$782,СВЦЭМ!$A$39:$A$782,$A41,СВЦЭМ!$B$39:$B$782,N$11)+'СЕТ СН'!$F$9+СВЦЭМ!$D$10+'СЕТ СН'!$F$5-'СЕТ СН'!$F$17</f>
        <v>3276.3273012499999</v>
      </c>
      <c r="O41" s="36">
        <f>SUMIFS(СВЦЭМ!$C$39:$C$782,СВЦЭМ!$A$39:$A$782,$A41,СВЦЭМ!$B$39:$B$782,O$11)+'СЕТ СН'!$F$9+СВЦЭМ!$D$10+'СЕТ СН'!$F$5-'СЕТ СН'!$F$17</f>
        <v>3320.6683213800002</v>
      </c>
      <c r="P41" s="36">
        <f>SUMIFS(СВЦЭМ!$C$39:$C$782,СВЦЭМ!$A$39:$A$782,$A41,СВЦЭМ!$B$39:$B$782,P$11)+'СЕТ СН'!$F$9+СВЦЭМ!$D$10+'СЕТ СН'!$F$5-'СЕТ СН'!$F$17</f>
        <v>3335.8064342500002</v>
      </c>
      <c r="Q41" s="36">
        <f>SUMIFS(СВЦЭМ!$C$39:$C$782,СВЦЭМ!$A$39:$A$782,$A41,СВЦЭМ!$B$39:$B$782,Q$11)+'СЕТ СН'!$F$9+СВЦЭМ!$D$10+'СЕТ СН'!$F$5-'СЕТ СН'!$F$17</f>
        <v>3330.9239881200001</v>
      </c>
      <c r="R41" s="36">
        <f>SUMIFS(СВЦЭМ!$C$39:$C$782,СВЦЭМ!$A$39:$A$782,$A41,СВЦЭМ!$B$39:$B$782,R$11)+'СЕТ СН'!$F$9+СВЦЭМ!$D$10+'СЕТ СН'!$F$5-'СЕТ СН'!$F$17</f>
        <v>3304.7662068899999</v>
      </c>
      <c r="S41" s="36">
        <f>SUMIFS(СВЦЭМ!$C$39:$C$782,СВЦЭМ!$A$39:$A$782,$A41,СВЦЭМ!$B$39:$B$782,S$11)+'СЕТ СН'!$F$9+СВЦЭМ!$D$10+'СЕТ СН'!$F$5-'СЕТ СН'!$F$17</f>
        <v>3285.3378285500003</v>
      </c>
      <c r="T41" s="36">
        <f>SUMIFS(СВЦЭМ!$C$39:$C$782,СВЦЭМ!$A$39:$A$782,$A41,СВЦЭМ!$B$39:$B$782,T$11)+'СЕТ СН'!$F$9+СВЦЭМ!$D$10+'СЕТ СН'!$F$5-'СЕТ СН'!$F$17</f>
        <v>3228.7543287099998</v>
      </c>
      <c r="U41" s="36">
        <f>SUMIFS(СВЦЭМ!$C$39:$C$782,СВЦЭМ!$A$39:$A$782,$A41,СВЦЭМ!$B$39:$B$782,U$11)+'СЕТ СН'!$F$9+СВЦЭМ!$D$10+'СЕТ СН'!$F$5-'СЕТ СН'!$F$17</f>
        <v>3196.9204242000001</v>
      </c>
      <c r="V41" s="36">
        <f>SUMIFS(СВЦЭМ!$C$39:$C$782,СВЦЭМ!$A$39:$A$782,$A41,СВЦЭМ!$B$39:$B$782,V$11)+'СЕТ СН'!$F$9+СВЦЭМ!$D$10+'СЕТ СН'!$F$5-'СЕТ СН'!$F$17</f>
        <v>3211.4680311500001</v>
      </c>
      <c r="W41" s="36">
        <f>SUMIFS(СВЦЭМ!$C$39:$C$782,СВЦЭМ!$A$39:$A$782,$A41,СВЦЭМ!$B$39:$B$782,W$11)+'СЕТ СН'!$F$9+СВЦЭМ!$D$10+'СЕТ СН'!$F$5-'СЕТ СН'!$F$17</f>
        <v>3257.5027416499997</v>
      </c>
      <c r="X41" s="36">
        <f>SUMIFS(СВЦЭМ!$C$39:$C$782,СВЦЭМ!$A$39:$A$782,$A41,СВЦЭМ!$B$39:$B$782,X$11)+'СЕТ СН'!$F$9+СВЦЭМ!$D$10+'СЕТ СН'!$F$5-'СЕТ СН'!$F$17</f>
        <v>3212.4446587100001</v>
      </c>
      <c r="Y41" s="36">
        <f>SUMIFS(СВЦЭМ!$C$39:$C$782,СВЦЭМ!$A$39:$A$782,$A41,СВЦЭМ!$B$39:$B$782,Y$11)+'СЕТ СН'!$F$9+СВЦЭМ!$D$10+'СЕТ СН'!$F$5-'СЕТ СН'!$F$17</f>
        <v>3195.1602946200001</v>
      </c>
    </row>
    <row r="42" spans="1:25" ht="15.75" x14ac:dyDescent="0.2">
      <c r="A42" s="35">
        <f t="shared" si="0"/>
        <v>44347</v>
      </c>
      <c r="B42" s="36">
        <f>SUMIFS(СВЦЭМ!$C$39:$C$782,СВЦЭМ!$A$39:$A$782,$A42,СВЦЭМ!$B$39:$B$782,B$11)+'СЕТ СН'!$F$9+СВЦЭМ!$D$10+'СЕТ СН'!$F$5-'СЕТ СН'!$F$17</f>
        <v>3269.5622327999999</v>
      </c>
      <c r="C42" s="36">
        <f>SUMIFS(СВЦЭМ!$C$39:$C$782,СВЦЭМ!$A$39:$A$782,$A42,СВЦЭМ!$B$39:$B$782,C$11)+'СЕТ СН'!$F$9+СВЦЭМ!$D$10+'СЕТ СН'!$F$5-'СЕТ СН'!$F$17</f>
        <v>3357.9386911900001</v>
      </c>
      <c r="D42" s="36">
        <f>SUMIFS(СВЦЭМ!$C$39:$C$782,СВЦЭМ!$A$39:$A$782,$A42,СВЦЭМ!$B$39:$B$782,D$11)+'СЕТ СН'!$F$9+СВЦЭМ!$D$10+'СЕТ СН'!$F$5-'СЕТ СН'!$F$17</f>
        <v>3404.1979648400002</v>
      </c>
      <c r="E42" s="36">
        <f>SUMIFS(СВЦЭМ!$C$39:$C$782,СВЦЭМ!$A$39:$A$782,$A42,СВЦЭМ!$B$39:$B$782,E$11)+'СЕТ СН'!$F$9+СВЦЭМ!$D$10+'СЕТ СН'!$F$5-'СЕТ СН'!$F$17</f>
        <v>3407.5047612799999</v>
      </c>
      <c r="F42" s="36">
        <f>SUMIFS(СВЦЭМ!$C$39:$C$782,СВЦЭМ!$A$39:$A$782,$A42,СВЦЭМ!$B$39:$B$782,F$11)+'СЕТ СН'!$F$9+СВЦЭМ!$D$10+'СЕТ СН'!$F$5-'СЕТ СН'!$F$17</f>
        <v>3434.9344867899999</v>
      </c>
      <c r="G42" s="36">
        <f>SUMIFS(СВЦЭМ!$C$39:$C$782,СВЦЭМ!$A$39:$A$782,$A42,СВЦЭМ!$B$39:$B$782,G$11)+'СЕТ СН'!$F$9+СВЦЭМ!$D$10+'СЕТ СН'!$F$5-'СЕТ СН'!$F$17</f>
        <v>3431.1685629900003</v>
      </c>
      <c r="H42" s="36">
        <f>SUMIFS(СВЦЭМ!$C$39:$C$782,СВЦЭМ!$A$39:$A$782,$A42,СВЦЭМ!$B$39:$B$782,H$11)+'СЕТ СН'!$F$9+СВЦЭМ!$D$10+'СЕТ СН'!$F$5-'СЕТ СН'!$F$17</f>
        <v>3414.6525724600001</v>
      </c>
      <c r="I42" s="36">
        <f>SUMIFS(СВЦЭМ!$C$39:$C$782,СВЦЭМ!$A$39:$A$782,$A42,СВЦЭМ!$B$39:$B$782,I$11)+'СЕТ СН'!$F$9+СВЦЭМ!$D$10+'СЕТ СН'!$F$5-'СЕТ СН'!$F$17</f>
        <v>3424.3880080200001</v>
      </c>
      <c r="J42" s="36">
        <f>SUMIFS(СВЦЭМ!$C$39:$C$782,СВЦЭМ!$A$39:$A$782,$A42,СВЦЭМ!$B$39:$B$782,J$11)+'СЕТ СН'!$F$9+СВЦЭМ!$D$10+'СЕТ СН'!$F$5-'СЕТ СН'!$F$17</f>
        <v>3427.6807452600001</v>
      </c>
      <c r="K42" s="36">
        <f>SUMIFS(СВЦЭМ!$C$39:$C$782,СВЦЭМ!$A$39:$A$782,$A42,СВЦЭМ!$B$39:$B$782,K$11)+'СЕТ СН'!$F$9+СВЦЭМ!$D$10+'СЕТ СН'!$F$5-'СЕТ СН'!$F$17</f>
        <v>3430.6059708000003</v>
      </c>
      <c r="L42" s="36">
        <f>SUMIFS(СВЦЭМ!$C$39:$C$782,СВЦЭМ!$A$39:$A$782,$A42,СВЦЭМ!$B$39:$B$782,L$11)+'СЕТ СН'!$F$9+СВЦЭМ!$D$10+'СЕТ СН'!$F$5-'СЕТ СН'!$F$17</f>
        <v>3431.2459598800001</v>
      </c>
      <c r="M42" s="36">
        <f>SUMIFS(СВЦЭМ!$C$39:$C$782,СВЦЭМ!$A$39:$A$782,$A42,СВЦЭМ!$B$39:$B$782,M$11)+'СЕТ СН'!$F$9+СВЦЭМ!$D$10+'СЕТ СН'!$F$5-'СЕТ СН'!$F$17</f>
        <v>3409.5057931299998</v>
      </c>
      <c r="N42" s="36">
        <f>SUMIFS(СВЦЭМ!$C$39:$C$782,СВЦЭМ!$A$39:$A$782,$A42,СВЦЭМ!$B$39:$B$782,N$11)+'СЕТ СН'!$F$9+СВЦЭМ!$D$10+'СЕТ СН'!$F$5-'СЕТ СН'!$F$17</f>
        <v>3433.07000518</v>
      </c>
      <c r="O42" s="36">
        <f>SUMIFS(СВЦЭМ!$C$39:$C$782,СВЦЭМ!$A$39:$A$782,$A42,СВЦЭМ!$B$39:$B$782,O$11)+'СЕТ СН'!$F$9+СВЦЭМ!$D$10+'СЕТ СН'!$F$5-'СЕТ СН'!$F$17</f>
        <v>3479.9632129699999</v>
      </c>
      <c r="P42" s="36">
        <f>SUMIFS(СВЦЭМ!$C$39:$C$782,СВЦЭМ!$A$39:$A$782,$A42,СВЦЭМ!$B$39:$B$782,P$11)+'СЕТ СН'!$F$9+СВЦЭМ!$D$10+'СЕТ СН'!$F$5-'СЕТ СН'!$F$17</f>
        <v>3494.2872156200001</v>
      </c>
      <c r="Q42" s="36">
        <f>SUMIFS(СВЦЭМ!$C$39:$C$782,СВЦЭМ!$A$39:$A$782,$A42,СВЦЭМ!$B$39:$B$782,Q$11)+'СЕТ СН'!$F$9+СВЦЭМ!$D$10+'СЕТ СН'!$F$5-'СЕТ СН'!$F$17</f>
        <v>3488.1549036599999</v>
      </c>
      <c r="R42" s="36">
        <f>SUMIFS(СВЦЭМ!$C$39:$C$782,СВЦЭМ!$A$39:$A$782,$A42,СВЦЭМ!$B$39:$B$782,R$11)+'СЕТ СН'!$F$9+СВЦЭМ!$D$10+'СЕТ СН'!$F$5-'СЕТ СН'!$F$17</f>
        <v>3476.1316515899998</v>
      </c>
      <c r="S42" s="36">
        <f>SUMIFS(СВЦЭМ!$C$39:$C$782,СВЦЭМ!$A$39:$A$782,$A42,СВЦЭМ!$B$39:$B$782,S$11)+'СЕТ СН'!$F$9+СВЦЭМ!$D$10+'СЕТ СН'!$F$5-'СЕТ СН'!$F$17</f>
        <v>3441.84296468</v>
      </c>
      <c r="T42" s="36">
        <f>SUMIFS(СВЦЭМ!$C$39:$C$782,СВЦЭМ!$A$39:$A$782,$A42,СВЦЭМ!$B$39:$B$782,T$11)+'СЕТ СН'!$F$9+СВЦЭМ!$D$10+'СЕТ СН'!$F$5-'СЕТ СН'!$F$17</f>
        <v>3390.2735087700003</v>
      </c>
      <c r="U42" s="36">
        <f>SUMIFS(СВЦЭМ!$C$39:$C$782,СВЦЭМ!$A$39:$A$782,$A42,СВЦЭМ!$B$39:$B$782,U$11)+'СЕТ СН'!$F$9+СВЦЭМ!$D$10+'СЕТ СН'!$F$5-'СЕТ СН'!$F$17</f>
        <v>3355.1005703700002</v>
      </c>
      <c r="V42" s="36">
        <f>SUMIFS(СВЦЭМ!$C$39:$C$782,СВЦЭМ!$A$39:$A$782,$A42,СВЦЭМ!$B$39:$B$782,V$11)+'СЕТ СН'!$F$9+СВЦЭМ!$D$10+'СЕТ СН'!$F$5-'СЕТ СН'!$F$17</f>
        <v>3360.2794429200003</v>
      </c>
      <c r="W42" s="36">
        <f>SUMIFS(СВЦЭМ!$C$39:$C$782,СВЦЭМ!$A$39:$A$782,$A42,СВЦЭМ!$B$39:$B$782,W$11)+'СЕТ СН'!$F$9+СВЦЭМ!$D$10+'СЕТ СН'!$F$5-'СЕТ СН'!$F$17</f>
        <v>3387.1374536100002</v>
      </c>
      <c r="X42" s="36">
        <f>SUMIFS(СВЦЭМ!$C$39:$C$782,СВЦЭМ!$A$39:$A$782,$A42,СВЦЭМ!$B$39:$B$782,X$11)+'СЕТ СН'!$F$9+СВЦЭМ!$D$10+'СЕТ СН'!$F$5-'СЕТ СН'!$F$17</f>
        <v>3362.7914646700001</v>
      </c>
      <c r="Y42" s="36">
        <f>SUMIFS(СВЦЭМ!$C$39:$C$782,СВЦЭМ!$A$39:$A$782,$A42,СВЦЭМ!$B$39:$B$782,Y$11)+'СЕТ СН'!$F$9+СВЦЭМ!$D$10+'СЕТ СН'!$F$5-'СЕТ СН'!$F$17</f>
        <v>3315.0207539200001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СН'!$G$9+СВЦЭМ!$D$10+'СЕТ СН'!$G$5-'СЕТ СН'!$G$17</f>
        <v>3874.8939515699999</v>
      </c>
      <c r="C48" s="36">
        <f>SUMIFS(СВЦЭМ!$C$39:$C$782,СВЦЭМ!$A$39:$A$782,$A48,СВЦЭМ!$B$39:$B$782,C$47)+'СЕТ СН'!$G$9+СВЦЭМ!$D$10+'СЕТ СН'!$G$5-'СЕТ СН'!$G$17</f>
        <v>3931.1739271500001</v>
      </c>
      <c r="D48" s="36">
        <f>SUMIFS(СВЦЭМ!$C$39:$C$782,СВЦЭМ!$A$39:$A$782,$A48,СВЦЭМ!$B$39:$B$782,D$47)+'СЕТ СН'!$G$9+СВЦЭМ!$D$10+'СЕТ СН'!$G$5-'СЕТ СН'!$G$17</f>
        <v>3978.3559690799998</v>
      </c>
      <c r="E48" s="36">
        <f>SUMIFS(СВЦЭМ!$C$39:$C$782,СВЦЭМ!$A$39:$A$782,$A48,СВЦЭМ!$B$39:$B$782,E$47)+'СЕТ СН'!$G$9+СВЦЭМ!$D$10+'СЕТ СН'!$G$5-'СЕТ СН'!$G$17</f>
        <v>3981.8130368399998</v>
      </c>
      <c r="F48" s="36">
        <f>SUMIFS(СВЦЭМ!$C$39:$C$782,СВЦЭМ!$A$39:$A$782,$A48,СВЦЭМ!$B$39:$B$782,F$47)+'СЕТ СН'!$G$9+СВЦЭМ!$D$10+'СЕТ СН'!$G$5-'СЕТ СН'!$G$17</f>
        <v>3990.7818936200001</v>
      </c>
      <c r="G48" s="36">
        <f>SUMIFS(СВЦЭМ!$C$39:$C$782,СВЦЭМ!$A$39:$A$782,$A48,СВЦЭМ!$B$39:$B$782,G$47)+'СЕТ СН'!$G$9+СВЦЭМ!$D$10+'СЕТ СН'!$G$5-'СЕТ СН'!$G$17</f>
        <v>3987.7813285299999</v>
      </c>
      <c r="H48" s="36">
        <f>SUMIFS(СВЦЭМ!$C$39:$C$782,СВЦЭМ!$A$39:$A$782,$A48,СВЦЭМ!$B$39:$B$782,H$47)+'СЕТ СН'!$G$9+СВЦЭМ!$D$10+'СЕТ СН'!$G$5-'СЕТ СН'!$G$17</f>
        <v>3982.1572728000001</v>
      </c>
      <c r="I48" s="36">
        <f>SUMIFS(СВЦЭМ!$C$39:$C$782,СВЦЭМ!$A$39:$A$782,$A48,СВЦЭМ!$B$39:$B$782,I$47)+'СЕТ СН'!$G$9+СВЦЭМ!$D$10+'СЕТ СН'!$G$5-'СЕТ СН'!$G$17</f>
        <v>3937.8643784599999</v>
      </c>
      <c r="J48" s="36">
        <f>SUMIFS(СВЦЭМ!$C$39:$C$782,СВЦЭМ!$A$39:$A$782,$A48,СВЦЭМ!$B$39:$B$782,J$47)+'СЕТ СН'!$G$9+СВЦЭМ!$D$10+'СЕТ СН'!$G$5-'СЕТ СН'!$G$17</f>
        <v>3894.0338527499998</v>
      </c>
      <c r="K48" s="36">
        <f>SUMIFS(СВЦЭМ!$C$39:$C$782,СВЦЭМ!$A$39:$A$782,$A48,СВЦЭМ!$B$39:$B$782,K$47)+'СЕТ СН'!$G$9+СВЦЭМ!$D$10+'СЕТ СН'!$G$5-'СЕТ СН'!$G$17</f>
        <v>3825.8546171500002</v>
      </c>
      <c r="L48" s="36">
        <f>SUMIFS(СВЦЭМ!$C$39:$C$782,СВЦЭМ!$A$39:$A$782,$A48,СВЦЭМ!$B$39:$B$782,L$47)+'СЕТ СН'!$G$9+СВЦЭМ!$D$10+'СЕТ СН'!$G$5-'СЕТ СН'!$G$17</f>
        <v>3780.5661943300001</v>
      </c>
      <c r="M48" s="36">
        <f>SUMIFS(СВЦЭМ!$C$39:$C$782,СВЦЭМ!$A$39:$A$782,$A48,СВЦЭМ!$B$39:$B$782,M$47)+'СЕТ СН'!$G$9+СВЦЭМ!$D$10+'СЕТ СН'!$G$5-'СЕТ СН'!$G$17</f>
        <v>3786.79844099</v>
      </c>
      <c r="N48" s="36">
        <f>SUMIFS(СВЦЭМ!$C$39:$C$782,СВЦЭМ!$A$39:$A$782,$A48,СВЦЭМ!$B$39:$B$782,N$47)+'СЕТ СН'!$G$9+СВЦЭМ!$D$10+'СЕТ СН'!$G$5-'СЕТ СН'!$G$17</f>
        <v>3854.8127994899996</v>
      </c>
      <c r="O48" s="36">
        <f>SUMIFS(СВЦЭМ!$C$39:$C$782,СВЦЭМ!$A$39:$A$782,$A48,СВЦЭМ!$B$39:$B$782,O$47)+'СЕТ СН'!$G$9+СВЦЭМ!$D$10+'СЕТ СН'!$G$5-'СЕТ СН'!$G$17</f>
        <v>3877.4106459</v>
      </c>
      <c r="P48" s="36">
        <f>SUMIFS(СВЦЭМ!$C$39:$C$782,СВЦЭМ!$A$39:$A$782,$A48,СВЦЭМ!$B$39:$B$782,P$47)+'СЕТ СН'!$G$9+СВЦЭМ!$D$10+'СЕТ СН'!$G$5-'СЕТ СН'!$G$17</f>
        <v>3896.8056686599998</v>
      </c>
      <c r="Q48" s="36">
        <f>SUMIFS(СВЦЭМ!$C$39:$C$782,СВЦЭМ!$A$39:$A$782,$A48,СВЦЭМ!$B$39:$B$782,Q$47)+'СЕТ СН'!$G$9+СВЦЭМ!$D$10+'СЕТ СН'!$G$5-'СЕТ СН'!$G$17</f>
        <v>3905.1922890300002</v>
      </c>
      <c r="R48" s="36">
        <f>SUMIFS(СВЦЭМ!$C$39:$C$782,СВЦЭМ!$A$39:$A$782,$A48,СВЦЭМ!$B$39:$B$782,R$47)+'СЕТ СН'!$G$9+СВЦЭМ!$D$10+'СЕТ СН'!$G$5-'СЕТ СН'!$G$17</f>
        <v>3896.8431455700002</v>
      </c>
      <c r="S48" s="36">
        <f>SUMIFS(СВЦЭМ!$C$39:$C$782,СВЦЭМ!$A$39:$A$782,$A48,СВЦЭМ!$B$39:$B$782,S$47)+'СЕТ СН'!$G$9+СВЦЭМ!$D$10+'СЕТ СН'!$G$5-'СЕТ СН'!$G$17</f>
        <v>3886.1619925599998</v>
      </c>
      <c r="T48" s="36">
        <f>SUMIFS(СВЦЭМ!$C$39:$C$782,СВЦЭМ!$A$39:$A$782,$A48,СВЦЭМ!$B$39:$B$782,T$47)+'СЕТ СН'!$G$9+СВЦЭМ!$D$10+'СЕТ СН'!$G$5-'СЕТ СН'!$G$17</f>
        <v>3827.0607652499998</v>
      </c>
      <c r="U48" s="36">
        <f>SUMIFS(СВЦЭМ!$C$39:$C$782,СВЦЭМ!$A$39:$A$782,$A48,СВЦЭМ!$B$39:$B$782,U$47)+'СЕТ СН'!$G$9+СВЦЭМ!$D$10+'СЕТ СН'!$G$5-'СЕТ СН'!$G$17</f>
        <v>3801.7543268999998</v>
      </c>
      <c r="V48" s="36">
        <f>SUMIFS(СВЦЭМ!$C$39:$C$782,СВЦЭМ!$A$39:$A$782,$A48,СВЦЭМ!$B$39:$B$782,V$47)+'СЕТ СН'!$G$9+СВЦЭМ!$D$10+'СЕТ СН'!$G$5-'СЕТ СН'!$G$17</f>
        <v>3782.3868023999999</v>
      </c>
      <c r="W48" s="36">
        <f>SUMIFS(СВЦЭМ!$C$39:$C$782,СВЦЭМ!$A$39:$A$782,$A48,СВЦЭМ!$B$39:$B$782,W$47)+'СЕТ СН'!$G$9+СВЦЭМ!$D$10+'СЕТ СН'!$G$5-'СЕТ СН'!$G$17</f>
        <v>3766.2865807899998</v>
      </c>
      <c r="X48" s="36">
        <f>SUMIFS(СВЦЭМ!$C$39:$C$782,СВЦЭМ!$A$39:$A$782,$A48,СВЦЭМ!$B$39:$B$782,X$47)+'СЕТ СН'!$G$9+СВЦЭМ!$D$10+'СЕТ СН'!$G$5-'СЕТ СН'!$G$17</f>
        <v>3781.3387966599998</v>
      </c>
      <c r="Y48" s="36">
        <f>SUMIFS(СВЦЭМ!$C$39:$C$782,СВЦЭМ!$A$39:$A$782,$A48,СВЦЭМ!$B$39:$B$782,Y$47)+'СЕТ СН'!$G$9+СВЦЭМ!$D$10+'СЕТ СН'!$G$5-'СЕТ СН'!$G$17</f>
        <v>3865.9719308799999</v>
      </c>
    </row>
    <row r="49" spans="1:25" ht="15.75" x14ac:dyDescent="0.2">
      <c r="A49" s="35">
        <f>A48+1</f>
        <v>44318</v>
      </c>
      <c r="B49" s="36">
        <f>SUMIFS(СВЦЭМ!$C$39:$C$782,СВЦЭМ!$A$39:$A$782,$A49,СВЦЭМ!$B$39:$B$782,B$47)+'СЕТ СН'!$G$9+СВЦЭМ!$D$10+'СЕТ СН'!$G$5-'СЕТ СН'!$G$17</f>
        <v>3839.6646151799996</v>
      </c>
      <c r="C49" s="36">
        <f>SUMIFS(СВЦЭМ!$C$39:$C$782,СВЦЭМ!$A$39:$A$782,$A49,СВЦЭМ!$B$39:$B$782,C$47)+'СЕТ СН'!$G$9+СВЦЭМ!$D$10+'СЕТ СН'!$G$5-'СЕТ СН'!$G$17</f>
        <v>3887.0823880299999</v>
      </c>
      <c r="D49" s="36">
        <f>SUMIFS(СВЦЭМ!$C$39:$C$782,СВЦЭМ!$A$39:$A$782,$A49,СВЦЭМ!$B$39:$B$782,D$47)+'СЕТ СН'!$G$9+СВЦЭМ!$D$10+'СЕТ СН'!$G$5-'СЕТ СН'!$G$17</f>
        <v>3947.52098437</v>
      </c>
      <c r="E49" s="36">
        <f>SUMIFS(СВЦЭМ!$C$39:$C$782,СВЦЭМ!$A$39:$A$782,$A49,СВЦЭМ!$B$39:$B$782,E$47)+'СЕТ СН'!$G$9+СВЦЭМ!$D$10+'СЕТ СН'!$G$5-'СЕТ СН'!$G$17</f>
        <v>3969.1107137399999</v>
      </c>
      <c r="F49" s="36">
        <f>SUMIFS(СВЦЭМ!$C$39:$C$782,СВЦЭМ!$A$39:$A$782,$A49,СВЦЭМ!$B$39:$B$782,F$47)+'СЕТ СН'!$G$9+СВЦЭМ!$D$10+'СЕТ СН'!$G$5-'СЕТ СН'!$G$17</f>
        <v>3982.1897224899999</v>
      </c>
      <c r="G49" s="36">
        <f>SUMIFS(СВЦЭМ!$C$39:$C$782,СВЦЭМ!$A$39:$A$782,$A49,СВЦЭМ!$B$39:$B$782,G$47)+'СЕТ СН'!$G$9+СВЦЭМ!$D$10+'СЕТ СН'!$G$5-'СЕТ СН'!$G$17</f>
        <v>3979.9708015199999</v>
      </c>
      <c r="H49" s="36">
        <f>SUMIFS(СВЦЭМ!$C$39:$C$782,СВЦЭМ!$A$39:$A$782,$A49,СВЦЭМ!$B$39:$B$782,H$47)+'СЕТ СН'!$G$9+СВЦЭМ!$D$10+'СЕТ СН'!$G$5-'СЕТ СН'!$G$17</f>
        <v>3986.1799058799998</v>
      </c>
      <c r="I49" s="36">
        <f>SUMIFS(СВЦЭМ!$C$39:$C$782,СВЦЭМ!$A$39:$A$782,$A49,СВЦЭМ!$B$39:$B$782,I$47)+'СЕТ СН'!$G$9+СВЦЭМ!$D$10+'СЕТ СН'!$G$5-'СЕТ СН'!$G$17</f>
        <v>3950.73153258</v>
      </c>
      <c r="J49" s="36">
        <f>SUMIFS(СВЦЭМ!$C$39:$C$782,СВЦЭМ!$A$39:$A$782,$A49,СВЦЭМ!$B$39:$B$782,J$47)+'СЕТ СН'!$G$9+СВЦЭМ!$D$10+'СЕТ СН'!$G$5-'СЕТ СН'!$G$17</f>
        <v>3868.87497708</v>
      </c>
      <c r="K49" s="36">
        <f>SUMIFS(СВЦЭМ!$C$39:$C$782,СВЦЭМ!$A$39:$A$782,$A49,СВЦЭМ!$B$39:$B$782,K$47)+'СЕТ СН'!$G$9+СВЦЭМ!$D$10+'СЕТ СН'!$G$5-'СЕТ СН'!$G$17</f>
        <v>3823.6799642799997</v>
      </c>
      <c r="L49" s="36">
        <f>SUMIFS(СВЦЭМ!$C$39:$C$782,СВЦЭМ!$A$39:$A$782,$A49,СВЦЭМ!$B$39:$B$782,L$47)+'СЕТ СН'!$G$9+СВЦЭМ!$D$10+'СЕТ СН'!$G$5-'СЕТ СН'!$G$17</f>
        <v>3772.6550840800001</v>
      </c>
      <c r="M49" s="36">
        <f>SUMIFS(СВЦЭМ!$C$39:$C$782,СВЦЭМ!$A$39:$A$782,$A49,СВЦЭМ!$B$39:$B$782,M$47)+'СЕТ СН'!$G$9+СВЦЭМ!$D$10+'СЕТ СН'!$G$5-'СЕТ СН'!$G$17</f>
        <v>3769.0659088799998</v>
      </c>
      <c r="N49" s="36">
        <f>SUMIFS(СВЦЭМ!$C$39:$C$782,СВЦЭМ!$A$39:$A$782,$A49,СВЦЭМ!$B$39:$B$782,N$47)+'СЕТ СН'!$G$9+СВЦЭМ!$D$10+'СЕТ СН'!$G$5-'СЕТ СН'!$G$17</f>
        <v>3853.6567944099997</v>
      </c>
      <c r="O49" s="36">
        <f>SUMIFS(СВЦЭМ!$C$39:$C$782,СВЦЭМ!$A$39:$A$782,$A49,СВЦЭМ!$B$39:$B$782,O$47)+'СЕТ СН'!$G$9+СВЦЭМ!$D$10+'СЕТ СН'!$G$5-'СЕТ СН'!$G$17</f>
        <v>3870.0760265299996</v>
      </c>
      <c r="P49" s="36">
        <f>SUMIFS(СВЦЭМ!$C$39:$C$782,СВЦЭМ!$A$39:$A$782,$A49,СВЦЭМ!$B$39:$B$782,P$47)+'СЕТ СН'!$G$9+СВЦЭМ!$D$10+'СЕТ СН'!$G$5-'СЕТ СН'!$G$17</f>
        <v>3888.5140741199998</v>
      </c>
      <c r="Q49" s="36">
        <f>SUMIFS(СВЦЭМ!$C$39:$C$782,СВЦЭМ!$A$39:$A$782,$A49,СВЦЭМ!$B$39:$B$782,Q$47)+'СЕТ СН'!$G$9+СВЦЭМ!$D$10+'СЕТ СН'!$G$5-'СЕТ СН'!$G$17</f>
        <v>3888.3254890600001</v>
      </c>
      <c r="R49" s="36">
        <f>SUMIFS(СВЦЭМ!$C$39:$C$782,СВЦЭМ!$A$39:$A$782,$A49,СВЦЭМ!$B$39:$B$782,R$47)+'СЕТ СН'!$G$9+СВЦЭМ!$D$10+'СЕТ СН'!$G$5-'СЕТ СН'!$G$17</f>
        <v>3875.3605378499997</v>
      </c>
      <c r="S49" s="36">
        <f>SUMIFS(СВЦЭМ!$C$39:$C$782,СВЦЭМ!$A$39:$A$782,$A49,СВЦЭМ!$B$39:$B$782,S$47)+'СЕТ СН'!$G$9+СВЦЭМ!$D$10+'СЕТ СН'!$G$5-'СЕТ СН'!$G$17</f>
        <v>3864.7341965999999</v>
      </c>
      <c r="T49" s="36">
        <f>SUMIFS(СВЦЭМ!$C$39:$C$782,СВЦЭМ!$A$39:$A$782,$A49,СВЦЭМ!$B$39:$B$782,T$47)+'СЕТ СН'!$G$9+СВЦЭМ!$D$10+'СЕТ СН'!$G$5-'СЕТ СН'!$G$17</f>
        <v>3807.0864181899997</v>
      </c>
      <c r="U49" s="36">
        <f>SUMIFS(СВЦЭМ!$C$39:$C$782,СВЦЭМ!$A$39:$A$782,$A49,СВЦЭМ!$B$39:$B$782,U$47)+'СЕТ СН'!$G$9+СВЦЭМ!$D$10+'СЕТ СН'!$G$5-'СЕТ СН'!$G$17</f>
        <v>3778.0466960899998</v>
      </c>
      <c r="V49" s="36">
        <f>SUMIFS(СВЦЭМ!$C$39:$C$782,СВЦЭМ!$A$39:$A$782,$A49,СВЦЭМ!$B$39:$B$782,V$47)+'СЕТ СН'!$G$9+СВЦЭМ!$D$10+'СЕТ СН'!$G$5-'СЕТ СН'!$G$17</f>
        <v>3741.7949858399998</v>
      </c>
      <c r="W49" s="36">
        <f>SUMIFS(СВЦЭМ!$C$39:$C$782,СВЦЭМ!$A$39:$A$782,$A49,СВЦЭМ!$B$39:$B$782,W$47)+'СЕТ СН'!$G$9+СВЦЭМ!$D$10+'СЕТ СН'!$G$5-'СЕТ СН'!$G$17</f>
        <v>3738.21843408</v>
      </c>
      <c r="X49" s="36">
        <f>SUMIFS(СВЦЭМ!$C$39:$C$782,СВЦЭМ!$A$39:$A$782,$A49,СВЦЭМ!$B$39:$B$782,X$47)+'СЕТ СН'!$G$9+СВЦЭМ!$D$10+'СЕТ СН'!$G$5-'СЕТ СН'!$G$17</f>
        <v>3780.2741661599998</v>
      </c>
      <c r="Y49" s="36">
        <f>SUMIFS(СВЦЭМ!$C$39:$C$782,СВЦЭМ!$A$39:$A$782,$A49,СВЦЭМ!$B$39:$B$782,Y$47)+'СЕТ СН'!$G$9+СВЦЭМ!$D$10+'СЕТ СН'!$G$5-'СЕТ СН'!$G$17</f>
        <v>3849.9593298099999</v>
      </c>
    </row>
    <row r="50" spans="1:25" ht="15.75" x14ac:dyDescent="0.2">
      <c r="A50" s="35">
        <f t="shared" ref="A50:A78" si="1">A49+1</f>
        <v>44319</v>
      </c>
      <c r="B50" s="36">
        <f>SUMIFS(СВЦЭМ!$C$39:$C$782,СВЦЭМ!$A$39:$A$782,$A50,СВЦЭМ!$B$39:$B$782,B$47)+'СЕТ СН'!$G$9+СВЦЭМ!$D$10+'СЕТ СН'!$G$5-'СЕТ СН'!$G$17</f>
        <v>3832.3286305299998</v>
      </c>
      <c r="C50" s="36">
        <f>SUMIFS(СВЦЭМ!$C$39:$C$782,СВЦЭМ!$A$39:$A$782,$A50,СВЦЭМ!$B$39:$B$782,C$47)+'СЕТ СН'!$G$9+СВЦЭМ!$D$10+'СЕТ СН'!$G$5-'СЕТ СН'!$G$17</f>
        <v>3911.7243526900002</v>
      </c>
      <c r="D50" s="36">
        <f>SUMIFS(СВЦЭМ!$C$39:$C$782,СВЦЭМ!$A$39:$A$782,$A50,СВЦЭМ!$B$39:$B$782,D$47)+'СЕТ СН'!$G$9+СВЦЭМ!$D$10+'СЕТ СН'!$G$5-'СЕТ СН'!$G$17</f>
        <v>3956.9945456699998</v>
      </c>
      <c r="E50" s="36">
        <f>SUMIFS(СВЦЭМ!$C$39:$C$782,СВЦЭМ!$A$39:$A$782,$A50,СВЦЭМ!$B$39:$B$782,E$47)+'СЕТ СН'!$G$9+СВЦЭМ!$D$10+'СЕТ СН'!$G$5-'СЕТ СН'!$G$17</f>
        <v>3973.0320034799997</v>
      </c>
      <c r="F50" s="36">
        <f>SUMIFS(СВЦЭМ!$C$39:$C$782,СВЦЭМ!$A$39:$A$782,$A50,СВЦЭМ!$B$39:$B$782,F$47)+'СЕТ СН'!$G$9+СВЦЭМ!$D$10+'СЕТ СН'!$G$5-'СЕТ СН'!$G$17</f>
        <v>3987.1693861899998</v>
      </c>
      <c r="G50" s="36">
        <f>SUMIFS(СВЦЭМ!$C$39:$C$782,СВЦЭМ!$A$39:$A$782,$A50,СВЦЭМ!$B$39:$B$782,G$47)+'СЕТ СН'!$G$9+СВЦЭМ!$D$10+'СЕТ СН'!$G$5-'СЕТ СН'!$G$17</f>
        <v>3991.3235917699999</v>
      </c>
      <c r="H50" s="36">
        <f>SUMIFS(СВЦЭМ!$C$39:$C$782,СВЦЭМ!$A$39:$A$782,$A50,СВЦЭМ!$B$39:$B$782,H$47)+'СЕТ СН'!$G$9+СВЦЭМ!$D$10+'СЕТ СН'!$G$5-'СЕТ СН'!$G$17</f>
        <v>3996.1963467099999</v>
      </c>
      <c r="I50" s="36">
        <f>SUMIFS(СВЦЭМ!$C$39:$C$782,СВЦЭМ!$A$39:$A$782,$A50,СВЦЭМ!$B$39:$B$782,I$47)+'СЕТ СН'!$G$9+СВЦЭМ!$D$10+'СЕТ СН'!$G$5-'СЕТ СН'!$G$17</f>
        <v>3952.5686420299999</v>
      </c>
      <c r="J50" s="36">
        <f>SUMIFS(СВЦЭМ!$C$39:$C$782,СВЦЭМ!$A$39:$A$782,$A50,СВЦЭМ!$B$39:$B$782,J$47)+'СЕТ СН'!$G$9+СВЦЭМ!$D$10+'СЕТ СН'!$G$5-'СЕТ СН'!$G$17</f>
        <v>3881.7883639399997</v>
      </c>
      <c r="K50" s="36">
        <f>SUMIFS(СВЦЭМ!$C$39:$C$782,СВЦЭМ!$A$39:$A$782,$A50,СВЦЭМ!$B$39:$B$782,K$47)+'СЕТ СН'!$G$9+СВЦЭМ!$D$10+'СЕТ СН'!$G$5-'СЕТ СН'!$G$17</f>
        <v>3834.9330589199999</v>
      </c>
      <c r="L50" s="36">
        <f>SUMIFS(СВЦЭМ!$C$39:$C$782,СВЦЭМ!$A$39:$A$782,$A50,СВЦЭМ!$B$39:$B$782,L$47)+'СЕТ СН'!$G$9+СВЦЭМ!$D$10+'СЕТ СН'!$G$5-'СЕТ СН'!$G$17</f>
        <v>3809.7509799299996</v>
      </c>
      <c r="M50" s="36">
        <f>SUMIFS(СВЦЭМ!$C$39:$C$782,СВЦЭМ!$A$39:$A$782,$A50,СВЦЭМ!$B$39:$B$782,M$47)+'СЕТ СН'!$G$9+СВЦЭМ!$D$10+'СЕТ СН'!$G$5-'СЕТ СН'!$G$17</f>
        <v>3792.5963035699997</v>
      </c>
      <c r="N50" s="36">
        <f>SUMIFS(СВЦЭМ!$C$39:$C$782,СВЦЭМ!$A$39:$A$782,$A50,СВЦЭМ!$B$39:$B$782,N$47)+'СЕТ СН'!$G$9+СВЦЭМ!$D$10+'СЕТ СН'!$G$5-'СЕТ СН'!$G$17</f>
        <v>3828.7258029999998</v>
      </c>
      <c r="O50" s="36">
        <f>SUMIFS(СВЦЭМ!$C$39:$C$782,СВЦЭМ!$A$39:$A$782,$A50,СВЦЭМ!$B$39:$B$782,O$47)+'СЕТ СН'!$G$9+СВЦЭМ!$D$10+'СЕТ СН'!$G$5-'СЕТ СН'!$G$17</f>
        <v>3866.1836023300002</v>
      </c>
      <c r="P50" s="36">
        <f>SUMIFS(СВЦЭМ!$C$39:$C$782,СВЦЭМ!$A$39:$A$782,$A50,СВЦЭМ!$B$39:$B$782,P$47)+'СЕТ СН'!$G$9+СВЦЭМ!$D$10+'СЕТ СН'!$G$5-'СЕТ СН'!$G$17</f>
        <v>3887.3187252999996</v>
      </c>
      <c r="Q50" s="36">
        <f>SUMIFS(СВЦЭМ!$C$39:$C$782,СВЦЭМ!$A$39:$A$782,$A50,СВЦЭМ!$B$39:$B$782,Q$47)+'СЕТ СН'!$G$9+СВЦЭМ!$D$10+'СЕТ СН'!$G$5-'СЕТ СН'!$G$17</f>
        <v>3896.7488308499996</v>
      </c>
      <c r="R50" s="36">
        <f>SUMIFS(СВЦЭМ!$C$39:$C$782,СВЦЭМ!$A$39:$A$782,$A50,СВЦЭМ!$B$39:$B$782,R$47)+'СЕТ СН'!$G$9+СВЦЭМ!$D$10+'СЕТ СН'!$G$5-'СЕТ СН'!$G$17</f>
        <v>3884.8449242099996</v>
      </c>
      <c r="S50" s="36">
        <f>SUMIFS(СВЦЭМ!$C$39:$C$782,СВЦЭМ!$A$39:$A$782,$A50,СВЦЭМ!$B$39:$B$782,S$47)+'СЕТ СН'!$G$9+СВЦЭМ!$D$10+'СЕТ СН'!$G$5-'СЕТ СН'!$G$17</f>
        <v>3861.0328491299997</v>
      </c>
      <c r="T50" s="36">
        <f>SUMIFS(СВЦЭМ!$C$39:$C$782,СВЦЭМ!$A$39:$A$782,$A50,СВЦЭМ!$B$39:$B$782,T$47)+'СЕТ СН'!$G$9+СВЦЭМ!$D$10+'СЕТ СН'!$G$5-'СЕТ СН'!$G$17</f>
        <v>3806.4554719500002</v>
      </c>
      <c r="U50" s="36">
        <f>SUMIFS(СВЦЭМ!$C$39:$C$782,СВЦЭМ!$A$39:$A$782,$A50,СВЦЭМ!$B$39:$B$782,U$47)+'СЕТ СН'!$G$9+СВЦЭМ!$D$10+'СЕТ СН'!$G$5-'СЕТ СН'!$G$17</f>
        <v>3782.70527455</v>
      </c>
      <c r="V50" s="36">
        <f>SUMIFS(СВЦЭМ!$C$39:$C$782,СВЦЭМ!$A$39:$A$782,$A50,СВЦЭМ!$B$39:$B$782,V$47)+'СЕТ СН'!$G$9+СВЦЭМ!$D$10+'СЕТ СН'!$G$5-'СЕТ СН'!$G$17</f>
        <v>3770.4266609599999</v>
      </c>
      <c r="W50" s="36">
        <f>SUMIFS(СВЦЭМ!$C$39:$C$782,СВЦЭМ!$A$39:$A$782,$A50,СВЦЭМ!$B$39:$B$782,W$47)+'СЕТ СН'!$G$9+СВЦЭМ!$D$10+'СЕТ СН'!$G$5-'СЕТ СН'!$G$17</f>
        <v>3778.4898746199997</v>
      </c>
      <c r="X50" s="36">
        <f>SUMIFS(СВЦЭМ!$C$39:$C$782,СВЦЭМ!$A$39:$A$782,$A50,СВЦЭМ!$B$39:$B$782,X$47)+'СЕТ СН'!$G$9+СВЦЭМ!$D$10+'СЕТ СН'!$G$5-'СЕТ СН'!$G$17</f>
        <v>3764.47985595</v>
      </c>
      <c r="Y50" s="36">
        <f>SUMIFS(СВЦЭМ!$C$39:$C$782,СВЦЭМ!$A$39:$A$782,$A50,СВЦЭМ!$B$39:$B$782,Y$47)+'СЕТ СН'!$G$9+СВЦЭМ!$D$10+'СЕТ СН'!$G$5-'СЕТ СН'!$G$17</f>
        <v>3772.1861753499998</v>
      </c>
    </row>
    <row r="51" spans="1:25" ht="15.75" x14ac:dyDescent="0.2">
      <c r="A51" s="35">
        <f t="shared" si="1"/>
        <v>44320</v>
      </c>
      <c r="B51" s="36">
        <f>SUMIFS(СВЦЭМ!$C$39:$C$782,СВЦЭМ!$A$39:$A$782,$A51,СВЦЭМ!$B$39:$B$782,B$47)+'СЕТ СН'!$G$9+СВЦЭМ!$D$10+'СЕТ СН'!$G$5-'СЕТ СН'!$G$17</f>
        <v>3787.5948633899998</v>
      </c>
      <c r="C51" s="36">
        <f>SUMIFS(СВЦЭМ!$C$39:$C$782,СВЦЭМ!$A$39:$A$782,$A51,СВЦЭМ!$B$39:$B$782,C$47)+'СЕТ СН'!$G$9+СВЦЭМ!$D$10+'СЕТ СН'!$G$5-'СЕТ СН'!$G$17</f>
        <v>3839.00289479</v>
      </c>
      <c r="D51" s="36">
        <f>SUMIFS(СВЦЭМ!$C$39:$C$782,СВЦЭМ!$A$39:$A$782,$A51,СВЦЭМ!$B$39:$B$782,D$47)+'СЕТ СН'!$G$9+СВЦЭМ!$D$10+'СЕТ СН'!$G$5-'СЕТ СН'!$G$17</f>
        <v>3868.11587788</v>
      </c>
      <c r="E51" s="36">
        <f>SUMIFS(СВЦЭМ!$C$39:$C$782,СВЦЭМ!$A$39:$A$782,$A51,СВЦЭМ!$B$39:$B$782,E$47)+'СЕТ СН'!$G$9+СВЦЭМ!$D$10+'СЕТ СН'!$G$5-'СЕТ СН'!$G$17</f>
        <v>3884.5312147699997</v>
      </c>
      <c r="F51" s="36">
        <f>SUMIFS(СВЦЭМ!$C$39:$C$782,СВЦЭМ!$A$39:$A$782,$A51,СВЦЭМ!$B$39:$B$782,F$47)+'СЕТ СН'!$G$9+СВЦЭМ!$D$10+'СЕТ СН'!$G$5-'СЕТ СН'!$G$17</f>
        <v>3895.5465315900001</v>
      </c>
      <c r="G51" s="36">
        <f>SUMIFS(СВЦЭМ!$C$39:$C$782,СВЦЭМ!$A$39:$A$782,$A51,СВЦЭМ!$B$39:$B$782,G$47)+'СЕТ СН'!$G$9+СВЦЭМ!$D$10+'СЕТ СН'!$G$5-'СЕТ СН'!$G$17</f>
        <v>3900.8840074999998</v>
      </c>
      <c r="H51" s="36">
        <f>SUMIFS(СВЦЭМ!$C$39:$C$782,СВЦЭМ!$A$39:$A$782,$A51,СВЦЭМ!$B$39:$B$782,H$47)+'СЕТ СН'!$G$9+СВЦЭМ!$D$10+'СЕТ СН'!$G$5-'СЕТ СН'!$G$17</f>
        <v>3865.05346005</v>
      </c>
      <c r="I51" s="36">
        <f>SUMIFS(СВЦЭМ!$C$39:$C$782,СВЦЭМ!$A$39:$A$782,$A51,СВЦЭМ!$B$39:$B$782,I$47)+'СЕТ СН'!$G$9+СВЦЭМ!$D$10+'СЕТ СН'!$G$5-'СЕТ СН'!$G$17</f>
        <v>3839.7007518399996</v>
      </c>
      <c r="J51" s="36">
        <f>SUMIFS(СВЦЭМ!$C$39:$C$782,СВЦЭМ!$A$39:$A$782,$A51,СВЦЭМ!$B$39:$B$782,J$47)+'СЕТ СН'!$G$9+СВЦЭМ!$D$10+'СЕТ СН'!$G$5-'СЕТ СН'!$G$17</f>
        <v>3804.1363261400002</v>
      </c>
      <c r="K51" s="36">
        <f>SUMIFS(СВЦЭМ!$C$39:$C$782,СВЦЭМ!$A$39:$A$782,$A51,СВЦЭМ!$B$39:$B$782,K$47)+'СЕТ СН'!$G$9+СВЦЭМ!$D$10+'СЕТ СН'!$G$5-'СЕТ СН'!$G$17</f>
        <v>3777.9335108799996</v>
      </c>
      <c r="L51" s="36">
        <f>SUMIFS(СВЦЭМ!$C$39:$C$782,СВЦЭМ!$A$39:$A$782,$A51,СВЦЭМ!$B$39:$B$782,L$47)+'СЕТ СН'!$G$9+СВЦЭМ!$D$10+'СЕТ СН'!$G$5-'СЕТ СН'!$G$17</f>
        <v>3774.83048091</v>
      </c>
      <c r="M51" s="36">
        <f>SUMIFS(СВЦЭМ!$C$39:$C$782,СВЦЭМ!$A$39:$A$782,$A51,СВЦЭМ!$B$39:$B$782,M$47)+'СЕТ СН'!$G$9+СВЦЭМ!$D$10+'СЕТ СН'!$G$5-'СЕТ СН'!$G$17</f>
        <v>3778.80347205</v>
      </c>
      <c r="N51" s="36">
        <f>SUMIFS(СВЦЭМ!$C$39:$C$782,СВЦЭМ!$A$39:$A$782,$A51,СВЦЭМ!$B$39:$B$782,N$47)+'СЕТ СН'!$G$9+СВЦЭМ!$D$10+'СЕТ СН'!$G$5-'СЕТ СН'!$G$17</f>
        <v>3794.4815582900001</v>
      </c>
      <c r="O51" s="36">
        <f>SUMIFS(СВЦЭМ!$C$39:$C$782,СВЦЭМ!$A$39:$A$782,$A51,СВЦЭМ!$B$39:$B$782,O$47)+'СЕТ СН'!$G$9+СВЦЭМ!$D$10+'СЕТ СН'!$G$5-'СЕТ СН'!$G$17</f>
        <v>3795.8883710599998</v>
      </c>
      <c r="P51" s="36">
        <f>SUMIFS(СВЦЭМ!$C$39:$C$782,СВЦЭМ!$A$39:$A$782,$A51,СВЦЭМ!$B$39:$B$782,P$47)+'СЕТ СН'!$G$9+СВЦЭМ!$D$10+'СЕТ СН'!$G$5-'СЕТ СН'!$G$17</f>
        <v>3803.6033356600001</v>
      </c>
      <c r="Q51" s="36">
        <f>SUMIFS(СВЦЭМ!$C$39:$C$782,СВЦЭМ!$A$39:$A$782,$A51,СВЦЭМ!$B$39:$B$782,Q$47)+'СЕТ СН'!$G$9+СВЦЭМ!$D$10+'СЕТ СН'!$G$5-'СЕТ СН'!$G$17</f>
        <v>3808.6966826299999</v>
      </c>
      <c r="R51" s="36">
        <f>SUMIFS(СВЦЭМ!$C$39:$C$782,СВЦЭМ!$A$39:$A$782,$A51,СВЦЭМ!$B$39:$B$782,R$47)+'СЕТ СН'!$G$9+СВЦЭМ!$D$10+'СЕТ СН'!$G$5-'СЕТ СН'!$G$17</f>
        <v>3811.2747261499999</v>
      </c>
      <c r="S51" s="36">
        <f>SUMIFS(СВЦЭМ!$C$39:$C$782,СВЦЭМ!$A$39:$A$782,$A51,СВЦЭМ!$B$39:$B$782,S$47)+'СЕТ СН'!$G$9+СВЦЭМ!$D$10+'СЕТ СН'!$G$5-'СЕТ СН'!$G$17</f>
        <v>3833.1112977299999</v>
      </c>
      <c r="T51" s="36">
        <f>SUMIFS(СВЦЭМ!$C$39:$C$782,СВЦЭМ!$A$39:$A$782,$A51,СВЦЭМ!$B$39:$B$782,T$47)+'СЕТ СН'!$G$9+СВЦЭМ!$D$10+'СЕТ СН'!$G$5-'СЕТ СН'!$G$17</f>
        <v>3802.2143969499998</v>
      </c>
      <c r="U51" s="36">
        <f>SUMIFS(СВЦЭМ!$C$39:$C$782,СВЦЭМ!$A$39:$A$782,$A51,СВЦЭМ!$B$39:$B$782,U$47)+'СЕТ СН'!$G$9+СВЦЭМ!$D$10+'СЕТ СН'!$G$5-'СЕТ СН'!$G$17</f>
        <v>3765.6222747100001</v>
      </c>
      <c r="V51" s="36">
        <f>SUMIFS(СВЦЭМ!$C$39:$C$782,СВЦЭМ!$A$39:$A$782,$A51,СВЦЭМ!$B$39:$B$782,V$47)+'СЕТ СН'!$G$9+СВЦЭМ!$D$10+'СЕТ СН'!$G$5-'СЕТ СН'!$G$17</f>
        <v>3748.9567356899997</v>
      </c>
      <c r="W51" s="36">
        <f>SUMIFS(СВЦЭМ!$C$39:$C$782,СВЦЭМ!$A$39:$A$782,$A51,СВЦЭМ!$B$39:$B$782,W$47)+'СЕТ СН'!$G$9+СВЦЭМ!$D$10+'СЕТ СН'!$G$5-'СЕТ СН'!$G$17</f>
        <v>3757.2633229499997</v>
      </c>
      <c r="X51" s="36">
        <f>SUMIFS(СВЦЭМ!$C$39:$C$782,СВЦЭМ!$A$39:$A$782,$A51,СВЦЭМ!$B$39:$B$782,X$47)+'СЕТ СН'!$G$9+СВЦЭМ!$D$10+'СЕТ СН'!$G$5-'СЕТ СН'!$G$17</f>
        <v>3777.9593800900002</v>
      </c>
      <c r="Y51" s="36">
        <f>SUMIFS(СВЦЭМ!$C$39:$C$782,СВЦЭМ!$A$39:$A$782,$A51,СВЦЭМ!$B$39:$B$782,Y$47)+'СЕТ СН'!$G$9+СВЦЭМ!$D$10+'СЕТ СН'!$G$5-'СЕТ СН'!$G$17</f>
        <v>3802.6436064899999</v>
      </c>
    </row>
    <row r="52" spans="1:25" ht="15.75" x14ac:dyDescent="0.2">
      <c r="A52" s="35">
        <f t="shared" si="1"/>
        <v>44321</v>
      </c>
      <c r="B52" s="36">
        <f>SUMIFS(СВЦЭМ!$C$39:$C$782,СВЦЭМ!$A$39:$A$782,$A52,СВЦЭМ!$B$39:$B$782,B$47)+'СЕТ СН'!$G$9+СВЦЭМ!$D$10+'СЕТ СН'!$G$5-'СЕТ СН'!$G$17</f>
        <v>3832.8658412</v>
      </c>
      <c r="C52" s="36">
        <f>SUMIFS(СВЦЭМ!$C$39:$C$782,СВЦЭМ!$A$39:$A$782,$A52,СВЦЭМ!$B$39:$B$782,C$47)+'СЕТ СН'!$G$9+СВЦЭМ!$D$10+'СЕТ СН'!$G$5-'СЕТ СН'!$G$17</f>
        <v>3886.2103889099999</v>
      </c>
      <c r="D52" s="36">
        <f>SUMIFS(СВЦЭМ!$C$39:$C$782,СВЦЭМ!$A$39:$A$782,$A52,СВЦЭМ!$B$39:$B$782,D$47)+'СЕТ СН'!$G$9+СВЦЭМ!$D$10+'СЕТ СН'!$G$5-'СЕТ СН'!$G$17</f>
        <v>3910.0162369299996</v>
      </c>
      <c r="E52" s="36">
        <f>SUMIFS(СВЦЭМ!$C$39:$C$782,СВЦЭМ!$A$39:$A$782,$A52,СВЦЭМ!$B$39:$B$782,E$47)+'СЕТ СН'!$G$9+СВЦЭМ!$D$10+'СЕТ СН'!$G$5-'СЕТ СН'!$G$17</f>
        <v>3926.2769277899997</v>
      </c>
      <c r="F52" s="36">
        <f>SUMIFS(СВЦЭМ!$C$39:$C$782,СВЦЭМ!$A$39:$A$782,$A52,СВЦЭМ!$B$39:$B$782,F$47)+'СЕТ СН'!$G$9+СВЦЭМ!$D$10+'СЕТ СН'!$G$5-'СЕТ СН'!$G$17</f>
        <v>3940.5116805600001</v>
      </c>
      <c r="G52" s="36">
        <f>SUMIFS(СВЦЭМ!$C$39:$C$782,СВЦЭМ!$A$39:$A$782,$A52,СВЦЭМ!$B$39:$B$782,G$47)+'СЕТ СН'!$G$9+СВЦЭМ!$D$10+'СЕТ СН'!$G$5-'СЕТ СН'!$G$17</f>
        <v>3929.01030653</v>
      </c>
      <c r="H52" s="36">
        <f>SUMIFS(СВЦЭМ!$C$39:$C$782,СВЦЭМ!$A$39:$A$782,$A52,СВЦЭМ!$B$39:$B$782,H$47)+'СЕТ СН'!$G$9+СВЦЭМ!$D$10+'СЕТ СН'!$G$5-'СЕТ СН'!$G$17</f>
        <v>3897.0177221200001</v>
      </c>
      <c r="I52" s="36">
        <f>SUMIFS(СВЦЭМ!$C$39:$C$782,СВЦЭМ!$A$39:$A$782,$A52,СВЦЭМ!$B$39:$B$782,I$47)+'СЕТ СН'!$G$9+СВЦЭМ!$D$10+'СЕТ СН'!$G$5-'СЕТ СН'!$G$17</f>
        <v>3857.3184211999996</v>
      </c>
      <c r="J52" s="36">
        <f>SUMIFS(СВЦЭМ!$C$39:$C$782,СВЦЭМ!$A$39:$A$782,$A52,СВЦЭМ!$B$39:$B$782,J$47)+'СЕТ СН'!$G$9+СВЦЭМ!$D$10+'СЕТ СН'!$G$5-'СЕТ СН'!$G$17</f>
        <v>3815.7868001699999</v>
      </c>
      <c r="K52" s="36">
        <f>SUMIFS(СВЦЭМ!$C$39:$C$782,СВЦЭМ!$A$39:$A$782,$A52,СВЦЭМ!$B$39:$B$782,K$47)+'СЕТ СН'!$G$9+СВЦЭМ!$D$10+'СЕТ СН'!$G$5-'СЕТ СН'!$G$17</f>
        <v>3798.9523418199997</v>
      </c>
      <c r="L52" s="36">
        <f>SUMIFS(СВЦЭМ!$C$39:$C$782,СВЦЭМ!$A$39:$A$782,$A52,СВЦЭМ!$B$39:$B$782,L$47)+'СЕТ СН'!$G$9+СВЦЭМ!$D$10+'СЕТ СН'!$G$5-'СЕТ СН'!$G$17</f>
        <v>3768.2207351699999</v>
      </c>
      <c r="M52" s="36">
        <f>SUMIFS(СВЦЭМ!$C$39:$C$782,СВЦЭМ!$A$39:$A$782,$A52,СВЦЭМ!$B$39:$B$782,M$47)+'СЕТ СН'!$G$9+СВЦЭМ!$D$10+'СЕТ СН'!$G$5-'СЕТ СН'!$G$17</f>
        <v>3751.0409802599997</v>
      </c>
      <c r="N52" s="36">
        <f>SUMIFS(СВЦЭМ!$C$39:$C$782,СВЦЭМ!$A$39:$A$782,$A52,СВЦЭМ!$B$39:$B$782,N$47)+'СЕТ СН'!$G$9+СВЦЭМ!$D$10+'СЕТ СН'!$G$5-'СЕТ СН'!$G$17</f>
        <v>3777.92813948</v>
      </c>
      <c r="O52" s="36">
        <f>SUMIFS(СВЦЭМ!$C$39:$C$782,СВЦЭМ!$A$39:$A$782,$A52,СВЦЭМ!$B$39:$B$782,O$47)+'СЕТ СН'!$G$9+СВЦЭМ!$D$10+'СЕТ СН'!$G$5-'СЕТ СН'!$G$17</f>
        <v>3781.6073226099998</v>
      </c>
      <c r="P52" s="36">
        <f>SUMIFS(СВЦЭМ!$C$39:$C$782,СВЦЭМ!$A$39:$A$782,$A52,СВЦЭМ!$B$39:$B$782,P$47)+'СЕТ СН'!$G$9+СВЦЭМ!$D$10+'СЕТ СН'!$G$5-'СЕТ СН'!$G$17</f>
        <v>3783.8162178900002</v>
      </c>
      <c r="Q52" s="36">
        <f>SUMIFS(СВЦЭМ!$C$39:$C$782,СВЦЭМ!$A$39:$A$782,$A52,СВЦЭМ!$B$39:$B$782,Q$47)+'СЕТ СН'!$G$9+СВЦЭМ!$D$10+'СЕТ СН'!$G$5-'СЕТ СН'!$G$17</f>
        <v>3789.0211975799998</v>
      </c>
      <c r="R52" s="36">
        <f>SUMIFS(СВЦЭМ!$C$39:$C$782,СВЦЭМ!$A$39:$A$782,$A52,СВЦЭМ!$B$39:$B$782,R$47)+'СЕТ СН'!$G$9+СВЦЭМ!$D$10+'СЕТ СН'!$G$5-'СЕТ СН'!$G$17</f>
        <v>3787.9326147699999</v>
      </c>
      <c r="S52" s="36">
        <f>SUMIFS(СВЦЭМ!$C$39:$C$782,СВЦЭМ!$A$39:$A$782,$A52,СВЦЭМ!$B$39:$B$782,S$47)+'СЕТ СН'!$G$9+СВЦЭМ!$D$10+'СЕТ СН'!$G$5-'СЕТ СН'!$G$17</f>
        <v>3798.8767805299999</v>
      </c>
      <c r="T52" s="36">
        <f>SUMIFS(СВЦЭМ!$C$39:$C$782,СВЦЭМ!$A$39:$A$782,$A52,СВЦЭМ!$B$39:$B$782,T$47)+'СЕТ СН'!$G$9+СВЦЭМ!$D$10+'СЕТ СН'!$G$5-'СЕТ СН'!$G$17</f>
        <v>3796.9748001799999</v>
      </c>
      <c r="U52" s="36">
        <f>SUMIFS(СВЦЭМ!$C$39:$C$782,СВЦЭМ!$A$39:$A$782,$A52,СВЦЭМ!$B$39:$B$782,U$47)+'СЕТ СН'!$G$9+СВЦЭМ!$D$10+'СЕТ СН'!$G$5-'СЕТ СН'!$G$17</f>
        <v>3785.7743096699996</v>
      </c>
      <c r="V52" s="36">
        <f>SUMIFS(СВЦЭМ!$C$39:$C$782,СВЦЭМ!$A$39:$A$782,$A52,СВЦЭМ!$B$39:$B$782,V$47)+'СЕТ СН'!$G$9+СВЦЭМ!$D$10+'СЕТ СН'!$G$5-'СЕТ СН'!$G$17</f>
        <v>3778.2556711500001</v>
      </c>
      <c r="W52" s="36">
        <f>SUMIFS(СВЦЭМ!$C$39:$C$782,СВЦЭМ!$A$39:$A$782,$A52,СВЦЭМ!$B$39:$B$782,W$47)+'СЕТ СН'!$G$9+СВЦЭМ!$D$10+'СЕТ СН'!$G$5-'СЕТ СН'!$G$17</f>
        <v>3782.7944630900001</v>
      </c>
      <c r="X52" s="36">
        <f>SUMIFS(СВЦЭМ!$C$39:$C$782,СВЦЭМ!$A$39:$A$782,$A52,СВЦЭМ!$B$39:$B$782,X$47)+'СЕТ СН'!$G$9+СВЦЭМ!$D$10+'СЕТ СН'!$G$5-'СЕТ СН'!$G$17</f>
        <v>3790.4345873699999</v>
      </c>
      <c r="Y52" s="36">
        <f>SUMIFS(СВЦЭМ!$C$39:$C$782,СВЦЭМ!$A$39:$A$782,$A52,СВЦЭМ!$B$39:$B$782,Y$47)+'СЕТ СН'!$G$9+СВЦЭМ!$D$10+'СЕТ СН'!$G$5-'СЕТ СН'!$G$17</f>
        <v>3836.7551441599999</v>
      </c>
    </row>
    <row r="53" spans="1:25" ht="15.75" x14ac:dyDescent="0.2">
      <c r="A53" s="35">
        <f t="shared" si="1"/>
        <v>44322</v>
      </c>
      <c r="B53" s="36">
        <f>SUMIFS(СВЦЭМ!$C$39:$C$782,СВЦЭМ!$A$39:$A$782,$A53,СВЦЭМ!$B$39:$B$782,B$47)+'СЕТ СН'!$G$9+СВЦЭМ!$D$10+'СЕТ СН'!$G$5-'СЕТ СН'!$G$17</f>
        <v>3825.10798858</v>
      </c>
      <c r="C53" s="36">
        <f>SUMIFS(СВЦЭМ!$C$39:$C$782,СВЦЭМ!$A$39:$A$782,$A53,СВЦЭМ!$B$39:$B$782,C$47)+'СЕТ СН'!$G$9+СВЦЭМ!$D$10+'СЕТ СН'!$G$5-'СЕТ СН'!$G$17</f>
        <v>3865.6890053299999</v>
      </c>
      <c r="D53" s="36">
        <f>SUMIFS(СВЦЭМ!$C$39:$C$782,СВЦЭМ!$A$39:$A$782,$A53,СВЦЭМ!$B$39:$B$782,D$47)+'СЕТ СН'!$G$9+СВЦЭМ!$D$10+'СЕТ СН'!$G$5-'СЕТ СН'!$G$17</f>
        <v>3901.7834011099999</v>
      </c>
      <c r="E53" s="36">
        <f>SUMIFS(СВЦЭМ!$C$39:$C$782,СВЦЭМ!$A$39:$A$782,$A53,СВЦЭМ!$B$39:$B$782,E$47)+'СЕТ СН'!$G$9+СВЦЭМ!$D$10+'СЕТ СН'!$G$5-'СЕТ СН'!$G$17</f>
        <v>3918.5433644200002</v>
      </c>
      <c r="F53" s="36">
        <f>SUMIFS(СВЦЭМ!$C$39:$C$782,СВЦЭМ!$A$39:$A$782,$A53,СВЦЭМ!$B$39:$B$782,F$47)+'СЕТ СН'!$G$9+СВЦЭМ!$D$10+'СЕТ СН'!$G$5-'СЕТ СН'!$G$17</f>
        <v>3921.1474340799996</v>
      </c>
      <c r="G53" s="36">
        <f>SUMIFS(СВЦЭМ!$C$39:$C$782,СВЦЭМ!$A$39:$A$782,$A53,СВЦЭМ!$B$39:$B$782,G$47)+'СЕТ СН'!$G$9+СВЦЭМ!$D$10+'СЕТ СН'!$G$5-'СЕТ СН'!$G$17</f>
        <v>3902.5683331299997</v>
      </c>
      <c r="H53" s="36">
        <f>SUMIFS(СВЦЭМ!$C$39:$C$782,СВЦЭМ!$A$39:$A$782,$A53,СВЦЭМ!$B$39:$B$782,H$47)+'СЕТ СН'!$G$9+СВЦЭМ!$D$10+'СЕТ СН'!$G$5-'СЕТ СН'!$G$17</f>
        <v>3859.55265392</v>
      </c>
      <c r="I53" s="36">
        <f>SUMIFS(СВЦЭМ!$C$39:$C$782,СВЦЭМ!$A$39:$A$782,$A53,СВЦЭМ!$B$39:$B$782,I$47)+'СЕТ СН'!$G$9+СВЦЭМ!$D$10+'СЕТ СН'!$G$5-'СЕТ СН'!$G$17</f>
        <v>3817.9764507299997</v>
      </c>
      <c r="J53" s="36">
        <f>SUMIFS(СВЦЭМ!$C$39:$C$782,СВЦЭМ!$A$39:$A$782,$A53,СВЦЭМ!$B$39:$B$782,J$47)+'СЕТ СН'!$G$9+СВЦЭМ!$D$10+'СЕТ СН'!$G$5-'СЕТ СН'!$G$17</f>
        <v>3781.2207243299999</v>
      </c>
      <c r="K53" s="36">
        <f>SUMIFS(СВЦЭМ!$C$39:$C$782,СВЦЭМ!$A$39:$A$782,$A53,СВЦЭМ!$B$39:$B$782,K$47)+'СЕТ СН'!$G$9+СВЦЭМ!$D$10+'СЕТ СН'!$G$5-'СЕТ СН'!$G$17</f>
        <v>3723.4557851600002</v>
      </c>
      <c r="L53" s="36">
        <f>SUMIFS(СВЦЭМ!$C$39:$C$782,СВЦЭМ!$A$39:$A$782,$A53,СВЦЭМ!$B$39:$B$782,L$47)+'СЕТ СН'!$G$9+СВЦЭМ!$D$10+'СЕТ СН'!$G$5-'СЕТ СН'!$G$17</f>
        <v>3696.5452426900001</v>
      </c>
      <c r="M53" s="36">
        <f>SUMIFS(СВЦЭМ!$C$39:$C$782,СВЦЭМ!$A$39:$A$782,$A53,СВЦЭМ!$B$39:$B$782,M$47)+'СЕТ СН'!$G$9+СВЦЭМ!$D$10+'СЕТ СН'!$G$5-'СЕТ СН'!$G$17</f>
        <v>3700.1911819099996</v>
      </c>
      <c r="N53" s="36">
        <f>SUMIFS(СВЦЭМ!$C$39:$C$782,СВЦЭМ!$A$39:$A$782,$A53,СВЦЭМ!$B$39:$B$782,N$47)+'СЕТ СН'!$G$9+СВЦЭМ!$D$10+'СЕТ СН'!$G$5-'СЕТ СН'!$G$17</f>
        <v>3739.3085517499999</v>
      </c>
      <c r="O53" s="36">
        <f>SUMIFS(СВЦЭМ!$C$39:$C$782,СВЦЭМ!$A$39:$A$782,$A53,СВЦЭМ!$B$39:$B$782,O$47)+'СЕТ СН'!$G$9+СВЦЭМ!$D$10+'СЕТ СН'!$G$5-'СЕТ СН'!$G$17</f>
        <v>3759.1960891700001</v>
      </c>
      <c r="P53" s="36">
        <f>SUMIFS(СВЦЭМ!$C$39:$C$782,СВЦЭМ!$A$39:$A$782,$A53,СВЦЭМ!$B$39:$B$782,P$47)+'СЕТ СН'!$G$9+СВЦЭМ!$D$10+'СЕТ СН'!$G$5-'СЕТ СН'!$G$17</f>
        <v>3780.94699911</v>
      </c>
      <c r="Q53" s="36">
        <f>SUMIFS(СВЦЭМ!$C$39:$C$782,СВЦЭМ!$A$39:$A$782,$A53,СВЦЭМ!$B$39:$B$782,Q$47)+'СЕТ СН'!$G$9+СВЦЭМ!$D$10+'СЕТ СН'!$G$5-'СЕТ СН'!$G$17</f>
        <v>3790.0171527900002</v>
      </c>
      <c r="R53" s="36">
        <f>SUMIFS(СВЦЭМ!$C$39:$C$782,СВЦЭМ!$A$39:$A$782,$A53,СВЦЭМ!$B$39:$B$782,R$47)+'СЕТ СН'!$G$9+СВЦЭМ!$D$10+'СЕТ СН'!$G$5-'СЕТ СН'!$G$17</f>
        <v>3779.6590053</v>
      </c>
      <c r="S53" s="36">
        <f>SUMIFS(СВЦЭМ!$C$39:$C$782,СВЦЭМ!$A$39:$A$782,$A53,СВЦЭМ!$B$39:$B$782,S$47)+'СЕТ СН'!$G$9+СВЦЭМ!$D$10+'СЕТ СН'!$G$5-'СЕТ СН'!$G$17</f>
        <v>3787.6443940299996</v>
      </c>
      <c r="T53" s="36">
        <f>SUMIFS(СВЦЭМ!$C$39:$C$782,СВЦЭМ!$A$39:$A$782,$A53,СВЦЭМ!$B$39:$B$782,T$47)+'СЕТ СН'!$G$9+СВЦЭМ!$D$10+'СЕТ СН'!$G$5-'СЕТ СН'!$G$17</f>
        <v>3761.3312589299999</v>
      </c>
      <c r="U53" s="36">
        <f>SUMIFS(СВЦЭМ!$C$39:$C$782,СВЦЭМ!$A$39:$A$782,$A53,СВЦЭМ!$B$39:$B$782,U$47)+'СЕТ СН'!$G$9+СВЦЭМ!$D$10+'СЕТ СН'!$G$5-'СЕТ СН'!$G$17</f>
        <v>3717.1978115000002</v>
      </c>
      <c r="V53" s="36">
        <f>SUMIFS(СВЦЭМ!$C$39:$C$782,СВЦЭМ!$A$39:$A$782,$A53,СВЦЭМ!$B$39:$B$782,V$47)+'СЕТ СН'!$G$9+СВЦЭМ!$D$10+'СЕТ СН'!$G$5-'СЕТ СН'!$G$17</f>
        <v>3674.6266328500001</v>
      </c>
      <c r="W53" s="36">
        <f>SUMIFS(СВЦЭМ!$C$39:$C$782,СВЦЭМ!$A$39:$A$782,$A53,СВЦЭМ!$B$39:$B$782,W$47)+'СЕТ СН'!$G$9+СВЦЭМ!$D$10+'СЕТ СН'!$G$5-'СЕТ СН'!$G$17</f>
        <v>3695.0257660699999</v>
      </c>
      <c r="X53" s="36">
        <f>SUMIFS(СВЦЭМ!$C$39:$C$782,СВЦЭМ!$A$39:$A$782,$A53,СВЦЭМ!$B$39:$B$782,X$47)+'СЕТ СН'!$G$9+СВЦЭМ!$D$10+'СЕТ СН'!$G$5-'СЕТ СН'!$G$17</f>
        <v>3730.6354492599999</v>
      </c>
      <c r="Y53" s="36">
        <f>SUMIFS(СВЦЭМ!$C$39:$C$782,СВЦЭМ!$A$39:$A$782,$A53,СВЦЭМ!$B$39:$B$782,Y$47)+'СЕТ СН'!$G$9+СВЦЭМ!$D$10+'СЕТ СН'!$G$5-'СЕТ СН'!$G$17</f>
        <v>3790.6547443099998</v>
      </c>
    </row>
    <row r="54" spans="1:25" ht="15.75" x14ac:dyDescent="0.2">
      <c r="A54" s="35">
        <f t="shared" si="1"/>
        <v>44323</v>
      </c>
      <c r="B54" s="36">
        <f>SUMIFS(СВЦЭМ!$C$39:$C$782,СВЦЭМ!$A$39:$A$782,$A54,СВЦЭМ!$B$39:$B$782,B$47)+'СЕТ СН'!$G$9+СВЦЭМ!$D$10+'СЕТ СН'!$G$5-'СЕТ СН'!$G$17</f>
        <v>3796.5328778399999</v>
      </c>
      <c r="C54" s="36">
        <f>SUMIFS(СВЦЭМ!$C$39:$C$782,СВЦЭМ!$A$39:$A$782,$A54,СВЦЭМ!$B$39:$B$782,C$47)+'СЕТ СН'!$G$9+СВЦЭМ!$D$10+'СЕТ СН'!$G$5-'СЕТ СН'!$G$17</f>
        <v>3800.7944218599996</v>
      </c>
      <c r="D54" s="36">
        <f>SUMIFS(СВЦЭМ!$C$39:$C$782,СВЦЭМ!$A$39:$A$782,$A54,СВЦЭМ!$B$39:$B$782,D$47)+'СЕТ СН'!$G$9+СВЦЭМ!$D$10+'СЕТ СН'!$G$5-'СЕТ СН'!$G$17</f>
        <v>3874.6804005599997</v>
      </c>
      <c r="E54" s="36">
        <f>SUMIFS(СВЦЭМ!$C$39:$C$782,СВЦЭМ!$A$39:$A$782,$A54,СВЦЭМ!$B$39:$B$782,E$47)+'СЕТ СН'!$G$9+СВЦЭМ!$D$10+'СЕТ СН'!$G$5-'СЕТ СН'!$G$17</f>
        <v>3895.0455637</v>
      </c>
      <c r="F54" s="36">
        <f>SUMIFS(СВЦЭМ!$C$39:$C$782,СВЦЭМ!$A$39:$A$782,$A54,СВЦЭМ!$B$39:$B$782,F$47)+'СЕТ СН'!$G$9+СВЦЭМ!$D$10+'СЕТ СН'!$G$5-'СЕТ СН'!$G$17</f>
        <v>3906.1728837000001</v>
      </c>
      <c r="G54" s="36">
        <f>SUMIFS(СВЦЭМ!$C$39:$C$782,СВЦЭМ!$A$39:$A$782,$A54,СВЦЭМ!$B$39:$B$782,G$47)+'СЕТ СН'!$G$9+СВЦЭМ!$D$10+'СЕТ СН'!$G$5-'СЕТ СН'!$G$17</f>
        <v>3885.0134205699997</v>
      </c>
      <c r="H54" s="36">
        <f>SUMIFS(СВЦЭМ!$C$39:$C$782,СВЦЭМ!$A$39:$A$782,$A54,СВЦЭМ!$B$39:$B$782,H$47)+'СЕТ СН'!$G$9+СВЦЭМ!$D$10+'СЕТ СН'!$G$5-'СЕТ СН'!$G$17</f>
        <v>3822.2776044799998</v>
      </c>
      <c r="I54" s="36">
        <f>SUMIFS(СВЦЭМ!$C$39:$C$782,СВЦЭМ!$A$39:$A$782,$A54,СВЦЭМ!$B$39:$B$782,I$47)+'СЕТ СН'!$G$9+СВЦЭМ!$D$10+'СЕТ СН'!$G$5-'СЕТ СН'!$G$17</f>
        <v>3787.8324518299996</v>
      </c>
      <c r="J54" s="36">
        <f>SUMIFS(СВЦЭМ!$C$39:$C$782,СВЦЭМ!$A$39:$A$782,$A54,СВЦЭМ!$B$39:$B$782,J$47)+'СЕТ СН'!$G$9+СВЦЭМ!$D$10+'СЕТ СН'!$G$5-'СЕТ СН'!$G$17</f>
        <v>3762.1783923499997</v>
      </c>
      <c r="K54" s="36">
        <f>SUMIFS(СВЦЭМ!$C$39:$C$782,СВЦЭМ!$A$39:$A$782,$A54,СВЦЭМ!$B$39:$B$782,K$47)+'СЕТ СН'!$G$9+СВЦЭМ!$D$10+'СЕТ СН'!$G$5-'СЕТ СН'!$G$17</f>
        <v>3773.53004014</v>
      </c>
      <c r="L54" s="36">
        <f>SUMIFS(СВЦЭМ!$C$39:$C$782,СВЦЭМ!$A$39:$A$782,$A54,СВЦЭМ!$B$39:$B$782,L$47)+'СЕТ СН'!$G$9+СВЦЭМ!$D$10+'СЕТ СН'!$G$5-'СЕТ СН'!$G$17</f>
        <v>3762.7515316700001</v>
      </c>
      <c r="M54" s="36">
        <f>SUMIFS(СВЦЭМ!$C$39:$C$782,СВЦЭМ!$A$39:$A$782,$A54,СВЦЭМ!$B$39:$B$782,M$47)+'СЕТ СН'!$G$9+СВЦЭМ!$D$10+'СЕТ СН'!$G$5-'СЕТ СН'!$G$17</f>
        <v>3750.0801934399997</v>
      </c>
      <c r="N54" s="36">
        <f>SUMIFS(СВЦЭМ!$C$39:$C$782,СВЦЭМ!$A$39:$A$782,$A54,СВЦЭМ!$B$39:$B$782,N$47)+'СЕТ СН'!$G$9+СВЦЭМ!$D$10+'СЕТ СН'!$G$5-'СЕТ СН'!$G$17</f>
        <v>3743.2095036000001</v>
      </c>
      <c r="O54" s="36">
        <f>SUMIFS(СВЦЭМ!$C$39:$C$782,СВЦЭМ!$A$39:$A$782,$A54,СВЦЭМ!$B$39:$B$782,O$47)+'СЕТ СН'!$G$9+СВЦЭМ!$D$10+'СЕТ СН'!$G$5-'СЕТ СН'!$G$17</f>
        <v>3745.0157583700002</v>
      </c>
      <c r="P54" s="36">
        <f>SUMIFS(СВЦЭМ!$C$39:$C$782,СВЦЭМ!$A$39:$A$782,$A54,СВЦЭМ!$B$39:$B$782,P$47)+'СЕТ СН'!$G$9+СВЦЭМ!$D$10+'СЕТ СН'!$G$5-'СЕТ СН'!$G$17</f>
        <v>3750.2522449799999</v>
      </c>
      <c r="Q54" s="36">
        <f>SUMIFS(СВЦЭМ!$C$39:$C$782,СВЦЭМ!$A$39:$A$782,$A54,СВЦЭМ!$B$39:$B$782,Q$47)+'СЕТ СН'!$G$9+СВЦЭМ!$D$10+'СЕТ СН'!$G$5-'СЕТ СН'!$G$17</f>
        <v>3756.4694136399999</v>
      </c>
      <c r="R54" s="36">
        <f>SUMIFS(СВЦЭМ!$C$39:$C$782,СВЦЭМ!$A$39:$A$782,$A54,СВЦЭМ!$B$39:$B$782,R$47)+'СЕТ СН'!$G$9+СВЦЭМ!$D$10+'СЕТ СН'!$G$5-'СЕТ СН'!$G$17</f>
        <v>3743.0268041600002</v>
      </c>
      <c r="S54" s="36">
        <f>SUMIFS(СВЦЭМ!$C$39:$C$782,СВЦЭМ!$A$39:$A$782,$A54,СВЦЭМ!$B$39:$B$782,S$47)+'СЕТ СН'!$G$9+СВЦЭМ!$D$10+'СЕТ СН'!$G$5-'СЕТ СН'!$G$17</f>
        <v>3755.7789382999999</v>
      </c>
      <c r="T54" s="36">
        <f>SUMIFS(СВЦЭМ!$C$39:$C$782,СВЦЭМ!$A$39:$A$782,$A54,СВЦЭМ!$B$39:$B$782,T$47)+'СЕТ СН'!$G$9+СВЦЭМ!$D$10+'СЕТ СН'!$G$5-'СЕТ СН'!$G$17</f>
        <v>3764.9815191999996</v>
      </c>
      <c r="U54" s="36">
        <f>SUMIFS(СВЦЭМ!$C$39:$C$782,СВЦЭМ!$A$39:$A$782,$A54,СВЦЭМ!$B$39:$B$782,U$47)+'СЕТ СН'!$G$9+СВЦЭМ!$D$10+'СЕТ СН'!$G$5-'СЕТ СН'!$G$17</f>
        <v>3763.2039254900001</v>
      </c>
      <c r="V54" s="36">
        <f>SUMIFS(СВЦЭМ!$C$39:$C$782,СВЦЭМ!$A$39:$A$782,$A54,СВЦЭМ!$B$39:$B$782,V$47)+'СЕТ СН'!$G$9+СВЦЭМ!$D$10+'СЕТ СН'!$G$5-'СЕТ СН'!$G$17</f>
        <v>3747.4747228899996</v>
      </c>
      <c r="W54" s="36">
        <f>SUMIFS(СВЦЭМ!$C$39:$C$782,СВЦЭМ!$A$39:$A$782,$A54,СВЦЭМ!$B$39:$B$782,W$47)+'СЕТ СН'!$G$9+СВЦЭМ!$D$10+'СЕТ СН'!$G$5-'СЕТ СН'!$G$17</f>
        <v>3744.97473515</v>
      </c>
      <c r="X54" s="36">
        <f>SUMIFS(СВЦЭМ!$C$39:$C$782,СВЦЭМ!$A$39:$A$782,$A54,СВЦЭМ!$B$39:$B$782,X$47)+'СЕТ СН'!$G$9+СВЦЭМ!$D$10+'СЕТ СН'!$G$5-'СЕТ СН'!$G$17</f>
        <v>3728.53045595</v>
      </c>
      <c r="Y54" s="36">
        <f>SUMIFS(СВЦЭМ!$C$39:$C$782,СВЦЭМ!$A$39:$A$782,$A54,СВЦЭМ!$B$39:$B$782,Y$47)+'СЕТ СН'!$G$9+СВЦЭМ!$D$10+'СЕТ СН'!$G$5-'СЕТ СН'!$G$17</f>
        <v>3724.0171572399995</v>
      </c>
    </row>
    <row r="55" spans="1:25" ht="15.75" x14ac:dyDescent="0.2">
      <c r="A55" s="35">
        <f t="shared" si="1"/>
        <v>44324</v>
      </c>
      <c r="B55" s="36">
        <f>SUMIFS(СВЦЭМ!$C$39:$C$782,СВЦЭМ!$A$39:$A$782,$A55,СВЦЭМ!$B$39:$B$782,B$47)+'СЕТ СН'!$G$9+СВЦЭМ!$D$10+'СЕТ СН'!$G$5-'СЕТ СН'!$G$17</f>
        <v>3768.06417225</v>
      </c>
      <c r="C55" s="36">
        <f>SUMIFS(СВЦЭМ!$C$39:$C$782,СВЦЭМ!$A$39:$A$782,$A55,СВЦЭМ!$B$39:$B$782,C$47)+'СЕТ СН'!$G$9+СВЦЭМ!$D$10+'СЕТ СН'!$G$5-'СЕТ СН'!$G$17</f>
        <v>3827.4400969500002</v>
      </c>
      <c r="D55" s="36">
        <f>SUMIFS(СВЦЭМ!$C$39:$C$782,СВЦЭМ!$A$39:$A$782,$A55,СВЦЭМ!$B$39:$B$782,D$47)+'СЕТ СН'!$G$9+СВЦЭМ!$D$10+'СЕТ СН'!$G$5-'СЕТ СН'!$G$17</f>
        <v>3832.0824993400001</v>
      </c>
      <c r="E55" s="36">
        <f>SUMIFS(СВЦЭМ!$C$39:$C$782,СВЦЭМ!$A$39:$A$782,$A55,СВЦЭМ!$B$39:$B$782,E$47)+'СЕТ СН'!$G$9+СВЦЭМ!$D$10+'СЕТ СН'!$G$5-'СЕТ СН'!$G$17</f>
        <v>3838.64104576</v>
      </c>
      <c r="F55" s="36">
        <f>SUMIFS(СВЦЭМ!$C$39:$C$782,СВЦЭМ!$A$39:$A$782,$A55,СВЦЭМ!$B$39:$B$782,F$47)+'СЕТ СН'!$G$9+СВЦЭМ!$D$10+'СЕТ СН'!$G$5-'СЕТ СН'!$G$17</f>
        <v>3859.22500455</v>
      </c>
      <c r="G55" s="36">
        <f>SUMIFS(СВЦЭМ!$C$39:$C$782,СВЦЭМ!$A$39:$A$782,$A55,СВЦЭМ!$B$39:$B$782,G$47)+'СЕТ СН'!$G$9+СВЦЭМ!$D$10+'СЕТ СН'!$G$5-'СЕТ СН'!$G$17</f>
        <v>3845.5416215199998</v>
      </c>
      <c r="H55" s="36">
        <f>SUMIFS(СВЦЭМ!$C$39:$C$782,СВЦЭМ!$A$39:$A$782,$A55,СВЦЭМ!$B$39:$B$782,H$47)+'СЕТ СН'!$G$9+СВЦЭМ!$D$10+'СЕТ СН'!$G$5-'СЕТ СН'!$G$17</f>
        <v>3806.8361245599999</v>
      </c>
      <c r="I55" s="36">
        <f>SUMIFS(СВЦЭМ!$C$39:$C$782,СВЦЭМ!$A$39:$A$782,$A55,СВЦЭМ!$B$39:$B$782,I$47)+'СЕТ СН'!$G$9+СВЦЭМ!$D$10+'СЕТ СН'!$G$5-'СЕТ СН'!$G$17</f>
        <v>3794.4871385500001</v>
      </c>
      <c r="J55" s="36">
        <f>SUMIFS(СВЦЭМ!$C$39:$C$782,СВЦЭМ!$A$39:$A$782,$A55,СВЦЭМ!$B$39:$B$782,J$47)+'СЕТ СН'!$G$9+СВЦЭМ!$D$10+'СЕТ СН'!$G$5-'СЕТ СН'!$G$17</f>
        <v>3763.6531736799998</v>
      </c>
      <c r="K55" s="36">
        <f>SUMIFS(СВЦЭМ!$C$39:$C$782,СВЦЭМ!$A$39:$A$782,$A55,СВЦЭМ!$B$39:$B$782,K$47)+'СЕТ СН'!$G$9+СВЦЭМ!$D$10+'СЕТ СН'!$G$5-'СЕТ СН'!$G$17</f>
        <v>3732.0745459600003</v>
      </c>
      <c r="L55" s="36">
        <f>SUMIFS(СВЦЭМ!$C$39:$C$782,СВЦЭМ!$A$39:$A$782,$A55,СВЦЭМ!$B$39:$B$782,L$47)+'СЕТ СН'!$G$9+СВЦЭМ!$D$10+'СЕТ СН'!$G$5-'СЕТ СН'!$G$17</f>
        <v>3700.3184456899999</v>
      </c>
      <c r="M55" s="36">
        <f>SUMIFS(СВЦЭМ!$C$39:$C$782,СВЦЭМ!$A$39:$A$782,$A55,СВЦЭМ!$B$39:$B$782,M$47)+'СЕТ СН'!$G$9+СВЦЭМ!$D$10+'СЕТ СН'!$G$5-'СЕТ СН'!$G$17</f>
        <v>3699.1833501499996</v>
      </c>
      <c r="N55" s="36">
        <f>SUMIFS(СВЦЭМ!$C$39:$C$782,СВЦЭМ!$A$39:$A$782,$A55,СВЦЭМ!$B$39:$B$782,N$47)+'СЕТ СН'!$G$9+СВЦЭМ!$D$10+'СЕТ СН'!$G$5-'СЕТ СН'!$G$17</f>
        <v>3727.3926345700002</v>
      </c>
      <c r="O55" s="36">
        <f>SUMIFS(СВЦЭМ!$C$39:$C$782,СВЦЭМ!$A$39:$A$782,$A55,СВЦЭМ!$B$39:$B$782,O$47)+'СЕТ СН'!$G$9+СВЦЭМ!$D$10+'СЕТ СН'!$G$5-'СЕТ СН'!$G$17</f>
        <v>3721.97384487</v>
      </c>
      <c r="P55" s="36">
        <f>SUMIFS(СВЦЭМ!$C$39:$C$782,СВЦЭМ!$A$39:$A$782,$A55,СВЦЭМ!$B$39:$B$782,P$47)+'СЕТ СН'!$G$9+СВЦЭМ!$D$10+'СЕТ СН'!$G$5-'СЕТ СН'!$G$17</f>
        <v>3744.6125712399999</v>
      </c>
      <c r="Q55" s="36">
        <f>SUMIFS(СВЦЭМ!$C$39:$C$782,СВЦЭМ!$A$39:$A$782,$A55,СВЦЭМ!$B$39:$B$782,Q$47)+'СЕТ СН'!$G$9+СВЦЭМ!$D$10+'СЕТ СН'!$G$5-'СЕТ СН'!$G$17</f>
        <v>3748.2828804299998</v>
      </c>
      <c r="R55" s="36">
        <f>SUMIFS(СВЦЭМ!$C$39:$C$782,СВЦЭМ!$A$39:$A$782,$A55,СВЦЭМ!$B$39:$B$782,R$47)+'СЕТ СН'!$G$9+СВЦЭМ!$D$10+'СЕТ СН'!$G$5-'СЕТ СН'!$G$17</f>
        <v>3736.9596630699998</v>
      </c>
      <c r="S55" s="36">
        <f>SUMIFS(СВЦЭМ!$C$39:$C$782,СВЦЭМ!$A$39:$A$782,$A55,СВЦЭМ!$B$39:$B$782,S$47)+'СЕТ СН'!$G$9+СВЦЭМ!$D$10+'СЕТ СН'!$G$5-'СЕТ СН'!$G$17</f>
        <v>3747.6895906</v>
      </c>
      <c r="T55" s="36">
        <f>SUMIFS(СВЦЭМ!$C$39:$C$782,СВЦЭМ!$A$39:$A$782,$A55,СВЦЭМ!$B$39:$B$782,T$47)+'СЕТ СН'!$G$9+СВЦЭМ!$D$10+'СЕТ СН'!$G$5-'СЕТ СН'!$G$17</f>
        <v>3734.4578575999999</v>
      </c>
      <c r="U55" s="36">
        <f>SUMIFS(СВЦЭМ!$C$39:$C$782,СВЦЭМ!$A$39:$A$782,$A55,СВЦЭМ!$B$39:$B$782,U$47)+'СЕТ СН'!$G$9+СВЦЭМ!$D$10+'СЕТ СН'!$G$5-'СЕТ СН'!$G$17</f>
        <v>3705.7191112399996</v>
      </c>
      <c r="V55" s="36">
        <f>SUMIFS(СВЦЭМ!$C$39:$C$782,СВЦЭМ!$A$39:$A$782,$A55,СВЦЭМ!$B$39:$B$782,V$47)+'СЕТ СН'!$G$9+СВЦЭМ!$D$10+'СЕТ СН'!$G$5-'СЕТ СН'!$G$17</f>
        <v>3689.0405668100002</v>
      </c>
      <c r="W55" s="36">
        <f>SUMIFS(СВЦЭМ!$C$39:$C$782,СВЦЭМ!$A$39:$A$782,$A55,СВЦЭМ!$B$39:$B$782,W$47)+'СЕТ СН'!$G$9+СВЦЭМ!$D$10+'СЕТ СН'!$G$5-'СЕТ СН'!$G$17</f>
        <v>3681.4239397599999</v>
      </c>
      <c r="X55" s="36">
        <f>SUMIFS(СВЦЭМ!$C$39:$C$782,СВЦЭМ!$A$39:$A$782,$A55,СВЦЭМ!$B$39:$B$782,X$47)+'СЕТ СН'!$G$9+СВЦЭМ!$D$10+'СЕТ СН'!$G$5-'СЕТ СН'!$G$17</f>
        <v>3695.2338480399999</v>
      </c>
      <c r="Y55" s="36">
        <f>SUMIFS(СВЦЭМ!$C$39:$C$782,СВЦЭМ!$A$39:$A$782,$A55,СВЦЭМ!$B$39:$B$782,Y$47)+'СЕТ СН'!$G$9+СВЦЭМ!$D$10+'СЕТ СН'!$G$5-'СЕТ СН'!$G$17</f>
        <v>3718.1182489399998</v>
      </c>
    </row>
    <row r="56" spans="1:25" ht="15.75" x14ac:dyDescent="0.2">
      <c r="A56" s="35">
        <f t="shared" si="1"/>
        <v>44325</v>
      </c>
      <c r="B56" s="36">
        <f>SUMIFS(СВЦЭМ!$C$39:$C$782,СВЦЭМ!$A$39:$A$782,$A56,СВЦЭМ!$B$39:$B$782,B$47)+'СЕТ СН'!$G$9+СВЦЭМ!$D$10+'СЕТ СН'!$G$5-'СЕТ СН'!$G$17</f>
        <v>3692.5541535100001</v>
      </c>
      <c r="C56" s="36">
        <f>SUMIFS(СВЦЭМ!$C$39:$C$782,СВЦЭМ!$A$39:$A$782,$A56,СВЦЭМ!$B$39:$B$782,C$47)+'СЕТ СН'!$G$9+СВЦЭМ!$D$10+'СЕТ СН'!$G$5-'СЕТ СН'!$G$17</f>
        <v>3737.7179800699996</v>
      </c>
      <c r="D56" s="36">
        <f>SUMIFS(СВЦЭМ!$C$39:$C$782,СВЦЭМ!$A$39:$A$782,$A56,СВЦЭМ!$B$39:$B$782,D$47)+'СЕТ СН'!$G$9+СВЦЭМ!$D$10+'СЕТ СН'!$G$5-'СЕТ СН'!$G$17</f>
        <v>3758.8257286199996</v>
      </c>
      <c r="E56" s="36">
        <f>SUMIFS(СВЦЭМ!$C$39:$C$782,СВЦЭМ!$A$39:$A$782,$A56,СВЦЭМ!$B$39:$B$782,E$47)+'СЕТ СН'!$G$9+СВЦЭМ!$D$10+'СЕТ СН'!$G$5-'СЕТ СН'!$G$17</f>
        <v>3792.5476718</v>
      </c>
      <c r="F56" s="36">
        <f>SUMIFS(СВЦЭМ!$C$39:$C$782,СВЦЭМ!$A$39:$A$782,$A56,СВЦЭМ!$B$39:$B$782,F$47)+'СЕТ СН'!$G$9+СВЦЭМ!$D$10+'СЕТ СН'!$G$5-'СЕТ СН'!$G$17</f>
        <v>3793.4461859200001</v>
      </c>
      <c r="G56" s="36">
        <f>SUMIFS(СВЦЭМ!$C$39:$C$782,СВЦЭМ!$A$39:$A$782,$A56,СВЦЭМ!$B$39:$B$782,G$47)+'СЕТ СН'!$G$9+СВЦЭМ!$D$10+'СЕТ СН'!$G$5-'СЕТ СН'!$G$17</f>
        <v>3798.16223257</v>
      </c>
      <c r="H56" s="36">
        <f>SUMIFS(СВЦЭМ!$C$39:$C$782,СВЦЭМ!$A$39:$A$782,$A56,СВЦЭМ!$B$39:$B$782,H$47)+'СЕТ СН'!$G$9+СВЦЭМ!$D$10+'СЕТ СН'!$G$5-'СЕТ СН'!$G$17</f>
        <v>3779.6967738100002</v>
      </c>
      <c r="I56" s="36">
        <f>SUMIFS(СВЦЭМ!$C$39:$C$782,СВЦЭМ!$A$39:$A$782,$A56,СВЦЭМ!$B$39:$B$782,I$47)+'СЕТ СН'!$G$9+СВЦЭМ!$D$10+'СЕТ СН'!$G$5-'СЕТ СН'!$G$17</f>
        <v>3750.7626923500002</v>
      </c>
      <c r="J56" s="36">
        <f>SUMIFS(СВЦЭМ!$C$39:$C$782,СВЦЭМ!$A$39:$A$782,$A56,СВЦЭМ!$B$39:$B$782,J$47)+'СЕТ СН'!$G$9+СВЦЭМ!$D$10+'СЕТ СН'!$G$5-'СЕТ СН'!$G$17</f>
        <v>3722.4809325999995</v>
      </c>
      <c r="K56" s="36">
        <f>SUMIFS(СВЦЭМ!$C$39:$C$782,СВЦЭМ!$A$39:$A$782,$A56,СВЦЭМ!$B$39:$B$782,K$47)+'СЕТ СН'!$G$9+СВЦЭМ!$D$10+'СЕТ СН'!$G$5-'СЕТ СН'!$G$17</f>
        <v>3689.9666741399997</v>
      </c>
      <c r="L56" s="36">
        <f>SUMIFS(СВЦЭМ!$C$39:$C$782,СВЦЭМ!$A$39:$A$782,$A56,СВЦЭМ!$B$39:$B$782,L$47)+'СЕТ СН'!$G$9+СВЦЭМ!$D$10+'СЕТ СН'!$G$5-'СЕТ СН'!$G$17</f>
        <v>3681.89668489</v>
      </c>
      <c r="M56" s="36">
        <f>SUMIFS(СВЦЭМ!$C$39:$C$782,СВЦЭМ!$A$39:$A$782,$A56,СВЦЭМ!$B$39:$B$782,M$47)+'СЕТ СН'!$G$9+СВЦЭМ!$D$10+'СЕТ СН'!$G$5-'СЕТ СН'!$G$17</f>
        <v>3680.0847849199999</v>
      </c>
      <c r="N56" s="36">
        <f>SUMIFS(СВЦЭМ!$C$39:$C$782,СВЦЭМ!$A$39:$A$782,$A56,СВЦЭМ!$B$39:$B$782,N$47)+'СЕТ СН'!$G$9+СВЦЭМ!$D$10+'СЕТ СН'!$G$5-'СЕТ СН'!$G$17</f>
        <v>3695.2868221899998</v>
      </c>
      <c r="O56" s="36">
        <f>SUMIFS(СВЦЭМ!$C$39:$C$782,СВЦЭМ!$A$39:$A$782,$A56,СВЦЭМ!$B$39:$B$782,O$47)+'СЕТ СН'!$G$9+СВЦЭМ!$D$10+'СЕТ СН'!$G$5-'СЕТ СН'!$G$17</f>
        <v>3711.8036786900002</v>
      </c>
      <c r="P56" s="36">
        <f>SUMIFS(СВЦЭМ!$C$39:$C$782,СВЦЭМ!$A$39:$A$782,$A56,СВЦЭМ!$B$39:$B$782,P$47)+'СЕТ СН'!$G$9+СВЦЭМ!$D$10+'СЕТ СН'!$G$5-'СЕТ СН'!$G$17</f>
        <v>3728.3359725099999</v>
      </c>
      <c r="Q56" s="36">
        <f>SUMIFS(СВЦЭМ!$C$39:$C$782,СВЦЭМ!$A$39:$A$782,$A56,СВЦЭМ!$B$39:$B$782,Q$47)+'СЕТ СН'!$G$9+СВЦЭМ!$D$10+'СЕТ СН'!$G$5-'СЕТ СН'!$G$17</f>
        <v>3733.1475679099999</v>
      </c>
      <c r="R56" s="36">
        <f>SUMIFS(СВЦЭМ!$C$39:$C$782,СВЦЭМ!$A$39:$A$782,$A56,СВЦЭМ!$B$39:$B$782,R$47)+'СЕТ СН'!$G$9+СВЦЭМ!$D$10+'СЕТ СН'!$G$5-'СЕТ СН'!$G$17</f>
        <v>3725.16562273</v>
      </c>
      <c r="S56" s="36">
        <f>SUMIFS(СВЦЭМ!$C$39:$C$782,СВЦЭМ!$A$39:$A$782,$A56,СВЦЭМ!$B$39:$B$782,S$47)+'СЕТ СН'!$G$9+СВЦЭМ!$D$10+'СЕТ СН'!$G$5-'СЕТ СН'!$G$17</f>
        <v>3723.6103839400002</v>
      </c>
      <c r="T56" s="36">
        <f>SUMIFS(СВЦЭМ!$C$39:$C$782,СВЦЭМ!$A$39:$A$782,$A56,СВЦЭМ!$B$39:$B$782,T$47)+'СЕТ СН'!$G$9+СВЦЭМ!$D$10+'СЕТ СН'!$G$5-'СЕТ СН'!$G$17</f>
        <v>3712.0594795699999</v>
      </c>
      <c r="U56" s="36">
        <f>SUMIFS(СВЦЭМ!$C$39:$C$782,СВЦЭМ!$A$39:$A$782,$A56,СВЦЭМ!$B$39:$B$782,U$47)+'СЕТ СН'!$G$9+СВЦЭМ!$D$10+'СЕТ СН'!$G$5-'СЕТ СН'!$G$17</f>
        <v>3693.4185805699999</v>
      </c>
      <c r="V56" s="36">
        <f>SUMIFS(СВЦЭМ!$C$39:$C$782,СВЦЭМ!$A$39:$A$782,$A56,СВЦЭМ!$B$39:$B$782,V$47)+'СЕТ СН'!$G$9+СВЦЭМ!$D$10+'СЕТ СН'!$G$5-'СЕТ СН'!$G$17</f>
        <v>3664.2789884399999</v>
      </c>
      <c r="W56" s="36">
        <f>SUMIFS(СВЦЭМ!$C$39:$C$782,СВЦЭМ!$A$39:$A$782,$A56,СВЦЭМ!$B$39:$B$782,W$47)+'СЕТ СН'!$G$9+СВЦЭМ!$D$10+'СЕТ СН'!$G$5-'СЕТ СН'!$G$17</f>
        <v>3665.99686329</v>
      </c>
      <c r="X56" s="36">
        <f>SUMIFS(СВЦЭМ!$C$39:$C$782,СВЦЭМ!$A$39:$A$782,$A56,СВЦЭМ!$B$39:$B$782,X$47)+'СЕТ СН'!$G$9+СВЦЭМ!$D$10+'СЕТ СН'!$G$5-'СЕТ СН'!$G$17</f>
        <v>3681.7153439499998</v>
      </c>
      <c r="Y56" s="36">
        <f>SUMIFS(СВЦЭМ!$C$39:$C$782,СВЦЭМ!$A$39:$A$782,$A56,СВЦЭМ!$B$39:$B$782,Y$47)+'СЕТ СН'!$G$9+СВЦЭМ!$D$10+'СЕТ СН'!$G$5-'СЕТ СН'!$G$17</f>
        <v>3703.00658105</v>
      </c>
    </row>
    <row r="57" spans="1:25" ht="15.75" x14ac:dyDescent="0.2">
      <c r="A57" s="35">
        <f t="shared" si="1"/>
        <v>44326</v>
      </c>
      <c r="B57" s="36">
        <f>SUMIFS(СВЦЭМ!$C$39:$C$782,СВЦЭМ!$A$39:$A$782,$A57,СВЦЭМ!$B$39:$B$782,B$47)+'СЕТ СН'!$G$9+СВЦЭМ!$D$10+'СЕТ СН'!$G$5-'СЕТ СН'!$G$17</f>
        <v>3737.7512660800003</v>
      </c>
      <c r="C57" s="36">
        <f>SUMIFS(СВЦЭМ!$C$39:$C$782,СВЦЭМ!$A$39:$A$782,$A57,СВЦЭМ!$B$39:$B$782,C$47)+'СЕТ СН'!$G$9+СВЦЭМ!$D$10+'СЕТ СН'!$G$5-'СЕТ СН'!$G$17</f>
        <v>3788.8590136900002</v>
      </c>
      <c r="D57" s="36">
        <f>SUMIFS(СВЦЭМ!$C$39:$C$782,СВЦЭМ!$A$39:$A$782,$A57,СВЦЭМ!$B$39:$B$782,D$47)+'СЕТ СН'!$G$9+СВЦЭМ!$D$10+'СЕТ СН'!$G$5-'СЕТ СН'!$G$17</f>
        <v>3820.9217697300001</v>
      </c>
      <c r="E57" s="36">
        <f>SUMIFS(СВЦЭМ!$C$39:$C$782,СВЦЭМ!$A$39:$A$782,$A57,СВЦЭМ!$B$39:$B$782,E$47)+'СЕТ СН'!$G$9+СВЦЭМ!$D$10+'СЕТ СН'!$G$5-'СЕТ СН'!$G$17</f>
        <v>3839.4740313599996</v>
      </c>
      <c r="F57" s="36">
        <f>SUMIFS(СВЦЭМ!$C$39:$C$782,СВЦЭМ!$A$39:$A$782,$A57,СВЦЭМ!$B$39:$B$782,F$47)+'СЕТ СН'!$G$9+СВЦЭМ!$D$10+'СЕТ СН'!$G$5-'СЕТ СН'!$G$17</f>
        <v>3851.9059966099999</v>
      </c>
      <c r="G57" s="36">
        <f>SUMIFS(СВЦЭМ!$C$39:$C$782,СВЦЭМ!$A$39:$A$782,$A57,СВЦЭМ!$B$39:$B$782,G$47)+'СЕТ СН'!$G$9+СВЦЭМ!$D$10+'СЕТ СН'!$G$5-'СЕТ СН'!$G$17</f>
        <v>3851.2278828899998</v>
      </c>
      <c r="H57" s="36">
        <f>SUMIFS(СВЦЭМ!$C$39:$C$782,СВЦЭМ!$A$39:$A$782,$A57,СВЦЭМ!$B$39:$B$782,H$47)+'СЕТ СН'!$G$9+СВЦЭМ!$D$10+'СЕТ СН'!$G$5-'СЕТ СН'!$G$17</f>
        <v>3837.5523585199999</v>
      </c>
      <c r="I57" s="36">
        <f>SUMIFS(СВЦЭМ!$C$39:$C$782,СВЦЭМ!$A$39:$A$782,$A57,СВЦЭМ!$B$39:$B$782,I$47)+'СЕТ СН'!$G$9+СВЦЭМ!$D$10+'СЕТ СН'!$G$5-'СЕТ СН'!$G$17</f>
        <v>3795.8574133000002</v>
      </c>
      <c r="J57" s="36">
        <f>SUMIFS(СВЦЭМ!$C$39:$C$782,СВЦЭМ!$A$39:$A$782,$A57,СВЦЭМ!$B$39:$B$782,J$47)+'СЕТ СН'!$G$9+СВЦЭМ!$D$10+'СЕТ СН'!$G$5-'СЕТ СН'!$G$17</f>
        <v>3750.68717836</v>
      </c>
      <c r="K57" s="36">
        <f>SUMIFS(СВЦЭМ!$C$39:$C$782,СВЦЭМ!$A$39:$A$782,$A57,СВЦЭМ!$B$39:$B$782,K$47)+'СЕТ СН'!$G$9+СВЦЭМ!$D$10+'СЕТ СН'!$G$5-'СЕТ СН'!$G$17</f>
        <v>3702.5382415399999</v>
      </c>
      <c r="L57" s="36">
        <f>SUMIFS(СВЦЭМ!$C$39:$C$782,СВЦЭМ!$A$39:$A$782,$A57,СВЦЭМ!$B$39:$B$782,L$47)+'СЕТ СН'!$G$9+СВЦЭМ!$D$10+'СЕТ СН'!$G$5-'СЕТ СН'!$G$17</f>
        <v>3671.7544076899999</v>
      </c>
      <c r="M57" s="36">
        <f>SUMIFS(СВЦЭМ!$C$39:$C$782,СВЦЭМ!$A$39:$A$782,$A57,СВЦЭМ!$B$39:$B$782,M$47)+'СЕТ СН'!$G$9+СВЦЭМ!$D$10+'СЕТ СН'!$G$5-'СЕТ СН'!$G$17</f>
        <v>3658.9552086100002</v>
      </c>
      <c r="N57" s="36">
        <f>SUMIFS(СВЦЭМ!$C$39:$C$782,СВЦЭМ!$A$39:$A$782,$A57,СВЦЭМ!$B$39:$B$782,N$47)+'СЕТ СН'!$G$9+СВЦЭМ!$D$10+'СЕТ СН'!$G$5-'СЕТ СН'!$G$17</f>
        <v>3670.7341945200001</v>
      </c>
      <c r="O57" s="36">
        <f>SUMIFS(СВЦЭМ!$C$39:$C$782,СВЦЭМ!$A$39:$A$782,$A57,СВЦЭМ!$B$39:$B$782,O$47)+'СЕТ СН'!$G$9+СВЦЭМ!$D$10+'СЕТ СН'!$G$5-'СЕТ СН'!$G$17</f>
        <v>3685.8362380399999</v>
      </c>
      <c r="P57" s="36">
        <f>SUMIFS(СВЦЭМ!$C$39:$C$782,СВЦЭМ!$A$39:$A$782,$A57,СВЦЭМ!$B$39:$B$782,P$47)+'СЕТ СН'!$G$9+СВЦЭМ!$D$10+'СЕТ СН'!$G$5-'СЕТ СН'!$G$17</f>
        <v>3702.6831810599997</v>
      </c>
      <c r="Q57" s="36">
        <f>SUMIFS(СВЦЭМ!$C$39:$C$782,СВЦЭМ!$A$39:$A$782,$A57,СВЦЭМ!$B$39:$B$782,Q$47)+'СЕТ СН'!$G$9+СВЦЭМ!$D$10+'СЕТ СН'!$G$5-'СЕТ СН'!$G$17</f>
        <v>3703.0001987899996</v>
      </c>
      <c r="R57" s="36">
        <f>SUMIFS(СВЦЭМ!$C$39:$C$782,СВЦЭМ!$A$39:$A$782,$A57,СВЦЭМ!$B$39:$B$782,R$47)+'СЕТ СН'!$G$9+СВЦЭМ!$D$10+'СЕТ СН'!$G$5-'СЕТ СН'!$G$17</f>
        <v>3698.5905249999996</v>
      </c>
      <c r="S57" s="36">
        <f>SUMIFS(СВЦЭМ!$C$39:$C$782,СВЦЭМ!$A$39:$A$782,$A57,СВЦЭМ!$B$39:$B$782,S$47)+'СЕТ СН'!$G$9+СВЦЭМ!$D$10+'СЕТ СН'!$G$5-'СЕТ СН'!$G$17</f>
        <v>3693.5065316499999</v>
      </c>
      <c r="T57" s="36">
        <f>SUMIFS(СВЦЭМ!$C$39:$C$782,СВЦЭМ!$A$39:$A$782,$A57,СВЦЭМ!$B$39:$B$782,T$47)+'СЕТ СН'!$G$9+СВЦЭМ!$D$10+'СЕТ СН'!$G$5-'СЕТ СН'!$G$17</f>
        <v>3684.7635346299999</v>
      </c>
      <c r="U57" s="36">
        <f>SUMIFS(СВЦЭМ!$C$39:$C$782,СВЦЭМ!$A$39:$A$782,$A57,СВЦЭМ!$B$39:$B$782,U$47)+'СЕТ СН'!$G$9+СВЦЭМ!$D$10+'СЕТ СН'!$G$5-'СЕТ СН'!$G$17</f>
        <v>3662.4482194699999</v>
      </c>
      <c r="V57" s="36">
        <f>SUMIFS(СВЦЭМ!$C$39:$C$782,СВЦЭМ!$A$39:$A$782,$A57,СВЦЭМ!$B$39:$B$782,V$47)+'СЕТ СН'!$G$9+СВЦЭМ!$D$10+'СЕТ СН'!$G$5-'СЕТ СН'!$G$17</f>
        <v>3630.9025817900001</v>
      </c>
      <c r="W57" s="36">
        <f>SUMIFS(СВЦЭМ!$C$39:$C$782,СВЦЭМ!$A$39:$A$782,$A57,СВЦЭМ!$B$39:$B$782,W$47)+'СЕТ СН'!$G$9+СВЦЭМ!$D$10+'СЕТ СН'!$G$5-'СЕТ СН'!$G$17</f>
        <v>3623.5395182500001</v>
      </c>
      <c r="X57" s="36">
        <f>SUMIFS(СВЦЭМ!$C$39:$C$782,СВЦЭМ!$A$39:$A$782,$A57,СВЦЭМ!$B$39:$B$782,X$47)+'СЕТ СН'!$G$9+СВЦЭМ!$D$10+'СЕТ СН'!$G$5-'СЕТ СН'!$G$17</f>
        <v>3638.19218688</v>
      </c>
      <c r="Y57" s="36">
        <f>SUMIFS(СВЦЭМ!$C$39:$C$782,СВЦЭМ!$A$39:$A$782,$A57,СВЦЭМ!$B$39:$B$782,Y$47)+'СЕТ СН'!$G$9+СВЦЭМ!$D$10+'СЕТ СН'!$G$5-'СЕТ СН'!$G$17</f>
        <v>3677.94282548</v>
      </c>
    </row>
    <row r="58" spans="1:25" ht="15.75" x14ac:dyDescent="0.2">
      <c r="A58" s="35">
        <f t="shared" si="1"/>
        <v>44327</v>
      </c>
      <c r="B58" s="36">
        <f>SUMIFS(СВЦЭМ!$C$39:$C$782,СВЦЭМ!$A$39:$A$782,$A58,СВЦЭМ!$B$39:$B$782,B$47)+'СЕТ СН'!$G$9+СВЦЭМ!$D$10+'СЕТ СН'!$G$5-'СЕТ СН'!$G$17</f>
        <v>3773.6863219099996</v>
      </c>
      <c r="C58" s="36">
        <f>SUMIFS(СВЦЭМ!$C$39:$C$782,СВЦЭМ!$A$39:$A$782,$A58,СВЦЭМ!$B$39:$B$782,C$47)+'СЕТ СН'!$G$9+СВЦЭМ!$D$10+'СЕТ СН'!$G$5-'СЕТ СН'!$G$17</f>
        <v>3774.1822641099998</v>
      </c>
      <c r="D58" s="36">
        <f>SUMIFS(СВЦЭМ!$C$39:$C$782,СВЦЭМ!$A$39:$A$782,$A58,СВЦЭМ!$B$39:$B$782,D$47)+'СЕТ СН'!$G$9+СВЦЭМ!$D$10+'СЕТ СН'!$G$5-'СЕТ СН'!$G$17</f>
        <v>3779.0964382399998</v>
      </c>
      <c r="E58" s="36">
        <f>SUMIFS(СВЦЭМ!$C$39:$C$782,СВЦЭМ!$A$39:$A$782,$A58,СВЦЭМ!$B$39:$B$782,E$47)+'СЕТ СН'!$G$9+СВЦЭМ!$D$10+'СЕТ СН'!$G$5-'СЕТ СН'!$G$17</f>
        <v>3806.3706565100001</v>
      </c>
      <c r="F58" s="36">
        <f>SUMIFS(СВЦЭМ!$C$39:$C$782,СВЦЭМ!$A$39:$A$782,$A58,СВЦЭМ!$B$39:$B$782,F$47)+'СЕТ СН'!$G$9+СВЦЭМ!$D$10+'СЕТ СН'!$G$5-'СЕТ СН'!$G$17</f>
        <v>3810.0893582999997</v>
      </c>
      <c r="G58" s="36">
        <f>SUMIFS(СВЦЭМ!$C$39:$C$782,СВЦЭМ!$A$39:$A$782,$A58,СВЦЭМ!$B$39:$B$782,G$47)+'СЕТ СН'!$G$9+СВЦЭМ!$D$10+'СЕТ СН'!$G$5-'СЕТ СН'!$G$17</f>
        <v>3794.7778780799999</v>
      </c>
      <c r="H58" s="36">
        <f>SUMIFS(СВЦЭМ!$C$39:$C$782,СВЦЭМ!$A$39:$A$782,$A58,СВЦЭМ!$B$39:$B$782,H$47)+'СЕТ СН'!$G$9+СВЦЭМ!$D$10+'СЕТ СН'!$G$5-'СЕТ СН'!$G$17</f>
        <v>3770.7184018099997</v>
      </c>
      <c r="I58" s="36">
        <f>SUMIFS(СВЦЭМ!$C$39:$C$782,СВЦЭМ!$A$39:$A$782,$A58,СВЦЭМ!$B$39:$B$782,I$47)+'СЕТ СН'!$G$9+СВЦЭМ!$D$10+'СЕТ СН'!$G$5-'СЕТ СН'!$G$17</f>
        <v>3731.4225084099999</v>
      </c>
      <c r="J58" s="36">
        <f>SUMIFS(СВЦЭМ!$C$39:$C$782,СВЦЭМ!$A$39:$A$782,$A58,СВЦЭМ!$B$39:$B$782,J$47)+'СЕТ СН'!$G$9+СВЦЭМ!$D$10+'СЕТ СН'!$G$5-'СЕТ СН'!$G$17</f>
        <v>3707.01411061</v>
      </c>
      <c r="K58" s="36">
        <f>SUMIFS(СВЦЭМ!$C$39:$C$782,СВЦЭМ!$A$39:$A$782,$A58,СВЦЭМ!$B$39:$B$782,K$47)+'СЕТ СН'!$G$9+СВЦЭМ!$D$10+'СЕТ СН'!$G$5-'СЕТ СН'!$G$17</f>
        <v>3677.5387833</v>
      </c>
      <c r="L58" s="36">
        <f>SUMIFS(СВЦЭМ!$C$39:$C$782,СВЦЭМ!$A$39:$A$782,$A58,СВЦЭМ!$B$39:$B$782,L$47)+'СЕТ СН'!$G$9+СВЦЭМ!$D$10+'СЕТ СН'!$G$5-'СЕТ СН'!$G$17</f>
        <v>3691.4305222699995</v>
      </c>
      <c r="M58" s="36">
        <f>SUMIFS(СВЦЭМ!$C$39:$C$782,СВЦЭМ!$A$39:$A$782,$A58,СВЦЭМ!$B$39:$B$782,M$47)+'СЕТ СН'!$G$9+СВЦЭМ!$D$10+'СЕТ СН'!$G$5-'СЕТ СН'!$G$17</f>
        <v>3727.4148943600003</v>
      </c>
      <c r="N58" s="36">
        <f>SUMIFS(СВЦЭМ!$C$39:$C$782,СВЦЭМ!$A$39:$A$782,$A58,СВЦЭМ!$B$39:$B$782,N$47)+'СЕТ СН'!$G$9+СВЦЭМ!$D$10+'СЕТ СН'!$G$5-'СЕТ СН'!$G$17</f>
        <v>3761.6146447299998</v>
      </c>
      <c r="O58" s="36">
        <f>SUMIFS(СВЦЭМ!$C$39:$C$782,СВЦЭМ!$A$39:$A$782,$A58,СВЦЭМ!$B$39:$B$782,O$47)+'СЕТ СН'!$G$9+СВЦЭМ!$D$10+'СЕТ СН'!$G$5-'СЕТ СН'!$G$17</f>
        <v>3749.8326564700001</v>
      </c>
      <c r="P58" s="36">
        <f>SUMIFS(СВЦЭМ!$C$39:$C$782,СВЦЭМ!$A$39:$A$782,$A58,СВЦЭМ!$B$39:$B$782,P$47)+'СЕТ СН'!$G$9+СВЦЭМ!$D$10+'СЕТ СН'!$G$5-'СЕТ СН'!$G$17</f>
        <v>3765.7769271699999</v>
      </c>
      <c r="Q58" s="36">
        <f>SUMIFS(СВЦЭМ!$C$39:$C$782,СВЦЭМ!$A$39:$A$782,$A58,СВЦЭМ!$B$39:$B$782,Q$47)+'СЕТ СН'!$G$9+СВЦЭМ!$D$10+'СЕТ СН'!$G$5-'СЕТ СН'!$G$17</f>
        <v>3779.5060218199997</v>
      </c>
      <c r="R58" s="36">
        <f>SUMIFS(СВЦЭМ!$C$39:$C$782,СВЦЭМ!$A$39:$A$782,$A58,СВЦЭМ!$B$39:$B$782,R$47)+'СЕТ СН'!$G$9+СВЦЭМ!$D$10+'СЕТ СН'!$G$5-'СЕТ СН'!$G$17</f>
        <v>3773.2578650400001</v>
      </c>
      <c r="S58" s="36">
        <f>SUMIFS(СВЦЭМ!$C$39:$C$782,СВЦЭМ!$A$39:$A$782,$A58,СВЦЭМ!$B$39:$B$782,S$47)+'СЕТ СН'!$G$9+СВЦЭМ!$D$10+'СЕТ СН'!$G$5-'СЕТ СН'!$G$17</f>
        <v>3787.0993813499999</v>
      </c>
      <c r="T58" s="36">
        <f>SUMIFS(СВЦЭМ!$C$39:$C$782,СВЦЭМ!$A$39:$A$782,$A58,СВЦЭМ!$B$39:$B$782,T$47)+'СЕТ СН'!$G$9+СВЦЭМ!$D$10+'СЕТ СН'!$G$5-'СЕТ СН'!$G$17</f>
        <v>3760.5521704299999</v>
      </c>
      <c r="U58" s="36">
        <f>SUMIFS(СВЦЭМ!$C$39:$C$782,СВЦЭМ!$A$39:$A$782,$A58,СВЦЭМ!$B$39:$B$782,U$47)+'СЕТ СН'!$G$9+СВЦЭМ!$D$10+'СЕТ СН'!$G$5-'СЕТ СН'!$G$17</f>
        <v>3744.7430298199997</v>
      </c>
      <c r="V58" s="36">
        <f>SUMIFS(СВЦЭМ!$C$39:$C$782,СВЦЭМ!$A$39:$A$782,$A58,СВЦЭМ!$B$39:$B$782,V$47)+'СЕТ СН'!$G$9+СВЦЭМ!$D$10+'СЕТ СН'!$G$5-'СЕТ СН'!$G$17</f>
        <v>3727.9077080999996</v>
      </c>
      <c r="W58" s="36">
        <f>SUMIFS(СВЦЭМ!$C$39:$C$782,СВЦЭМ!$A$39:$A$782,$A58,СВЦЭМ!$B$39:$B$782,W$47)+'СЕТ СН'!$G$9+СВЦЭМ!$D$10+'СЕТ СН'!$G$5-'СЕТ СН'!$G$17</f>
        <v>3734.7702855500002</v>
      </c>
      <c r="X58" s="36">
        <f>SUMIFS(СВЦЭМ!$C$39:$C$782,СВЦЭМ!$A$39:$A$782,$A58,СВЦЭМ!$B$39:$B$782,X$47)+'СЕТ СН'!$G$9+СВЦЭМ!$D$10+'СЕТ СН'!$G$5-'СЕТ СН'!$G$17</f>
        <v>3757.4995430299996</v>
      </c>
      <c r="Y58" s="36">
        <f>SUMIFS(СВЦЭМ!$C$39:$C$782,СВЦЭМ!$A$39:$A$782,$A58,СВЦЭМ!$B$39:$B$782,Y$47)+'СЕТ СН'!$G$9+СВЦЭМ!$D$10+'СЕТ СН'!$G$5-'СЕТ СН'!$G$17</f>
        <v>3806.6473693099997</v>
      </c>
    </row>
    <row r="59" spans="1:25" ht="15.75" x14ac:dyDescent="0.2">
      <c r="A59" s="35">
        <f t="shared" si="1"/>
        <v>44328</v>
      </c>
      <c r="B59" s="36">
        <f>SUMIFS(СВЦЭМ!$C$39:$C$782,СВЦЭМ!$A$39:$A$782,$A59,СВЦЭМ!$B$39:$B$782,B$47)+'СЕТ СН'!$G$9+СВЦЭМ!$D$10+'СЕТ СН'!$G$5-'СЕТ СН'!$G$17</f>
        <v>3815.0301120099998</v>
      </c>
      <c r="C59" s="36">
        <f>SUMIFS(СВЦЭМ!$C$39:$C$782,СВЦЭМ!$A$39:$A$782,$A59,СВЦЭМ!$B$39:$B$782,C$47)+'СЕТ СН'!$G$9+СВЦЭМ!$D$10+'СЕТ СН'!$G$5-'СЕТ СН'!$G$17</f>
        <v>3849.0542157299997</v>
      </c>
      <c r="D59" s="36">
        <f>SUMIFS(СВЦЭМ!$C$39:$C$782,СВЦЭМ!$A$39:$A$782,$A59,СВЦЭМ!$B$39:$B$782,D$47)+'СЕТ СН'!$G$9+СВЦЭМ!$D$10+'СЕТ СН'!$G$5-'СЕТ СН'!$G$17</f>
        <v>3834.3084440399998</v>
      </c>
      <c r="E59" s="36">
        <f>SUMIFS(СВЦЭМ!$C$39:$C$782,СВЦЭМ!$A$39:$A$782,$A59,СВЦЭМ!$B$39:$B$782,E$47)+'СЕТ СН'!$G$9+СВЦЭМ!$D$10+'СЕТ СН'!$G$5-'СЕТ СН'!$G$17</f>
        <v>3827.4770463099999</v>
      </c>
      <c r="F59" s="36">
        <f>SUMIFS(СВЦЭМ!$C$39:$C$782,СВЦЭМ!$A$39:$A$782,$A59,СВЦЭМ!$B$39:$B$782,F$47)+'СЕТ СН'!$G$9+СВЦЭМ!$D$10+'СЕТ СН'!$G$5-'СЕТ СН'!$G$17</f>
        <v>3821.7898546500001</v>
      </c>
      <c r="G59" s="36">
        <f>SUMIFS(СВЦЭМ!$C$39:$C$782,СВЦЭМ!$A$39:$A$782,$A59,СВЦЭМ!$B$39:$B$782,G$47)+'СЕТ СН'!$G$9+СВЦЭМ!$D$10+'СЕТ СН'!$G$5-'СЕТ СН'!$G$17</f>
        <v>3830.7803196899999</v>
      </c>
      <c r="H59" s="36">
        <f>SUMIFS(СВЦЭМ!$C$39:$C$782,СВЦЭМ!$A$39:$A$782,$A59,СВЦЭМ!$B$39:$B$782,H$47)+'СЕТ СН'!$G$9+СВЦЭМ!$D$10+'СЕТ СН'!$G$5-'СЕТ СН'!$G$17</f>
        <v>3818.6908208699997</v>
      </c>
      <c r="I59" s="36">
        <f>SUMIFS(СВЦЭМ!$C$39:$C$782,СВЦЭМ!$A$39:$A$782,$A59,СВЦЭМ!$B$39:$B$782,I$47)+'СЕТ СН'!$G$9+СВЦЭМ!$D$10+'СЕТ СН'!$G$5-'СЕТ СН'!$G$17</f>
        <v>3762.0032471099998</v>
      </c>
      <c r="J59" s="36">
        <f>SUMIFS(СВЦЭМ!$C$39:$C$782,СВЦЭМ!$A$39:$A$782,$A59,СВЦЭМ!$B$39:$B$782,J$47)+'СЕТ СН'!$G$9+СВЦЭМ!$D$10+'СЕТ СН'!$G$5-'СЕТ СН'!$G$17</f>
        <v>3727.20652574</v>
      </c>
      <c r="K59" s="36">
        <f>SUMIFS(СВЦЭМ!$C$39:$C$782,СВЦЭМ!$A$39:$A$782,$A59,СВЦЭМ!$B$39:$B$782,K$47)+'СЕТ СН'!$G$9+СВЦЭМ!$D$10+'СЕТ СН'!$G$5-'СЕТ СН'!$G$17</f>
        <v>3709.6439555099996</v>
      </c>
      <c r="L59" s="36">
        <f>SUMIFS(СВЦЭМ!$C$39:$C$782,СВЦЭМ!$A$39:$A$782,$A59,СВЦЭМ!$B$39:$B$782,L$47)+'СЕТ СН'!$G$9+СВЦЭМ!$D$10+'СЕТ СН'!$G$5-'СЕТ СН'!$G$17</f>
        <v>3682.14163117</v>
      </c>
      <c r="M59" s="36">
        <f>SUMIFS(СВЦЭМ!$C$39:$C$782,СВЦЭМ!$A$39:$A$782,$A59,СВЦЭМ!$B$39:$B$782,M$47)+'СЕТ СН'!$G$9+СВЦЭМ!$D$10+'СЕТ СН'!$G$5-'СЕТ СН'!$G$17</f>
        <v>3691.8912770099996</v>
      </c>
      <c r="N59" s="36">
        <f>SUMIFS(СВЦЭМ!$C$39:$C$782,СВЦЭМ!$A$39:$A$782,$A59,СВЦЭМ!$B$39:$B$782,N$47)+'СЕТ СН'!$G$9+СВЦЭМ!$D$10+'СЕТ СН'!$G$5-'СЕТ СН'!$G$17</f>
        <v>3697.1880543899997</v>
      </c>
      <c r="O59" s="36">
        <f>SUMIFS(СВЦЭМ!$C$39:$C$782,СВЦЭМ!$A$39:$A$782,$A59,СВЦЭМ!$B$39:$B$782,O$47)+'СЕТ СН'!$G$9+СВЦЭМ!$D$10+'СЕТ СН'!$G$5-'СЕТ СН'!$G$17</f>
        <v>3704.3539140299999</v>
      </c>
      <c r="P59" s="36">
        <f>SUMIFS(СВЦЭМ!$C$39:$C$782,СВЦЭМ!$A$39:$A$782,$A59,СВЦЭМ!$B$39:$B$782,P$47)+'СЕТ СН'!$G$9+СВЦЭМ!$D$10+'СЕТ СН'!$G$5-'СЕТ СН'!$G$17</f>
        <v>3711.5521614099998</v>
      </c>
      <c r="Q59" s="36">
        <f>SUMIFS(СВЦЭМ!$C$39:$C$782,СВЦЭМ!$A$39:$A$782,$A59,СВЦЭМ!$B$39:$B$782,Q$47)+'СЕТ СН'!$G$9+СВЦЭМ!$D$10+'СЕТ СН'!$G$5-'СЕТ СН'!$G$17</f>
        <v>3723.0717154599997</v>
      </c>
      <c r="R59" s="36">
        <f>SUMIFS(СВЦЭМ!$C$39:$C$782,СВЦЭМ!$A$39:$A$782,$A59,СВЦЭМ!$B$39:$B$782,R$47)+'СЕТ СН'!$G$9+СВЦЭМ!$D$10+'СЕТ СН'!$G$5-'СЕТ СН'!$G$17</f>
        <v>3713.8840989399996</v>
      </c>
      <c r="S59" s="36">
        <f>SUMIFS(СВЦЭМ!$C$39:$C$782,СВЦЭМ!$A$39:$A$782,$A59,СВЦЭМ!$B$39:$B$782,S$47)+'СЕТ СН'!$G$9+СВЦЭМ!$D$10+'СЕТ СН'!$G$5-'СЕТ СН'!$G$17</f>
        <v>3706.2462891200003</v>
      </c>
      <c r="T59" s="36">
        <f>SUMIFS(СВЦЭМ!$C$39:$C$782,СВЦЭМ!$A$39:$A$782,$A59,СВЦЭМ!$B$39:$B$782,T$47)+'СЕТ СН'!$G$9+СВЦЭМ!$D$10+'СЕТ СН'!$G$5-'СЕТ СН'!$G$17</f>
        <v>3700.3842056200001</v>
      </c>
      <c r="U59" s="36">
        <f>SUMIFS(СВЦЭМ!$C$39:$C$782,СВЦЭМ!$A$39:$A$782,$A59,СВЦЭМ!$B$39:$B$782,U$47)+'СЕТ СН'!$G$9+СВЦЭМ!$D$10+'СЕТ СН'!$G$5-'СЕТ СН'!$G$17</f>
        <v>3686.68092372</v>
      </c>
      <c r="V59" s="36">
        <f>SUMIFS(СВЦЭМ!$C$39:$C$782,СВЦЭМ!$A$39:$A$782,$A59,СВЦЭМ!$B$39:$B$782,V$47)+'СЕТ СН'!$G$9+СВЦЭМ!$D$10+'СЕТ СН'!$G$5-'СЕТ СН'!$G$17</f>
        <v>3676.6999704099999</v>
      </c>
      <c r="W59" s="36">
        <f>SUMIFS(СВЦЭМ!$C$39:$C$782,СВЦЭМ!$A$39:$A$782,$A59,СВЦЭМ!$B$39:$B$782,W$47)+'СЕТ СН'!$G$9+СВЦЭМ!$D$10+'СЕТ СН'!$G$5-'СЕТ СН'!$G$17</f>
        <v>3691.8290890199996</v>
      </c>
      <c r="X59" s="36">
        <f>SUMIFS(СВЦЭМ!$C$39:$C$782,СВЦЭМ!$A$39:$A$782,$A59,СВЦЭМ!$B$39:$B$782,X$47)+'СЕТ СН'!$G$9+СВЦЭМ!$D$10+'СЕТ СН'!$G$5-'СЕТ СН'!$G$17</f>
        <v>3693.8253431100002</v>
      </c>
      <c r="Y59" s="36">
        <f>SUMIFS(СВЦЭМ!$C$39:$C$782,СВЦЭМ!$A$39:$A$782,$A59,СВЦЭМ!$B$39:$B$782,Y$47)+'СЕТ СН'!$G$9+СВЦЭМ!$D$10+'СЕТ СН'!$G$5-'СЕТ СН'!$G$17</f>
        <v>3722.0003635900002</v>
      </c>
    </row>
    <row r="60" spans="1:25" ht="15.75" x14ac:dyDescent="0.2">
      <c r="A60" s="35">
        <f t="shared" si="1"/>
        <v>44329</v>
      </c>
      <c r="B60" s="36">
        <f>SUMIFS(СВЦЭМ!$C$39:$C$782,СВЦЭМ!$A$39:$A$782,$A60,СВЦЭМ!$B$39:$B$782,B$47)+'СЕТ СН'!$G$9+СВЦЭМ!$D$10+'СЕТ СН'!$G$5-'СЕТ СН'!$G$17</f>
        <v>3814.1288479499999</v>
      </c>
      <c r="C60" s="36">
        <f>SUMIFS(СВЦЭМ!$C$39:$C$782,СВЦЭМ!$A$39:$A$782,$A60,СВЦЭМ!$B$39:$B$782,C$47)+'СЕТ СН'!$G$9+СВЦЭМ!$D$10+'СЕТ СН'!$G$5-'СЕТ СН'!$G$17</f>
        <v>3868.0044460199997</v>
      </c>
      <c r="D60" s="36">
        <f>SUMIFS(СВЦЭМ!$C$39:$C$782,СВЦЭМ!$A$39:$A$782,$A60,СВЦЭМ!$B$39:$B$782,D$47)+'СЕТ СН'!$G$9+СВЦЭМ!$D$10+'СЕТ СН'!$G$5-'СЕТ СН'!$G$17</f>
        <v>3887.0660455400002</v>
      </c>
      <c r="E60" s="36">
        <f>SUMIFS(СВЦЭМ!$C$39:$C$782,СВЦЭМ!$A$39:$A$782,$A60,СВЦЭМ!$B$39:$B$782,E$47)+'СЕТ СН'!$G$9+СВЦЭМ!$D$10+'СЕТ СН'!$G$5-'СЕТ СН'!$G$17</f>
        <v>3876.3377948699999</v>
      </c>
      <c r="F60" s="36">
        <f>SUMIFS(СВЦЭМ!$C$39:$C$782,СВЦЭМ!$A$39:$A$782,$A60,СВЦЭМ!$B$39:$B$782,F$47)+'СЕТ СН'!$G$9+СВЦЭМ!$D$10+'СЕТ СН'!$G$5-'СЕТ СН'!$G$17</f>
        <v>3870.8471377199999</v>
      </c>
      <c r="G60" s="36">
        <f>SUMIFS(СВЦЭМ!$C$39:$C$782,СВЦЭМ!$A$39:$A$782,$A60,СВЦЭМ!$B$39:$B$782,G$47)+'СЕТ СН'!$G$9+СВЦЭМ!$D$10+'СЕТ СН'!$G$5-'СЕТ СН'!$G$17</f>
        <v>3876.0840905799996</v>
      </c>
      <c r="H60" s="36">
        <f>SUMIFS(СВЦЭМ!$C$39:$C$782,СВЦЭМ!$A$39:$A$782,$A60,СВЦЭМ!$B$39:$B$782,H$47)+'СЕТ СН'!$G$9+СВЦЭМ!$D$10+'СЕТ СН'!$G$5-'СЕТ СН'!$G$17</f>
        <v>3830.4656568800001</v>
      </c>
      <c r="I60" s="36">
        <f>SUMIFS(СВЦЭМ!$C$39:$C$782,СВЦЭМ!$A$39:$A$782,$A60,СВЦЭМ!$B$39:$B$782,I$47)+'СЕТ СН'!$G$9+СВЦЭМ!$D$10+'СЕТ СН'!$G$5-'СЕТ СН'!$G$17</f>
        <v>3762.2418984899996</v>
      </c>
      <c r="J60" s="36">
        <f>SUMIFS(СВЦЭМ!$C$39:$C$782,СВЦЭМ!$A$39:$A$782,$A60,СВЦЭМ!$B$39:$B$782,J$47)+'СЕТ СН'!$G$9+СВЦЭМ!$D$10+'СЕТ СН'!$G$5-'СЕТ СН'!$G$17</f>
        <v>3733.7396136400002</v>
      </c>
      <c r="K60" s="36">
        <f>SUMIFS(СВЦЭМ!$C$39:$C$782,СВЦЭМ!$A$39:$A$782,$A60,СВЦЭМ!$B$39:$B$782,K$47)+'СЕТ СН'!$G$9+СВЦЭМ!$D$10+'СЕТ СН'!$G$5-'СЕТ СН'!$G$17</f>
        <v>3708.9970214099999</v>
      </c>
      <c r="L60" s="36">
        <f>SUMIFS(СВЦЭМ!$C$39:$C$782,СВЦЭМ!$A$39:$A$782,$A60,СВЦЭМ!$B$39:$B$782,L$47)+'СЕТ СН'!$G$9+СВЦЭМ!$D$10+'СЕТ СН'!$G$5-'СЕТ СН'!$G$17</f>
        <v>3667.72213164</v>
      </c>
      <c r="M60" s="36">
        <f>SUMIFS(СВЦЭМ!$C$39:$C$782,СВЦЭМ!$A$39:$A$782,$A60,СВЦЭМ!$B$39:$B$782,M$47)+'СЕТ СН'!$G$9+СВЦЭМ!$D$10+'СЕТ СН'!$G$5-'СЕТ СН'!$G$17</f>
        <v>3683.0816204399998</v>
      </c>
      <c r="N60" s="36">
        <f>SUMIFS(СВЦЭМ!$C$39:$C$782,СВЦЭМ!$A$39:$A$782,$A60,СВЦЭМ!$B$39:$B$782,N$47)+'СЕТ СН'!$G$9+СВЦЭМ!$D$10+'СЕТ СН'!$G$5-'СЕТ СН'!$G$17</f>
        <v>3715.5500018399998</v>
      </c>
      <c r="O60" s="36">
        <f>SUMIFS(СВЦЭМ!$C$39:$C$782,СВЦЭМ!$A$39:$A$782,$A60,СВЦЭМ!$B$39:$B$782,O$47)+'СЕТ СН'!$G$9+СВЦЭМ!$D$10+'СЕТ СН'!$G$5-'СЕТ СН'!$G$17</f>
        <v>3728.2214482999998</v>
      </c>
      <c r="P60" s="36">
        <f>SUMIFS(СВЦЭМ!$C$39:$C$782,СВЦЭМ!$A$39:$A$782,$A60,СВЦЭМ!$B$39:$B$782,P$47)+'СЕТ СН'!$G$9+СВЦЭМ!$D$10+'СЕТ СН'!$G$5-'СЕТ СН'!$G$17</f>
        <v>3746.6512080000002</v>
      </c>
      <c r="Q60" s="36">
        <f>SUMIFS(СВЦЭМ!$C$39:$C$782,СВЦЭМ!$A$39:$A$782,$A60,СВЦЭМ!$B$39:$B$782,Q$47)+'СЕТ СН'!$G$9+СВЦЭМ!$D$10+'СЕТ СН'!$G$5-'СЕТ СН'!$G$17</f>
        <v>3758.2482415899999</v>
      </c>
      <c r="R60" s="36">
        <f>SUMIFS(СВЦЭМ!$C$39:$C$782,СВЦЭМ!$A$39:$A$782,$A60,СВЦЭМ!$B$39:$B$782,R$47)+'СЕТ СН'!$G$9+СВЦЭМ!$D$10+'СЕТ СН'!$G$5-'СЕТ СН'!$G$17</f>
        <v>3759.2632602499998</v>
      </c>
      <c r="S60" s="36">
        <f>SUMIFS(СВЦЭМ!$C$39:$C$782,СВЦЭМ!$A$39:$A$782,$A60,СВЦЭМ!$B$39:$B$782,S$47)+'СЕТ СН'!$G$9+СВЦЭМ!$D$10+'СЕТ СН'!$G$5-'СЕТ СН'!$G$17</f>
        <v>3777.3423679099997</v>
      </c>
      <c r="T60" s="36">
        <f>SUMIFS(СВЦЭМ!$C$39:$C$782,СВЦЭМ!$A$39:$A$782,$A60,СВЦЭМ!$B$39:$B$782,T$47)+'СЕТ СН'!$G$9+СВЦЭМ!$D$10+'СЕТ СН'!$G$5-'СЕТ СН'!$G$17</f>
        <v>3751.89313606</v>
      </c>
      <c r="U60" s="36">
        <f>SUMIFS(СВЦЭМ!$C$39:$C$782,СВЦЭМ!$A$39:$A$782,$A60,СВЦЭМ!$B$39:$B$782,U$47)+'СЕТ СН'!$G$9+СВЦЭМ!$D$10+'СЕТ СН'!$G$5-'СЕТ СН'!$G$17</f>
        <v>3728.8521488799997</v>
      </c>
      <c r="V60" s="36">
        <f>SUMIFS(СВЦЭМ!$C$39:$C$782,СВЦЭМ!$A$39:$A$782,$A60,СВЦЭМ!$B$39:$B$782,V$47)+'СЕТ СН'!$G$9+СВЦЭМ!$D$10+'СЕТ СН'!$G$5-'СЕТ СН'!$G$17</f>
        <v>3712.83846696</v>
      </c>
      <c r="W60" s="36">
        <f>SUMIFS(СВЦЭМ!$C$39:$C$782,СВЦЭМ!$A$39:$A$782,$A60,СВЦЭМ!$B$39:$B$782,W$47)+'СЕТ СН'!$G$9+СВЦЭМ!$D$10+'СЕТ СН'!$G$5-'СЕТ СН'!$G$17</f>
        <v>3714.1655055299998</v>
      </c>
      <c r="X60" s="36">
        <f>SUMIFS(СВЦЭМ!$C$39:$C$782,СВЦЭМ!$A$39:$A$782,$A60,СВЦЭМ!$B$39:$B$782,X$47)+'СЕТ СН'!$G$9+СВЦЭМ!$D$10+'СЕТ СН'!$G$5-'СЕТ СН'!$G$17</f>
        <v>3732.7351281800002</v>
      </c>
      <c r="Y60" s="36">
        <f>SUMIFS(СВЦЭМ!$C$39:$C$782,СВЦЭМ!$A$39:$A$782,$A60,СВЦЭМ!$B$39:$B$782,Y$47)+'СЕТ СН'!$G$9+СВЦЭМ!$D$10+'СЕТ СН'!$G$5-'СЕТ СН'!$G$17</f>
        <v>3777.4719927799997</v>
      </c>
    </row>
    <row r="61" spans="1:25" ht="15.75" x14ac:dyDescent="0.2">
      <c r="A61" s="35">
        <f t="shared" si="1"/>
        <v>44330</v>
      </c>
      <c r="B61" s="36">
        <f>SUMIFS(СВЦЭМ!$C$39:$C$782,СВЦЭМ!$A$39:$A$782,$A61,СВЦЭМ!$B$39:$B$782,B$47)+'СЕТ СН'!$G$9+СВЦЭМ!$D$10+'СЕТ СН'!$G$5-'СЕТ СН'!$G$17</f>
        <v>3810.8788788699999</v>
      </c>
      <c r="C61" s="36">
        <f>SUMIFS(СВЦЭМ!$C$39:$C$782,СВЦЭМ!$A$39:$A$782,$A61,СВЦЭМ!$B$39:$B$782,C$47)+'СЕТ СН'!$G$9+СВЦЭМ!$D$10+'СЕТ СН'!$G$5-'СЕТ СН'!$G$17</f>
        <v>3824.7662065999998</v>
      </c>
      <c r="D61" s="36">
        <f>SUMIFS(СВЦЭМ!$C$39:$C$782,СВЦЭМ!$A$39:$A$782,$A61,СВЦЭМ!$B$39:$B$782,D$47)+'СЕТ СН'!$G$9+СВЦЭМ!$D$10+'СЕТ СН'!$G$5-'СЕТ СН'!$G$17</f>
        <v>3844.8212909200001</v>
      </c>
      <c r="E61" s="36">
        <f>SUMIFS(СВЦЭМ!$C$39:$C$782,СВЦЭМ!$A$39:$A$782,$A61,СВЦЭМ!$B$39:$B$782,E$47)+'СЕТ СН'!$G$9+СВЦЭМ!$D$10+'СЕТ СН'!$G$5-'СЕТ СН'!$G$17</f>
        <v>3860.5817748199997</v>
      </c>
      <c r="F61" s="36">
        <f>SUMIFS(СВЦЭМ!$C$39:$C$782,СВЦЭМ!$A$39:$A$782,$A61,СВЦЭМ!$B$39:$B$782,F$47)+'СЕТ СН'!$G$9+СВЦЭМ!$D$10+'СЕТ СН'!$G$5-'СЕТ СН'!$G$17</f>
        <v>3869.6224853699996</v>
      </c>
      <c r="G61" s="36">
        <f>SUMIFS(СВЦЭМ!$C$39:$C$782,СВЦЭМ!$A$39:$A$782,$A61,СВЦЭМ!$B$39:$B$782,G$47)+'СЕТ СН'!$G$9+СВЦЭМ!$D$10+'СЕТ СН'!$G$5-'СЕТ СН'!$G$17</f>
        <v>3845.7660846099998</v>
      </c>
      <c r="H61" s="36">
        <f>SUMIFS(СВЦЭМ!$C$39:$C$782,СВЦЭМ!$A$39:$A$782,$A61,СВЦЭМ!$B$39:$B$782,H$47)+'СЕТ СН'!$G$9+СВЦЭМ!$D$10+'СЕТ СН'!$G$5-'СЕТ СН'!$G$17</f>
        <v>3788.23018869</v>
      </c>
      <c r="I61" s="36">
        <f>SUMIFS(СВЦЭМ!$C$39:$C$782,СВЦЭМ!$A$39:$A$782,$A61,СВЦЭМ!$B$39:$B$782,I$47)+'СЕТ СН'!$G$9+СВЦЭМ!$D$10+'СЕТ СН'!$G$5-'СЕТ СН'!$G$17</f>
        <v>3729.2144272999999</v>
      </c>
      <c r="J61" s="36">
        <f>SUMIFS(СВЦЭМ!$C$39:$C$782,СВЦЭМ!$A$39:$A$782,$A61,СВЦЭМ!$B$39:$B$782,J$47)+'СЕТ СН'!$G$9+СВЦЭМ!$D$10+'СЕТ СН'!$G$5-'СЕТ СН'!$G$17</f>
        <v>3687.56183397</v>
      </c>
      <c r="K61" s="36">
        <f>SUMIFS(СВЦЭМ!$C$39:$C$782,СВЦЭМ!$A$39:$A$782,$A61,СВЦЭМ!$B$39:$B$782,K$47)+'СЕТ СН'!$G$9+СВЦЭМ!$D$10+'СЕТ СН'!$G$5-'СЕТ СН'!$G$17</f>
        <v>3662.5740941899999</v>
      </c>
      <c r="L61" s="36">
        <f>SUMIFS(СВЦЭМ!$C$39:$C$782,СВЦЭМ!$A$39:$A$782,$A61,СВЦЭМ!$B$39:$B$782,L$47)+'СЕТ СН'!$G$9+СВЦЭМ!$D$10+'СЕТ СН'!$G$5-'СЕТ СН'!$G$17</f>
        <v>3653.6849984800001</v>
      </c>
      <c r="M61" s="36">
        <f>SUMIFS(СВЦЭМ!$C$39:$C$782,СВЦЭМ!$A$39:$A$782,$A61,СВЦЭМ!$B$39:$B$782,M$47)+'СЕТ СН'!$G$9+СВЦЭМ!$D$10+'СЕТ СН'!$G$5-'СЕТ СН'!$G$17</f>
        <v>3668.5343951300001</v>
      </c>
      <c r="N61" s="36">
        <f>SUMIFS(СВЦЭМ!$C$39:$C$782,СВЦЭМ!$A$39:$A$782,$A61,СВЦЭМ!$B$39:$B$782,N$47)+'СЕТ СН'!$G$9+СВЦЭМ!$D$10+'СЕТ СН'!$G$5-'СЕТ СН'!$G$17</f>
        <v>3705.3457053000002</v>
      </c>
      <c r="O61" s="36">
        <f>SUMIFS(СВЦЭМ!$C$39:$C$782,СВЦЭМ!$A$39:$A$782,$A61,СВЦЭМ!$B$39:$B$782,O$47)+'СЕТ СН'!$G$9+СВЦЭМ!$D$10+'СЕТ СН'!$G$5-'СЕТ СН'!$G$17</f>
        <v>3710.3404462399999</v>
      </c>
      <c r="P61" s="36">
        <f>SUMIFS(СВЦЭМ!$C$39:$C$782,СВЦЭМ!$A$39:$A$782,$A61,СВЦЭМ!$B$39:$B$782,P$47)+'СЕТ СН'!$G$9+СВЦЭМ!$D$10+'СЕТ СН'!$G$5-'СЕТ СН'!$G$17</f>
        <v>3719.8854984700001</v>
      </c>
      <c r="Q61" s="36">
        <f>SUMIFS(СВЦЭМ!$C$39:$C$782,СВЦЭМ!$A$39:$A$782,$A61,СВЦЭМ!$B$39:$B$782,Q$47)+'СЕТ СН'!$G$9+СВЦЭМ!$D$10+'СЕТ СН'!$G$5-'СЕТ СН'!$G$17</f>
        <v>3731.8510659200001</v>
      </c>
      <c r="R61" s="36">
        <f>SUMIFS(СВЦЭМ!$C$39:$C$782,СВЦЭМ!$A$39:$A$782,$A61,СВЦЭМ!$B$39:$B$782,R$47)+'СЕТ СН'!$G$9+СВЦЭМ!$D$10+'СЕТ СН'!$G$5-'СЕТ СН'!$G$17</f>
        <v>3727.7758662599999</v>
      </c>
      <c r="S61" s="36">
        <f>SUMIFS(СВЦЭМ!$C$39:$C$782,СВЦЭМ!$A$39:$A$782,$A61,СВЦЭМ!$B$39:$B$782,S$47)+'СЕТ СН'!$G$9+СВЦЭМ!$D$10+'СЕТ СН'!$G$5-'СЕТ СН'!$G$17</f>
        <v>3739.9038702500002</v>
      </c>
      <c r="T61" s="36">
        <f>SUMIFS(СВЦЭМ!$C$39:$C$782,СВЦЭМ!$A$39:$A$782,$A61,СВЦЭМ!$B$39:$B$782,T$47)+'СЕТ СН'!$G$9+СВЦЭМ!$D$10+'СЕТ СН'!$G$5-'СЕТ СН'!$G$17</f>
        <v>3724.9897509599996</v>
      </c>
      <c r="U61" s="36">
        <f>SUMIFS(СВЦЭМ!$C$39:$C$782,СВЦЭМ!$A$39:$A$782,$A61,СВЦЭМ!$B$39:$B$782,U$47)+'СЕТ СН'!$G$9+СВЦЭМ!$D$10+'СЕТ СН'!$G$5-'СЕТ СН'!$G$17</f>
        <v>3715.1572311499999</v>
      </c>
      <c r="V61" s="36">
        <f>SUMIFS(СВЦЭМ!$C$39:$C$782,СВЦЭМ!$A$39:$A$782,$A61,СВЦЭМ!$B$39:$B$782,V$47)+'СЕТ СН'!$G$9+СВЦЭМ!$D$10+'СЕТ СН'!$G$5-'СЕТ СН'!$G$17</f>
        <v>3734.6837789800002</v>
      </c>
      <c r="W61" s="36">
        <f>SUMIFS(СВЦЭМ!$C$39:$C$782,СВЦЭМ!$A$39:$A$782,$A61,СВЦЭМ!$B$39:$B$782,W$47)+'СЕТ СН'!$G$9+СВЦЭМ!$D$10+'СЕТ СН'!$G$5-'СЕТ СН'!$G$17</f>
        <v>3737.6166114899997</v>
      </c>
      <c r="X61" s="36">
        <f>SUMIFS(СВЦЭМ!$C$39:$C$782,СВЦЭМ!$A$39:$A$782,$A61,СВЦЭМ!$B$39:$B$782,X$47)+'СЕТ СН'!$G$9+СВЦЭМ!$D$10+'СЕТ СН'!$G$5-'СЕТ СН'!$G$17</f>
        <v>3741.4018357200002</v>
      </c>
      <c r="Y61" s="36">
        <f>SUMIFS(СВЦЭМ!$C$39:$C$782,СВЦЭМ!$A$39:$A$782,$A61,СВЦЭМ!$B$39:$B$782,Y$47)+'СЕТ СН'!$G$9+СВЦЭМ!$D$10+'СЕТ СН'!$G$5-'СЕТ СН'!$G$17</f>
        <v>3754.6713774700002</v>
      </c>
    </row>
    <row r="62" spans="1:25" ht="15.75" x14ac:dyDescent="0.2">
      <c r="A62" s="35">
        <f t="shared" si="1"/>
        <v>44331</v>
      </c>
      <c r="B62" s="36">
        <f>SUMIFS(СВЦЭМ!$C$39:$C$782,СВЦЭМ!$A$39:$A$782,$A62,СВЦЭМ!$B$39:$B$782,B$47)+'СЕТ СН'!$G$9+СВЦЭМ!$D$10+'СЕТ СН'!$G$5-'СЕТ СН'!$G$17</f>
        <v>3751.45083088</v>
      </c>
      <c r="C62" s="36">
        <f>SUMIFS(СВЦЭМ!$C$39:$C$782,СВЦЭМ!$A$39:$A$782,$A62,СВЦЭМ!$B$39:$B$782,C$47)+'СЕТ СН'!$G$9+СВЦЭМ!$D$10+'СЕТ СН'!$G$5-'СЕТ СН'!$G$17</f>
        <v>3779.4535912299998</v>
      </c>
      <c r="D62" s="36">
        <f>SUMIFS(СВЦЭМ!$C$39:$C$782,СВЦЭМ!$A$39:$A$782,$A62,СВЦЭМ!$B$39:$B$782,D$47)+'СЕТ СН'!$G$9+СВЦЭМ!$D$10+'СЕТ СН'!$G$5-'СЕТ СН'!$G$17</f>
        <v>3814.2575990099999</v>
      </c>
      <c r="E62" s="36">
        <f>SUMIFS(СВЦЭМ!$C$39:$C$782,СВЦЭМ!$A$39:$A$782,$A62,СВЦЭМ!$B$39:$B$782,E$47)+'СЕТ СН'!$G$9+СВЦЭМ!$D$10+'СЕТ СН'!$G$5-'СЕТ СН'!$G$17</f>
        <v>3831.78889213</v>
      </c>
      <c r="F62" s="36">
        <f>SUMIFS(СВЦЭМ!$C$39:$C$782,СВЦЭМ!$A$39:$A$782,$A62,СВЦЭМ!$B$39:$B$782,F$47)+'СЕТ СН'!$G$9+СВЦЭМ!$D$10+'СЕТ СН'!$G$5-'СЕТ СН'!$G$17</f>
        <v>3831.8499209000001</v>
      </c>
      <c r="G62" s="36">
        <f>SUMIFS(СВЦЭМ!$C$39:$C$782,СВЦЭМ!$A$39:$A$782,$A62,СВЦЭМ!$B$39:$B$782,G$47)+'СЕТ СН'!$G$9+СВЦЭМ!$D$10+'СЕТ СН'!$G$5-'СЕТ СН'!$G$17</f>
        <v>3817.7542132399999</v>
      </c>
      <c r="H62" s="36">
        <f>SUMIFS(СВЦЭМ!$C$39:$C$782,СВЦЭМ!$A$39:$A$782,$A62,СВЦЭМ!$B$39:$B$782,H$47)+'СЕТ СН'!$G$9+СВЦЭМ!$D$10+'СЕТ СН'!$G$5-'СЕТ СН'!$G$17</f>
        <v>3766.6653611399997</v>
      </c>
      <c r="I62" s="36">
        <f>SUMIFS(СВЦЭМ!$C$39:$C$782,СВЦЭМ!$A$39:$A$782,$A62,СВЦЭМ!$B$39:$B$782,I$47)+'СЕТ СН'!$G$9+СВЦЭМ!$D$10+'СЕТ СН'!$G$5-'СЕТ СН'!$G$17</f>
        <v>3704.0934857000002</v>
      </c>
      <c r="J62" s="36">
        <f>SUMIFS(СВЦЭМ!$C$39:$C$782,СВЦЭМ!$A$39:$A$782,$A62,СВЦЭМ!$B$39:$B$782,J$47)+'СЕТ СН'!$G$9+СВЦЭМ!$D$10+'СЕТ СН'!$G$5-'СЕТ СН'!$G$17</f>
        <v>3720.7670532599996</v>
      </c>
      <c r="K62" s="36">
        <f>SUMIFS(СВЦЭМ!$C$39:$C$782,СВЦЭМ!$A$39:$A$782,$A62,СВЦЭМ!$B$39:$B$782,K$47)+'СЕТ СН'!$G$9+СВЦЭМ!$D$10+'СЕТ СН'!$G$5-'СЕТ СН'!$G$17</f>
        <v>3707.1831664700003</v>
      </c>
      <c r="L62" s="36">
        <f>SUMIFS(СВЦЭМ!$C$39:$C$782,СВЦЭМ!$A$39:$A$782,$A62,СВЦЭМ!$B$39:$B$782,L$47)+'СЕТ СН'!$G$9+СВЦЭМ!$D$10+'СЕТ СН'!$G$5-'СЕТ СН'!$G$17</f>
        <v>3686.6045435799997</v>
      </c>
      <c r="M62" s="36">
        <f>SUMIFS(СВЦЭМ!$C$39:$C$782,СВЦЭМ!$A$39:$A$782,$A62,СВЦЭМ!$B$39:$B$782,M$47)+'СЕТ СН'!$G$9+СВЦЭМ!$D$10+'СЕТ СН'!$G$5-'СЕТ СН'!$G$17</f>
        <v>3693.8286333099995</v>
      </c>
      <c r="N62" s="36">
        <f>SUMIFS(СВЦЭМ!$C$39:$C$782,СВЦЭМ!$A$39:$A$782,$A62,СВЦЭМ!$B$39:$B$782,N$47)+'СЕТ СН'!$G$9+СВЦЭМ!$D$10+'СЕТ СН'!$G$5-'СЕТ СН'!$G$17</f>
        <v>3708.3989482199995</v>
      </c>
      <c r="O62" s="36">
        <f>SUMIFS(СВЦЭМ!$C$39:$C$782,СВЦЭМ!$A$39:$A$782,$A62,СВЦЭМ!$B$39:$B$782,O$47)+'СЕТ СН'!$G$9+СВЦЭМ!$D$10+'СЕТ СН'!$G$5-'СЕТ СН'!$G$17</f>
        <v>3719.2310765000002</v>
      </c>
      <c r="P62" s="36">
        <f>SUMIFS(СВЦЭМ!$C$39:$C$782,СВЦЭМ!$A$39:$A$782,$A62,СВЦЭМ!$B$39:$B$782,P$47)+'СЕТ СН'!$G$9+СВЦЭМ!$D$10+'СЕТ СН'!$G$5-'СЕТ СН'!$G$17</f>
        <v>3749.1698314799996</v>
      </c>
      <c r="Q62" s="36">
        <f>SUMIFS(СВЦЭМ!$C$39:$C$782,СВЦЭМ!$A$39:$A$782,$A62,СВЦЭМ!$B$39:$B$782,Q$47)+'СЕТ СН'!$G$9+СВЦЭМ!$D$10+'СЕТ СН'!$G$5-'СЕТ СН'!$G$17</f>
        <v>3731.9483335599998</v>
      </c>
      <c r="R62" s="36">
        <f>SUMIFS(СВЦЭМ!$C$39:$C$782,СВЦЭМ!$A$39:$A$782,$A62,СВЦЭМ!$B$39:$B$782,R$47)+'СЕТ СН'!$G$9+СВЦЭМ!$D$10+'СЕТ СН'!$G$5-'СЕТ СН'!$G$17</f>
        <v>3718.0787084599997</v>
      </c>
      <c r="S62" s="36">
        <f>SUMIFS(СВЦЭМ!$C$39:$C$782,СВЦЭМ!$A$39:$A$782,$A62,СВЦЭМ!$B$39:$B$782,S$47)+'СЕТ СН'!$G$9+СВЦЭМ!$D$10+'СЕТ СН'!$G$5-'СЕТ СН'!$G$17</f>
        <v>3717.6700586699999</v>
      </c>
      <c r="T62" s="36">
        <f>SUMIFS(СВЦЭМ!$C$39:$C$782,СВЦЭМ!$A$39:$A$782,$A62,СВЦЭМ!$B$39:$B$782,T$47)+'СЕТ СН'!$G$9+СВЦЭМ!$D$10+'СЕТ СН'!$G$5-'СЕТ СН'!$G$17</f>
        <v>3690.8257377299997</v>
      </c>
      <c r="U62" s="36">
        <f>SUMIFS(СВЦЭМ!$C$39:$C$782,СВЦЭМ!$A$39:$A$782,$A62,СВЦЭМ!$B$39:$B$782,U$47)+'СЕТ СН'!$G$9+СВЦЭМ!$D$10+'СЕТ СН'!$G$5-'СЕТ СН'!$G$17</f>
        <v>3658.4937846799999</v>
      </c>
      <c r="V62" s="36">
        <f>SUMIFS(СВЦЭМ!$C$39:$C$782,СВЦЭМ!$A$39:$A$782,$A62,СВЦЭМ!$B$39:$B$782,V$47)+'СЕТ СН'!$G$9+СВЦЭМ!$D$10+'СЕТ СН'!$G$5-'СЕТ СН'!$G$17</f>
        <v>3631.39865255</v>
      </c>
      <c r="W62" s="36">
        <f>SUMIFS(СВЦЭМ!$C$39:$C$782,СВЦЭМ!$A$39:$A$782,$A62,СВЦЭМ!$B$39:$B$782,W$47)+'СЕТ СН'!$G$9+СВЦЭМ!$D$10+'СЕТ СН'!$G$5-'СЕТ СН'!$G$17</f>
        <v>3628.0930517799998</v>
      </c>
      <c r="X62" s="36">
        <f>SUMIFS(СВЦЭМ!$C$39:$C$782,СВЦЭМ!$A$39:$A$782,$A62,СВЦЭМ!$B$39:$B$782,X$47)+'СЕТ СН'!$G$9+СВЦЭМ!$D$10+'СЕТ СН'!$G$5-'СЕТ СН'!$G$17</f>
        <v>3632.0958254299999</v>
      </c>
      <c r="Y62" s="36">
        <f>SUMIFS(СВЦЭМ!$C$39:$C$782,СВЦЭМ!$A$39:$A$782,$A62,СВЦЭМ!$B$39:$B$782,Y$47)+'СЕТ СН'!$G$9+СВЦЭМ!$D$10+'СЕТ СН'!$G$5-'СЕТ СН'!$G$17</f>
        <v>3662.1385159400002</v>
      </c>
    </row>
    <row r="63" spans="1:25" ht="15.75" x14ac:dyDescent="0.2">
      <c r="A63" s="35">
        <f t="shared" si="1"/>
        <v>44332</v>
      </c>
      <c r="B63" s="36">
        <f>SUMIFS(СВЦЭМ!$C$39:$C$782,СВЦЭМ!$A$39:$A$782,$A63,СВЦЭМ!$B$39:$B$782,B$47)+'СЕТ СН'!$G$9+СВЦЭМ!$D$10+'СЕТ СН'!$G$5-'СЕТ СН'!$G$17</f>
        <v>3654.8630684499999</v>
      </c>
      <c r="C63" s="36">
        <f>SUMIFS(СВЦЭМ!$C$39:$C$782,СВЦЭМ!$A$39:$A$782,$A63,СВЦЭМ!$B$39:$B$782,C$47)+'СЕТ СН'!$G$9+СВЦЭМ!$D$10+'СЕТ СН'!$G$5-'СЕТ СН'!$G$17</f>
        <v>3653.75969704</v>
      </c>
      <c r="D63" s="36">
        <f>SUMIFS(СВЦЭМ!$C$39:$C$782,СВЦЭМ!$A$39:$A$782,$A63,СВЦЭМ!$B$39:$B$782,D$47)+'СЕТ СН'!$G$9+СВЦЭМ!$D$10+'СЕТ СН'!$G$5-'СЕТ СН'!$G$17</f>
        <v>3645.8470254399999</v>
      </c>
      <c r="E63" s="36">
        <f>SUMIFS(СВЦЭМ!$C$39:$C$782,СВЦЭМ!$A$39:$A$782,$A63,СВЦЭМ!$B$39:$B$782,E$47)+'СЕТ СН'!$G$9+СВЦЭМ!$D$10+'СЕТ СН'!$G$5-'СЕТ СН'!$G$17</f>
        <v>3642.33134823</v>
      </c>
      <c r="F63" s="36">
        <f>SUMIFS(СВЦЭМ!$C$39:$C$782,СВЦЭМ!$A$39:$A$782,$A63,СВЦЭМ!$B$39:$B$782,F$47)+'СЕТ СН'!$G$9+СВЦЭМ!$D$10+'СЕТ СН'!$G$5-'СЕТ СН'!$G$17</f>
        <v>3637.1232079800002</v>
      </c>
      <c r="G63" s="36">
        <f>SUMIFS(СВЦЭМ!$C$39:$C$782,СВЦЭМ!$A$39:$A$782,$A63,СВЦЭМ!$B$39:$B$782,G$47)+'СЕТ СН'!$G$9+СВЦЭМ!$D$10+'СЕТ СН'!$G$5-'СЕТ СН'!$G$17</f>
        <v>3637.4834809399999</v>
      </c>
      <c r="H63" s="36">
        <f>SUMIFS(СВЦЭМ!$C$39:$C$782,СВЦЭМ!$A$39:$A$782,$A63,СВЦЭМ!$B$39:$B$782,H$47)+'СЕТ СН'!$G$9+СВЦЭМ!$D$10+'СЕТ СН'!$G$5-'СЕТ СН'!$G$17</f>
        <v>3649.83978759</v>
      </c>
      <c r="I63" s="36">
        <f>SUMIFS(СВЦЭМ!$C$39:$C$782,СВЦЭМ!$A$39:$A$782,$A63,СВЦЭМ!$B$39:$B$782,I$47)+'СЕТ СН'!$G$9+СВЦЭМ!$D$10+'СЕТ СН'!$G$5-'СЕТ СН'!$G$17</f>
        <v>3628.42840484</v>
      </c>
      <c r="J63" s="36">
        <f>SUMIFS(СВЦЭМ!$C$39:$C$782,СВЦЭМ!$A$39:$A$782,$A63,СВЦЭМ!$B$39:$B$782,J$47)+'СЕТ СН'!$G$9+СВЦЭМ!$D$10+'СЕТ СН'!$G$5-'СЕТ СН'!$G$17</f>
        <v>3594.6775502999999</v>
      </c>
      <c r="K63" s="36">
        <f>SUMIFS(СВЦЭМ!$C$39:$C$782,СВЦЭМ!$A$39:$A$782,$A63,СВЦЭМ!$B$39:$B$782,K$47)+'СЕТ СН'!$G$9+СВЦЭМ!$D$10+'СЕТ СН'!$G$5-'СЕТ СН'!$G$17</f>
        <v>3636.7285126300003</v>
      </c>
      <c r="L63" s="36">
        <f>SUMIFS(СВЦЭМ!$C$39:$C$782,СВЦЭМ!$A$39:$A$782,$A63,СВЦЭМ!$B$39:$B$782,L$47)+'СЕТ СН'!$G$9+СВЦЭМ!$D$10+'СЕТ СН'!$G$5-'СЕТ СН'!$G$17</f>
        <v>3653.6087518100003</v>
      </c>
      <c r="M63" s="36">
        <f>SUMIFS(СВЦЭМ!$C$39:$C$782,СВЦЭМ!$A$39:$A$782,$A63,СВЦЭМ!$B$39:$B$782,M$47)+'СЕТ СН'!$G$9+СВЦЭМ!$D$10+'СЕТ СН'!$G$5-'СЕТ СН'!$G$17</f>
        <v>3653.4902228599999</v>
      </c>
      <c r="N63" s="36">
        <f>SUMIFS(СВЦЭМ!$C$39:$C$782,СВЦЭМ!$A$39:$A$782,$A63,СВЦЭМ!$B$39:$B$782,N$47)+'СЕТ СН'!$G$9+СВЦЭМ!$D$10+'СЕТ СН'!$G$5-'СЕТ СН'!$G$17</f>
        <v>3640.7280613100002</v>
      </c>
      <c r="O63" s="36">
        <f>SUMIFS(СВЦЭМ!$C$39:$C$782,СВЦЭМ!$A$39:$A$782,$A63,СВЦЭМ!$B$39:$B$782,O$47)+'СЕТ СН'!$G$9+СВЦЭМ!$D$10+'СЕТ СН'!$G$5-'СЕТ СН'!$G$17</f>
        <v>3618.70445896</v>
      </c>
      <c r="P63" s="36">
        <f>SUMIFS(СВЦЭМ!$C$39:$C$782,СВЦЭМ!$A$39:$A$782,$A63,СВЦЭМ!$B$39:$B$782,P$47)+'СЕТ СН'!$G$9+СВЦЭМ!$D$10+'СЕТ СН'!$G$5-'СЕТ СН'!$G$17</f>
        <v>3623.7449013099999</v>
      </c>
      <c r="Q63" s="36">
        <f>SUMIFS(СВЦЭМ!$C$39:$C$782,СВЦЭМ!$A$39:$A$782,$A63,СВЦЭМ!$B$39:$B$782,Q$47)+'СЕТ СН'!$G$9+СВЦЭМ!$D$10+'СЕТ СН'!$G$5-'СЕТ СН'!$G$17</f>
        <v>3613.76259196</v>
      </c>
      <c r="R63" s="36">
        <f>SUMIFS(СВЦЭМ!$C$39:$C$782,СВЦЭМ!$A$39:$A$782,$A63,СВЦЭМ!$B$39:$B$782,R$47)+'СЕТ СН'!$G$9+СВЦЭМ!$D$10+'СЕТ СН'!$G$5-'СЕТ СН'!$G$17</f>
        <v>3604.28557262</v>
      </c>
      <c r="S63" s="36">
        <f>SUMIFS(СВЦЭМ!$C$39:$C$782,СВЦЭМ!$A$39:$A$782,$A63,СВЦЭМ!$B$39:$B$782,S$47)+'СЕТ СН'!$G$9+СВЦЭМ!$D$10+'СЕТ СН'!$G$5-'СЕТ СН'!$G$17</f>
        <v>3616.9758010200003</v>
      </c>
      <c r="T63" s="36">
        <f>SUMIFS(СВЦЭМ!$C$39:$C$782,СВЦЭМ!$A$39:$A$782,$A63,СВЦЭМ!$B$39:$B$782,T$47)+'СЕТ СН'!$G$9+СВЦЭМ!$D$10+'СЕТ СН'!$G$5-'СЕТ СН'!$G$17</f>
        <v>3631.72109555</v>
      </c>
      <c r="U63" s="36">
        <f>SUMIFS(СВЦЭМ!$C$39:$C$782,СВЦЭМ!$A$39:$A$782,$A63,СВЦЭМ!$B$39:$B$782,U$47)+'СЕТ СН'!$G$9+СВЦЭМ!$D$10+'СЕТ СН'!$G$5-'СЕТ СН'!$G$17</f>
        <v>3641.7495849000002</v>
      </c>
      <c r="V63" s="36">
        <f>SUMIFS(СВЦЭМ!$C$39:$C$782,СВЦЭМ!$A$39:$A$782,$A63,СВЦЭМ!$B$39:$B$782,V$47)+'СЕТ СН'!$G$9+СВЦЭМ!$D$10+'СЕТ СН'!$G$5-'СЕТ СН'!$G$17</f>
        <v>3593.9112541</v>
      </c>
      <c r="W63" s="36">
        <f>SUMIFS(СВЦЭМ!$C$39:$C$782,СВЦЭМ!$A$39:$A$782,$A63,СВЦЭМ!$B$39:$B$782,W$47)+'СЕТ СН'!$G$9+СВЦЭМ!$D$10+'СЕТ СН'!$G$5-'СЕТ СН'!$G$17</f>
        <v>3589.1635155600002</v>
      </c>
      <c r="X63" s="36">
        <f>SUMIFS(СВЦЭМ!$C$39:$C$782,СВЦЭМ!$A$39:$A$782,$A63,СВЦЭМ!$B$39:$B$782,X$47)+'СЕТ СН'!$G$9+СВЦЭМ!$D$10+'СЕТ СН'!$G$5-'СЕТ СН'!$G$17</f>
        <v>3590.3098182600002</v>
      </c>
      <c r="Y63" s="36">
        <f>SUMIFS(СВЦЭМ!$C$39:$C$782,СВЦЭМ!$A$39:$A$782,$A63,СВЦЭМ!$B$39:$B$782,Y$47)+'СЕТ СН'!$G$9+СВЦЭМ!$D$10+'СЕТ СН'!$G$5-'СЕТ СН'!$G$17</f>
        <v>3571.9590034500002</v>
      </c>
    </row>
    <row r="64" spans="1:25" ht="15.75" x14ac:dyDescent="0.2">
      <c r="A64" s="35">
        <f t="shared" si="1"/>
        <v>44333</v>
      </c>
      <c r="B64" s="36">
        <f>SUMIFS(СВЦЭМ!$C$39:$C$782,СВЦЭМ!$A$39:$A$782,$A64,СВЦЭМ!$B$39:$B$782,B$47)+'СЕТ СН'!$G$9+СВЦЭМ!$D$10+'СЕТ СН'!$G$5-'СЕТ СН'!$G$17</f>
        <v>3603.89935388</v>
      </c>
      <c r="C64" s="36">
        <f>SUMIFS(СВЦЭМ!$C$39:$C$782,СВЦЭМ!$A$39:$A$782,$A64,СВЦЭМ!$B$39:$B$782,C$47)+'СЕТ СН'!$G$9+СВЦЭМ!$D$10+'СЕТ СН'!$G$5-'СЕТ СН'!$G$17</f>
        <v>3649.1975399799999</v>
      </c>
      <c r="D64" s="36">
        <f>SUMIFS(СВЦЭМ!$C$39:$C$782,СВЦЭМ!$A$39:$A$782,$A64,СВЦЭМ!$B$39:$B$782,D$47)+'СЕТ СН'!$G$9+СВЦЭМ!$D$10+'СЕТ СН'!$G$5-'СЕТ СН'!$G$17</f>
        <v>3686.54054408</v>
      </c>
      <c r="E64" s="36">
        <f>SUMIFS(СВЦЭМ!$C$39:$C$782,СВЦЭМ!$A$39:$A$782,$A64,СВЦЭМ!$B$39:$B$782,E$47)+'СЕТ СН'!$G$9+СВЦЭМ!$D$10+'СЕТ СН'!$G$5-'СЕТ СН'!$G$17</f>
        <v>3703.3027625799996</v>
      </c>
      <c r="F64" s="36">
        <f>SUMIFS(СВЦЭМ!$C$39:$C$782,СВЦЭМ!$A$39:$A$782,$A64,СВЦЭМ!$B$39:$B$782,F$47)+'СЕТ СН'!$G$9+СВЦЭМ!$D$10+'СЕТ СН'!$G$5-'СЕТ СН'!$G$17</f>
        <v>3726.8145493499997</v>
      </c>
      <c r="G64" s="36">
        <f>SUMIFS(СВЦЭМ!$C$39:$C$782,СВЦЭМ!$A$39:$A$782,$A64,СВЦЭМ!$B$39:$B$782,G$47)+'СЕТ СН'!$G$9+СВЦЭМ!$D$10+'СЕТ СН'!$G$5-'СЕТ СН'!$G$17</f>
        <v>3712.9242285399996</v>
      </c>
      <c r="H64" s="36">
        <f>SUMIFS(СВЦЭМ!$C$39:$C$782,СВЦЭМ!$A$39:$A$782,$A64,СВЦЭМ!$B$39:$B$782,H$47)+'СЕТ СН'!$G$9+СВЦЭМ!$D$10+'СЕТ СН'!$G$5-'СЕТ СН'!$G$17</f>
        <v>3660.1288197899999</v>
      </c>
      <c r="I64" s="36">
        <f>SUMIFS(СВЦЭМ!$C$39:$C$782,СВЦЭМ!$A$39:$A$782,$A64,СВЦЭМ!$B$39:$B$782,I$47)+'СЕТ СН'!$G$9+СВЦЭМ!$D$10+'СЕТ СН'!$G$5-'СЕТ СН'!$G$17</f>
        <v>3627.6102495599998</v>
      </c>
      <c r="J64" s="36">
        <f>SUMIFS(СВЦЭМ!$C$39:$C$782,СВЦЭМ!$A$39:$A$782,$A64,СВЦЭМ!$B$39:$B$782,J$47)+'СЕТ СН'!$G$9+СВЦЭМ!$D$10+'СЕТ СН'!$G$5-'СЕТ СН'!$G$17</f>
        <v>3683.4546919899999</v>
      </c>
      <c r="K64" s="36">
        <f>SUMIFS(СВЦЭМ!$C$39:$C$782,СВЦЭМ!$A$39:$A$782,$A64,СВЦЭМ!$B$39:$B$782,K$47)+'СЕТ СН'!$G$9+СВЦЭМ!$D$10+'СЕТ СН'!$G$5-'СЕТ СН'!$G$17</f>
        <v>3590.9745668699998</v>
      </c>
      <c r="L64" s="36">
        <f>SUMIFS(СВЦЭМ!$C$39:$C$782,СВЦЭМ!$A$39:$A$782,$A64,СВЦЭМ!$B$39:$B$782,L$47)+'СЕТ СН'!$G$9+СВЦЭМ!$D$10+'СЕТ СН'!$G$5-'СЕТ СН'!$G$17</f>
        <v>3583.6166978800002</v>
      </c>
      <c r="M64" s="36">
        <f>SUMIFS(СВЦЭМ!$C$39:$C$782,СВЦЭМ!$A$39:$A$782,$A64,СВЦЭМ!$B$39:$B$782,M$47)+'СЕТ СН'!$G$9+СВЦЭМ!$D$10+'СЕТ СН'!$G$5-'СЕТ СН'!$G$17</f>
        <v>3576.3432234900001</v>
      </c>
      <c r="N64" s="36">
        <f>SUMIFS(СВЦЭМ!$C$39:$C$782,СВЦЭМ!$A$39:$A$782,$A64,СВЦЭМ!$B$39:$B$782,N$47)+'СЕТ СН'!$G$9+СВЦЭМ!$D$10+'СЕТ СН'!$G$5-'СЕТ СН'!$G$17</f>
        <v>3563.1205345500002</v>
      </c>
      <c r="O64" s="36">
        <f>SUMIFS(СВЦЭМ!$C$39:$C$782,СВЦЭМ!$A$39:$A$782,$A64,СВЦЭМ!$B$39:$B$782,O$47)+'СЕТ СН'!$G$9+СВЦЭМ!$D$10+'СЕТ СН'!$G$5-'СЕТ СН'!$G$17</f>
        <v>3571.5428535700003</v>
      </c>
      <c r="P64" s="36">
        <f>SUMIFS(СВЦЭМ!$C$39:$C$782,СВЦЭМ!$A$39:$A$782,$A64,СВЦЭМ!$B$39:$B$782,P$47)+'СЕТ СН'!$G$9+СВЦЭМ!$D$10+'СЕТ СН'!$G$5-'СЕТ СН'!$G$17</f>
        <v>3591.8447545999998</v>
      </c>
      <c r="Q64" s="36">
        <f>SUMIFS(СВЦЭМ!$C$39:$C$782,СВЦЭМ!$A$39:$A$782,$A64,СВЦЭМ!$B$39:$B$782,Q$47)+'СЕТ СН'!$G$9+СВЦЭМ!$D$10+'СЕТ СН'!$G$5-'СЕТ СН'!$G$17</f>
        <v>3603.5805971300001</v>
      </c>
      <c r="R64" s="36">
        <f>SUMIFS(СВЦЭМ!$C$39:$C$782,СВЦЭМ!$A$39:$A$782,$A64,СВЦЭМ!$B$39:$B$782,R$47)+'СЕТ СН'!$G$9+СВЦЭМ!$D$10+'СЕТ СН'!$G$5-'СЕТ СН'!$G$17</f>
        <v>3604.04435255</v>
      </c>
      <c r="S64" s="36">
        <f>SUMIFS(СВЦЭМ!$C$39:$C$782,СВЦЭМ!$A$39:$A$782,$A64,СВЦЭМ!$B$39:$B$782,S$47)+'СЕТ СН'!$G$9+СВЦЭМ!$D$10+'СЕТ СН'!$G$5-'СЕТ СН'!$G$17</f>
        <v>3599.7021878200003</v>
      </c>
      <c r="T64" s="36">
        <f>SUMIFS(СВЦЭМ!$C$39:$C$782,СВЦЭМ!$A$39:$A$782,$A64,СВЦЭМ!$B$39:$B$782,T$47)+'СЕТ СН'!$G$9+СВЦЭМ!$D$10+'СЕТ СН'!$G$5-'СЕТ СН'!$G$17</f>
        <v>3604.7195521100002</v>
      </c>
      <c r="U64" s="36">
        <f>SUMIFS(СВЦЭМ!$C$39:$C$782,СВЦЭМ!$A$39:$A$782,$A64,СВЦЭМ!$B$39:$B$782,U$47)+'СЕТ СН'!$G$9+СВЦЭМ!$D$10+'СЕТ СН'!$G$5-'СЕТ СН'!$G$17</f>
        <v>3597.3099556799998</v>
      </c>
      <c r="V64" s="36">
        <f>SUMIFS(СВЦЭМ!$C$39:$C$782,СВЦЭМ!$A$39:$A$782,$A64,СВЦЭМ!$B$39:$B$782,V$47)+'СЕТ СН'!$G$9+СВЦЭМ!$D$10+'СЕТ СН'!$G$5-'СЕТ СН'!$G$17</f>
        <v>3564.6630327900002</v>
      </c>
      <c r="W64" s="36">
        <f>SUMIFS(СВЦЭМ!$C$39:$C$782,СВЦЭМ!$A$39:$A$782,$A64,СВЦЭМ!$B$39:$B$782,W$47)+'СЕТ СН'!$G$9+СВЦЭМ!$D$10+'СЕТ СН'!$G$5-'СЕТ СН'!$G$17</f>
        <v>3572.01568855</v>
      </c>
      <c r="X64" s="36">
        <f>SUMIFS(СВЦЭМ!$C$39:$C$782,СВЦЭМ!$A$39:$A$782,$A64,СВЦЭМ!$B$39:$B$782,X$47)+'СЕТ СН'!$G$9+СВЦЭМ!$D$10+'СЕТ СН'!$G$5-'СЕТ СН'!$G$17</f>
        <v>3562.3481258399997</v>
      </c>
      <c r="Y64" s="36">
        <f>SUMIFS(СВЦЭМ!$C$39:$C$782,СВЦЭМ!$A$39:$A$782,$A64,СВЦЭМ!$B$39:$B$782,Y$47)+'СЕТ СН'!$G$9+СВЦЭМ!$D$10+'СЕТ СН'!$G$5-'СЕТ СН'!$G$17</f>
        <v>3573.7169615900002</v>
      </c>
    </row>
    <row r="65" spans="1:27" ht="15.75" x14ac:dyDescent="0.2">
      <c r="A65" s="35">
        <f t="shared" si="1"/>
        <v>44334</v>
      </c>
      <c r="B65" s="36">
        <f>SUMIFS(СВЦЭМ!$C$39:$C$782,СВЦЭМ!$A$39:$A$782,$A65,СВЦЭМ!$B$39:$B$782,B$47)+'СЕТ СН'!$G$9+СВЦЭМ!$D$10+'СЕТ СН'!$G$5-'СЕТ СН'!$G$17</f>
        <v>3606.17051825</v>
      </c>
      <c r="C65" s="36">
        <f>SUMIFS(СВЦЭМ!$C$39:$C$782,СВЦЭМ!$A$39:$A$782,$A65,СВЦЭМ!$B$39:$B$782,C$47)+'СЕТ СН'!$G$9+СВЦЭМ!$D$10+'СЕТ СН'!$G$5-'СЕТ СН'!$G$17</f>
        <v>3637.3008833100002</v>
      </c>
      <c r="D65" s="36">
        <f>SUMIFS(СВЦЭМ!$C$39:$C$782,СВЦЭМ!$A$39:$A$782,$A65,СВЦЭМ!$B$39:$B$782,D$47)+'СЕТ СН'!$G$9+СВЦЭМ!$D$10+'СЕТ СН'!$G$5-'СЕТ СН'!$G$17</f>
        <v>3663.4320126800003</v>
      </c>
      <c r="E65" s="36">
        <f>SUMIFS(СВЦЭМ!$C$39:$C$782,СВЦЭМ!$A$39:$A$782,$A65,СВЦЭМ!$B$39:$B$782,E$47)+'СЕТ СН'!$G$9+СВЦЭМ!$D$10+'СЕТ СН'!$G$5-'СЕТ СН'!$G$17</f>
        <v>3685.3807932099999</v>
      </c>
      <c r="F65" s="36">
        <f>SUMIFS(СВЦЭМ!$C$39:$C$782,СВЦЭМ!$A$39:$A$782,$A65,СВЦЭМ!$B$39:$B$782,F$47)+'СЕТ СН'!$G$9+СВЦЭМ!$D$10+'СЕТ СН'!$G$5-'СЕТ СН'!$G$17</f>
        <v>3686.4147269</v>
      </c>
      <c r="G65" s="36">
        <f>SUMIFS(СВЦЭМ!$C$39:$C$782,СВЦЭМ!$A$39:$A$782,$A65,СВЦЭМ!$B$39:$B$782,G$47)+'СЕТ СН'!$G$9+СВЦЭМ!$D$10+'СЕТ СН'!$G$5-'СЕТ СН'!$G$17</f>
        <v>3669.4451075100001</v>
      </c>
      <c r="H65" s="36">
        <f>SUMIFS(СВЦЭМ!$C$39:$C$782,СВЦЭМ!$A$39:$A$782,$A65,СВЦЭМ!$B$39:$B$782,H$47)+'СЕТ СН'!$G$9+СВЦЭМ!$D$10+'СЕТ СН'!$G$5-'СЕТ СН'!$G$17</f>
        <v>3622.3534625299999</v>
      </c>
      <c r="I65" s="36">
        <f>SUMIFS(СВЦЭМ!$C$39:$C$782,СВЦЭМ!$A$39:$A$782,$A65,СВЦЭМ!$B$39:$B$782,I$47)+'СЕТ СН'!$G$9+СВЦЭМ!$D$10+'СЕТ СН'!$G$5-'СЕТ СН'!$G$17</f>
        <v>3598.8322240799998</v>
      </c>
      <c r="J65" s="36">
        <f>SUMIFS(СВЦЭМ!$C$39:$C$782,СВЦЭМ!$A$39:$A$782,$A65,СВЦЭМ!$B$39:$B$782,J$47)+'СЕТ СН'!$G$9+СВЦЭМ!$D$10+'СЕТ СН'!$G$5-'СЕТ СН'!$G$17</f>
        <v>3555.8845382300001</v>
      </c>
      <c r="K65" s="36">
        <f>SUMIFS(СВЦЭМ!$C$39:$C$782,СВЦЭМ!$A$39:$A$782,$A65,СВЦЭМ!$B$39:$B$782,K$47)+'СЕТ СН'!$G$9+СВЦЭМ!$D$10+'СЕТ СН'!$G$5-'СЕТ СН'!$G$17</f>
        <v>3550.83545525</v>
      </c>
      <c r="L65" s="36">
        <f>SUMIFS(СВЦЭМ!$C$39:$C$782,СВЦЭМ!$A$39:$A$782,$A65,СВЦЭМ!$B$39:$B$782,L$47)+'СЕТ СН'!$G$9+СВЦЭМ!$D$10+'СЕТ СН'!$G$5-'СЕТ СН'!$G$17</f>
        <v>3541.9897410600001</v>
      </c>
      <c r="M65" s="36">
        <f>SUMIFS(СВЦЭМ!$C$39:$C$782,СВЦЭМ!$A$39:$A$782,$A65,СВЦЭМ!$B$39:$B$782,M$47)+'СЕТ СН'!$G$9+СВЦЭМ!$D$10+'СЕТ СН'!$G$5-'СЕТ СН'!$G$17</f>
        <v>3552.8449961800002</v>
      </c>
      <c r="N65" s="36">
        <f>SUMIFS(СВЦЭМ!$C$39:$C$782,СВЦЭМ!$A$39:$A$782,$A65,СВЦЭМ!$B$39:$B$782,N$47)+'СЕТ СН'!$G$9+СВЦЭМ!$D$10+'СЕТ СН'!$G$5-'СЕТ СН'!$G$17</f>
        <v>3568.5349106499998</v>
      </c>
      <c r="O65" s="36">
        <f>SUMIFS(СВЦЭМ!$C$39:$C$782,СВЦЭМ!$A$39:$A$782,$A65,СВЦЭМ!$B$39:$B$782,O$47)+'СЕТ СН'!$G$9+СВЦЭМ!$D$10+'СЕТ СН'!$G$5-'СЕТ СН'!$G$17</f>
        <v>3602.1795853900003</v>
      </c>
      <c r="P65" s="36">
        <f>SUMIFS(СВЦЭМ!$C$39:$C$782,СВЦЭМ!$A$39:$A$782,$A65,СВЦЭМ!$B$39:$B$782,P$47)+'СЕТ СН'!$G$9+СВЦЭМ!$D$10+'СЕТ СН'!$G$5-'СЕТ СН'!$G$17</f>
        <v>3612.6719516100002</v>
      </c>
      <c r="Q65" s="36">
        <f>SUMIFS(СВЦЭМ!$C$39:$C$782,СВЦЭМ!$A$39:$A$782,$A65,СВЦЭМ!$B$39:$B$782,Q$47)+'СЕТ СН'!$G$9+СВЦЭМ!$D$10+'СЕТ СН'!$G$5-'СЕТ СН'!$G$17</f>
        <v>3615.69620962</v>
      </c>
      <c r="R65" s="36">
        <f>SUMIFS(СВЦЭМ!$C$39:$C$782,СВЦЭМ!$A$39:$A$782,$A65,СВЦЭМ!$B$39:$B$782,R$47)+'СЕТ СН'!$G$9+СВЦЭМ!$D$10+'СЕТ СН'!$G$5-'СЕТ СН'!$G$17</f>
        <v>3605.0466428199998</v>
      </c>
      <c r="S65" s="36">
        <f>SUMIFS(СВЦЭМ!$C$39:$C$782,СВЦЭМ!$A$39:$A$782,$A65,СВЦЭМ!$B$39:$B$782,S$47)+'СЕТ СН'!$G$9+СВЦЭМ!$D$10+'СЕТ СН'!$G$5-'СЕТ СН'!$G$17</f>
        <v>3605.5785971200003</v>
      </c>
      <c r="T65" s="36">
        <f>SUMIFS(СВЦЭМ!$C$39:$C$782,СВЦЭМ!$A$39:$A$782,$A65,СВЦЭМ!$B$39:$B$782,T$47)+'СЕТ СН'!$G$9+СВЦЭМ!$D$10+'СЕТ СН'!$G$5-'СЕТ СН'!$G$17</f>
        <v>3590.7286767699998</v>
      </c>
      <c r="U65" s="36">
        <f>SUMIFS(СВЦЭМ!$C$39:$C$782,СВЦЭМ!$A$39:$A$782,$A65,СВЦЭМ!$B$39:$B$782,U$47)+'СЕТ СН'!$G$9+СВЦЭМ!$D$10+'СЕТ СН'!$G$5-'СЕТ СН'!$G$17</f>
        <v>3582.9036888299997</v>
      </c>
      <c r="V65" s="36">
        <f>SUMIFS(СВЦЭМ!$C$39:$C$782,СВЦЭМ!$A$39:$A$782,$A65,СВЦЭМ!$B$39:$B$782,V$47)+'СЕТ СН'!$G$9+СВЦЭМ!$D$10+'СЕТ СН'!$G$5-'СЕТ СН'!$G$17</f>
        <v>3548.5162248300003</v>
      </c>
      <c r="W65" s="36">
        <f>SUMIFS(СВЦЭМ!$C$39:$C$782,СВЦЭМ!$A$39:$A$782,$A65,СВЦЭМ!$B$39:$B$782,W$47)+'СЕТ СН'!$G$9+СВЦЭМ!$D$10+'СЕТ СН'!$G$5-'СЕТ СН'!$G$17</f>
        <v>3547.7296266399999</v>
      </c>
      <c r="X65" s="36">
        <f>SUMIFS(СВЦЭМ!$C$39:$C$782,СВЦЭМ!$A$39:$A$782,$A65,СВЦЭМ!$B$39:$B$782,X$47)+'СЕТ СН'!$G$9+СВЦЭМ!$D$10+'СЕТ СН'!$G$5-'СЕТ СН'!$G$17</f>
        <v>3564.4608060099999</v>
      </c>
      <c r="Y65" s="36">
        <f>SUMIFS(СВЦЭМ!$C$39:$C$782,СВЦЭМ!$A$39:$A$782,$A65,СВЦЭМ!$B$39:$B$782,Y$47)+'СЕТ СН'!$G$9+СВЦЭМ!$D$10+'СЕТ СН'!$G$5-'СЕТ СН'!$G$17</f>
        <v>3616.45538859</v>
      </c>
    </row>
    <row r="66" spans="1:27" ht="15.75" x14ac:dyDescent="0.2">
      <c r="A66" s="35">
        <f t="shared" si="1"/>
        <v>44335</v>
      </c>
      <c r="B66" s="36">
        <f>SUMIFS(СВЦЭМ!$C$39:$C$782,СВЦЭМ!$A$39:$A$782,$A66,СВЦЭМ!$B$39:$B$782,B$47)+'СЕТ СН'!$G$9+СВЦЭМ!$D$10+'СЕТ СН'!$G$5-'СЕТ СН'!$G$17</f>
        <v>3672.71578503</v>
      </c>
      <c r="C66" s="36">
        <f>SUMIFS(СВЦЭМ!$C$39:$C$782,СВЦЭМ!$A$39:$A$782,$A66,СВЦЭМ!$B$39:$B$782,C$47)+'СЕТ СН'!$G$9+СВЦЭМ!$D$10+'СЕТ СН'!$G$5-'СЕТ СН'!$G$17</f>
        <v>3686.6895932699999</v>
      </c>
      <c r="D66" s="36">
        <f>SUMIFS(СВЦЭМ!$C$39:$C$782,СВЦЭМ!$A$39:$A$782,$A66,СВЦЭМ!$B$39:$B$782,D$47)+'СЕТ СН'!$G$9+СВЦЭМ!$D$10+'СЕТ СН'!$G$5-'СЕТ СН'!$G$17</f>
        <v>3699.1962967899999</v>
      </c>
      <c r="E66" s="36">
        <f>SUMIFS(СВЦЭМ!$C$39:$C$782,СВЦЭМ!$A$39:$A$782,$A66,СВЦЭМ!$B$39:$B$782,E$47)+'СЕТ СН'!$G$9+СВЦЭМ!$D$10+'СЕТ СН'!$G$5-'СЕТ СН'!$G$17</f>
        <v>3717.6798840700003</v>
      </c>
      <c r="F66" s="36">
        <f>SUMIFS(СВЦЭМ!$C$39:$C$782,СВЦЭМ!$A$39:$A$782,$A66,СВЦЭМ!$B$39:$B$782,F$47)+'СЕТ СН'!$G$9+СВЦЭМ!$D$10+'СЕТ СН'!$G$5-'СЕТ СН'!$G$17</f>
        <v>3724.3673583600003</v>
      </c>
      <c r="G66" s="36">
        <f>SUMIFS(СВЦЭМ!$C$39:$C$782,СВЦЭМ!$A$39:$A$782,$A66,СВЦЭМ!$B$39:$B$782,G$47)+'СЕТ СН'!$G$9+СВЦЭМ!$D$10+'СЕТ СН'!$G$5-'СЕТ СН'!$G$17</f>
        <v>3712.60734882</v>
      </c>
      <c r="H66" s="36">
        <f>SUMIFS(СВЦЭМ!$C$39:$C$782,СВЦЭМ!$A$39:$A$782,$A66,СВЦЭМ!$B$39:$B$782,H$47)+'СЕТ СН'!$G$9+СВЦЭМ!$D$10+'СЕТ СН'!$G$5-'СЕТ СН'!$G$17</f>
        <v>3652.0115897800001</v>
      </c>
      <c r="I66" s="36">
        <f>SUMIFS(СВЦЭМ!$C$39:$C$782,СВЦЭМ!$A$39:$A$782,$A66,СВЦЭМ!$B$39:$B$782,I$47)+'СЕТ СН'!$G$9+СВЦЭМ!$D$10+'СЕТ СН'!$G$5-'СЕТ СН'!$G$17</f>
        <v>3611.06521436</v>
      </c>
      <c r="J66" s="36">
        <f>SUMIFS(СВЦЭМ!$C$39:$C$782,СВЦЭМ!$A$39:$A$782,$A66,СВЦЭМ!$B$39:$B$782,J$47)+'СЕТ СН'!$G$9+СВЦЭМ!$D$10+'СЕТ СН'!$G$5-'СЕТ СН'!$G$17</f>
        <v>3592.3666018600002</v>
      </c>
      <c r="K66" s="36">
        <f>SUMIFS(СВЦЭМ!$C$39:$C$782,СВЦЭМ!$A$39:$A$782,$A66,СВЦЭМ!$B$39:$B$782,K$47)+'СЕТ СН'!$G$9+СВЦЭМ!$D$10+'СЕТ СН'!$G$5-'СЕТ СН'!$G$17</f>
        <v>3594.5209585399998</v>
      </c>
      <c r="L66" s="36">
        <f>SUMIFS(СВЦЭМ!$C$39:$C$782,СВЦЭМ!$A$39:$A$782,$A66,СВЦЭМ!$B$39:$B$782,L$47)+'СЕТ СН'!$G$9+СВЦЭМ!$D$10+'СЕТ СН'!$G$5-'СЕТ СН'!$G$17</f>
        <v>3600.91694736</v>
      </c>
      <c r="M66" s="36">
        <f>SUMIFS(СВЦЭМ!$C$39:$C$782,СВЦЭМ!$A$39:$A$782,$A66,СВЦЭМ!$B$39:$B$782,M$47)+'СЕТ СН'!$G$9+СВЦЭМ!$D$10+'СЕТ СН'!$G$5-'СЕТ СН'!$G$17</f>
        <v>3634.1948714700002</v>
      </c>
      <c r="N66" s="36">
        <f>SUMIFS(СВЦЭМ!$C$39:$C$782,СВЦЭМ!$A$39:$A$782,$A66,СВЦЭМ!$B$39:$B$782,N$47)+'СЕТ СН'!$G$9+СВЦЭМ!$D$10+'СЕТ СН'!$G$5-'СЕТ СН'!$G$17</f>
        <v>3679.41383408</v>
      </c>
      <c r="O66" s="36">
        <f>SUMIFS(СВЦЭМ!$C$39:$C$782,СВЦЭМ!$A$39:$A$782,$A66,СВЦЭМ!$B$39:$B$782,O$47)+'СЕТ СН'!$G$9+СВЦЭМ!$D$10+'СЕТ СН'!$G$5-'СЕТ СН'!$G$17</f>
        <v>3720.9095948200002</v>
      </c>
      <c r="P66" s="36">
        <f>SUMIFS(СВЦЭМ!$C$39:$C$782,СВЦЭМ!$A$39:$A$782,$A66,СВЦЭМ!$B$39:$B$782,P$47)+'СЕТ СН'!$G$9+СВЦЭМ!$D$10+'СЕТ СН'!$G$5-'СЕТ СН'!$G$17</f>
        <v>3726.73747822</v>
      </c>
      <c r="Q66" s="36">
        <f>SUMIFS(СВЦЭМ!$C$39:$C$782,СВЦЭМ!$A$39:$A$782,$A66,СВЦЭМ!$B$39:$B$782,Q$47)+'СЕТ СН'!$G$9+СВЦЭМ!$D$10+'СЕТ СН'!$G$5-'СЕТ СН'!$G$17</f>
        <v>3718.3591293700001</v>
      </c>
      <c r="R66" s="36">
        <f>SUMIFS(СВЦЭМ!$C$39:$C$782,СВЦЭМ!$A$39:$A$782,$A66,СВЦЭМ!$B$39:$B$782,R$47)+'СЕТ СН'!$G$9+СВЦЭМ!$D$10+'СЕТ СН'!$G$5-'СЕТ СН'!$G$17</f>
        <v>3697.36265516</v>
      </c>
      <c r="S66" s="36">
        <f>SUMIFS(СВЦЭМ!$C$39:$C$782,СВЦЭМ!$A$39:$A$782,$A66,СВЦЭМ!$B$39:$B$782,S$47)+'СЕТ СН'!$G$9+СВЦЭМ!$D$10+'СЕТ СН'!$G$5-'СЕТ СН'!$G$17</f>
        <v>3669.79939006</v>
      </c>
      <c r="T66" s="36">
        <f>SUMIFS(СВЦЭМ!$C$39:$C$782,СВЦЭМ!$A$39:$A$782,$A66,СВЦЭМ!$B$39:$B$782,T$47)+'СЕТ СН'!$G$9+СВЦЭМ!$D$10+'СЕТ СН'!$G$5-'СЕТ СН'!$G$17</f>
        <v>3644.2995266600001</v>
      </c>
      <c r="U66" s="36">
        <f>SUMIFS(СВЦЭМ!$C$39:$C$782,СВЦЭМ!$A$39:$A$782,$A66,СВЦЭМ!$B$39:$B$782,U$47)+'СЕТ СН'!$G$9+СВЦЭМ!$D$10+'СЕТ СН'!$G$5-'СЕТ СН'!$G$17</f>
        <v>3630.0199884799999</v>
      </c>
      <c r="V66" s="36">
        <f>SUMIFS(СВЦЭМ!$C$39:$C$782,СВЦЭМ!$A$39:$A$782,$A66,СВЦЭМ!$B$39:$B$782,V$47)+'СЕТ СН'!$G$9+СВЦЭМ!$D$10+'СЕТ СН'!$G$5-'СЕТ СН'!$G$17</f>
        <v>3593.4632508899999</v>
      </c>
      <c r="W66" s="36">
        <f>SUMIFS(СВЦЭМ!$C$39:$C$782,СВЦЭМ!$A$39:$A$782,$A66,СВЦЭМ!$B$39:$B$782,W$47)+'СЕТ СН'!$G$9+СВЦЭМ!$D$10+'СЕТ СН'!$G$5-'СЕТ СН'!$G$17</f>
        <v>3568.97738441</v>
      </c>
      <c r="X66" s="36">
        <f>SUMIFS(СВЦЭМ!$C$39:$C$782,СВЦЭМ!$A$39:$A$782,$A66,СВЦЭМ!$B$39:$B$782,X$47)+'СЕТ СН'!$G$9+СВЦЭМ!$D$10+'СЕТ СН'!$G$5-'СЕТ СН'!$G$17</f>
        <v>3533.3540284800001</v>
      </c>
      <c r="Y66" s="36">
        <f>SUMIFS(СВЦЭМ!$C$39:$C$782,СВЦЭМ!$A$39:$A$782,$A66,СВЦЭМ!$B$39:$B$782,Y$47)+'СЕТ СН'!$G$9+СВЦЭМ!$D$10+'СЕТ СН'!$G$5-'СЕТ СН'!$G$17</f>
        <v>3598.5235436299999</v>
      </c>
    </row>
    <row r="67" spans="1:27" ht="15.75" x14ac:dyDescent="0.2">
      <c r="A67" s="35">
        <f t="shared" si="1"/>
        <v>44336</v>
      </c>
      <c r="B67" s="36">
        <f>SUMIFS(СВЦЭМ!$C$39:$C$782,СВЦЭМ!$A$39:$A$782,$A67,СВЦЭМ!$B$39:$B$782,B$47)+'СЕТ СН'!$G$9+СВЦЭМ!$D$10+'СЕТ СН'!$G$5-'СЕТ СН'!$G$17</f>
        <v>3686.74079299</v>
      </c>
      <c r="C67" s="36">
        <f>SUMIFS(СВЦЭМ!$C$39:$C$782,СВЦЭМ!$A$39:$A$782,$A67,СВЦЭМ!$B$39:$B$782,C$47)+'СЕТ СН'!$G$9+СВЦЭМ!$D$10+'СЕТ СН'!$G$5-'СЕТ СН'!$G$17</f>
        <v>3718.7455723399999</v>
      </c>
      <c r="D67" s="36">
        <f>SUMIFS(СВЦЭМ!$C$39:$C$782,СВЦЭМ!$A$39:$A$782,$A67,СВЦЭМ!$B$39:$B$782,D$47)+'СЕТ СН'!$G$9+СВЦЭМ!$D$10+'СЕТ СН'!$G$5-'СЕТ СН'!$G$17</f>
        <v>3724.5803730600001</v>
      </c>
      <c r="E67" s="36">
        <f>SUMIFS(СВЦЭМ!$C$39:$C$782,СВЦЭМ!$A$39:$A$782,$A67,СВЦЭМ!$B$39:$B$782,E$47)+'СЕТ СН'!$G$9+СВЦЭМ!$D$10+'СЕТ СН'!$G$5-'СЕТ СН'!$G$17</f>
        <v>3736.7415933399998</v>
      </c>
      <c r="F67" s="36">
        <f>SUMIFS(СВЦЭМ!$C$39:$C$782,СВЦЭМ!$A$39:$A$782,$A67,СВЦЭМ!$B$39:$B$782,F$47)+'СЕТ СН'!$G$9+СВЦЭМ!$D$10+'СЕТ СН'!$G$5-'СЕТ СН'!$G$17</f>
        <v>3744.82629344</v>
      </c>
      <c r="G67" s="36">
        <f>SUMIFS(СВЦЭМ!$C$39:$C$782,СВЦЭМ!$A$39:$A$782,$A67,СВЦЭМ!$B$39:$B$782,G$47)+'СЕТ СН'!$G$9+СВЦЭМ!$D$10+'СЕТ СН'!$G$5-'СЕТ СН'!$G$17</f>
        <v>3725.7515861299999</v>
      </c>
      <c r="H67" s="36">
        <f>SUMIFS(СВЦЭМ!$C$39:$C$782,СВЦЭМ!$A$39:$A$782,$A67,СВЦЭМ!$B$39:$B$782,H$47)+'СЕТ СН'!$G$9+СВЦЭМ!$D$10+'СЕТ СН'!$G$5-'СЕТ СН'!$G$17</f>
        <v>3697.2117244599999</v>
      </c>
      <c r="I67" s="36">
        <f>SUMIFS(СВЦЭМ!$C$39:$C$782,СВЦЭМ!$A$39:$A$782,$A67,СВЦЭМ!$B$39:$B$782,I$47)+'СЕТ СН'!$G$9+СВЦЭМ!$D$10+'СЕТ СН'!$G$5-'СЕТ СН'!$G$17</f>
        <v>3630.7084505399998</v>
      </c>
      <c r="J67" s="36">
        <f>SUMIFS(СВЦЭМ!$C$39:$C$782,СВЦЭМ!$A$39:$A$782,$A67,СВЦЭМ!$B$39:$B$782,J$47)+'СЕТ СН'!$G$9+СВЦЭМ!$D$10+'СЕТ СН'!$G$5-'СЕТ СН'!$G$17</f>
        <v>3559.8727209500003</v>
      </c>
      <c r="K67" s="36">
        <f>SUMIFS(СВЦЭМ!$C$39:$C$782,СВЦЭМ!$A$39:$A$782,$A67,СВЦЭМ!$B$39:$B$782,K$47)+'СЕТ СН'!$G$9+СВЦЭМ!$D$10+'СЕТ СН'!$G$5-'СЕТ СН'!$G$17</f>
        <v>3527.62790722</v>
      </c>
      <c r="L67" s="36">
        <f>SUMIFS(СВЦЭМ!$C$39:$C$782,СВЦЭМ!$A$39:$A$782,$A67,СВЦЭМ!$B$39:$B$782,L$47)+'СЕТ СН'!$G$9+СВЦЭМ!$D$10+'СЕТ СН'!$G$5-'СЕТ СН'!$G$17</f>
        <v>3528.5266991200001</v>
      </c>
      <c r="M67" s="36">
        <f>SUMIFS(СВЦЭМ!$C$39:$C$782,СВЦЭМ!$A$39:$A$782,$A67,СВЦЭМ!$B$39:$B$782,M$47)+'СЕТ СН'!$G$9+СВЦЭМ!$D$10+'СЕТ СН'!$G$5-'СЕТ СН'!$G$17</f>
        <v>3522.2472609199999</v>
      </c>
      <c r="N67" s="36">
        <f>SUMIFS(СВЦЭМ!$C$39:$C$782,СВЦЭМ!$A$39:$A$782,$A67,СВЦЭМ!$B$39:$B$782,N$47)+'СЕТ СН'!$G$9+СВЦЭМ!$D$10+'СЕТ СН'!$G$5-'СЕТ СН'!$G$17</f>
        <v>3568.86931108</v>
      </c>
      <c r="O67" s="36">
        <f>SUMIFS(СВЦЭМ!$C$39:$C$782,СВЦЭМ!$A$39:$A$782,$A67,СВЦЭМ!$B$39:$B$782,O$47)+'СЕТ СН'!$G$9+СВЦЭМ!$D$10+'СЕТ СН'!$G$5-'СЕТ СН'!$G$17</f>
        <v>3605.4483398399998</v>
      </c>
      <c r="P67" s="36">
        <f>SUMIFS(СВЦЭМ!$C$39:$C$782,СВЦЭМ!$A$39:$A$782,$A67,СВЦЭМ!$B$39:$B$782,P$47)+'СЕТ СН'!$G$9+СВЦЭМ!$D$10+'СЕТ СН'!$G$5-'СЕТ СН'!$G$17</f>
        <v>3623.4820637500002</v>
      </c>
      <c r="Q67" s="36">
        <f>SUMIFS(СВЦЭМ!$C$39:$C$782,СВЦЭМ!$A$39:$A$782,$A67,СВЦЭМ!$B$39:$B$782,Q$47)+'СЕТ СН'!$G$9+СВЦЭМ!$D$10+'СЕТ СН'!$G$5-'СЕТ СН'!$G$17</f>
        <v>3628.52759298</v>
      </c>
      <c r="R67" s="36">
        <f>SUMIFS(СВЦЭМ!$C$39:$C$782,СВЦЭМ!$A$39:$A$782,$A67,СВЦЭМ!$B$39:$B$782,R$47)+'СЕТ СН'!$G$9+СВЦЭМ!$D$10+'СЕТ СН'!$G$5-'СЕТ СН'!$G$17</f>
        <v>3611.0351577000001</v>
      </c>
      <c r="S67" s="36">
        <f>SUMIFS(СВЦЭМ!$C$39:$C$782,СВЦЭМ!$A$39:$A$782,$A67,СВЦЭМ!$B$39:$B$782,S$47)+'СЕТ СН'!$G$9+СВЦЭМ!$D$10+'СЕТ СН'!$G$5-'СЕТ СН'!$G$17</f>
        <v>3598.63422309</v>
      </c>
      <c r="T67" s="36">
        <f>SUMIFS(СВЦЭМ!$C$39:$C$782,СВЦЭМ!$A$39:$A$782,$A67,СВЦЭМ!$B$39:$B$782,T$47)+'СЕТ СН'!$G$9+СВЦЭМ!$D$10+'СЕТ СН'!$G$5-'СЕТ СН'!$G$17</f>
        <v>3551.7424541700002</v>
      </c>
      <c r="U67" s="36">
        <f>SUMIFS(СВЦЭМ!$C$39:$C$782,СВЦЭМ!$A$39:$A$782,$A67,СВЦЭМ!$B$39:$B$782,U$47)+'СЕТ СН'!$G$9+СВЦЭМ!$D$10+'СЕТ СН'!$G$5-'СЕТ СН'!$G$17</f>
        <v>3542.7426316800002</v>
      </c>
      <c r="V67" s="36">
        <f>SUMIFS(СВЦЭМ!$C$39:$C$782,СВЦЭМ!$A$39:$A$782,$A67,СВЦЭМ!$B$39:$B$782,V$47)+'СЕТ СН'!$G$9+СВЦЭМ!$D$10+'СЕТ СН'!$G$5-'СЕТ СН'!$G$17</f>
        <v>3561.22346195</v>
      </c>
      <c r="W67" s="36">
        <f>SUMIFS(СВЦЭМ!$C$39:$C$782,СВЦЭМ!$A$39:$A$782,$A67,СВЦЭМ!$B$39:$B$782,W$47)+'СЕТ СН'!$G$9+СВЦЭМ!$D$10+'СЕТ СН'!$G$5-'СЕТ СН'!$G$17</f>
        <v>3578.0031409000003</v>
      </c>
      <c r="X67" s="36">
        <f>SUMIFS(СВЦЭМ!$C$39:$C$782,СВЦЭМ!$A$39:$A$782,$A67,СВЦЭМ!$B$39:$B$782,X$47)+'СЕТ СН'!$G$9+СВЦЭМ!$D$10+'СЕТ СН'!$G$5-'СЕТ СН'!$G$17</f>
        <v>3566.12081868</v>
      </c>
      <c r="Y67" s="36">
        <f>SUMIFS(СВЦЭМ!$C$39:$C$782,СВЦЭМ!$A$39:$A$782,$A67,СВЦЭМ!$B$39:$B$782,Y$47)+'СЕТ СН'!$G$9+СВЦЭМ!$D$10+'СЕТ СН'!$G$5-'СЕТ СН'!$G$17</f>
        <v>3533.6441302200001</v>
      </c>
    </row>
    <row r="68" spans="1:27" ht="15.75" x14ac:dyDescent="0.2">
      <c r="A68" s="35">
        <f t="shared" si="1"/>
        <v>44337</v>
      </c>
      <c r="B68" s="36">
        <f>SUMIFS(СВЦЭМ!$C$39:$C$782,СВЦЭМ!$A$39:$A$782,$A68,СВЦЭМ!$B$39:$B$782,B$47)+'СЕТ СН'!$G$9+СВЦЭМ!$D$10+'СЕТ СН'!$G$5-'СЕТ СН'!$G$17</f>
        <v>3551.5375673399999</v>
      </c>
      <c r="C68" s="36">
        <f>SUMIFS(СВЦЭМ!$C$39:$C$782,СВЦЭМ!$A$39:$A$782,$A68,СВЦЭМ!$B$39:$B$782,C$47)+'СЕТ СН'!$G$9+СВЦЭМ!$D$10+'СЕТ СН'!$G$5-'СЕТ СН'!$G$17</f>
        <v>3629.4675400300002</v>
      </c>
      <c r="D68" s="36">
        <f>SUMIFS(СВЦЭМ!$C$39:$C$782,СВЦЭМ!$A$39:$A$782,$A68,СВЦЭМ!$B$39:$B$782,D$47)+'СЕТ СН'!$G$9+СВЦЭМ!$D$10+'СЕТ СН'!$G$5-'СЕТ СН'!$G$17</f>
        <v>3672.9517276400002</v>
      </c>
      <c r="E68" s="36">
        <f>SUMIFS(СВЦЭМ!$C$39:$C$782,СВЦЭМ!$A$39:$A$782,$A68,СВЦЭМ!$B$39:$B$782,E$47)+'СЕТ СН'!$G$9+СВЦЭМ!$D$10+'СЕТ СН'!$G$5-'СЕТ СН'!$G$17</f>
        <v>3656.6213497099998</v>
      </c>
      <c r="F68" s="36">
        <f>SUMIFS(СВЦЭМ!$C$39:$C$782,СВЦЭМ!$A$39:$A$782,$A68,СВЦЭМ!$B$39:$B$782,F$47)+'СЕТ СН'!$G$9+СВЦЭМ!$D$10+'СЕТ СН'!$G$5-'СЕТ СН'!$G$17</f>
        <v>3691.0610156399998</v>
      </c>
      <c r="G68" s="36">
        <f>SUMIFS(СВЦЭМ!$C$39:$C$782,СВЦЭМ!$A$39:$A$782,$A68,СВЦЭМ!$B$39:$B$782,G$47)+'СЕТ СН'!$G$9+СВЦЭМ!$D$10+'СЕТ СН'!$G$5-'СЕТ СН'!$G$17</f>
        <v>3694.7152124499999</v>
      </c>
      <c r="H68" s="36">
        <f>SUMIFS(СВЦЭМ!$C$39:$C$782,СВЦЭМ!$A$39:$A$782,$A68,СВЦЭМ!$B$39:$B$782,H$47)+'СЕТ СН'!$G$9+СВЦЭМ!$D$10+'СЕТ СН'!$G$5-'СЕТ СН'!$G$17</f>
        <v>3663.8116147400001</v>
      </c>
      <c r="I68" s="36">
        <f>SUMIFS(СВЦЭМ!$C$39:$C$782,СВЦЭМ!$A$39:$A$782,$A68,СВЦЭМ!$B$39:$B$782,I$47)+'СЕТ СН'!$G$9+СВЦЭМ!$D$10+'СЕТ СН'!$G$5-'СЕТ СН'!$G$17</f>
        <v>3601.7097062100001</v>
      </c>
      <c r="J68" s="36">
        <f>SUMIFS(СВЦЭМ!$C$39:$C$782,СВЦЭМ!$A$39:$A$782,$A68,СВЦЭМ!$B$39:$B$782,J$47)+'СЕТ СН'!$G$9+СВЦЭМ!$D$10+'СЕТ СН'!$G$5-'СЕТ СН'!$G$17</f>
        <v>3550.0361365999997</v>
      </c>
      <c r="K68" s="36">
        <f>SUMIFS(СВЦЭМ!$C$39:$C$782,СВЦЭМ!$A$39:$A$782,$A68,СВЦЭМ!$B$39:$B$782,K$47)+'СЕТ СН'!$G$9+СВЦЭМ!$D$10+'СЕТ СН'!$G$5-'СЕТ СН'!$G$17</f>
        <v>3507.76643272</v>
      </c>
      <c r="L68" s="36">
        <f>SUMIFS(СВЦЭМ!$C$39:$C$782,СВЦЭМ!$A$39:$A$782,$A68,СВЦЭМ!$B$39:$B$782,L$47)+'СЕТ СН'!$G$9+СВЦЭМ!$D$10+'СЕТ СН'!$G$5-'СЕТ СН'!$G$17</f>
        <v>3502.9565316500002</v>
      </c>
      <c r="M68" s="36">
        <f>SUMIFS(СВЦЭМ!$C$39:$C$782,СВЦЭМ!$A$39:$A$782,$A68,СВЦЭМ!$B$39:$B$782,M$47)+'СЕТ СН'!$G$9+СВЦЭМ!$D$10+'СЕТ СН'!$G$5-'СЕТ СН'!$G$17</f>
        <v>3530.6262549200001</v>
      </c>
      <c r="N68" s="36">
        <f>SUMIFS(СВЦЭМ!$C$39:$C$782,СВЦЭМ!$A$39:$A$782,$A68,СВЦЭМ!$B$39:$B$782,N$47)+'СЕТ СН'!$G$9+СВЦЭМ!$D$10+'СЕТ СН'!$G$5-'СЕТ СН'!$G$17</f>
        <v>3598.91401761</v>
      </c>
      <c r="O68" s="36">
        <f>SUMIFS(СВЦЭМ!$C$39:$C$782,СВЦЭМ!$A$39:$A$782,$A68,СВЦЭМ!$B$39:$B$782,O$47)+'СЕТ СН'!$G$9+СВЦЭМ!$D$10+'СЕТ СН'!$G$5-'СЕТ СН'!$G$17</f>
        <v>3642.1501360399998</v>
      </c>
      <c r="P68" s="36">
        <f>SUMIFS(СВЦЭМ!$C$39:$C$782,СВЦЭМ!$A$39:$A$782,$A68,СВЦЭМ!$B$39:$B$782,P$47)+'СЕТ СН'!$G$9+СВЦЭМ!$D$10+'СЕТ СН'!$G$5-'СЕТ СН'!$G$17</f>
        <v>3649.7858283599999</v>
      </c>
      <c r="Q68" s="36">
        <f>SUMIFS(СВЦЭМ!$C$39:$C$782,СВЦЭМ!$A$39:$A$782,$A68,СВЦЭМ!$B$39:$B$782,Q$47)+'СЕТ СН'!$G$9+СВЦЭМ!$D$10+'СЕТ СН'!$G$5-'СЕТ СН'!$G$17</f>
        <v>3643.2874421500001</v>
      </c>
      <c r="R68" s="36">
        <f>SUMIFS(СВЦЭМ!$C$39:$C$782,СВЦЭМ!$A$39:$A$782,$A68,СВЦЭМ!$B$39:$B$782,R$47)+'СЕТ СН'!$G$9+СВЦЭМ!$D$10+'СЕТ СН'!$G$5-'СЕТ СН'!$G$17</f>
        <v>3631.4914418600001</v>
      </c>
      <c r="S68" s="36">
        <f>SUMIFS(СВЦЭМ!$C$39:$C$782,СВЦЭМ!$A$39:$A$782,$A68,СВЦЭМ!$B$39:$B$782,S$47)+'СЕТ СН'!$G$9+СВЦЭМ!$D$10+'СЕТ СН'!$G$5-'СЕТ СН'!$G$17</f>
        <v>3619.8694041500003</v>
      </c>
      <c r="T68" s="36">
        <f>SUMIFS(СВЦЭМ!$C$39:$C$782,СВЦЭМ!$A$39:$A$782,$A68,СВЦЭМ!$B$39:$B$782,T$47)+'СЕТ СН'!$G$9+СВЦЭМ!$D$10+'СЕТ СН'!$G$5-'СЕТ СН'!$G$17</f>
        <v>3575.1412035399999</v>
      </c>
      <c r="U68" s="36">
        <f>SUMIFS(СВЦЭМ!$C$39:$C$782,СВЦЭМ!$A$39:$A$782,$A68,СВЦЭМ!$B$39:$B$782,U$47)+'СЕТ СН'!$G$9+СВЦЭМ!$D$10+'СЕТ СН'!$G$5-'СЕТ СН'!$G$17</f>
        <v>3519.6724356499999</v>
      </c>
      <c r="V68" s="36">
        <f>SUMIFS(СВЦЭМ!$C$39:$C$782,СВЦЭМ!$A$39:$A$782,$A68,СВЦЭМ!$B$39:$B$782,V$47)+'СЕТ СН'!$G$9+СВЦЭМ!$D$10+'СЕТ СН'!$G$5-'СЕТ СН'!$G$17</f>
        <v>3537.2387005</v>
      </c>
      <c r="W68" s="36">
        <f>SUMIFS(СВЦЭМ!$C$39:$C$782,СВЦЭМ!$A$39:$A$782,$A68,СВЦЭМ!$B$39:$B$782,W$47)+'СЕТ СН'!$G$9+СВЦЭМ!$D$10+'СЕТ СН'!$G$5-'СЕТ СН'!$G$17</f>
        <v>3556.2217534000001</v>
      </c>
      <c r="X68" s="36">
        <f>SUMIFS(СВЦЭМ!$C$39:$C$782,СВЦЭМ!$A$39:$A$782,$A68,СВЦЭМ!$B$39:$B$782,X$47)+'СЕТ СН'!$G$9+СВЦЭМ!$D$10+'СЕТ СН'!$G$5-'СЕТ СН'!$G$17</f>
        <v>3575.6748790199999</v>
      </c>
      <c r="Y68" s="36">
        <f>SUMIFS(СВЦЭМ!$C$39:$C$782,СВЦЭМ!$A$39:$A$782,$A68,СВЦЭМ!$B$39:$B$782,Y$47)+'СЕТ СН'!$G$9+СВЦЭМ!$D$10+'СЕТ СН'!$G$5-'СЕТ СН'!$G$17</f>
        <v>3534.7040512100002</v>
      </c>
    </row>
    <row r="69" spans="1:27" ht="15.75" x14ac:dyDescent="0.2">
      <c r="A69" s="35">
        <f t="shared" si="1"/>
        <v>44338</v>
      </c>
      <c r="B69" s="36">
        <f>SUMIFS(СВЦЭМ!$C$39:$C$782,СВЦЭМ!$A$39:$A$782,$A69,СВЦЭМ!$B$39:$B$782,B$47)+'СЕТ СН'!$G$9+СВЦЭМ!$D$10+'СЕТ СН'!$G$5-'СЕТ СН'!$G$17</f>
        <v>3584.7070171999999</v>
      </c>
      <c r="C69" s="36">
        <f>SUMIFS(СВЦЭМ!$C$39:$C$782,СВЦЭМ!$A$39:$A$782,$A69,СВЦЭМ!$B$39:$B$782,C$47)+'СЕТ СН'!$G$9+СВЦЭМ!$D$10+'СЕТ СН'!$G$5-'СЕТ СН'!$G$17</f>
        <v>3591.5330707600001</v>
      </c>
      <c r="D69" s="36">
        <f>SUMIFS(СВЦЭМ!$C$39:$C$782,СВЦЭМ!$A$39:$A$782,$A69,СВЦЭМ!$B$39:$B$782,D$47)+'СЕТ СН'!$G$9+СВЦЭМ!$D$10+'СЕТ СН'!$G$5-'СЕТ СН'!$G$17</f>
        <v>3626.7389723199999</v>
      </c>
      <c r="E69" s="36">
        <f>SUMIFS(СВЦЭМ!$C$39:$C$782,СВЦЭМ!$A$39:$A$782,$A69,СВЦЭМ!$B$39:$B$782,E$47)+'СЕТ СН'!$G$9+СВЦЭМ!$D$10+'СЕТ СН'!$G$5-'СЕТ СН'!$G$17</f>
        <v>3652.0489969199998</v>
      </c>
      <c r="F69" s="36">
        <f>SUMIFS(СВЦЭМ!$C$39:$C$782,СВЦЭМ!$A$39:$A$782,$A69,СВЦЭМ!$B$39:$B$782,F$47)+'СЕТ СН'!$G$9+СВЦЭМ!$D$10+'СЕТ СН'!$G$5-'СЕТ СН'!$G$17</f>
        <v>3656.5347794200002</v>
      </c>
      <c r="G69" s="36">
        <f>SUMIFS(СВЦЭМ!$C$39:$C$782,СВЦЭМ!$A$39:$A$782,$A69,СВЦЭМ!$B$39:$B$782,G$47)+'СЕТ СН'!$G$9+СВЦЭМ!$D$10+'СЕТ СН'!$G$5-'СЕТ СН'!$G$17</f>
        <v>3651.98799229</v>
      </c>
      <c r="H69" s="36">
        <f>SUMIFS(СВЦЭМ!$C$39:$C$782,СВЦЭМ!$A$39:$A$782,$A69,СВЦЭМ!$B$39:$B$782,H$47)+'СЕТ СН'!$G$9+СВЦЭМ!$D$10+'СЕТ СН'!$G$5-'СЕТ СН'!$G$17</f>
        <v>3627.36387904</v>
      </c>
      <c r="I69" s="36">
        <f>SUMIFS(СВЦЭМ!$C$39:$C$782,СВЦЭМ!$A$39:$A$782,$A69,СВЦЭМ!$B$39:$B$782,I$47)+'СЕТ СН'!$G$9+СВЦЭМ!$D$10+'СЕТ СН'!$G$5-'СЕТ СН'!$G$17</f>
        <v>3551.7435526499999</v>
      </c>
      <c r="J69" s="36">
        <f>SUMIFS(СВЦЭМ!$C$39:$C$782,СВЦЭМ!$A$39:$A$782,$A69,СВЦЭМ!$B$39:$B$782,J$47)+'СЕТ СН'!$G$9+СВЦЭМ!$D$10+'СЕТ СН'!$G$5-'СЕТ СН'!$G$17</f>
        <v>3509.4218360899999</v>
      </c>
      <c r="K69" s="36">
        <f>SUMIFS(СВЦЭМ!$C$39:$C$782,СВЦЭМ!$A$39:$A$782,$A69,СВЦЭМ!$B$39:$B$782,K$47)+'СЕТ СН'!$G$9+СВЦЭМ!$D$10+'СЕТ СН'!$G$5-'СЕТ СН'!$G$17</f>
        <v>3449.6829943500002</v>
      </c>
      <c r="L69" s="36">
        <f>SUMIFS(СВЦЭМ!$C$39:$C$782,СВЦЭМ!$A$39:$A$782,$A69,СВЦЭМ!$B$39:$B$782,L$47)+'СЕТ СН'!$G$9+СВЦЭМ!$D$10+'СЕТ СН'!$G$5-'СЕТ СН'!$G$17</f>
        <v>3445.4361250299999</v>
      </c>
      <c r="M69" s="36">
        <f>SUMIFS(СВЦЭМ!$C$39:$C$782,СВЦЭМ!$A$39:$A$782,$A69,СВЦЭМ!$B$39:$B$782,M$47)+'СЕТ СН'!$G$9+СВЦЭМ!$D$10+'СЕТ СН'!$G$5-'СЕТ СН'!$G$17</f>
        <v>3466.1298231400001</v>
      </c>
      <c r="N69" s="36">
        <f>SUMIFS(СВЦЭМ!$C$39:$C$782,СВЦЭМ!$A$39:$A$782,$A69,СВЦЭМ!$B$39:$B$782,N$47)+'СЕТ СН'!$G$9+СВЦЭМ!$D$10+'СЕТ СН'!$G$5-'СЕТ СН'!$G$17</f>
        <v>3529.5413518</v>
      </c>
      <c r="O69" s="36">
        <f>SUMIFS(СВЦЭМ!$C$39:$C$782,СВЦЭМ!$A$39:$A$782,$A69,СВЦЭМ!$B$39:$B$782,O$47)+'СЕТ СН'!$G$9+СВЦЭМ!$D$10+'СЕТ СН'!$G$5-'СЕТ СН'!$G$17</f>
        <v>3582.0124586299999</v>
      </c>
      <c r="P69" s="36">
        <f>SUMIFS(СВЦЭМ!$C$39:$C$782,СВЦЭМ!$A$39:$A$782,$A69,СВЦЭМ!$B$39:$B$782,P$47)+'СЕТ СН'!$G$9+СВЦЭМ!$D$10+'СЕТ СН'!$G$5-'СЕТ СН'!$G$17</f>
        <v>3605.8583225500001</v>
      </c>
      <c r="Q69" s="36">
        <f>SUMIFS(СВЦЭМ!$C$39:$C$782,СВЦЭМ!$A$39:$A$782,$A69,СВЦЭМ!$B$39:$B$782,Q$47)+'СЕТ СН'!$G$9+СВЦЭМ!$D$10+'СЕТ СН'!$G$5-'СЕТ СН'!$G$17</f>
        <v>3603.3377372300001</v>
      </c>
      <c r="R69" s="36">
        <f>SUMIFS(СВЦЭМ!$C$39:$C$782,СВЦЭМ!$A$39:$A$782,$A69,СВЦЭМ!$B$39:$B$782,R$47)+'СЕТ СН'!$G$9+СВЦЭМ!$D$10+'СЕТ СН'!$G$5-'СЕТ СН'!$G$17</f>
        <v>3589.3468755399999</v>
      </c>
      <c r="S69" s="36">
        <f>SUMIFS(СВЦЭМ!$C$39:$C$782,СВЦЭМ!$A$39:$A$782,$A69,СВЦЭМ!$B$39:$B$782,S$47)+'СЕТ СН'!$G$9+СВЦЭМ!$D$10+'СЕТ СН'!$G$5-'СЕТ СН'!$G$17</f>
        <v>3558.7741155100002</v>
      </c>
      <c r="T69" s="36">
        <f>SUMIFS(СВЦЭМ!$C$39:$C$782,СВЦЭМ!$A$39:$A$782,$A69,СВЦЭМ!$B$39:$B$782,T$47)+'СЕТ СН'!$G$9+СВЦЭМ!$D$10+'СЕТ СН'!$G$5-'СЕТ СН'!$G$17</f>
        <v>3501.0825401900001</v>
      </c>
      <c r="U69" s="36">
        <f>SUMIFS(СВЦЭМ!$C$39:$C$782,СВЦЭМ!$A$39:$A$782,$A69,СВЦЭМ!$B$39:$B$782,U$47)+'СЕТ СН'!$G$9+СВЦЭМ!$D$10+'СЕТ СН'!$G$5-'СЕТ СН'!$G$17</f>
        <v>3470.67384889</v>
      </c>
      <c r="V69" s="36">
        <f>SUMIFS(СВЦЭМ!$C$39:$C$782,СВЦЭМ!$A$39:$A$782,$A69,СВЦЭМ!$B$39:$B$782,V$47)+'СЕТ СН'!$G$9+СВЦЭМ!$D$10+'СЕТ СН'!$G$5-'СЕТ СН'!$G$17</f>
        <v>3471.8213856500001</v>
      </c>
      <c r="W69" s="36">
        <f>SUMIFS(СВЦЭМ!$C$39:$C$782,СВЦЭМ!$A$39:$A$782,$A69,СВЦЭМ!$B$39:$B$782,W$47)+'СЕТ СН'!$G$9+СВЦЭМ!$D$10+'СЕТ СН'!$G$5-'СЕТ СН'!$G$17</f>
        <v>3508.5528762499998</v>
      </c>
      <c r="X69" s="36">
        <f>SUMIFS(СВЦЭМ!$C$39:$C$782,СВЦЭМ!$A$39:$A$782,$A69,СВЦЭМ!$B$39:$B$782,X$47)+'СЕТ СН'!$G$9+СВЦЭМ!$D$10+'СЕТ СН'!$G$5-'СЕТ СН'!$G$17</f>
        <v>3479.4774269700001</v>
      </c>
      <c r="Y69" s="36">
        <f>SUMIFS(СВЦЭМ!$C$39:$C$782,СВЦЭМ!$A$39:$A$782,$A69,СВЦЭМ!$B$39:$B$782,Y$47)+'СЕТ СН'!$G$9+СВЦЭМ!$D$10+'СЕТ СН'!$G$5-'СЕТ СН'!$G$17</f>
        <v>3472.6295872199998</v>
      </c>
    </row>
    <row r="70" spans="1:27" ht="15.75" x14ac:dyDescent="0.2">
      <c r="A70" s="35">
        <f t="shared" si="1"/>
        <v>44339</v>
      </c>
      <c r="B70" s="36">
        <f>SUMIFS(СВЦЭМ!$C$39:$C$782,СВЦЭМ!$A$39:$A$782,$A70,СВЦЭМ!$B$39:$B$782,B$47)+'СЕТ СН'!$G$9+СВЦЭМ!$D$10+'СЕТ СН'!$G$5-'СЕТ СН'!$G$17</f>
        <v>3556.34366714</v>
      </c>
      <c r="C70" s="36">
        <f>SUMIFS(СВЦЭМ!$C$39:$C$782,СВЦЭМ!$A$39:$A$782,$A70,СВЦЭМ!$B$39:$B$782,C$47)+'СЕТ СН'!$G$9+СВЦЭМ!$D$10+'СЕТ СН'!$G$5-'СЕТ СН'!$G$17</f>
        <v>3623.67669578</v>
      </c>
      <c r="D70" s="36">
        <f>SUMIFS(СВЦЭМ!$C$39:$C$782,СВЦЭМ!$A$39:$A$782,$A70,СВЦЭМ!$B$39:$B$782,D$47)+'СЕТ СН'!$G$9+СВЦЭМ!$D$10+'СЕТ СН'!$G$5-'СЕТ СН'!$G$17</f>
        <v>3657.6971798700001</v>
      </c>
      <c r="E70" s="36">
        <f>SUMIFS(СВЦЭМ!$C$39:$C$782,СВЦЭМ!$A$39:$A$782,$A70,СВЦЭМ!$B$39:$B$782,E$47)+'СЕТ СН'!$G$9+СВЦЭМ!$D$10+'СЕТ СН'!$G$5-'СЕТ СН'!$G$17</f>
        <v>3668.8506126399998</v>
      </c>
      <c r="F70" s="36">
        <f>SUMIFS(СВЦЭМ!$C$39:$C$782,СВЦЭМ!$A$39:$A$782,$A70,СВЦЭМ!$B$39:$B$782,F$47)+'СЕТ СН'!$G$9+СВЦЭМ!$D$10+'СЕТ СН'!$G$5-'СЕТ СН'!$G$17</f>
        <v>3693.0974118599997</v>
      </c>
      <c r="G70" s="36">
        <f>SUMIFS(СВЦЭМ!$C$39:$C$782,СВЦЭМ!$A$39:$A$782,$A70,СВЦЭМ!$B$39:$B$782,G$47)+'СЕТ СН'!$G$9+СВЦЭМ!$D$10+'СЕТ СН'!$G$5-'СЕТ СН'!$G$17</f>
        <v>3694.1255484799999</v>
      </c>
      <c r="H70" s="36">
        <f>SUMIFS(СВЦЭМ!$C$39:$C$782,СВЦЭМ!$A$39:$A$782,$A70,СВЦЭМ!$B$39:$B$782,H$47)+'СЕТ СН'!$G$9+СВЦЭМ!$D$10+'СЕТ СН'!$G$5-'СЕТ СН'!$G$17</f>
        <v>3694.8957088799998</v>
      </c>
      <c r="I70" s="36">
        <f>SUMIFS(СВЦЭМ!$C$39:$C$782,СВЦЭМ!$A$39:$A$782,$A70,СВЦЭМ!$B$39:$B$782,I$47)+'СЕТ СН'!$G$9+СВЦЭМ!$D$10+'СЕТ СН'!$G$5-'СЕТ СН'!$G$17</f>
        <v>3607.06095731</v>
      </c>
      <c r="J70" s="36">
        <f>SUMIFS(СВЦЭМ!$C$39:$C$782,СВЦЭМ!$A$39:$A$782,$A70,СВЦЭМ!$B$39:$B$782,J$47)+'СЕТ СН'!$G$9+СВЦЭМ!$D$10+'СЕТ СН'!$G$5-'СЕТ СН'!$G$17</f>
        <v>3567.38641706</v>
      </c>
      <c r="K70" s="36">
        <f>SUMIFS(СВЦЭМ!$C$39:$C$782,СВЦЭМ!$A$39:$A$782,$A70,СВЦЭМ!$B$39:$B$782,K$47)+'СЕТ СН'!$G$9+СВЦЭМ!$D$10+'СЕТ СН'!$G$5-'СЕТ СН'!$G$17</f>
        <v>3500.8891536700003</v>
      </c>
      <c r="L70" s="36">
        <f>SUMIFS(СВЦЭМ!$C$39:$C$782,СВЦЭМ!$A$39:$A$782,$A70,СВЦЭМ!$B$39:$B$782,L$47)+'СЕТ СН'!$G$9+СВЦЭМ!$D$10+'СЕТ СН'!$G$5-'СЕТ СН'!$G$17</f>
        <v>3474.94767297</v>
      </c>
      <c r="M70" s="36">
        <f>SUMIFS(СВЦЭМ!$C$39:$C$782,СВЦЭМ!$A$39:$A$782,$A70,СВЦЭМ!$B$39:$B$782,M$47)+'СЕТ СН'!$G$9+СВЦЭМ!$D$10+'СЕТ СН'!$G$5-'СЕТ СН'!$G$17</f>
        <v>3493.18083686</v>
      </c>
      <c r="N70" s="36">
        <f>SUMIFS(СВЦЭМ!$C$39:$C$782,СВЦЭМ!$A$39:$A$782,$A70,СВЦЭМ!$B$39:$B$782,N$47)+'СЕТ СН'!$G$9+СВЦЭМ!$D$10+'СЕТ СН'!$G$5-'СЕТ СН'!$G$17</f>
        <v>3537.2631587599999</v>
      </c>
      <c r="O70" s="36">
        <f>SUMIFS(СВЦЭМ!$C$39:$C$782,СВЦЭМ!$A$39:$A$782,$A70,СВЦЭМ!$B$39:$B$782,O$47)+'СЕТ СН'!$G$9+СВЦЭМ!$D$10+'СЕТ СН'!$G$5-'СЕТ СН'!$G$17</f>
        <v>3584.72985307</v>
      </c>
      <c r="P70" s="36">
        <f>SUMIFS(СВЦЭМ!$C$39:$C$782,СВЦЭМ!$A$39:$A$782,$A70,СВЦЭМ!$B$39:$B$782,P$47)+'СЕТ СН'!$G$9+СВЦЭМ!$D$10+'СЕТ СН'!$G$5-'СЕТ СН'!$G$17</f>
        <v>3610.5697401900002</v>
      </c>
      <c r="Q70" s="36">
        <f>SUMIFS(СВЦЭМ!$C$39:$C$782,СВЦЭМ!$A$39:$A$782,$A70,СВЦЭМ!$B$39:$B$782,Q$47)+'СЕТ СН'!$G$9+СВЦЭМ!$D$10+'СЕТ СН'!$G$5-'СЕТ СН'!$G$17</f>
        <v>3622.6156830800001</v>
      </c>
      <c r="R70" s="36">
        <f>SUMIFS(СВЦЭМ!$C$39:$C$782,СВЦЭМ!$A$39:$A$782,$A70,СВЦЭМ!$B$39:$B$782,R$47)+'СЕТ СН'!$G$9+СВЦЭМ!$D$10+'СЕТ СН'!$G$5-'СЕТ СН'!$G$17</f>
        <v>3616.2590363499999</v>
      </c>
      <c r="S70" s="36">
        <f>SUMIFS(СВЦЭМ!$C$39:$C$782,СВЦЭМ!$A$39:$A$782,$A70,СВЦЭМ!$B$39:$B$782,S$47)+'СЕТ СН'!$G$9+СВЦЭМ!$D$10+'СЕТ СН'!$G$5-'СЕТ СН'!$G$17</f>
        <v>3597.4669052200002</v>
      </c>
      <c r="T70" s="36">
        <f>SUMIFS(СВЦЭМ!$C$39:$C$782,СВЦЭМ!$A$39:$A$782,$A70,СВЦЭМ!$B$39:$B$782,T$47)+'СЕТ СН'!$G$9+СВЦЭМ!$D$10+'СЕТ СН'!$G$5-'СЕТ СН'!$G$17</f>
        <v>3548.99220006</v>
      </c>
      <c r="U70" s="36">
        <f>SUMIFS(СВЦЭМ!$C$39:$C$782,СВЦЭМ!$A$39:$A$782,$A70,СВЦЭМ!$B$39:$B$782,U$47)+'СЕТ СН'!$G$9+СВЦЭМ!$D$10+'СЕТ СН'!$G$5-'СЕТ СН'!$G$17</f>
        <v>3494.26767075</v>
      </c>
      <c r="V70" s="36">
        <f>SUMIFS(СВЦЭМ!$C$39:$C$782,СВЦЭМ!$A$39:$A$782,$A70,СВЦЭМ!$B$39:$B$782,V$47)+'СЕТ СН'!$G$9+СВЦЭМ!$D$10+'СЕТ СН'!$G$5-'СЕТ СН'!$G$17</f>
        <v>3475.8127243099998</v>
      </c>
      <c r="W70" s="36">
        <f>SUMIFS(СВЦЭМ!$C$39:$C$782,СВЦЭМ!$A$39:$A$782,$A70,СВЦЭМ!$B$39:$B$782,W$47)+'СЕТ СН'!$G$9+СВЦЭМ!$D$10+'СЕТ СН'!$G$5-'СЕТ СН'!$G$17</f>
        <v>3448.70756119</v>
      </c>
      <c r="X70" s="36">
        <f>SUMIFS(СВЦЭМ!$C$39:$C$782,СВЦЭМ!$A$39:$A$782,$A70,СВЦЭМ!$B$39:$B$782,X$47)+'СЕТ СН'!$G$9+СВЦЭМ!$D$10+'СЕТ СН'!$G$5-'СЕТ СН'!$G$17</f>
        <v>3551.8025044000001</v>
      </c>
      <c r="Y70" s="36">
        <f>SUMIFS(СВЦЭМ!$C$39:$C$782,СВЦЭМ!$A$39:$A$782,$A70,СВЦЭМ!$B$39:$B$782,Y$47)+'СЕТ СН'!$G$9+СВЦЭМ!$D$10+'СЕТ СН'!$G$5-'СЕТ СН'!$G$17</f>
        <v>3541.4698937600001</v>
      </c>
    </row>
    <row r="71" spans="1:27" ht="15.75" x14ac:dyDescent="0.2">
      <c r="A71" s="35">
        <f t="shared" si="1"/>
        <v>44340</v>
      </c>
      <c r="B71" s="36">
        <f>SUMIFS(СВЦЭМ!$C$39:$C$782,СВЦЭМ!$A$39:$A$782,$A71,СВЦЭМ!$B$39:$B$782,B$47)+'СЕТ СН'!$G$9+СВЦЭМ!$D$10+'СЕТ СН'!$G$5-'СЕТ СН'!$G$17</f>
        <v>3638.3794731899998</v>
      </c>
      <c r="C71" s="36">
        <f>SUMIFS(СВЦЭМ!$C$39:$C$782,СВЦЭМ!$A$39:$A$782,$A71,СВЦЭМ!$B$39:$B$782,C$47)+'СЕТ СН'!$G$9+СВЦЭМ!$D$10+'СЕТ СН'!$G$5-'СЕТ СН'!$G$17</f>
        <v>3717.5812357200002</v>
      </c>
      <c r="D71" s="36">
        <f>SUMIFS(СВЦЭМ!$C$39:$C$782,СВЦЭМ!$A$39:$A$782,$A71,СВЦЭМ!$B$39:$B$782,D$47)+'СЕТ СН'!$G$9+СВЦЭМ!$D$10+'СЕТ СН'!$G$5-'СЕТ СН'!$G$17</f>
        <v>3772.04141781</v>
      </c>
      <c r="E71" s="36">
        <f>SUMIFS(СВЦЭМ!$C$39:$C$782,СВЦЭМ!$A$39:$A$782,$A71,СВЦЭМ!$B$39:$B$782,E$47)+'СЕТ СН'!$G$9+СВЦЭМ!$D$10+'СЕТ СН'!$G$5-'СЕТ СН'!$G$17</f>
        <v>3792.49863624</v>
      </c>
      <c r="F71" s="36">
        <f>SUMIFS(СВЦЭМ!$C$39:$C$782,СВЦЭМ!$A$39:$A$782,$A71,СВЦЭМ!$B$39:$B$782,F$47)+'СЕТ СН'!$G$9+СВЦЭМ!$D$10+'СЕТ СН'!$G$5-'СЕТ СН'!$G$17</f>
        <v>3812.0426216599999</v>
      </c>
      <c r="G71" s="36">
        <f>SUMIFS(СВЦЭМ!$C$39:$C$782,СВЦЭМ!$A$39:$A$782,$A71,СВЦЭМ!$B$39:$B$782,G$47)+'СЕТ СН'!$G$9+СВЦЭМ!$D$10+'СЕТ СН'!$G$5-'СЕТ СН'!$G$17</f>
        <v>3764.7197964400002</v>
      </c>
      <c r="H71" s="36">
        <f>SUMIFS(СВЦЭМ!$C$39:$C$782,СВЦЭМ!$A$39:$A$782,$A71,СВЦЭМ!$B$39:$B$782,H$47)+'СЕТ СН'!$G$9+СВЦЭМ!$D$10+'СЕТ СН'!$G$5-'СЕТ СН'!$G$17</f>
        <v>3701.0556513800002</v>
      </c>
      <c r="I71" s="36">
        <f>SUMIFS(СВЦЭМ!$C$39:$C$782,СВЦЭМ!$A$39:$A$782,$A71,СВЦЭМ!$B$39:$B$782,I$47)+'СЕТ СН'!$G$9+СВЦЭМ!$D$10+'СЕТ СН'!$G$5-'СЕТ СН'!$G$17</f>
        <v>3610.4343112799997</v>
      </c>
      <c r="J71" s="36">
        <f>SUMIFS(СВЦЭМ!$C$39:$C$782,СВЦЭМ!$A$39:$A$782,$A71,СВЦЭМ!$B$39:$B$782,J$47)+'СЕТ СН'!$G$9+СВЦЭМ!$D$10+'СЕТ СН'!$G$5-'СЕТ СН'!$G$17</f>
        <v>3559.45982366</v>
      </c>
      <c r="K71" s="36">
        <f>SUMIFS(СВЦЭМ!$C$39:$C$782,СВЦЭМ!$A$39:$A$782,$A71,СВЦЭМ!$B$39:$B$782,K$47)+'СЕТ СН'!$G$9+СВЦЭМ!$D$10+'СЕТ СН'!$G$5-'СЕТ СН'!$G$17</f>
        <v>3499.7858944199997</v>
      </c>
      <c r="L71" s="36">
        <f>SUMIFS(СВЦЭМ!$C$39:$C$782,СВЦЭМ!$A$39:$A$782,$A71,СВЦЭМ!$B$39:$B$782,L$47)+'СЕТ СН'!$G$9+СВЦЭМ!$D$10+'СЕТ СН'!$G$5-'СЕТ СН'!$G$17</f>
        <v>3483.6270686899998</v>
      </c>
      <c r="M71" s="36">
        <f>SUMIFS(СВЦЭМ!$C$39:$C$782,СВЦЭМ!$A$39:$A$782,$A71,СВЦЭМ!$B$39:$B$782,M$47)+'СЕТ СН'!$G$9+СВЦЭМ!$D$10+'СЕТ СН'!$G$5-'СЕТ СН'!$G$17</f>
        <v>3485.0416278299999</v>
      </c>
      <c r="N71" s="36">
        <f>SUMIFS(СВЦЭМ!$C$39:$C$782,СВЦЭМ!$A$39:$A$782,$A71,СВЦЭМ!$B$39:$B$782,N$47)+'СЕТ СН'!$G$9+СВЦЭМ!$D$10+'СЕТ СН'!$G$5-'СЕТ СН'!$G$17</f>
        <v>3536.5235954099999</v>
      </c>
      <c r="O71" s="36">
        <f>SUMIFS(СВЦЭМ!$C$39:$C$782,СВЦЭМ!$A$39:$A$782,$A71,СВЦЭМ!$B$39:$B$782,O$47)+'СЕТ СН'!$G$9+СВЦЭМ!$D$10+'СЕТ СН'!$G$5-'СЕТ СН'!$G$17</f>
        <v>3573.6488679700001</v>
      </c>
      <c r="P71" s="36">
        <f>SUMIFS(СВЦЭМ!$C$39:$C$782,СВЦЭМ!$A$39:$A$782,$A71,СВЦЭМ!$B$39:$B$782,P$47)+'СЕТ СН'!$G$9+СВЦЭМ!$D$10+'СЕТ СН'!$G$5-'СЕТ СН'!$G$17</f>
        <v>3590.4771773699999</v>
      </c>
      <c r="Q71" s="36">
        <f>SUMIFS(СВЦЭМ!$C$39:$C$782,СВЦЭМ!$A$39:$A$782,$A71,СВЦЭМ!$B$39:$B$782,Q$47)+'СЕТ СН'!$G$9+СВЦЭМ!$D$10+'СЕТ СН'!$G$5-'СЕТ СН'!$G$17</f>
        <v>3587.5943116600001</v>
      </c>
      <c r="R71" s="36">
        <f>SUMIFS(СВЦЭМ!$C$39:$C$782,СВЦЭМ!$A$39:$A$782,$A71,СВЦЭМ!$B$39:$B$782,R$47)+'СЕТ СН'!$G$9+СВЦЭМ!$D$10+'СЕТ СН'!$G$5-'СЕТ СН'!$G$17</f>
        <v>3556.9943331499999</v>
      </c>
      <c r="S71" s="36">
        <f>SUMIFS(СВЦЭМ!$C$39:$C$782,СВЦЭМ!$A$39:$A$782,$A71,СВЦЭМ!$B$39:$B$782,S$47)+'СЕТ СН'!$G$9+СВЦЭМ!$D$10+'СЕТ СН'!$G$5-'СЕТ СН'!$G$17</f>
        <v>3530.0140979100001</v>
      </c>
      <c r="T71" s="36">
        <f>SUMIFS(СВЦЭМ!$C$39:$C$782,СВЦЭМ!$A$39:$A$782,$A71,СВЦЭМ!$B$39:$B$782,T$47)+'СЕТ СН'!$G$9+СВЦЭМ!$D$10+'СЕТ СН'!$G$5-'СЕТ СН'!$G$17</f>
        <v>3506.3946817599999</v>
      </c>
      <c r="U71" s="36">
        <f>SUMIFS(СВЦЭМ!$C$39:$C$782,СВЦЭМ!$A$39:$A$782,$A71,СВЦЭМ!$B$39:$B$782,U$47)+'СЕТ СН'!$G$9+СВЦЭМ!$D$10+'СЕТ СН'!$G$5-'СЕТ СН'!$G$17</f>
        <v>3468.8130739899998</v>
      </c>
      <c r="V71" s="36">
        <f>SUMIFS(СВЦЭМ!$C$39:$C$782,СВЦЭМ!$A$39:$A$782,$A71,СВЦЭМ!$B$39:$B$782,V$47)+'СЕТ СН'!$G$9+СВЦЭМ!$D$10+'СЕТ СН'!$G$5-'СЕТ СН'!$G$17</f>
        <v>3484.1395279899998</v>
      </c>
      <c r="W71" s="36">
        <f>SUMIFS(СВЦЭМ!$C$39:$C$782,СВЦЭМ!$A$39:$A$782,$A71,СВЦЭМ!$B$39:$B$782,W$47)+'СЕТ СН'!$G$9+СВЦЭМ!$D$10+'СЕТ СН'!$G$5-'СЕТ СН'!$G$17</f>
        <v>3505.14788989</v>
      </c>
      <c r="X71" s="36">
        <f>SUMIFS(СВЦЭМ!$C$39:$C$782,СВЦЭМ!$A$39:$A$782,$A71,СВЦЭМ!$B$39:$B$782,X$47)+'СЕТ СН'!$G$9+СВЦЭМ!$D$10+'СЕТ СН'!$G$5-'СЕТ СН'!$G$17</f>
        <v>3486.64997877</v>
      </c>
      <c r="Y71" s="36">
        <f>SUMIFS(СВЦЭМ!$C$39:$C$782,СВЦЭМ!$A$39:$A$782,$A71,СВЦЭМ!$B$39:$B$782,Y$47)+'СЕТ СН'!$G$9+СВЦЭМ!$D$10+'СЕТ СН'!$G$5-'СЕТ СН'!$G$17</f>
        <v>3501.26166208</v>
      </c>
    </row>
    <row r="72" spans="1:27" ht="15.75" x14ac:dyDescent="0.2">
      <c r="A72" s="35">
        <f t="shared" si="1"/>
        <v>44341</v>
      </c>
      <c r="B72" s="36">
        <f>SUMIFS(СВЦЭМ!$C$39:$C$782,СВЦЭМ!$A$39:$A$782,$A72,СВЦЭМ!$B$39:$B$782,B$47)+'СЕТ СН'!$G$9+СВЦЭМ!$D$10+'СЕТ СН'!$G$5-'СЕТ СН'!$G$17</f>
        <v>3629.0407391099998</v>
      </c>
      <c r="C72" s="36">
        <f>SUMIFS(СВЦЭМ!$C$39:$C$782,СВЦЭМ!$A$39:$A$782,$A72,СВЦЭМ!$B$39:$B$782,C$47)+'СЕТ СН'!$G$9+СВЦЭМ!$D$10+'СЕТ СН'!$G$5-'СЕТ СН'!$G$17</f>
        <v>3685.15860914</v>
      </c>
      <c r="D72" s="36">
        <f>SUMIFS(СВЦЭМ!$C$39:$C$782,СВЦЭМ!$A$39:$A$782,$A72,СВЦЭМ!$B$39:$B$782,D$47)+'СЕТ СН'!$G$9+СВЦЭМ!$D$10+'СЕТ СН'!$G$5-'СЕТ СН'!$G$17</f>
        <v>3715.2352788199996</v>
      </c>
      <c r="E72" s="36">
        <f>SUMIFS(СВЦЭМ!$C$39:$C$782,СВЦЭМ!$A$39:$A$782,$A72,СВЦЭМ!$B$39:$B$782,E$47)+'СЕТ СН'!$G$9+СВЦЭМ!$D$10+'СЕТ СН'!$G$5-'СЕТ СН'!$G$17</f>
        <v>3699.2986093899999</v>
      </c>
      <c r="F72" s="36">
        <f>SUMIFS(СВЦЭМ!$C$39:$C$782,СВЦЭМ!$A$39:$A$782,$A72,СВЦЭМ!$B$39:$B$782,F$47)+'СЕТ СН'!$G$9+СВЦЭМ!$D$10+'СЕТ СН'!$G$5-'СЕТ СН'!$G$17</f>
        <v>3711.1057700599999</v>
      </c>
      <c r="G72" s="36">
        <f>SUMIFS(СВЦЭМ!$C$39:$C$782,СВЦЭМ!$A$39:$A$782,$A72,СВЦЭМ!$B$39:$B$782,G$47)+'СЕТ СН'!$G$9+СВЦЭМ!$D$10+'СЕТ СН'!$G$5-'СЕТ СН'!$G$17</f>
        <v>3712.7410904500002</v>
      </c>
      <c r="H72" s="36">
        <f>SUMIFS(СВЦЭМ!$C$39:$C$782,СВЦЭМ!$A$39:$A$782,$A72,СВЦЭМ!$B$39:$B$782,H$47)+'СЕТ СН'!$G$9+СВЦЭМ!$D$10+'СЕТ СН'!$G$5-'СЕТ СН'!$G$17</f>
        <v>3657.7498633599998</v>
      </c>
      <c r="I72" s="36">
        <f>SUMIFS(СВЦЭМ!$C$39:$C$782,СВЦЭМ!$A$39:$A$782,$A72,СВЦЭМ!$B$39:$B$782,I$47)+'СЕТ СН'!$G$9+СВЦЭМ!$D$10+'СЕТ СН'!$G$5-'СЕТ СН'!$G$17</f>
        <v>3555.6873563700001</v>
      </c>
      <c r="J72" s="36">
        <f>SUMIFS(СВЦЭМ!$C$39:$C$782,СВЦЭМ!$A$39:$A$782,$A72,СВЦЭМ!$B$39:$B$782,J$47)+'СЕТ СН'!$G$9+СВЦЭМ!$D$10+'СЕТ СН'!$G$5-'СЕТ СН'!$G$17</f>
        <v>3463.4388678599998</v>
      </c>
      <c r="K72" s="36">
        <f>SUMIFS(СВЦЭМ!$C$39:$C$782,СВЦЭМ!$A$39:$A$782,$A72,СВЦЭМ!$B$39:$B$782,K$47)+'СЕТ СН'!$G$9+СВЦЭМ!$D$10+'СЕТ СН'!$G$5-'СЕТ СН'!$G$17</f>
        <v>3427.0364672800001</v>
      </c>
      <c r="L72" s="36">
        <f>SUMIFS(СВЦЭМ!$C$39:$C$782,СВЦЭМ!$A$39:$A$782,$A72,СВЦЭМ!$B$39:$B$782,L$47)+'СЕТ СН'!$G$9+СВЦЭМ!$D$10+'СЕТ СН'!$G$5-'СЕТ СН'!$G$17</f>
        <v>3437.2113504600002</v>
      </c>
      <c r="M72" s="36">
        <f>SUMIFS(СВЦЭМ!$C$39:$C$782,СВЦЭМ!$A$39:$A$782,$A72,СВЦЭМ!$B$39:$B$782,M$47)+'СЕТ СН'!$G$9+СВЦЭМ!$D$10+'СЕТ СН'!$G$5-'СЕТ СН'!$G$17</f>
        <v>3434.4945791800001</v>
      </c>
      <c r="N72" s="36">
        <f>SUMIFS(СВЦЭМ!$C$39:$C$782,СВЦЭМ!$A$39:$A$782,$A72,СВЦЭМ!$B$39:$B$782,N$47)+'СЕТ СН'!$G$9+СВЦЭМ!$D$10+'СЕТ СН'!$G$5-'СЕТ СН'!$G$17</f>
        <v>3496.59891376</v>
      </c>
      <c r="O72" s="36">
        <f>SUMIFS(СВЦЭМ!$C$39:$C$782,СВЦЭМ!$A$39:$A$782,$A72,СВЦЭМ!$B$39:$B$782,O$47)+'СЕТ СН'!$G$9+СВЦЭМ!$D$10+'СЕТ СН'!$G$5-'СЕТ СН'!$G$17</f>
        <v>3557.7993458400001</v>
      </c>
      <c r="P72" s="36">
        <f>SUMIFS(СВЦЭМ!$C$39:$C$782,СВЦЭМ!$A$39:$A$782,$A72,СВЦЭМ!$B$39:$B$782,P$47)+'СЕТ СН'!$G$9+СВЦЭМ!$D$10+'СЕТ СН'!$G$5-'СЕТ СН'!$G$17</f>
        <v>3583.5401472799999</v>
      </c>
      <c r="Q72" s="36">
        <f>SUMIFS(СВЦЭМ!$C$39:$C$782,СВЦЭМ!$A$39:$A$782,$A72,СВЦЭМ!$B$39:$B$782,Q$47)+'СЕТ СН'!$G$9+СВЦЭМ!$D$10+'СЕТ СН'!$G$5-'СЕТ СН'!$G$17</f>
        <v>3579.46516539</v>
      </c>
      <c r="R72" s="36">
        <f>SUMIFS(СВЦЭМ!$C$39:$C$782,СВЦЭМ!$A$39:$A$782,$A72,СВЦЭМ!$B$39:$B$782,R$47)+'СЕТ СН'!$G$9+СВЦЭМ!$D$10+'СЕТ СН'!$G$5-'СЕТ СН'!$G$17</f>
        <v>3561.0059521000003</v>
      </c>
      <c r="S72" s="36">
        <f>SUMIFS(СВЦЭМ!$C$39:$C$782,СВЦЭМ!$A$39:$A$782,$A72,СВЦЭМ!$B$39:$B$782,S$47)+'СЕТ СН'!$G$9+СВЦЭМ!$D$10+'СЕТ СН'!$G$5-'СЕТ СН'!$G$17</f>
        <v>3529.3656216999998</v>
      </c>
      <c r="T72" s="36">
        <f>SUMIFS(СВЦЭМ!$C$39:$C$782,СВЦЭМ!$A$39:$A$782,$A72,СВЦЭМ!$B$39:$B$782,T$47)+'СЕТ СН'!$G$9+СВЦЭМ!$D$10+'СЕТ СН'!$G$5-'СЕТ СН'!$G$17</f>
        <v>3472.6561671199997</v>
      </c>
      <c r="U72" s="36">
        <f>SUMIFS(СВЦЭМ!$C$39:$C$782,СВЦЭМ!$A$39:$A$782,$A72,СВЦЭМ!$B$39:$B$782,U$47)+'СЕТ СН'!$G$9+СВЦЭМ!$D$10+'СЕТ СН'!$G$5-'СЕТ СН'!$G$17</f>
        <v>3449.9187103899999</v>
      </c>
      <c r="V72" s="36">
        <f>SUMIFS(СВЦЭМ!$C$39:$C$782,СВЦЭМ!$A$39:$A$782,$A72,СВЦЭМ!$B$39:$B$782,V$47)+'СЕТ СН'!$G$9+СВЦЭМ!$D$10+'СЕТ СН'!$G$5-'СЕТ СН'!$G$17</f>
        <v>3457.1146082300002</v>
      </c>
      <c r="W72" s="36">
        <f>SUMIFS(СВЦЭМ!$C$39:$C$782,СВЦЭМ!$A$39:$A$782,$A72,СВЦЭМ!$B$39:$B$782,W$47)+'СЕТ СН'!$G$9+СВЦЭМ!$D$10+'СЕТ СН'!$G$5-'СЕТ СН'!$G$17</f>
        <v>3496.3472275200002</v>
      </c>
      <c r="X72" s="36">
        <f>SUMIFS(СВЦЭМ!$C$39:$C$782,СВЦЭМ!$A$39:$A$782,$A72,СВЦЭМ!$B$39:$B$782,X$47)+'СЕТ СН'!$G$9+СВЦЭМ!$D$10+'СЕТ СН'!$G$5-'СЕТ СН'!$G$17</f>
        <v>3459.4380991500002</v>
      </c>
      <c r="Y72" s="36">
        <f>SUMIFS(СВЦЭМ!$C$39:$C$782,СВЦЭМ!$A$39:$A$782,$A72,СВЦЭМ!$B$39:$B$782,Y$47)+'СЕТ СН'!$G$9+СВЦЭМ!$D$10+'СЕТ СН'!$G$5-'СЕТ СН'!$G$17</f>
        <v>3481.4352894499998</v>
      </c>
    </row>
    <row r="73" spans="1:27" ht="15.75" x14ac:dyDescent="0.2">
      <c r="A73" s="35">
        <f t="shared" si="1"/>
        <v>44342</v>
      </c>
      <c r="B73" s="36">
        <f>SUMIFS(СВЦЭМ!$C$39:$C$782,СВЦЭМ!$A$39:$A$782,$A73,СВЦЭМ!$B$39:$B$782,B$47)+'СЕТ СН'!$G$9+СВЦЭМ!$D$10+'СЕТ СН'!$G$5-'СЕТ СН'!$G$17</f>
        <v>3623.1990739399998</v>
      </c>
      <c r="C73" s="36">
        <f>SUMIFS(СВЦЭМ!$C$39:$C$782,СВЦЭМ!$A$39:$A$782,$A73,СВЦЭМ!$B$39:$B$782,C$47)+'СЕТ СН'!$G$9+СВЦЭМ!$D$10+'СЕТ СН'!$G$5-'СЕТ СН'!$G$17</f>
        <v>3694.9636050099998</v>
      </c>
      <c r="D73" s="36">
        <f>SUMIFS(СВЦЭМ!$C$39:$C$782,СВЦЭМ!$A$39:$A$782,$A73,СВЦЭМ!$B$39:$B$782,D$47)+'СЕТ СН'!$G$9+СВЦЭМ!$D$10+'СЕТ СН'!$G$5-'СЕТ СН'!$G$17</f>
        <v>3751.2857869499999</v>
      </c>
      <c r="E73" s="36">
        <f>SUMIFS(СВЦЭМ!$C$39:$C$782,СВЦЭМ!$A$39:$A$782,$A73,СВЦЭМ!$B$39:$B$782,E$47)+'СЕТ СН'!$G$9+СВЦЭМ!$D$10+'СЕТ СН'!$G$5-'СЕТ СН'!$G$17</f>
        <v>3773.9691322099998</v>
      </c>
      <c r="F73" s="36">
        <f>SUMIFS(СВЦЭМ!$C$39:$C$782,СВЦЭМ!$A$39:$A$782,$A73,СВЦЭМ!$B$39:$B$782,F$47)+'СЕТ СН'!$G$9+СВЦЭМ!$D$10+'СЕТ СН'!$G$5-'СЕТ СН'!$G$17</f>
        <v>3788.2184341599996</v>
      </c>
      <c r="G73" s="36">
        <f>SUMIFS(СВЦЭМ!$C$39:$C$782,СВЦЭМ!$A$39:$A$782,$A73,СВЦЭМ!$B$39:$B$782,G$47)+'СЕТ СН'!$G$9+СВЦЭМ!$D$10+'СЕТ СН'!$G$5-'СЕТ СН'!$G$17</f>
        <v>3761.32222121</v>
      </c>
      <c r="H73" s="36">
        <f>SUMIFS(СВЦЭМ!$C$39:$C$782,СВЦЭМ!$A$39:$A$782,$A73,СВЦЭМ!$B$39:$B$782,H$47)+'СЕТ СН'!$G$9+СВЦЭМ!$D$10+'СЕТ СН'!$G$5-'СЕТ СН'!$G$17</f>
        <v>3695.4002078200001</v>
      </c>
      <c r="I73" s="36">
        <f>SUMIFS(СВЦЭМ!$C$39:$C$782,СВЦЭМ!$A$39:$A$782,$A73,СВЦЭМ!$B$39:$B$782,I$47)+'СЕТ СН'!$G$9+СВЦЭМ!$D$10+'СЕТ СН'!$G$5-'СЕТ СН'!$G$17</f>
        <v>3587.5077729499999</v>
      </c>
      <c r="J73" s="36">
        <f>SUMIFS(СВЦЭМ!$C$39:$C$782,СВЦЭМ!$A$39:$A$782,$A73,СВЦЭМ!$B$39:$B$782,J$47)+'СЕТ СН'!$G$9+СВЦЭМ!$D$10+'СЕТ СН'!$G$5-'СЕТ СН'!$G$17</f>
        <v>3527.7020466399999</v>
      </c>
      <c r="K73" s="36">
        <f>SUMIFS(СВЦЭМ!$C$39:$C$782,СВЦЭМ!$A$39:$A$782,$A73,СВЦЭМ!$B$39:$B$782,K$47)+'СЕТ СН'!$G$9+СВЦЭМ!$D$10+'СЕТ СН'!$G$5-'СЕТ СН'!$G$17</f>
        <v>3471.4619371700001</v>
      </c>
      <c r="L73" s="36">
        <f>SUMIFS(СВЦЭМ!$C$39:$C$782,СВЦЭМ!$A$39:$A$782,$A73,СВЦЭМ!$B$39:$B$782,L$47)+'СЕТ СН'!$G$9+СВЦЭМ!$D$10+'СЕТ СН'!$G$5-'СЕТ СН'!$G$17</f>
        <v>3469.2676289999999</v>
      </c>
      <c r="M73" s="36">
        <f>SUMIFS(СВЦЭМ!$C$39:$C$782,СВЦЭМ!$A$39:$A$782,$A73,СВЦЭМ!$B$39:$B$782,M$47)+'СЕТ СН'!$G$9+СВЦЭМ!$D$10+'СЕТ СН'!$G$5-'СЕТ СН'!$G$17</f>
        <v>3478.2320444400002</v>
      </c>
      <c r="N73" s="36">
        <f>SUMIFS(СВЦЭМ!$C$39:$C$782,СВЦЭМ!$A$39:$A$782,$A73,СВЦЭМ!$B$39:$B$782,N$47)+'СЕТ СН'!$G$9+СВЦЭМ!$D$10+'СЕТ СН'!$G$5-'СЕТ СН'!$G$17</f>
        <v>3530.46193361</v>
      </c>
      <c r="O73" s="36">
        <f>SUMIFS(СВЦЭМ!$C$39:$C$782,СВЦЭМ!$A$39:$A$782,$A73,СВЦЭМ!$B$39:$B$782,O$47)+'СЕТ СН'!$G$9+СВЦЭМ!$D$10+'СЕТ СН'!$G$5-'СЕТ СН'!$G$17</f>
        <v>3576.1606621299998</v>
      </c>
      <c r="P73" s="36">
        <f>SUMIFS(СВЦЭМ!$C$39:$C$782,СВЦЭМ!$A$39:$A$782,$A73,СВЦЭМ!$B$39:$B$782,P$47)+'СЕТ СН'!$G$9+СВЦЭМ!$D$10+'СЕТ СН'!$G$5-'СЕТ СН'!$G$17</f>
        <v>3586.35499789</v>
      </c>
      <c r="Q73" s="36">
        <f>SUMIFS(СВЦЭМ!$C$39:$C$782,СВЦЭМ!$A$39:$A$782,$A73,СВЦЭМ!$B$39:$B$782,Q$47)+'СЕТ СН'!$G$9+СВЦЭМ!$D$10+'СЕТ СН'!$G$5-'СЕТ СН'!$G$17</f>
        <v>3585.3908995199999</v>
      </c>
      <c r="R73" s="36">
        <f>SUMIFS(СВЦЭМ!$C$39:$C$782,СВЦЭМ!$A$39:$A$782,$A73,СВЦЭМ!$B$39:$B$782,R$47)+'СЕТ СН'!$G$9+СВЦЭМ!$D$10+'СЕТ СН'!$G$5-'СЕТ СН'!$G$17</f>
        <v>3566.8964589900002</v>
      </c>
      <c r="S73" s="36">
        <f>SUMIFS(СВЦЭМ!$C$39:$C$782,СВЦЭМ!$A$39:$A$782,$A73,СВЦЭМ!$B$39:$B$782,S$47)+'СЕТ СН'!$G$9+СВЦЭМ!$D$10+'СЕТ СН'!$G$5-'СЕТ СН'!$G$17</f>
        <v>3542.3690175900001</v>
      </c>
      <c r="T73" s="36">
        <f>SUMIFS(СВЦЭМ!$C$39:$C$782,СВЦЭМ!$A$39:$A$782,$A73,СВЦЭМ!$B$39:$B$782,T$47)+'СЕТ СН'!$G$9+СВЦЭМ!$D$10+'СЕТ СН'!$G$5-'СЕТ СН'!$G$17</f>
        <v>3481.4682274400002</v>
      </c>
      <c r="U73" s="36">
        <f>SUMIFS(СВЦЭМ!$C$39:$C$782,СВЦЭМ!$A$39:$A$782,$A73,СВЦЭМ!$B$39:$B$782,U$47)+'СЕТ СН'!$G$9+СВЦЭМ!$D$10+'СЕТ СН'!$G$5-'СЕТ СН'!$G$17</f>
        <v>3448.1660505899999</v>
      </c>
      <c r="V73" s="36">
        <f>SUMIFS(СВЦЭМ!$C$39:$C$782,СВЦЭМ!$A$39:$A$782,$A73,СВЦЭМ!$B$39:$B$782,V$47)+'СЕТ СН'!$G$9+СВЦЭМ!$D$10+'СЕТ СН'!$G$5-'СЕТ СН'!$G$17</f>
        <v>3451.6232783699998</v>
      </c>
      <c r="W73" s="36">
        <f>SUMIFS(СВЦЭМ!$C$39:$C$782,СВЦЭМ!$A$39:$A$782,$A73,СВЦЭМ!$B$39:$B$782,W$47)+'СЕТ СН'!$G$9+СВЦЭМ!$D$10+'СЕТ СН'!$G$5-'СЕТ СН'!$G$17</f>
        <v>3467.6824847500002</v>
      </c>
      <c r="X73" s="36">
        <f>SUMIFS(СВЦЭМ!$C$39:$C$782,СВЦЭМ!$A$39:$A$782,$A73,СВЦЭМ!$B$39:$B$782,X$47)+'СЕТ СН'!$G$9+СВЦЭМ!$D$10+'СЕТ СН'!$G$5-'СЕТ СН'!$G$17</f>
        <v>3453.7814687999999</v>
      </c>
      <c r="Y73" s="36">
        <f>SUMIFS(СВЦЭМ!$C$39:$C$782,СВЦЭМ!$A$39:$A$782,$A73,СВЦЭМ!$B$39:$B$782,Y$47)+'СЕТ СН'!$G$9+СВЦЭМ!$D$10+'СЕТ СН'!$G$5-'СЕТ СН'!$G$17</f>
        <v>3495.9507946600002</v>
      </c>
    </row>
    <row r="74" spans="1:27" ht="15.75" x14ac:dyDescent="0.2">
      <c r="A74" s="35">
        <f t="shared" si="1"/>
        <v>44343</v>
      </c>
      <c r="B74" s="36">
        <f>SUMIFS(СВЦЭМ!$C$39:$C$782,СВЦЭМ!$A$39:$A$782,$A74,СВЦЭМ!$B$39:$B$782,B$47)+'СЕТ СН'!$G$9+СВЦЭМ!$D$10+'СЕТ СН'!$G$5-'СЕТ СН'!$G$17</f>
        <v>3511.0431359300001</v>
      </c>
      <c r="C74" s="36">
        <f>SUMIFS(СВЦЭМ!$C$39:$C$782,СВЦЭМ!$A$39:$A$782,$A74,СВЦЭМ!$B$39:$B$782,C$47)+'СЕТ СН'!$G$9+СВЦЭМ!$D$10+'СЕТ СН'!$G$5-'СЕТ СН'!$G$17</f>
        <v>3584.6695375700001</v>
      </c>
      <c r="D74" s="36">
        <f>SUMIFS(СВЦЭМ!$C$39:$C$782,СВЦЭМ!$A$39:$A$782,$A74,СВЦЭМ!$B$39:$B$782,D$47)+'СЕТ СН'!$G$9+СВЦЭМ!$D$10+'СЕТ СН'!$G$5-'СЕТ СН'!$G$17</f>
        <v>3635.9699627999998</v>
      </c>
      <c r="E74" s="36">
        <f>SUMIFS(СВЦЭМ!$C$39:$C$782,СВЦЭМ!$A$39:$A$782,$A74,СВЦЭМ!$B$39:$B$782,E$47)+'СЕТ СН'!$G$9+СВЦЭМ!$D$10+'СЕТ СН'!$G$5-'СЕТ СН'!$G$17</f>
        <v>3657.6300567799999</v>
      </c>
      <c r="F74" s="36">
        <f>SUMIFS(СВЦЭМ!$C$39:$C$782,СВЦЭМ!$A$39:$A$782,$A74,СВЦЭМ!$B$39:$B$782,F$47)+'СЕТ СН'!$G$9+СВЦЭМ!$D$10+'СЕТ СН'!$G$5-'СЕТ СН'!$G$17</f>
        <v>3660.426774</v>
      </c>
      <c r="G74" s="36">
        <f>SUMIFS(СВЦЭМ!$C$39:$C$782,СВЦЭМ!$A$39:$A$782,$A74,СВЦЭМ!$B$39:$B$782,G$47)+'СЕТ СН'!$G$9+СВЦЭМ!$D$10+'СЕТ СН'!$G$5-'СЕТ СН'!$G$17</f>
        <v>3629.5164435500001</v>
      </c>
      <c r="H74" s="36">
        <f>SUMIFS(СВЦЭМ!$C$39:$C$782,СВЦЭМ!$A$39:$A$782,$A74,СВЦЭМ!$B$39:$B$782,H$47)+'СЕТ СН'!$G$9+СВЦЭМ!$D$10+'СЕТ СН'!$G$5-'СЕТ СН'!$G$17</f>
        <v>3586.16049342</v>
      </c>
      <c r="I74" s="36">
        <f>SUMIFS(СВЦЭМ!$C$39:$C$782,СВЦЭМ!$A$39:$A$782,$A74,СВЦЭМ!$B$39:$B$782,I$47)+'СЕТ СН'!$G$9+СВЦЭМ!$D$10+'СЕТ СН'!$G$5-'СЕТ СН'!$G$17</f>
        <v>3517.2899969600003</v>
      </c>
      <c r="J74" s="36">
        <f>SUMIFS(СВЦЭМ!$C$39:$C$782,СВЦЭМ!$A$39:$A$782,$A74,СВЦЭМ!$B$39:$B$782,J$47)+'СЕТ СН'!$G$9+СВЦЭМ!$D$10+'СЕТ СН'!$G$5-'СЕТ СН'!$G$17</f>
        <v>3478.2223306599999</v>
      </c>
      <c r="K74" s="36">
        <f>SUMIFS(СВЦЭМ!$C$39:$C$782,СВЦЭМ!$A$39:$A$782,$A74,СВЦЭМ!$B$39:$B$782,K$47)+'СЕТ СН'!$G$9+СВЦЭМ!$D$10+'СЕТ СН'!$G$5-'СЕТ СН'!$G$17</f>
        <v>3477.2915332699999</v>
      </c>
      <c r="L74" s="36">
        <f>SUMIFS(СВЦЭМ!$C$39:$C$782,СВЦЭМ!$A$39:$A$782,$A74,СВЦЭМ!$B$39:$B$782,L$47)+'СЕТ СН'!$G$9+СВЦЭМ!$D$10+'СЕТ СН'!$G$5-'СЕТ СН'!$G$17</f>
        <v>3485.76255799</v>
      </c>
      <c r="M74" s="36">
        <f>SUMIFS(СВЦЭМ!$C$39:$C$782,СВЦЭМ!$A$39:$A$782,$A74,СВЦЭМ!$B$39:$B$782,M$47)+'СЕТ СН'!$G$9+СВЦЭМ!$D$10+'СЕТ СН'!$G$5-'СЕТ СН'!$G$17</f>
        <v>3495.0314072400001</v>
      </c>
      <c r="N74" s="36">
        <f>SUMIFS(СВЦЭМ!$C$39:$C$782,СВЦЭМ!$A$39:$A$782,$A74,СВЦЭМ!$B$39:$B$782,N$47)+'СЕТ СН'!$G$9+СВЦЭМ!$D$10+'СЕТ СН'!$G$5-'СЕТ СН'!$G$17</f>
        <v>3551.1156967799998</v>
      </c>
      <c r="O74" s="36">
        <f>SUMIFS(СВЦЭМ!$C$39:$C$782,СВЦЭМ!$A$39:$A$782,$A74,СВЦЭМ!$B$39:$B$782,O$47)+'СЕТ СН'!$G$9+СВЦЭМ!$D$10+'СЕТ СН'!$G$5-'СЕТ СН'!$G$17</f>
        <v>3599.79494157</v>
      </c>
      <c r="P74" s="36">
        <f>SUMIFS(СВЦЭМ!$C$39:$C$782,СВЦЭМ!$A$39:$A$782,$A74,СВЦЭМ!$B$39:$B$782,P$47)+'СЕТ СН'!$G$9+СВЦЭМ!$D$10+'СЕТ СН'!$G$5-'СЕТ СН'!$G$17</f>
        <v>3608.0498207299997</v>
      </c>
      <c r="Q74" s="36">
        <f>SUMIFS(СВЦЭМ!$C$39:$C$782,СВЦЭМ!$A$39:$A$782,$A74,СВЦЭМ!$B$39:$B$782,Q$47)+'СЕТ СН'!$G$9+СВЦЭМ!$D$10+'СЕТ СН'!$G$5-'СЕТ СН'!$G$17</f>
        <v>3613.3557356700003</v>
      </c>
      <c r="R74" s="36">
        <f>SUMIFS(СВЦЭМ!$C$39:$C$782,СВЦЭМ!$A$39:$A$782,$A74,СВЦЭМ!$B$39:$B$782,R$47)+'СЕТ СН'!$G$9+СВЦЭМ!$D$10+'СЕТ СН'!$G$5-'СЕТ СН'!$G$17</f>
        <v>3608.6470286799999</v>
      </c>
      <c r="S74" s="36">
        <f>SUMIFS(СВЦЭМ!$C$39:$C$782,СВЦЭМ!$A$39:$A$782,$A74,СВЦЭМ!$B$39:$B$782,S$47)+'СЕТ СН'!$G$9+СВЦЭМ!$D$10+'СЕТ СН'!$G$5-'СЕТ СН'!$G$17</f>
        <v>3577.8924703299999</v>
      </c>
      <c r="T74" s="36">
        <f>SUMIFS(СВЦЭМ!$C$39:$C$782,СВЦЭМ!$A$39:$A$782,$A74,СВЦЭМ!$B$39:$B$782,T$47)+'СЕТ СН'!$G$9+СВЦЭМ!$D$10+'СЕТ СН'!$G$5-'СЕТ СН'!$G$17</f>
        <v>3516.8926713800001</v>
      </c>
      <c r="U74" s="36">
        <f>SUMIFS(СВЦЭМ!$C$39:$C$782,СВЦЭМ!$A$39:$A$782,$A74,СВЦЭМ!$B$39:$B$782,U$47)+'СЕТ СН'!$G$9+СВЦЭМ!$D$10+'СЕТ СН'!$G$5-'СЕТ СН'!$G$17</f>
        <v>3468.5967803900003</v>
      </c>
      <c r="V74" s="36">
        <f>SUMIFS(СВЦЭМ!$C$39:$C$782,СВЦЭМ!$A$39:$A$782,$A74,СВЦЭМ!$B$39:$B$782,V$47)+'СЕТ СН'!$G$9+СВЦЭМ!$D$10+'СЕТ СН'!$G$5-'СЕТ СН'!$G$17</f>
        <v>3493.9483229100001</v>
      </c>
      <c r="W74" s="36">
        <f>SUMIFS(СВЦЭМ!$C$39:$C$782,СВЦЭМ!$A$39:$A$782,$A74,СВЦЭМ!$B$39:$B$782,W$47)+'СЕТ СН'!$G$9+СВЦЭМ!$D$10+'СЕТ СН'!$G$5-'СЕТ СН'!$G$17</f>
        <v>3517.77876255</v>
      </c>
      <c r="X74" s="36">
        <f>SUMIFS(СВЦЭМ!$C$39:$C$782,СВЦЭМ!$A$39:$A$782,$A74,СВЦЭМ!$B$39:$B$782,X$47)+'СЕТ СН'!$G$9+СВЦЭМ!$D$10+'СЕТ СН'!$G$5-'СЕТ СН'!$G$17</f>
        <v>3507.4603404300001</v>
      </c>
      <c r="Y74" s="36">
        <f>SUMIFS(СВЦЭМ!$C$39:$C$782,СВЦЭМ!$A$39:$A$782,$A74,СВЦЭМ!$B$39:$B$782,Y$47)+'СЕТ СН'!$G$9+СВЦЭМ!$D$10+'СЕТ СН'!$G$5-'СЕТ СН'!$G$17</f>
        <v>3517.5402177300002</v>
      </c>
    </row>
    <row r="75" spans="1:27" ht="15.75" x14ac:dyDescent="0.2">
      <c r="A75" s="35">
        <f t="shared" si="1"/>
        <v>44344</v>
      </c>
      <c r="B75" s="36">
        <f>SUMIFS(СВЦЭМ!$C$39:$C$782,СВЦЭМ!$A$39:$A$782,$A75,СВЦЭМ!$B$39:$B$782,B$47)+'СЕТ СН'!$G$9+СВЦЭМ!$D$10+'СЕТ СН'!$G$5-'СЕТ СН'!$G$17</f>
        <v>3491.9893894299998</v>
      </c>
      <c r="C75" s="36">
        <f>SUMIFS(СВЦЭМ!$C$39:$C$782,СВЦЭМ!$A$39:$A$782,$A75,СВЦЭМ!$B$39:$B$782,C$47)+'СЕТ СН'!$G$9+СВЦЭМ!$D$10+'СЕТ СН'!$G$5-'СЕТ СН'!$G$17</f>
        <v>3562.0088435299999</v>
      </c>
      <c r="D75" s="36">
        <f>SUMIFS(СВЦЭМ!$C$39:$C$782,СВЦЭМ!$A$39:$A$782,$A75,СВЦЭМ!$B$39:$B$782,D$47)+'СЕТ СН'!$G$9+СВЦЭМ!$D$10+'СЕТ СН'!$G$5-'СЕТ СН'!$G$17</f>
        <v>3598.2791912799998</v>
      </c>
      <c r="E75" s="36">
        <f>SUMIFS(СВЦЭМ!$C$39:$C$782,СВЦЭМ!$A$39:$A$782,$A75,СВЦЭМ!$B$39:$B$782,E$47)+'СЕТ СН'!$G$9+СВЦЭМ!$D$10+'СЕТ СН'!$G$5-'СЕТ СН'!$G$17</f>
        <v>3621.8731251600002</v>
      </c>
      <c r="F75" s="36">
        <f>SUMIFS(СВЦЭМ!$C$39:$C$782,СВЦЭМ!$A$39:$A$782,$A75,СВЦЭМ!$B$39:$B$782,F$47)+'СЕТ СН'!$G$9+СВЦЭМ!$D$10+'СЕТ СН'!$G$5-'СЕТ СН'!$G$17</f>
        <v>3631.4918619700002</v>
      </c>
      <c r="G75" s="36">
        <f>SUMIFS(СВЦЭМ!$C$39:$C$782,СВЦЭМ!$A$39:$A$782,$A75,СВЦЭМ!$B$39:$B$782,G$47)+'СЕТ СН'!$G$9+СВЦЭМ!$D$10+'СЕТ СН'!$G$5-'СЕТ СН'!$G$17</f>
        <v>3609.1919127700003</v>
      </c>
      <c r="H75" s="36">
        <f>SUMIFS(СВЦЭМ!$C$39:$C$782,СВЦЭМ!$A$39:$A$782,$A75,СВЦЭМ!$B$39:$B$782,H$47)+'СЕТ СН'!$G$9+СВЦЭМ!$D$10+'СЕТ СН'!$G$5-'СЕТ СН'!$G$17</f>
        <v>3565.13533388</v>
      </c>
      <c r="I75" s="36">
        <f>SUMIFS(СВЦЭМ!$C$39:$C$782,СВЦЭМ!$A$39:$A$782,$A75,СВЦЭМ!$B$39:$B$782,I$47)+'СЕТ СН'!$G$9+СВЦЭМ!$D$10+'СЕТ СН'!$G$5-'СЕТ СН'!$G$17</f>
        <v>3476.8356117600001</v>
      </c>
      <c r="J75" s="36">
        <f>SUMIFS(СВЦЭМ!$C$39:$C$782,СВЦЭМ!$A$39:$A$782,$A75,СВЦЭМ!$B$39:$B$782,J$47)+'СЕТ СН'!$G$9+СВЦЭМ!$D$10+'СЕТ СН'!$G$5-'СЕТ СН'!$G$17</f>
        <v>3420.9887107200002</v>
      </c>
      <c r="K75" s="36">
        <f>SUMIFS(СВЦЭМ!$C$39:$C$782,СВЦЭМ!$A$39:$A$782,$A75,СВЦЭМ!$B$39:$B$782,K$47)+'СЕТ СН'!$G$9+СВЦЭМ!$D$10+'СЕТ СН'!$G$5-'СЕТ СН'!$G$17</f>
        <v>3462.5941660799999</v>
      </c>
      <c r="L75" s="36">
        <f>SUMIFS(СВЦЭМ!$C$39:$C$782,СВЦЭМ!$A$39:$A$782,$A75,СВЦЭМ!$B$39:$B$782,L$47)+'СЕТ СН'!$G$9+СВЦЭМ!$D$10+'СЕТ СН'!$G$5-'СЕТ СН'!$G$17</f>
        <v>3451.6186844499998</v>
      </c>
      <c r="M75" s="36">
        <f>SUMIFS(СВЦЭМ!$C$39:$C$782,СВЦЭМ!$A$39:$A$782,$A75,СВЦЭМ!$B$39:$B$782,M$47)+'СЕТ СН'!$G$9+СВЦЭМ!$D$10+'СЕТ СН'!$G$5-'СЕТ СН'!$G$17</f>
        <v>3453.5310712700002</v>
      </c>
      <c r="N75" s="36">
        <f>SUMIFS(СВЦЭМ!$C$39:$C$782,СВЦЭМ!$A$39:$A$782,$A75,СВЦЭМ!$B$39:$B$782,N$47)+'СЕТ СН'!$G$9+СВЦЭМ!$D$10+'СЕТ СН'!$G$5-'СЕТ СН'!$G$17</f>
        <v>3475.80333423</v>
      </c>
      <c r="O75" s="36">
        <f>SUMIFS(СВЦЭМ!$C$39:$C$782,СВЦЭМ!$A$39:$A$782,$A75,СВЦЭМ!$B$39:$B$782,O$47)+'СЕТ СН'!$G$9+СВЦЭМ!$D$10+'СЕТ СН'!$G$5-'СЕТ СН'!$G$17</f>
        <v>3528.7203265600001</v>
      </c>
      <c r="P75" s="36">
        <f>SUMIFS(СВЦЭМ!$C$39:$C$782,СВЦЭМ!$A$39:$A$782,$A75,СВЦЭМ!$B$39:$B$782,P$47)+'СЕТ СН'!$G$9+СВЦЭМ!$D$10+'СЕТ СН'!$G$5-'СЕТ СН'!$G$17</f>
        <v>3546.4321809200001</v>
      </c>
      <c r="Q75" s="36">
        <f>SUMIFS(СВЦЭМ!$C$39:$C$782,СВЦЭМ!$A$39:$A$782,$A75,СВЦЭМ!$B$39:$B$782,Q$47)+'СЕТ СН'!$G$9+СВЦЭМ!$D$10+'СЕТ СН'!$G$5-'СЕТ СН'!$G$17</f>
        <v>3552.6770778999999</v>
      </c>
      <c r="R75" s="36">
        <f>SUMIFS(СВЦЭМ!$C$39:$C$782,СВЦЭМ!$A$39:$A$782,$A75,СВЦЭМ!$B$39:$B$782,R$47)+'СЕТ СН'!$G$9+СВЦЭМ!$D$10+'СЕТ СН'!$G$5-'СЕТ СН'!$G$17</f>
        <v>3554.4273894100002</v>
      </c>
      <c r="S75" s="36">
        <f>SUMIFS(СВЦЭМ!$C$39:$C$782,СВЦЭМ!$A$39:$A$782,$A75,СВЦЭМ!$B$39:$B$782,S$47)+'СЕТ СН'!$G$9+СВЦЭМ!$D$10+'СЕТ СН'!$G$5-'СЕТ СН'!$G$17</f>
        <v>3535.7709079199999</v>
      </c>
      <c r="T75" s="36">
        <f>SUMIFS(СВЦЭМ!$C$39:$C$782,СВЦЭМ!$A$39:$A$782,$A75,СВЦЭМ!$B$39:$B$782,T$47)+'СЕТ СН'!$G$9+СВЦЭМ!$D$10+'СЕТ СН'!$G$5-'СЕТ СН'!$G$17</f>
        <v>3460.0045292700001</v>
      </c>
      <c r="U75" s="36">
        <f>SUMIFS(СВЦЭМ!$C$39:$C$782,СВЦЭМ!$A$39:$A$782,$A75,СВЦЭМ!$B$39:$B$782,U$47)+'СЕТ СН'!$G$9+СВЦЭМ!$D$10+'СЕТ СН'!$G$5-'СЕТ СН'!$G$17</f>
        <v>3468.6945327900003</v>
      </c>
      <c r="V75" s="36">
        <f>SUMIFS(СВЦЭМ!$C$39:$C$782,СВЦЭМ!$A$39:$A$782,$A75,СВЦЭМ!$B$39:$B$782,V$47)+'СЕТ СН'!$G$9+СВЦЭМ!$D$10+'СЕТ СН'!$G$5-'СЕТ СН'!$G$17</f>
        <v>3477.5646599800002</v>
      </c>
      <c r="W75" s="36">
        <f>SUMIFS(СВЦЭМ!$C$39:$C$782,СВЦЭМ!$A$39:$A$782,$A75,СВЦЭМ!$B$39:$B$782,W$47)+'СЕТ СН'!$G$9+СВЦЭМ!$D$10+'СЕТ СН'!$G$5-'СЕТ СН'!$G$17</f>
        <v>3503.2774493799998</v>
      </c>
      <c r="X75" s="36">
        <f>SUMIFS(СВЦЭМ!$C$39:$C$782,СВЦЭМ!$A$39:$A$782,$A75,СВЦЭМ!$B$39:$B$782,X$47)+'СЕТ СН'!$G$9+СВЦЭМ!$D$10+'СЕТ СН'!$G$5-'СЕТ СН'!$G$17</f>
        <v>3490.8367441800001</v>
      </c>
      <c r="Y75" s="36">
        <f>SUMIFS(СВЦЭМ!$C$39:$C$782,СВЦЭМ!$A$39:$A$782,$A75,СВЦЭМ!$B$39:$B$782,Y$47)+'СЕТ СН'!$G$9+СВЦЭМ!$D$10+'СЕТ СН'!$G$5-'СЕТ СН'!$G$17</f>
        <v>3444.9249502399998</v>
      </c>
    </row>
    <row r="76" spans="1:27" ht="15.75" x14ac:dyDescent="0.2">
      <c r="A76" s="35">
        <f t="shared" si="1"/>
        <v>44345</v>
      </c>
      <c r="B76" s="36">
        <f>SUMIFS(СВЦЭМ!$C$39:$C$782,СВЦЭМ!$A$39:$A$782,$A76,СВЦЭМ!$B$39:$B$782,B$47)+'СЕТ СН'!$G$9+СВЦЭМ!$D$10+'СЕТ СН'!$G$5-'СЕТ СН'!$G$17</f>
        <v>3495.2952329</v>
      </c>
      <c r="C76" s="36">
        <f>SUMIFS(СВЦЭМ!$C$39:$C$782,СВЦЭМ!$A$39:$A$782,$A76,СВЦЭМ!$B$39:$B$782,C$47)+'СЕТ СН'!$G$9+СВЦЭМ!$D$10+'СЕТ СН'!$G$5-'СЕТ СН'!$G$17</f>
        <v>3498.6140055400001</v>
      </c>
      <c r="D76" s="36">
        <f>SUMIFS(СВЦЭМ!$C$39:$C$782,СВЦЭМ!$A$39:$A$782,$A76,СВЦЭМ!$B$39:$B$782,D$47)+'СЕТ СН'!$G$9+СВЦЭМ!$D$10+'СЕТ СН'!$G$5-'СЕТ СН'!$G$17</f>
        <v>3555.1524439300001</v>
      </c>
      <c r="E76" s="36">
        <f>SUMIFS(СВЦЭМ!$C$39:$C$782,СВЦЭМ!$A$39:$A$782,$A76,СВЦЭМ!$B$39:$B$782,E$47)+'СЕТ СН'!$G$9+СВЦЭМ!$D$10+'СЕТ СН'!$G$5-'СЕТ СН'!$G$17</f>
        <v>3550.79982978</v>
      </c>
      <c r="F76" s="36">
        <f>SUMIFS(СВЦЭМ!$C$39:$C$782,СВЦЭМ!$A$39:$A$782,$A76,СВЦЭМ!$B$39:$B$782,F$47)+'СЕТ СН'!$G$9+СВЦЭМ!$D$10+'СЕТ СН'!$G$5-'СЕТ СН'!$G$17</f>
        <v>3543.9458696800002</v>
      </c>
      <c r="G76" s="36">
        <f>SUMIFS(СВЦЭМ!$C$39:$C$782,СВЦЭМ!$A$39:$A$782,$A76,СВЦЭМ!$B$39:$B$782,G$47)+'СЕТ СН'!$G$9+СВЦЭМ!$D$10+'СЕТ СН'!$G$5-'СЕТ СН'!$G$17</f>
        <v>3553.4441691399998</v>
      </c>
      <c r="H76" s="36">
        <f>SUMIFS(СВЦЭМ!$C$39:$C$782,СВЦЭМ!$A$39:$A$782,$A76,СВЦЭМ!$B$39:$B$782,H$47)+'СЕТ СН'!$G$9+СВЦЭМ!$D$10+'СЕТ СН'!$G$5-'СЕТ СН'!$G$17</f>
        <v>3549.6144217900001</v>
      </c>
      <c r="I76" s="36">
        <f>SUMIFS(СВЦЭМ!$C$39:$C$782,СВЦЭМ!$A$39:$A$782,$A76,СВЦЭМ!$B$39:$B$782,I$47)+'СЕТ СН'!$G$9+СВЦЭМ!$D$10+'СЕТ СН'!$G$5-'СЕТ СН'!$G$17</f>
        <v>3483.7209271199999</v>
      </c>
      <c r="J76" s="36">
        <f>SUMIFS(СВЦЭМ!$C$39:$C$782,СВЦЭМ!$A$39:$A$782,$A76,СВЦЭМ!$B$39:$B$782,J$47)+'СЕТ СН'!$G$9+СВЦЭМ!$D$10+'СЕТ СН'!$G$5-'СЕТ СН'!$G$17</f>
        <v>3414.9816269100002</v>
      </c>
      <c r="K76" s="36">
        <f>SUMIFS(СВЦЭМ!$C$39:$C$782,СВЦЭМ!$A$39:$A$782,$A76,СВЦЭМ!$B$39:$B$782,K$47)+'СЕТ СН'!$G$9+СВЦЭМ!$D$10+'СЕТ СН'!$G$5-'СЕТ СН'!$G$17</f>
        <v>3367.9642294699997</v>
      </c>
      <c r="L76" s="36">
        <f>SUMIFS(СВЦЭМ!$C$39:$C$782,СВЦЭМ!$A$39:$A$782,$A76,СВЦЭМ!$B$39:$B$782,L$47)+'СЕТ СН'!$G$9+СВЦЭМ!$D$10+'СЕТ СН'!$G$5-'СЕТ СН'!$G$17</f>
        <v>3358.5049162800001</v>
      </c>
      <c r="M76" s="36">
        <f>SUMIFS(СВЦЭМ!$C$39:$C$782,СВЦЭМ!$A$39:$A$782,$A76,СВЦЭМ!$B$39:$B$782,M$47)+'СЕТ СН'!$G$9+СВЦЭМ!$D$10+'СЕТ СН'!$G$5-'СЕТ СН'!$G$17</f>
        <v>3358.4682996299998</v>
      </c>
      <c r="N76" s="36">
        <f>SUMIFS(СВЦЭМ!$C$39:$C$782,СВЦЭМ!$A$39:$A$782,$A76,СВЦЭМ!$B$39:$B$782,N$47)+'СЕТ СН'!$G$9+СВЦЭМ!$D$10+'СЕТ СН'!$G$5-'СЕТ СН'!$G$17</f>
        <v>3415.3074881800003</v>
      </c>
      <c r="O76" s="36">
        <f>SUMIFS(СВЦЭМ!$C$39:$C$782,СВЦЭМ!$A$39:$A$782,$A76,СВЦЭМ!$B$39:$B$782,O$47)+'СЕТ СН'!$G$9+СВЦЭМ!$D$10+'СЕТ СН'!$G$5-'СЕТ СН'!$G$17</f>
        <v>3438.7786241499998</v>
      </c>
      <c r="P76" s="36">
        <f>SUMIFS(СВЦЭМ!$C$39:$C$782,СВЦЭМ!$A$39:$A$782,$A76,СВЦЭМ!$B$39:$B$782,P$47)+'СЕТ СН'!$G$9+СВЦЭМ!$D$10+'СЕТ СН'!$G$5-'СЕТ СН'!$G$17</f>
        <v>3464.1003729499998</v>
      </c>
      <c r="Q76" s="36">
        <f>SUMIFS(СВЦЭМ!$C$39:$C$782,СВЦЭМ!$A$39:$A$782,$A76,СВЦЭМ!$B$39:$B$782,Q$47)+'СЕТ СН'!$G$9+СВЦЭМ!$D$10+'СЕТ СН'!$G$5-'СЕТ СН'!$G$17</f>
        <v>3460.7772750300001</v>
      </c>
      <c r="R76" s="36">
        <f>SUMIFS(СВЦЭМ!$C$39:$C$782,СВЦЭМ!$A$39:$A$782,$A76,СВЦЭМ!$B$39:$B$782,R$47)+'СЕТ СН'!$G$9+СВЦЭМ!$D$10+'СЕТ СН'!$G$5-'СЕТ СН'!$G$17</f>
        <v>3458.6952538699998</v>
      </c>
      <c r="S76" s="36">
        <f>SUMIFS(СВЦЭМ!$C$39:$C$782,СВЦЭМ!$A$39:$A$782,$A76,СВЦЭМ!$B$39:$B$782,S$47)+'СЕТ СН'!$G$9+СВЦЭМ!$D$10+'СЕТ СН'!$G$5-'СЕТ СН'!$G$17</f>
        <v>3497.8629974800001</v>
      </c>
      <c r="T76" s="36">
        <f>SUMIFS(СВЦЭМ!$C$39:$C$782,СВЦЭМ!$A$39:$A$782,$A76,СВЦЭМ!$B$39:$B$782,T$47)+'СЕТ СН'!$G$9+СВЦЭМ!$D$10+'СЕТ СН'!$G$5-'СЕТ СН'!$G$17</f>
        <v>3449.7939012799998</v>
      </c>
      <c r="U76" s="36">
        <f>SUMIFS(СВЦЭМ!$C$39:$C$782,СВЦЭМ!$A$39:$A$782,$A76,СВЦЭМ!$B$39:$B$782,U$47)+'СЕТ СН'!$G$9+СВЦЭМ!$D$10+'СЕТ СН'!$G$5-'СЕТ СН'!$G$17</f>
        <v>3390.5327072199998</v>
      </c>
      <c r="V76" s="36">
        <f>SUMIFS(СВЦЭМ!$C$39:$C$782,СВЦЭМ!$A$39:$A$782,$A76,СВЦЭМ!$B$39:$B$782,V$47)+'СЕТ СН'!$G$9+СВЦЭМ!$D$10+'СЕТ СН'!$G$5-'СЕТ СН'!$G$17</f>
        <v>3359.8591887699999</v>
      </c>
      <c r="W76" s="36">
        <f>SUMIFS(СВЦЭМ!$C$39:$C$782,СВЦЭМ!$A$39:$A$782,$A76,СВЦЭМ!$B$39:$B$782,W$47)+'СЕТ СН'!$G$9+СВЦЭМ!$D$10+'СЕТ СН'!$G$5-'СЕТ СН'!$G$17</f>
        <v>3382.5576406199998</v>
      </c>
      <c r="X76" s="36">
        <f>SUMIFS(СВЦЭМ!$C$39:$C$782,СВЦЭМ!$A$39:$A$782,$A76,СВЦЭМ!$B$39:$B$782,X$47)+'СЕТ СН'!$G$9+СВЦЭМ!$D$10+'СЕТ СН'!$G$5-'СЕТ СН'!$G$17</f>
        <v>3366.8386388399999</v>
      </c>
      <c r="Y76" s="36">
        <f>SUMIFS(СВЦЭМ!$C$39:$C$782,СВЦЭМ!$A$39:$A$782,$A76,СВЦЭМ!$B$39:$B$782,Y$47)+'СЕТ СН'!$G$9+СВЦЭМ!$D$10+'СЕТ СН'!$G$5-'СЕТ СН'!$G$17</f>
        <v>3364.9629554799999</v>
      </c>
    </row>
    <row r="77" spans="1:27" ht="15.75" x14ac:dyDescent="0.2">
      <c r="A77" s="35">
        <f t="shared" si="1"/>
        <v>44346</v>
      </c>
      <c r="B77" s="36">
        <f>SUMIFS(СВЦЭМ!$C$39:$C$782,СВЦЭМ!$A$39:$A$782,$A77,СВЦЭМ!$B$39:$B$782,B$47)+'СЕТ СН'!$G$9+СВЦЭМ!$D$10+'СЕТ СН'!$G$5-'СЕТ СН'!$G$17</f>
        <v>3418.6731448300002</v>
      </c>
      <c r="C77" s="36">
        <f>SUMIFS(СВЦЭМ!$C$39:$C$782,СВЦЭМ!$A$39:$A$782,$A77,СВЦЭМ!$B$39:$B$782,C$47)+'СЕТ СН'!$G$9+СВЦЭМ!$D$10+'СЕТ СН'!$G$5-'СЕТ СН'!$G$17</f>
        <v>3497.2865567999997</v>
      </c>
      <c r="D77" s="36">
        <f>SUMIFS(СВЦЭМ!$C$39:$C$782,СВЦЭМ!$A$39:$A$782,$A77,СВЦЭМ!$B$39:$B$782,D$47)+'СЕТ СН'!$G$9+СВЦЭМ!$D$10+'СЕТ СН'!$G$5-'СЕТ СН'!$G$17</f>
        <v>3545.6520726200001</v>
      </c>
      <c r="E77" s="36">
        <f>SUMIFS(СВЦЭМ!$C$39:$C$782,СВЦЭМ!$A$39:$A$782,$A77,СВЦЭМ!$B$39:$B$782,E$47)+'СЕТ СН'!$G$9+СВЦЭМ!$D$10+'СЕТ СН'!$G$5-'СЕТ СН'!$G$17</f>
        <v>3555.6345199299999</v>
      </c>
      <c r="F77" s="36">
        <f>SUMIFS(СВЦЭМ!$C$39:$C$782,СВЦЭМ!$A$39:$A$782,$A77,СВЦЭМ!$B$39:$B$782,F$47)+'СЕТ СН'!$G$9+СВЦЭМ!$D$10+'СЕТ СН'!$G$5-'СЕТ СН'!$G$17</f>
        <v>3577.5584914999999</v>
      </c>
      <c r="G77" s="36">
        <f>SUMIFS(СВЦЭМ!$C$39:$C$782,СВЦЭМ!$A$39:$A$782,$A77,СВЦЭМ!$B$39:$B$782,G$47)+'СЕТ СН'!$G$9+СВЦЭМ!$D$10+'СЕТ СН'!$G$5-'СЕТ СН'!$G$17</f>
        <v>3578.8283793999999</v>
      </c>
      <c r="H77" s="36">
        <f>SUMIFS(СВЦЭМ!$C$39:$C$782,СВЦЭМ!$A$39:$A$782,$A77,СВЦЭМ!$B$39:$B$782,H$47)+'СЕТ СН'!$G$9+СВЦЭМ!$D$10+'СЕТ СН'!$G$5-'СЕТ СН'!$G$17</f>
        <v>3555.38956607</v>
      </c>
      <c r="I77" s="36">
        <f>SUMIFS(СВЦЭМ!$C$39:$C$782,СВЦЭМ!$A$39:$A$782,$A77,СВЦЭМ!$B$39:$B$782,I$47)+'СЕТ СН'!$G$9+СВЦЭМ!$D$10+'СЕТ СН'!$G$5-'СЕТ СН'!$G$17</f>
        <v>3469.0759419400001</v>
      </c>
      <c r="J77" s="36">
        <f>SUMIFS(СВЦЭМ!$C$39:$C$782,СВЦЭМ!$A$39:$A$782,$A77,СВЦЭМ!$B$39:$B$782,J$47)+'СЕТ СН'!$G$9+СВЦЭМ!$D$10+'СЕТ СН'!$G$5-'СЕТ СН'!$G$17</f>
        <v>3390.5980857899999</v>
      </c>
      <c r="K77" s="36">
        <f>SUMIFS(СВЦЭМ!$C$39:$C$782,СВЦЭМ!$A$39:$A$782,$A77,СВЦЭМ!$B$39:$B$782,K$47)+'СЕТ СН'!$G$9+СВЦЭМ!$D$10+'СЕТ СН'!$G$5-'СЕТ СН'!$G$17</f>
        <v>3338.9098338200001</v>
      </c>
      <c r="L77" s="36">
        <f>SUMIFS(СВЦЭМ!$C$39:$C$782,СВЦЭМ!$A$39:$A$782,$A77,СВЦЭМ!$B$39:$B$782,L$47)+'СЕТ СН'!$G$9+СВЦЭМ!$D$10+'СЕТ СН'!$G$5-'СЕТ СН'!$G$17</f>
        <v>3327.5317848300001</v>
      </c>
      <c r="M77" s="36">
        <f>SUMIFS(СВЦЭМ!$C$39:$C$782,СВЦЭМ!$A$39:$A$782,$A77,СВЦЭМ!$B$39:$B$782,M$47)+'СЕТ СН'!$G$9+СВЦЭМ!$D$10+'СЕТ СН'!$G$5-'СЕТ СН'!$G$17</f>
        <v>3342.5893500100001</v>
      </c>
      <c r="N77" s="36">
        <f>SUMIFS(СВЦЭМ!$C$39:$C$782,СВЦЭМ!$A$39:$A$782,$A77,СВЦЭМ!$B$39:$B$782,N$47)+'СЕТ СН'!$G$9+СВЦЭМ!$D$10+'СЕТ СН'!$G$5-'СЕТ СН'!$G$17</f>
        <v>3406.3273012499999</v>
      </c>
      <c r="O77" s="36">
        <f>SUMIFS(СВЦЭМ!$C$39:$C$782,СВЦЭМ!$A$39:$A$782,$A77,СВЦЭМ!$B$39:$B$782,O$47)+'СЕТ СН'!$G$9+СВЦЭМ!$D$10+'СЕТ СН'!$G$5-'СЕТ СН'!$G$17</f>
        <v>3450.6683213800002</v>
      </c>
      <c r="P77" s="36">
        <f>SUMIFS(СВЦЭМ!$C$39:$C$782,СВЦЭМ!$A$39:$A$782,$A77,СВЦЭМ!$B$39:$B$782,P$47)+'СЕТ СН'!$G$9+СВЦЭМ!$D$10+'СЕТ СН'!$G$5-'СЕТ СН'!$G$17</f>
        <v>3465.8064342500002</v>
      </c>
      <c r="Q77" s="36">
        <f>SUMIFS(СВЦЭМ!$C$39:$C$782,СВЦЭМ!$A$39:$A$782,$A77,СВЦЭМ!$B$39:$B$782,Q$47)+'СЕТ СН'!$G$9+СВЦЭМ!$D$10+'СЕТ СН'!$G$5-'СЕТ СН'!$G$17</f>
        <v>3460.9239881200001</v>
      </c>
      <c r="R77" s="36">
        <f>SUMIFS(СВЦЭМ!$C$39:$C$782,СВЦЭМ!$A$39:$A$782,$A77,СВЦЭМ!$B$39:$B$782,R$47)+'СЕТ СН'!$G$9+СВЦЭМ!$D$10+'СЕТ СН'!$G$5-'СЕТ СН'!$G$17</f>
        <v>3434.7662068899999</v>
      </c>
      <c r="S77" s="36">
        <f>SUMIFS(СВЦЭМ!$C$39:$C$782,СВЦЭМ!$A$39:$A$782,$A77,СВЦЭМ!$B$39:$B$782,S$47)+'СЕТ СН'!$G$9+СВЦЭМ!$D$10+'СЕТ СН'!$G$5-'СЕТ СН'!$G$17</f>
        <v>3415.3378285500003</v>
      </c>
      <c r="T77" s="36">
        <f>SUMIFS(СВЦЭМ!$C$39:$C$782,СВЦЭМ!$A$39:$A$782,$A77,СВЦЭМ!$B$39:$B$782,T$47)+'СЕТ СН'!$G$9+СВЦЭМ!$D$10+'СЕТ СН'!$G$5-'СЕТ СН'!$G$17</f>
        <v>3358.7543287099998</v>
      </c>
      <c r="U77" s="36">
        <f>SUMIFS(СВЦЭМ!$C$39:$C$782,СВЦЭМ!$A$39:$A$782,$A77,СВЦЭМ!$B$39:$B$782,U$47)+'СЕТ СН'!$G$9+СВЦЭМ!$D$10+'СЕТ СН'!$G$5-'СЕТ СН'!$G$17</f>
        <v>3326.9204242000001</v>
      </c>
      <c r="V77" s="36">
        <f>SUMIFS(СВЦЭМ!$C$39:$C$782,СВЦЭМ!$A$39:$A$782,$A77,СВЦЭМ!$B$39:$B$782,V$47)+'СЕТ СН'!$G$9+СВЦЭМ!$D$10+'СЕТ СН'!$G$5-'СЕТ СН'!$G$17</f>
        <v>3341.4680311500001</v>
      </c>
      <c r="W77" s="36">
        <f>SUMIFS(СВЦЭМ!$C$39:$C$782,СВЦЭМ!$A$39:$A$782,$A77,СВЦЭМ!$B$39:$B$782,W$47)+'СЕТ СН'!$G$9+СВЦЭМ!$D$10+'СЕТ СН'!$G$5-'СЕТ СН'!$G$17</f>
        <v>3387.5027416499997</v>
      </c>
      <c r="X77" s="36">
        <f>SUMIFS(СВЦЭМ!$C$39:$C$782,СВЦЭМ!$A$39:$A$782,$A77,СВЦЭМ!$B$39:$B$782,X$47)+'СЕТ СН'!$G$9+СВЦЭМ!$D$10+'СЕТ СН'!$G$5-'СЕТ СН'!$G$17</f>
        <v>3342.4446587100001</v>
      </c>
      <c r="Y77" s="36">
        <f>SUMIFS(СВЦЭМ!$C$39:$C$782,СВЦЭМ!$A$39:$A$782,$A77,СВЦЭМ!$B$39:$B$782,Y$47)+'СЕТ СН'!$G$9+СВЦЭМ!$D$10+'СЕТ СН'!$G$5-'СЕТ СН'!$G$17</f>
        <v>3325.1602946200001</v>
      </c>
      <c r="AA77" s="37"/>
    </row>
    <row r="78" spans="1:27" ht="15.75" x14ac:dyDescent="0.2">
      <c r="A78" s="35">
        <f t="shared" si="1"/>
        <v>44347</v>
      </c>
      <c r="B78" s="36">
        <f>SUMIFS(СВЦЭМ!$C$39:$C$782,СВЦЭМ!$A$39:$A$782,$A78,СВЦЭМ!$B$39:$B$782,B$47)+'СЕТ СН'!$G$9+СВЦЭМ!$D$10+'СЕТ СН'!$G$5-'СЕТ СН'!$G$17</f>
        <v>3399.5622327999999</v>
      </c>
      <c r="C78" s="36">
        <f>SUMIFS(СВЦЭМ!$C$39:$C$782,СВЦЭМ!$A$39:$A$782,$A78,СВЦЭМ!$B$39:$B$782,C$47)+'СЕТ СН'!$G$9+СВЦЭМ!$D$10+'СЕТ СН'!$G$5-'СЕТ СН'!$G$17</f>
        <v>3487.9386911900001</v>
      </c>
      <c r="D78" s="36">
        <f>SUMIFS(СВЦЭМ!$C$39:$C$782,СВЦЭМ!$A$39:$A$782,$A78,СВЦЭМ!$B$39:$B$782,D$47)+'СЕТ СН'!$G$9+СВЦЭМ!$D$10+'СЕТ СН'!$G$5-'СЕТ СН'!$G$17</f>
        <v>3534.1979648400002</v>
      </c>
      <c r="E78" s="36">
        <f>SUMIFS(СВЦЭМ!$C$39:$C$782,СВЦЭМ!$A$39:$A$782,$A78,СВЦЭМ!$B$39:$B$782,E$47)+'СЕТ СН'!$G$9+СВЦЭМ!$D$10+'СЕТ СН'!$G$5-'СЕТ СН'!$G$17</f>
        <v>3537.5047612799999</v>
      </c>
      <c r="F78" s="36">
        <f>SUMIFS(СВЦЭМ!$C$39:$C$782,СВЦЭМ!$A$39:$A$782,$A78,СВЦЭМ!$B$39:$B$782,F$47)+'СЕТ СН'!$G$9+СВЦЭМ!$D$10+'СЕТ СН'!$G$5-'СЕТ СН'!$G$17</f>
        <v>3564.9344867899999</v>
      </c>
      <c r="G78" s="36">
        <f>SUMIFS(СВЦЭМ!$C$39:$C$782,СВЦЭМ!$A$39:$A$782,$A78,СВЦЭМ!$B$39:$B$782,G$47)+'СЕТ СН'!$G$9+СВЦЭМ!$D$10+'СЕТ СН'!$G$5-'СЕТ СН'!$G$17</f>
        <v>3561.1685629900003</v>
      </c>
      <c r="H78" s="36">
        <f>SUMIFS(СВЦЭМ!$C$39:$C$782,СВЦЭМ!$A$39:$A$782,$A78,СВЦЭМ!$B$39:$B$782,H$47)+'СЕТ СН'!$G$9+СВЦЭМ!$D$10+'СЕТ СН'!$G$5-'СЕТ СН'!$G$17</f>
        <v>3544.6525724600001</v>
      </c>
      <c r="I78" s="36">
        <f>SUMIFS(СВЦЭМ!$C$39:$C$782,СВЦЭМ!$A$39:$A$782,$A78,СВЦЭМ!$B$39:$B$782,I$47)+'СЕТ СН'!$G$9+СВЦЭМ!$D$10+'СЕТ СН'!$G$5-'СЕТ СН'!$G$17</f>
        <v>3554.3880080200001</v>
      </c>
      <c r="J78" s="36">
        <f>SUMIFS(СВЦЭМ!$C$39:$C$782,СВЦЭМ!$A$39:$A$782,$A78,СВЦЭМ!$B$39:$B$782,J$47)+'СЕТ СН'!$G$9+СВЦЭМ!$D$10+'СЕТ СН'!$G$5-'СЕТ СН'!$G$17</f>
        <v>3557.6807452600001</v>
      </c>
      <c r="K78" s="36">
        <f>SUMIFS(СВЦЭМ!$C$39:$C$782,СВЦЭМ!$A$39:$A$782,$A78,СВЦЭМ!$B$39:$B$782,K$47)+'СЕТ СН'!$G$9+СВЦЭМ!$D$10+'СЕТ СН'!$G$5-'СЕТ СН'!$G$17</f>
        <v>3560.6059708000003</v>
      </c>
      <c r="L78" s="36">
        <f>SUMIFS(СВЦЭМ!$C$39:$C$782,СВЦЭМ!$A$39:$A$782,$A78,СВЦЭМ!$B$39:$B$782,L$47)+'СЕТ СН'!$G$9+СВЦЭМ!$D$10+'СЕТ СН'!$G$5-'СЕТ СН'!$G$17</f>
        <v>3561.2459598800001</v>
      </c>
      <c r="M78" s="36">
        <f>SUMIFS(СВЦЭМ!$C$39:$C$782,СВЦЭМ!$A$39:$A$782,$A78,СВЦЭМ!$B$39:$B$782,M$47)+'СЕТ СН'!$G$9+СВЦЭМ!$D$10+'СЕТ СН'!$G$5-'СЕТ СН'!$G$17</f>
        <v>3539.5057931299998</v>
      </c>
      <c r="N78" s="36">
        <f>SUMIFS(СВЦЭМ!$C$39:$C$782,СВЦЭМ!$A$39:$A$782,$A78,СВЦЭМ!$B$39:$B$782,N$47)+'СЕТ СН'!$G$9+СВЦЭМ!$D$10+'СЕТ СН'!$G$5-'СЕТ СН'!$G$17</f>
        <v>3563.07000518</v>
      </c>
      <c r="O78" s="36">
        <f>SUMIFS(СВЦЭМ!$C$39:$C$782,СВЦЭМ!$A$39:$A$782,$A78,СВЦЭМ!$B$39:$B$782,O$47)+'СЕТ СН'!$G$9+СВЦЭМ!$D$10+'СЕТ СН'!$G$5-'СЕТ СН'!$G$17</f>
        <v>3609.9632129699999</v>
      </c>
      <c r="P78" s="36">
        <f>SUMIFS(СВЦЭМ!$C$39:$C$782,СВЦЭМ!$A$39:$A$782,$A78,СВЦЭМ!$B$39:$B$782,P$47)+'СЕТ СН'!$G$9+СВЦЭМ!$D$10+'СЕТ СН'!$G$5-'СЕТ СН'!$G$17</f>
        <v>3624.2872156200001</v>
      </c>
      <c r="Q78" s="36">
        <f>SUMIFS(СВЦЭМ!$C$39:$C$782,СВЦЭМ!$A$39:$A$782,$A78,СВЦЭМ!$B$39:$B$782,Q$47)+'СЕТ СН'!$G$9+СВЦЭМ!$D$10+'СЕТ СН'!$G$5-'СЕТ СН'!$G$17</f>
        <v>3618.1549036599999</v>
      </c>
      <c r="R78" s="36">
        <f>SUMIFS(СВЦЭМ!$C$39:$C$782,СВЦЭМ!$A$39:$A$782,$A78,СВЦЭМ!$B$39:$B$782,R$47)+'СЕТ СН'!$G$9+СВЦЭМ!$D$10+'СЕТ СН'!$G$5-'СЕТ СН'!$G$17</f>
        <v>3606.1316515899998</v>
      </c>
      <c r="S78" s="36">
        <f>SUMIFS(СВЦЭМ!$C$39:$C$782,СВЦЭМ!$A$39:$A$782,$A78,СВЦЭМ!$B$39:$B$782,S$47)+'СЕТ СН'!$G$9+СВЦЭМ!$D$10+'СЕТ СН'!$G$5-'СЕТ СН'!$G$17</f>
        <v>3571.84296468</v>
      </c>
      <c r="T78" s="36">
        <f>SUMIFS(СВЦЭМ!$C$39:$C$782,СВЦЭМ!$A$39:$A$782,$A78,СВЦЭМ!$B$39:$B$782,T$47)+'СЕТ СН'!$G$9+СВЦЭМ!$D$10+'СЕТ СН'!$G$5-'СЕТ СН'!$G$17</f>
        <v>3520.2735087700003</v>
      </c>
      <c r="U78" s="36">
        <f>SUMIFS(СВЦЭМ!$C$39:$C$782,СВЦЭМ!$A$39:$A$782,$A78,СВЦЭМ!$B$39:$B$782,U$47)+'СЕТ СН'!$G$9+СВЦЭМ!$D$10+'СЕТ СН'!$G$5-'СЕТ СН'!$G$17</f>
        <v>3485.1005703700002</v>
      </c>
      <c r="V78" s="36">
        <f>SUMIFS(СВЦЭМ!$C$39:$C$782,СВЦЭМ!$A$39:$A$782,$A78,СВЦЭМ!$B$39:$B$782,V$47)+'СЕТ СН'!$G$9+СВЦЭМ!$D$10+'СЕТ СН'!$G$5-'СЕТ СН'!$G$17</f>
        <v>3490.2794429200003</v>
      </c>
      <c r="W78" s="36">
        <f>SUMIFS(СВЦЭМ!$C$39:$C$782,СВЦЭМ!$A$39:$A$782,$A78,СВЦЭМ!$B$39:$B$782,W$47)+'СЕТ СН'!$G$9+СВЦЭМ!$D$10+'СЕТ СН'!$G$5-'СЕТ СН'!$G$17</f>
        <v>3517.1374536100002</v>
      </c>
      <c r="X78" s="36">
        <f>SUMIFS(СВЦЭМ!$C$39:$C$782,СВЦЭМ!$A$39:$A$782,$A78,СВЦЭМ!$B$39:$B$782,X$47)+'СЕТ СН'!$G$9+СВЦЭМ!$D$10+'СЕТ СН'!$G$5-'СЕТ СН'!$G$17</f>
        <v>3492.7914646700001</v>
      </c>
      <c r="Y78" s="36">
        <f>SUMIFS(СВЦЭМ!$C$39:$C$782,СВЦЭМ!$A$39:$A$782,$A78,СВЦЭМ!$B$39:$B$782,Y$47)+'СЕТ СН'!$G$9+СВЦЭМ!$D$10+'СЕТ СН'!$G$5-'СЕТ СН'!$G$17</f>
        <v>3445.0207539200001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СН'!$H$9+СВЦЭМ!$D$10+'СЕТ СН'!$H$5-'СЕТ СН'!$H$17</f>
        <v>3944.8939515699999</v>
      </c>
      <c r="C84" s="36">
        <f>SUMIFS(СВЦЭМ!$C$39:$C$782,СВЦЭМ!$A$39:$A$782,$A84,СВЦЭМ!$B$39:$B$782,C$83)+'СЕТ СН'!$H$9+СВЦЭМ!$D$10+'СЕТ СН'!$H$5-'СЕТ СН'!$H$17</f>
        <v>4001.1739271500001</v>
      </c>
      <c r="D84" s="36">
        <f>SUMIFS(СВЦЭМ!$C$39:$C$782,СВЦЭМ!$A$39:$A$782,$A84,СВЦЭМ!$B$39:$B$782,D$83)+'СЕТ СН'!$H$9+СВЦЭМ!$D$10+'СЕТ СН'!$H$5-'СЕТ СН'!$H$17</f>
        <v>4048.3559690799998</v>
      </c>
      <c r="E84" s="36">
        <f>SUMIFS(СВЦЭМ!$C$39:$C$782,СВЦЭМ!$A$39:$A$782,$A84,СВЦЭМ!$B$39:$B$782,E$83)+'СЕТ СН'!$H$9+СВЦЭМ!$D$10+'СЕТ СН'!$H$5-'СЕТ СН'!$H$17</f>
        <v>4051.8130368399998</v>
      </c>
      <c r="F84" s="36">
        <f>SUMIFS(СВЦЭМ!$C$39:$C$782,СВЦЭМ!$A$39:$A$782,$A84,СВЦЭМ!$B$39:$B$782,F$83)+'СЕТ СН'!$H$9+СВЦЭМ!$D$10+'СЕТ СН'!$H$5-'СЕТ СН'!$H$17</f>
        <v>4060.7818936200001</v>
      </c>
      <c r="G84" s="36">
        <f>SUMIFS(СВЦЭМ!$C$39:$C$782,СВЦЭМ!$A$39:$A$782,$A84,СВЦЭМ!$B$39:$B$782,G$83)+'СЕТ СН'!$H$9+СВЦЭМ!$D$10+'СЕТ СН'!$H$5-'СЕТ СН'!$H$17</f>
        <v>4057.7813285299999</v>
      </c>
      <c r="H84" s="36">
        <f>SUMIFS(СВЦЭМ!$C$39:$C$782,СВЦЭМ!$A$39:$A$782,$A84,СВЦЭМ!$B$39:$B$782,H$83)+'СЕТ СН'!$H$9+СВЦЭМ!$D$10+'СЕТ СН'!$H$5-'СЕТ СН'!$H$17</f>
        <v>4052.1572728000001</v>
      </c>
      <c r="I84" s="36">
        <f>SUMIFS(СВЦЭМ!$C$39:$C$782,СВЦЭМ!$A$39:$A$782,$A84,СВЦЭМ!$B$39:$B$782,I$83)+'СЕТ СН'!$H$9+СВЦЭМ!$D$10+'СЕТ СН'!$H$5-'СЕТ СН'!$H$17</f>
        <v>4007.8643784599999</v>
      </c>
      <c r="J84" s="36">
        <f>SUMIFS(СВЦЭМ!$C$39:$C$782,СВЦЭМ!$A$39:$A$782,$A84,СВЦЭМ!$B$39:$B$782,J$83)+'СЕТ СН'!$H$9+СВЦЭМ!$D$10+'СЕТ СН'!$H$5-'СЕТ СН'!$H$17</f>
        <v>3964.0338527499998</v>
      </c>
      <c r="K84" s="36">
        <f>SUMIFS(СВЦЭМ!$C$39:$C$782,СВЦЭМ!$A$39:$A$782,$A84,СВЦЭМ!$B$39:$B$782,K$83)+'СЕТ СН'!$H$9+СВЦЭМ!$D$10+'СЕТ СН'!$H$5-'СЕТ СН'!$H$17</f>
        <v>3895.8546171500002</v>
      </c>
      <c r="L84" s="36">
        <f>SUMIFS(СВЦЭМ!$C$39:$C$782,СВЦЭМ!$A$39:$A$782,$A84,СВЦЭМ!$B$39:$B$782,L$83)+'СЕТ СН'!$H$9+СВЦЭМ!$D$10+'СЕТ СН'!$H$5-'СЕТ СН'!$H$17</f>
        <v>3850.5661943300001</v>
      </c>
      <c r="M84" s="36">
        <f>SUMIFS(СВЦЭМ!$C$39:$C$782,СВЦЭМ!$A$39:$A$782,$A84,СВЦЭМ!$B$39:$B$782,M$83)+'СЕТ СН'!$H$9+СВЦЭМ!$D$10+'СЕТ СН'!$H$5-'СЕТ СН'!$H$17</f>
        <v>3856.79844099</v>
      </c>
      <c r="N84" s="36">
        <f>SUMIFS(СВЦЭМ!$C$39:$C$782,СВЦЭМ!$A$39:$A$782,$A84,СВЦЭМ!$B$39:$B$782,N$83)+'СЕТ СН'!$H$9+СВЦЭМ!$D$10+'СЕТ СН'!$H$5-'СЕТ СН'!$H$17</f>
        <v>3924.8127994899996</v>
      </c>
      <c r="O84" s="36">
        <f>SUMIFS(СВЦЭМ!$C$39:$C$782,СВЦЭМ!$A$39:$A$782,$A84,СВЦЭМ!$B$39:$B$782,O$83)+'СЕТ СН'!$H$9+СВЦЭМ!$D$10+'СЕТ СН'!$H$5-'СЕТ СН'!$H$17</f>
        <v>3947.4106459</v>
      </c>
      <c r="P84" s="36">
        <f>SUMIFS(СВЦЭМ!$C$39:$C$782,СВЦЭМ!$A$39:$A$782,$A84,СВЦЭМ!$B$39:$B$782,P$83)+'СЕТ СН'!$H$9+СВЦЭМ!$D$10+'СЕТ СН'!$H$5-'СЕТ СН'!$H$17</f>
        <v>3966.8056686599998</v>
      </c>
      <c r="Q84" s="36">
        <f>SUMIFS(СВЦЭМ!$C$39:$C$782,СВЦЭМ!$A$39:$A$782,$A84,СВЦЭМ!$B$39:$B$782,Q$83)+'СЕТ СН'!$H$9+СВЦЭМ!$D$10+'СЕТ СН'!$H$5-'СЕТ СН'!$H$17</f>
        <v>3975.1922890300002</v>
      </c>
      <c r="R84" s="36">
        <f>SUMIFS(СВЦЭМ!$C$39:$C$782,СВЦЭМ!$A$39:$A$782,$A84,СВЦЭМ!$B$39:$B$782,R$83)+'СЕТ СН'!$H$9+СВЦЭМ!$D$10+'СЕТ СН'!$H$5-'СЕТ СН'!$H$17</f>
        <v>3966.8431455700002</v>
      </c>
      <c r="S84" s="36">
        <f>SUMIFS(СВЦЭМ!$C$39:$C$782,СВЦЭМ!$A$39:$A$782,$A84,СВЦЭМ!$B$39:$B$782,S$83)+'СЕТ СН'!$H$9+СВЦЭМ!$D$10+'СЕТ СН'!$H$5-'СЕТ СН'!$H$17</f>
        <v>3956.1619925599998</v>
      </c>
      <c r="T84" s="36">
        <f>SUMIFS(СВЦЭМ!$C$39:$C$782,СВЦЭМ!$A$39:$A$782,$A84,СВЦЭМ!$B$39:$B$782,T$83)+'СЕТ СН'!$H$9+СВЦЭМ!$D$10+'СЕТ СН'!$H$5-'СЕТ СН'!$H$17</f>
        <v>3897.0607652499998</v>
      </c>
      <c r="U84" s="36">
        <f>SUMIFS(СВЦЭМ!$C$39:$C$782,СВЦЭМ!$A$39:$A$782,$A84,СВЦЭМ!$B$39:$B$782,U$83)+'СЕТ СН'!$H$9+СВЦЭМ!$D$10+'СЕТ СН'!$H$5-'СЕТ СН'!$H$17</f>
        <v>3871.7543268999998</v>
      </c>
      <c r="V84" s="36">
        <f>SUMIFS(СВЦЭМ!$C$39:$C$782,СВЦЭМ!$A$39:$A$782,$A84,СВЦЭМ!$B$39:$B$782,V$83)+'СЕТ СН'!$H$9+СВЦЭМ!$D$10+'СЕТ СН'!$H$5-'СЕТ СН'!$H$17</f>
        <v>3852.3868023999999</v>
      </c>
      <c r="W84" s="36">
        <f>SUMIFS(СВЦЭМ!$C$39:$C$782,СВЦЭМ!$A$39:$A$782,$A84,СВЦЭМ!$B$39:$B$782,W$83)+'СЕТ СН'!$H$9+СВЦЭМ!$D$10+'СЕТ СН'!$H$5-'СЕТ СН'!$H$17</f>
        <v>3836.2865807899998</v>
      </c>
      <c r="X84" s="36">
        <f>SUMIFS(СВЦЭМ!$C$39:$C$782,СВЦЭМ!$A$39:$A$782,$A84,СВЦЭМ!$B$39:$B$782,X$83)+'СЕТ СН'!$H$9+СВЦЭМ!$D$10+'СЕТ СН'!$H$5-'СЕТ СН'!$H$17</f>
        <v>3851.3387966599998</v>
      </c>
      <c r="Y84" s="36">
        <f>SUMIFS(СВЦЭМ!$C$39:$C$782,СВЦЭМ!$A$39:$A$782,$A84,СВЦЭМ!$B$39:$B$782,Y$83)+'СЕТ СН'!$H$9+СВЦЭМ!$D$10+'СЕТ СН'!$H$5-'СЕТ СН'!$H$17</f>
        <v>3935.9719308799999</v>
      </c>
    </row>
    <row r="85" spans="1:25" ht="15.75" x14ac:dyDescent="0.2">
      <c r="A85" s="35">
        <f>A84+1</f>
        <v>44318</v>
      </c>
      <c r="B85" s="36">
        <f>SUMIFS(СВЦЭМ!$C$39:$C$782,СВЦЭМ!$A$39:$A$782,$A85,СВЦЭМ!$B$39:$B$782,B$83)+'СЕТ СН'!$H$9+СВЦЭМ!$D$10+'СЕТ СН'!$H$5-'СЕТ СН'!$H$17</f>
        <v>3909.6646151799996</v>
      </c>
      <c r="C85" s="36">
        <f>SUMIFS(СВЦЭМ!$C$39:$C$782,СВЦЭМ!$A$39:$A$782,$A85,СВЦЭМ!$B$39:$B$782,C$83)+'СЕТ СН'!$H$9+СВЦЭМ!$D$10+'СЕТ СН'!$H$5-'СЕТ СН'!$H$17</f>
        <v>3957.0823880299999</v>
      </c>
      <c r="D85" s="36">
        <f>SUMIFS(СВЦЭМ!$C$39:$C$782,СВЦЭМ!$A$39:$A$782,$A85,СВЦЭМ!$B$39:$B$782,D$83)+'СЕТ СН'!$H$9+СВЦЭМ!$D$10+'СЕТ СН'!$H$5-'СЕТ СН'!$H$17</f>
        <v>4017.52098437</v>
      </c>
      <c r="E85" s="36">
        <f>SUMIFS(СВЦЭМ!$C$39:$C$782,СВЦЭМ!$A$39:$A$782,$A85,СВЦЭМ!$B$39:$B$782,E$83)+'СЕТ СН'!$H$9+СВЦЭМ!$D$10+'СЕТ СН'!$H$5-'СЕТ СН'!$H$17</f>
        <v>4039.1107137399999</v>
      </c>
      <c r="F85" s="36">
        <f>SUMIFS(СВЦЭМ!$C$39:$C$782,СВЦЭМ!$A$39:$A$782,$A85,СВЦЭМ!$B$39:$B$782,F$83)+'СЕТ СН'!$H$9+СВЦЭМ!$D$10+'СЕТ СН'!$H$5-'СЕТ СН'!$H$17</f>
        <v>4052.1897224899999</v>
      </c>
      <c r="G85" s="36">
        <f>SUMIFS(СВЦЭМ!$C$39:$C$782,СВЦЭМ!$A$39:$A$782,$A85,СВЦЭМ!$B$39:$B$782,G$83)+'СЕТ СН'!$H$9+СВЦЭМ!$D$10+'СЕТ СН'!$H$5-'СЕТ СН'!$H$17</f>
        <v>4049.9708015199999</v>
      </c>
      <c r="H85" s="36">
        <f>SUMIFS(СВЦЭМ!$C$39:$C$782,СВЦЭМ!$A$39:$A$782,$A85,СВЦЭМ!$B$39:$B$782,H$83)+'СЕТ СН'!$H$9+СВЦЭМ!$D$10+'СЕТ СН'!$H$5-'СЕТ СН'!$H$17</f>
        <v>4056.1799058799998</v>
      </c>
      <c r="I85" s="36">
        <f>SUMIFS(СВЦЭМ!$C$39:$C$782,СВЦЭМ!$A$39:$A$782,$A85,СВЦЭМ!$B$39:$B$782,I$83)+'СЕТ СН'!$H$9+СВЦЭМ!$D$10+'СЕТ СН'!$H$5-'СЕТ СН'!$H$17</f>
        <v>4020.73153258</v>
      </c>
      <c r="J85" s="36">
        <f>SUMIFS(СВЦЭМ!$C$39:$C$782,СВЦЭМ!$A$39:$A$782,$A85,СВЦЭМ!$B$39:$B$782,J$83)+'СЕТ СН'!$H$9+СВЦЭМ!$D$10+'СЕТ СН'!$H$5-'СЕТ СН'!$H$17</f>
        <v>3938.87497708</v>
      </c>
      <c r="K85" s="36">
        <f>SUMIFS(СВЦЭМ!$C$39:$C$782,СВЦЭМ!$A$39:$A$782,$A85,СВЦЭМ!$B$39:$B$782,K$83)+'СЕТ СН'!$H$9+СВЦЭМ!$D$10+'СЕТ СН'!$H$5-'СЕТ СН'!$H$17</f>
        <v>3893.6799642799997</v>
      </c>
      <c r="L85" s="36">
        <f>SUMIFS(СВЦЭМ!$C$39:$C$782,СВЦЭМ!$A$39:$A$782,$A85,СВЦЭМ!$B$39:$B$782,L$83)+'СЕТ СН'!$H$9+СВЦЭМ!$D$10+'СЕТ СН'!$H$5-'СЕТ СН'!$H$17</f>
        <v>3842.6550840800001</v>
      </c>
      <c r="M85" s="36">
        <f>SUMIFS(СВЦЭМ!$C$39:$C$782,СВЦЭМ!$A$39:$A$782,$A85,СВЦЭМ!$B$39:$B$782,M$83)+'СЕТ СН'!$H$9+СВЦЭМ!$D$10+'СЕТ СН'!$H$5-'СЕТ СН'!$H$17</f>
        <v>3839.0659088799998</v>
      </c>
      <c r="N85" s="36">
        <f>SUMIFS(СВЦЭМ!$C$39:$C$782,СВЦЭМ!$A$39:$A$782,$A85,СВЦЭМ!$B$39:$B$782,N$83)+'СЕТ СН'!$H$9+СВЦЭМ!$D$10+'СЕТ СН'!$H$5-'СЕТ СН'!$H$17</f>
        <v>3923.6567944099997</v>
      </c>
      <c r="O85" s="36">
        <f>SUMIFS(СВЦЭМ!$C$39:$C$782,СВЦЭМ!$A$39:$A$782,$A85,СВЦЭМ!$B$39:$B$782,O$83)+'СЕТ СН'!$H$9+СВЦЭМ!$D$10+'СЕТ СН'!$H$5-'СЕТ СН'!$H$17</f>
        <v>3940.0760265299996</v>
      </c>
      <c r="P85" s="36">
        <f>SUMIFS(СВЦЭМ!$C$39:$C$782,СВЦЭМ!$A$39:$A$782,$A85,СВЦЭМ!$B$39:$B$782,P$83)+'СЕТ СН'!$H$9+СВЦЭМ!$D$10+'СЕТ СН'!$H$5-'СЕТ СН'!$H$17</f>
        <v>3958.5140741199998</v>
      </c>
      <c r="Q85" s="36">
        <f>SUMIFS(СВЦЭМ!$C$39:$C$782,СВЦЭМ!$A$39:$A$782,$A85,СВЦЭМ!$B$39:$B$782,Q$83)+'СЕТ СН'!$H$9+СВЦЭМ!$D$10+'СЕТ СН'!$H$5-'СЕТ СН'!$H$17</f>
        <v>3958.3254890600001</v>
      </c>
      <c r="R85" s="36">
        <f>SUMIFS(СВЦЭМ!$C$39:$C$782,СВЦЭМ!$A$39:$A$782,$A85,СВЦЭМ!$B$39:$B$782,R$83)+'СЕТ СН'!$H$9+СВЦЭМ!$D$10+'СЕТ СН'!$H$5-'СЕТ СН'!$H$17</f>
        <v>3945.3605378499997</v>
      </c>
      <c r="S85" s="36">
        <f>SUMIFS(СВЦЭМ!$C$39:$C$782,СВЦЭМ!$A$39:$A$782,$A85,СВЦЭМ!$B$39:$B$782,S$83)+'СЕТ СН'!$H$9+СВЦЭМ!$D$10+'СЕТ СН'!$H$5-'СЕТ СН'!$H$17</f>
        <v>3934.7341965999999</v>
      </c>
      <c r="T85" s="36">
        <f>SUMIFS(СВЦЭМ!$C$39:$C$782,СВЦЭМ!$A$39:$A$782,$A85,СВЦЭМ!$B$39:$B$782,T$83)+'СЕТ СН'!$H$9+СВЦЭМ!$D$10+'СЕТ СН'!$H$5-'СЕТ СН'!$H$17</f>
        <v>3877.0864181899997</v>
      </c>
      <c r="U85" s="36">
        <f>SUMIFS(СВЦЭМ!$C$39:$C$782,СВЦЭМ!$A$39:$A$782,$A85,СВЦЭМ!$B$39:$B$782,U$83)+'СЕТ СН'!$H$9+СВЦЭМ!$D$10+'СЕТ СН'!$H$5-'СЕТ СН'!$H$17</f>
        <v>3848.0466960899998</v>
      </c>
      <c r="V85" s="36">
        <f>SUMIFS(СВЦЭМ!$C$39:$C$782,СВЦЭМ!$A$39:$A$782,$A85,СВЦЭМ!$B$39:$B$782,V$83)+'СЕТ СН'!$H$9+СВЦЭМ!$D$10+'СЕТ СН'!$H$5-'СЕТ СН'!$H$17</f>
        <v>3811.7949858399998</v>
      </c>
      <c r="W85" s="36">
        <f>SUMIFS(СВЦЭМ!$C$39:$C$782,СВЦЭМ!$A$39:$A$782,$A85,СВЦЭМ!$B$39:$B$782,W$83)+'СЕТ СН'!$H$9+СВЦЭМ!$D$10+'СЕТ СН'!$H$5-'СЕТ СН'!$H$17</f>
        <v>3808.21843408</v>
      </c>
      <c r="X85" s="36">
        <f>SUMIFS(СВЦЭМ!$C$39:$C$782,СВЦЭМ!$A$39:$A$782,$A85,СВЦЭМ!$B$39:$B$782,X$83)+'СЕТ СН'!$H$9+СВЦЭМ!$D$10+'СЕТ СН'!$H$5-'СЕТ СН'!$H$17</f>
        <v>3850.2741661599998</v>
      </c>
      <c r="Y85" s="36">
        <f>SUMIFS(СВЦЭМ!$C$39:$C$782,СВЦЭМ!$A$39:$A$782,$A85,СВЦЭМ!$B$39:$B$782,Y$83)+'СЕТ СН'!$H$9+СВЦЭМ!$D$10+'СЕТ СН'!$H$5-'СЕТ СН'!$H$17</f>
        <v>3919.9593298099999</v>
      </c>
    </row>
    <row r="86" spans="1:25" ht="15.75" x14ac:dyDescent="0.2">
      <c r="A86" s="35">
        <f t="shared" ref="A86:A114" si="2">A85+1</f>
        <v>44319</v>
      </c>
      <c r="B86" s="36">
        <f>SUMIFS(СВЦЭМ!$C$39:$C$782,СВЦЭМ!$A$39:$A$782,$A86,СВЦЭМ!$B$39:$B$782,B$83)+'СЕТ СН'!$H$9+СВЦЭМ!$D$10+'СЕТ СН'!$H$5-'СЕТ СН'!$H$17</f>
        <v>3902.3286305299998</v>
      </c>
      <c r="C86" s="36">
        <f>SUMIFS(СВЦЭМ!$C$39:$C$782,СВЦЭМ!$A$39:$A$782,$A86,СВЦЭМ!$B$39:$B$782,C$83)+'СЕТ СН'!$H$9+СВЦЭМ!$D$10+'СЕТ СН'!$H$5-'СЕТ СН'!$H$17</f>
        <v>3981.7243526900002</v>
      </c>
      <c r="D86" s="36">
        <f>SUMIFS(СВЦЭМ!$C$39:$C$782,СВЦЭМ!$A$39:$A$782,$A86,СВЦЭМ!$B$39:$B$782,D$83)+'СЕТ СН'!$H$9+СВЦЭМ!$D$10+'СЕТ СН'!$H$5-'СЕТ СН'!$H$17</f>
        <v>4026.9945456699998</v>
      </c>
      <c r="E86" s="36">
        <f>SUMIFS(СВЦЭМ!$C$39:$C$782,СВЦЭМ!$A$39:$A$782,$A86,СВЦЭМ!$B$39:$B$782,E$83)+'СЕТ СН'!$H$9+СВЦЭМ!$D$10+'СЕТ СН'!$H$5-'СЕТ СН'!$H$17</f>
        <v>4043.0320034799997</v>
      </c>
      <c r="F86" s="36">
        <f>SUMIFS(СВЦЭМ!$C$39:$C$782,СВЦЭМ!$A$39:$A$782,$A86,СВЦЭМ!$B$39:$B$782,F$83)+'СЕТ СН'!$H$9+СВЦЭМ!$D$10+'СЕТ СН'!$H$5-'СЕТ СН'!$H$17</f>
        <v>4057.1693861899998</v>
      </c>
      <c r="G86" s="36">
        <f>SUMIFS(СВЦЭМ!$C$39:$C$782,СВЦЭМ!$A$39:$A$782,$A86,СВЦЭМ!$B$39:$B$782,G$83)+'СЕТ СН'!$H$9+СВЦЭМ!$D$10+'СЕТ СН'!$H$5-'СЕТ СН'!$H$17</f>
        <v>4061.3235917699999</v>
      </c>
      <c r="H86" s="36">
        <f>SUMIFS(СВЦЭМ!$C$39:$C$782,СВЦЭМ!$A$39:$A$782,$A86,СВЦЭМ!$B$39:$B$782,H$83)+'СЕТ СН'!$H$9+СВЦЭМ!$D$10+'СЕТ СН'!$H$5-'СЕТ СН'!$H$17</f>
        <v>4066.1963467099999</v>
      </c>
      <c r="I86" s="36">
        <f>SUMIFS(СВЦЭМ!$C$39:$C$782,СВЦЭМ!$A$39:$A$782,$A86,СВЦЭМ!$B$39:$B$782,I$83)+'СЕТ СН'!$H$9+СВЦЭМ!$D$10+'СЕТ СН'!$H$5-'СЕТ СН'!$H$17</f>
        <v>4022.5686420299999</v>
      </c>
      <c r="J86" s="36">
        <f>SUMIFS(СВЦЭМ!$C$39:$C$782,СВЦЭМ!$A$39:$A$782,$A86,СВЦЭМ!$B$39:$B$782,J$83)+'СЕТ СН'!$H$9+СВЦЭМ!$D$10+'СЕТ СН'!$H$5-'СЕТ СН'!$H$17</f>
        <v>3951.7883639399997</v>
      </c>
      <c r="K86" s="36">
        <f>SUMIFS(СВЦЭМ!$C$39:$C$782,СВЦЭМ!$A$39:$A$782,$A86,СВЦЭМ!$B$39:$B$782,K$83)+'СЕТ СН'!$H$9+СВЦЭМ!$D$10+'СЕТ СН'!$H$5-'СЕТ СН'!$H$17</f>
        <v>3904.9330589199999</v>
      </c>
      <c r="L86" s="36">
        <f>SUMIFS(СВЦЭМ!$C$39:$C$782,СВЦЭМ!$A$39:$A$782,$A86,СВЦЭМ!$B$39:$B$782,L$83)+'СЕТ СН'!$H$9+СВЦЭМ!$D$10+'СЕТ СН'!$H$5-'СЕТ СН'!$H$17</f>
        <v>3879.7509799299996</v>
      </c>
      <c r="M86" s="36">
        <f>SUMIFS(СВЦЭМ!$C$39:$C$782,СВЦЭМ!$A$39:$A$782,$A86,СВЦЭМ!$B$39:$B$782,M$83)+'СЕТ СН'!$H$9+СВЦЭМ!$D$10+'СЕТ СН'!$H$5-'СЕТ СН'!$H$17</f>
        <v>3862.5963035699997</v>
      </c>
      <c r="N86" s="36">
        <f>SUMIFS(СВЦЭМ!$C$39:$C$782,СВЦЭМ!$A$39:$A$782,$A86,СВЦЭМ!$B$39:$B$782,N$83)+'СЕТ СН'!$H$9+СВЦЭМ!$D$10+'СЕТ СН'!$H$5-'СЕТ СН'!$H$17</f>
        <v>3898.7258029999998</v>
      </c>
      <c r="O86" s="36">
        <f>SUMIFS(СВЦЭМ!$C$39:$C$782,СВЦЭМ!$A$39:$A$782,$A86,СВЦЭМ!$B$39:$B$782,O$83)+'СЕТ СН'!$H$9+СВЦЭМ!$D$10+'СЕТ СН'!$H$5-'СЕТ СН'!$H$17</f>
        <v>3936.1836023300002</v>
      </c>
      <c r="P86" s="36">
        <f>SUMIFS(СВЦЭМ!$C$39:$C$782,СВЦЭМ!$A$39:$A$782,$A86,СВЦЭМ!$B$39:$B$782,P$83)+'СЕТ СН'!$H$9+СВЦЭМ!$D$10+'СЕТ СН'!$H$5-'СЕТ СН'!$H$17</f>
        <v>3957.3187252999996</v>
      </c>
      <c r="Q86" s="36">
        <f>SUMIFS(СВЦЭМ!$C$39:$C$782,СВЦЭМ!$A$39:$A$782,$A86,СВЦЭМ!$B$39:$B$782,Q$83)+'СЕТ СН'!$H$9+СВЦЭМ!$D$10+'СЕТ СН'!$H$5-'СЕТ СН'!$H$17</f>
        <v>3966.7488308499996</v>
      </c>
      <c r="R86" s="36">
        <f>SUMIFS(СВЦЭМ!$C$39:$C$782,СВЦЭМ!$A$39:$A$782,$A86,СВЦЭМ!$B$39:$B$782,R$83)+'СЕТ СН'!$H$9+СВЦЭМ!$D$10+'СЕТ СН'!$H$5-'СЕТ СН'!$H$17</f>
        <v>3954.8449242099996</v>
      </c>
      <c r="S86" s="36">
        <f>SUMIFS(СВЦЭМ!$C$39:$C$782,СВЦЭМ!$A$39:$A$782,$A86,СВЦЭМ!$B$39:$B$782,S$83)+'СЕТ СН'!$H$9+СВЦЭМ!$D$10+'СЕТ СН'!$H$5-'СЕТ СН'!$H$17</f>
        <v>3931.0328491299997</v>
      </c>
      <c r="T86" s="36">
        <f>SUMIFS(СВЦЭМ!$C$39:$C$782,СВЦЭМ!$A$39:$A$782,$A86,СВЦЭМ!$B$39:$B$782,T$83)+'СЕТ СН'!$H$9+СВЦЭМ!$D$10+'СЕТ СН'!$H$5-'СЕТ СН'!$H$17</f>
        <v>3876.4554719500002</v>
      </c>
      <c r="U86" s="36">
        <f>SUMIFS(СВЦЭМ!$C$39:$C$782,СВЦЭМ!$A$39:$A$782,$A86,СВЦЭМ!$B$39:$B$782,U$83)+'СЕТ СН'!$H$9+СВЦЭМ!$D$10+'СЕТ СН'!$H$5-'СЕТ СН'!$H$17</f>
        <v>3852.70527455</v>
      </c>
      <c r="V86" s="36">
        <f>SUMIFS(СВЦЭМ!$C$39:$C$782,СВЦЭМ!$A$39:$A$782,$A86,СВЦЭМ!$B$39:$B$782,V$83)+'СЕТ СН'!$H$9+СВЦЭМ!$D$10+'СЕТ СН'!$H$5-'СЕТ СН'!$H$17</f>
        <v>3840.4266609599999</v>
      </c>
      <c r="W86" s="36">
        <f>SUMIFS(СВЦЭМ!$C$39:$C$782,СВЦЭМ!$A$39:$A$782,$A86,СВЦЭМ!$B$39:$B$782,W$83)+'СЕТ СН'!$H$9+СВЦЭМ!$D$10+'СЕТ СН'!$H$5-'СЕТ СН'!$H$17</f>
        <v>3848.4898746199997</v>
      </c>
      <c r="X86" s="36">
        <f>SUMIFS(СВЦЭМ!$C$39:$C$782,СВЦЭМ!$A$39:$A$782,$A86,СВЦЭМ!$B$39:$B$782,X$83)+'СЕТ СН'!$H$9+СВЦЭМ!$D$10+'СЕТ СН'!$H$5-'СЕТ СН'!$H$17</f>
        <v>3834.47985595</v>
      </c>
      <c r="Y86" s="36">
        <f>SUMIFS(СВЦЭМ!$C$39:$C$782,СВЦЭМ!$A$39:$A$782,$A86,СВЦЭМ!$B$39:$B$782,Y$83)+'СЕТ СН'!$H$9+СВЦЭМ!$D$10+'СЕТ СН'!$H$5-'СЕТ СН'!$H$17</f>
        <v>3842.1861753499998</v>
      </c>
    </row>
    <row r="87" spans="1:25" ht="15.75" x14ac:dyDescent="0.2">
      <c r="A87" s="35">
        <f t="shared" si="2"/>
        <v>44320</v>
      </c>
      <c r="B87" s="36">
        <f>SUMIFS(СВЦЭМ!$C$39:$C$782,СВЦЭМ!$A$39:$A$782,$A87,СВЦЭМ!$B$39:$B$782,B$83)+'СЕТ СН'!$H$9+СВЦЭМ!$D$10+'СЕТ СН'!$H$5-'СЕТ СН'!$H$17</f>
        <v>3857.5948633899998</v>
      </c>
      <c r="C87" s="36">
        <f>SUMIFS(СВЦЭМ!$C$39:$C$782,СВЦЭМ!$A$39:$A$782,$A87,СВЦЭМ!$B$39:$B$782,C$83)+'СЕТ СН'!$H$9+СВЦЭМ!$D$10+'СЕТ СН'!$H$5-'СЕТ СН'!$H$17</f>
        <v>3909.00289479</v>
      </c>
      <c r="D87" s="36">
        <f>SUMIFS(СВЦЭМ!$C$39:$C$782,СВЦЭМ!$A$39:$A$782,$A87,СВЦЭМ!$B$39:$B$782,D$83)+'СЕТ СН'!$H$9+СВЦЭМ!$D$10+'СЕТ СН'!$H$5-'СЕТ СН'!$H$17</f>
        <v>3938.11587788</v>
      </c>
      <c r="E87" s="36">
        <f>SUMIFS(СВЦЭМ!$C$39:$C$782,СВЦЭМ!$A$39:$A$782,$A87,СВЦЭМ!$B$39:$B$782,E$83)+'СЕТ СН'!$H$9+СВЦЭМ!$D$10+'СЕТ СН'!$H$5-'СЕТ СН'!$H$17</f>
        <v>3954.5312147699997</v>
      </c>
      <c r="F87" s="36">
        <f>SUMIFS(СВЦЭМ!$C$39:$C$782,СВЦЭМ!$A$39:$A$782,$A87,СВЦЭМ!$B$39:$B$782,F$83)+'СЕТ СН'!$H$9+СВЦЭМ!$D$10+'СЕТ СН'!$H$5-'СЕТ СН'!$H$17</f>
        <v>3965.5465315900001</v>
      </c>
      <c r="G87" s="36">
        <f>SUMIFS(СВЦЭМ!$C$39:$C$782,СВЦЭМ!$A$39:$A$782,$A87,СВЦЭМ!$B$39:$B$782,G$83)+'СЕТ СН'!$H$9+СВЦЭМ!$D$10+'СЕТ СН'!$H$5-'СЕТ СН'!$H$17</f>
        <v>3970.8840074999998</v>
      </c>
      <c r="H87" s="36">
        <f>SUMIFS(СВЦЭМ!$C$39:$C$782,СВЦЭМ!$A$39:$A$782,$A87,СВЦЭМ!$B$39:$B$782,H$83)+'СЕТ СН'!$H$9+СВЦЭМ!$D$10+'СЕТ СН'!$H$5-'СЕТ СН'!$H$17</f>
        <v>3935.05346005</v>
      </c>
      <c r="I87" s="36">
        <f>SUMIFS(СВЦЭМ!$C$39:$C$782,СВЦЭМ!$A$39:$A$782,$A87,СВЦЭМ!$B$39:$B$782,I$83)+'СЕТ СН'!$H$9+СВЦЭМ!$D$10+'СЕТ СН'!$H$5-'СЕТ СН'!$H$17</f>
        <v>3909.7007518399996</v>
      </c>
      <c r="J87" s="36">
        <f>SUMIFS(СВЦЭМ!$C$39:$C$782,СВЦЭМ!$A$39:$A$782,$A87,СВЦЭМ!$B$39:$B$782,J$83)+'СЕТ СН'!$H$9+СВЦЭМ!$D$10+'СЕТ СН'!$H$5-'СЕТ СН'!$H$17</f>
        <v>3874.1363261400002</v>
      </c>
      <c r="K87" s="36">
        <f>SUMIFS(СВЦЭМ!$C$39:$C$782,СВЦЭМ!$A$39:$A$782,$A87,СВЦЭМ!$B$39:$B$782,K$83)+'СЕТ СН'!$H$9+СВЦЭМ!$D$10+'СЕТ СН'!$H$5-'СЕТ СН'!$H$17</f>
        <v>3847.9335108799996</v>
      </c>
      <c r="L87" s="36">
        <f>SUMIFS(СВЦЭМ!$C$39:$C$782,СВЦЭМ!$A$39:$A$782,$A87,СВЦЭМ!$B$39:$B$782,L$83)+'СЕТ СН'!$H$9+СВЦЭМ!$D$10+'СЕТ СН'!$H$5-'СЕТ СН'!$H$17</f>
        <v>3844.83048091</v>
      </c>
      <c r="M87" s="36">
        <f>SUMIFS(СВЦЭМ!$C$39:$C$782,СВЦЭМ!$A$39:$A$782,$A87,СВЦЭМ!$B$39:$B$782,M$83)+'СЕТ СН'!$H$9+СВЦЭМ!$D$10+'СЕТ СН'!$H$5-'СЕТ СН'!$H$17</f>
        <v>3848.80347205</v>
      </c>
      <c r="N87" s="36">
        <f>SUMIFS(СВЦЭМ!$C$39:$C$782,СВЦЭМ!$A$39:$A$782,$A87,СВЦЭМ!$B$39:$B$782,N$83)+'СЕТ СН'!$H$9+СВЦЭМ!$D$10+'СЕТ СН'!$H$5-'СЕТ СН'!$H$17</f>
        <v>3864.4815582900001</v>
      </c>
      <c r="O87" s="36">
        <f>SUMIFS(СВЦЭМ!$C$39:$C$782,СВЦЭМ!$A$39:$A$782,$A87,СВЦЭМ!$B$39:$B$782,O$83)+'СЕТ СН'!$H$9+СВЦЭМ!$D$10+'СЕТ СН'!$H$5-'СЕТ СН'!$H$17</f>
        <v>3865.8883710599998</v>
      </c>
      <c r="P87" s="36">
        <f>SUMIFS(СВЦЭМ!$C$39:$C$782,СВЦЭМ!$A$39:$A$782,$A87,СВЦЭМ!$B$39:$B$782,P$83)+'СЕТ СН'!$H$9+СВЦЭМ!$D$10+'СЕТ СН'!$H$5-'СЕТ СН'!$H$17</f>
        <v>3873.6033356600001</v>
      </c>
      <c r="Q87" s="36">
        <f>SUMIFS(СВЦЭМ!$C$39:$C$782,СВЦЭМ!$A$39:$A$782,$A87,СВЦЭМ!$B$39:$B$782,Q$83)+'СЕТ СН'!$H$9+СВЦЭМ!$D$10+'СЕТ СН'!$H$5-'СЕТ СН'!$H$17</f>
        <v>3878.6966826299999</v>
      </c>
      <c r="R87" s="36">
        <f>SUMIFS(СВЦЭМ!$C$39:$C$782,СВЦЭМ!$A$39:$A$782,$A87,СВЦЭМ!$B$39:$B$782,R$83)+'СЕТ СН'!$H$9+СВЦЭМ!$D$10+'СЕТ СН'!$H$5-'СЕТ СН'!$H$17</f>
        <v>3881.2747261499999</v>
      </c>
      <c r="S87" s="36">
        <f>SUMIFS(СВЦЭМ!$C$39:$C$782,СВЦЭМ!$A$39:$A$782,$A87,СВЦЭМ!$B$39:$B$782,S$83)+'СЕТ СН'!$H$9+СВЦЭМ!$D$10+'СЕТ СН'!$H$5-'СЕТ СН'!$H$17</f>
        <v>3903.1112977299999</v>
      </c>
      <c r="T87" s="36">
        <f>SUMIFS(СВЦЭМ!$C$39:$C$782,СВЦЭМ!$A$39:$A$782,$A87,СВЦЭМ!$B$39:$B$782,T$83)+'СЕТ СН'!$H$9+СВЦЭМ!$D$10+'СЕТ СН'!$H$5-'СЕТ СН'!$H$17</f>
        <v>3872.2143969499998</v>
      </c>
      <c r="U87" s="36">
        <f>SUMIFS(СВЦЭМ!$C$39:$C$782,СВЦЭМ!$A$39:$A$782,$A87,СВЦЭМ!$B$39:$B$782,U$83)+'СЕТ СН'!$H$9+СВЦЭМ!$D$10+'СЕТ СН'!$H$5-'СЕТ СН'!$H$17</f>
        <v>3835.6222747100001</v>
      </c>
      <c r="V87" s="36">
        <f>SUMIFS(СВЦЭМ!$C$39:$C$782,СВЦЭМ!$A$39:$A$782,$A87,СВЦЭМ!$B$39:$B$782,V$83)+'СЕТ СН'!$H$9+СВЦЭМ!$D$10+'СЕТ СН'!$H$5-'СЕТ СН'!$H$17</f>
        <v>3818.9567356899997</v>
      </c>
      <c r="W87" s="36">
        <f>SUMIFS(СВЦЭМ!$C$39:$C$782,СВЦЭМ!$A$39:$A$782,$A87,СВЦЭМ!$B$39:$B$782,W$83)+'СЕТ СН'!$H$9+СВЦЭМ!$D$10+'СЕТ СН'!$H$5-'СЕТ СН'!$H$17</f>
        <v>3827.2633229499997</v>
      </c>
      <c r="X87" s="36">
        <f>SUMIFS(СВЦЭМ!$C$39:$C$782,СВЦЭМ!$A$39:$A$782,$A87,СВЦЭМ!$B$39:$B$782,X$83)+'СЕТ СН'!$H$9+СВЦЭМ!$D$10+'СЕТ СН'!$H$5-'СЕТ СН'!$H$17</f>
        <v>3847.9593800900002</v>
      </c>
      <c r="Y87" s="36">
        <f>SUMIFS(СВЦЭМ!$C$39:$C$782,СВЦЭМ!$A$39:$A$782,$A87,СВЦЭМ!$B$39:$B$782,Y$83)+'СЕТ СН'!$H$9+СВЦЭМ!$D$10+'СЕТ СН'!$H$5-'СЕТ СН'!$H$17</f>
        <v>3872.6436064899999</v>
      </c>
    </row>
    <row r="88" spans="1:25" ht="15.75" x14ac:dyDescent="0.2">
      <c r="A88" s="35">
        <f t="shared" si="2"/>
        <v>44321</v>
      </c>
      <c r="B88" s="36">
        <f>SUMIFS(СВЦЭМ!$C$39:$C$782,СВЦЭМ!$A$39:$A$782,$A88,СВЦЭМ!$B$39:$B$782,B$83)+'СЕТ СН'!$H$9+СВЦЭМ!$D$10+'СЕТ СН'!$H$5-'СЕТ СН'!$H$17</f>
        <v>3902.8658412</v>
      </c>
      <c r="C88" s="36">
        <f>SUMIFS(СВЦЭМ!$C$39:$C$782,СВЦЭМ!$A$39:$A$782,$A88,СВЦЭМ!$B$39:$B$782,C$83)+'СЕТ СН'!$H$9+СВЦЭМ!$D$10+'СЕТ СН'!$H$5-'СЕТ СН'!$H$17</f>
        <v>3956.2103889099999</v>
      </c>
      <c r="D88" s="36">
        <f>SUMIFS(СВЦЭМ!$C$39:$C$782,СВЦЭМ!$A$39:$A$782,$A88,СВЦЭМ!$B$39:$B$782,D$83)+'СЕТ СН'!$H$9+СВЦЭМ!$D$10+'СЕТ СН'!$H$5-'СЕТ СН'!$H$17</f>
        <v>3980.0162369299996</v>
      </c>
      <c r="E88" s="36">
        <f>SUMIFS(СВЦЭМ!$C$39:$C$782,СВЦЭМ!$A$39:$A$782,$A88,СВЦЭМ!$B$39:$B$782,E$83)+'СЕТ СН'!$H$9+СВЦЭМ!$D$10+'СЕТ СН'!$H$5-'СЕТ СН'!$H$17</f>
        <v>3996.2769277899997</v>
      </c>
      <c r="F88" s="36">
        <f>SUMIFS(СВЦЭМ!$C$39:$C$782,СВЦЭМ!$A$39:$A$782,$A88,СВЦЭМ!$B$39:$B$782,F$83)+'СЕТ СН'!$H$9+СВЦЭМ!$D$10+'СЕТ СН'!$H$5-'СЕТ СН'!$H$17</f>
        <v>4010.5116805600001</v>
      </c>
      <c r="G88" s="36">
        <f>SUMIFS(СВЦЭМ!$C$39:$C$782,СВЦЭМ!$A$39:$A$782,$A88,СВЦЭМ!$B$39:$B$782,G$83)+'СЕТ СН'!$H$9+СВЦЭМ!$D$10+'СЕТ СН'!$H$5-'СЕТ СН'!$H$17</f>
        <v>3999.01030653</v>
      </c>
      <c r="H88" s="36">
        <f>SUMIFS(СВЦЭМ!$C$39:$C$782,СВЦЭМ!$A$39:$A$782,$A88,СВЦЭМ!$B$39:$B$782,H$83)+'СЕТ СН'!$H$9+СВЦЭМ!$D$10+'СЕТ СН'!$H$5-'СЕТ СН'!$H$17</f>
        <v>3967.0177221200001</v>
      </c>
      <c r="I88" s="36">
        <f>SUMIFS(СВЦЭМ!$C$39:$C$782,СВЦЭМ!$A$39:$A$782,$A88,СВЦЭМ!$B$39:$B$782,I$83)+'СЕТ СН'!$H$9+СВЦЭМ!$D$10+'СЕТ СН'!$H$5-'СЕТ СН'!$H$17</f>
        <v>3927.3184211999996</v>
      </c>
      <c r="J88" s="36">
        <f>SUMIFS(СВЦЭМ!$C$39:$C$782,СВЦЭМ!$A$39:$A$782,$A88,СВЦЭМ!$B$39:$B$782,J$83)+'СЕТ СН'!$H$9+СВЦЭМ!$D$10+'СЕТ СН'!$H$5-'СЕТ СН'!$H$17</f>
        <v>3885.7868001699999</v>
      </c>
      <c r="K88" s="36">
        <f>SUMIFS(СВЦЭМ!$C$39:$C$782,СВЦЭМ!$A$39:$A$782,$A88,СВЦЭМ!$B$39:$B$782,K$83)+'СЕТ СН'!$H$9+СВЦЭМ!$D$10+'СЕТ СН'!$H$5-'СЕТ СН'!$H$17</f>
        <v>3868.9523418199997</v>
      </c>
      <c r="L88" s="36">
        <f>SUMIFS(СВЦЭМ!$C$39:$C$782,СВЦЭМ!$A$39:$A$782,$A88,СВЦЭМ!$B$39:$B$782,L$83)+'СЕТ СН'!$H$9+СВЦЭМ!$D$10+'СЕТ СН'!$H$5-'СЕТ СН'!$H$17</f>
        <v>3838.2207351699999</v>
      </c>
      <c r="M88" s="36">
        <f>SUMIFS(СВЦЭМ!$C$39:$C$782,СВЦЭМ!$A$39:$A$782,$A88,СВЦЭМ!$B$39:$B$782,M$83)+'СЕТ СН'!$H$9+СВЦЭМ!$D$10+'СЕТ СН'!$H$5-'СЕТ СН'!$H$17</f>
        <v>3821.0409802599997</v>
      </c>
      <c r="N88" s="36">
        <f>SUMIFS(СВЦЭМ!$C$39:$C$782,СВЦЭМ!$A$39:$A$782,$A88,СВЦЭМ!$B$39:$B$782,N$83)+'СЕТ СН'!$H$9+СВЦЭМ!$D$10+'СЕТ СН'!$H$5-'СЕТ СН'!$H$17</f>
        <v>3847.92813948</v>
      </c>
      <c r="O88" s="36">
        <f>SUMIFS(СВЦЭМ!$C$39:$C$782,СВЦЭМ!$A$39:$A$782,$A88,СВЦЭМ!$B$39:$B$782,O$83)+'СЕТ СН'!$H$9+СВЦЭМ!$D$10+'СЕТ СН'!$H$5-'СЕТ СН'!$H$17</f>
        <v>3851.6073226099998</v>
      </c>
      <c r="P88" s="36">
        <f>SUMIFS(СВЦЭМ!$C$39:$C$782,СВЦЭМ!$A$39:$A$782,$A88,СВЦЭМ!$B$39:$B$782,P$83)+'СЕТ СН'!$H$9+СВЦЭМ!$D$10+'СЕТ СН'!$H$5-'СЕТ СН'!$H$17</f>
        <v>3853.8162178900002</v>
      </c>
      <c r="Q88" s="36">
        <f>SUMIFS(СВЦЭМ!$C$39:$C$782,СВЦЭМ!$A$39:$A$782,$A88,СВЦЭМ!$B$39:$B$782,Q$83)+'СЕТ СН'!$H$9+СВЦЭМ!$D$10+'СЕТ СН'!$H$5-'СЕТ СН'!$H$17</f>
        <v>3859.0211975799998</v>
      </c>
      <c r="R88" s="36">
        <f>SUMIFS(СВЦЭМ!$C$39:$C$782,СВЦЭМ!$A$39:$A$782,$A88,СВЦЭМ!$B$39:$B$782,R$83)+'СЕТ СН'!$H$9+СВЦЭМ!$D$10+'СЕТ СН'!$H$5-'СЕТ СН'!$H$17</f>
        <v>3857.9326147699999</v>
      </c>
      <c r="S88" s="36">
        <f>SUMIFS(СВЦЭМ!$C$39:$C$782,СВЦЭМ!$A$39:$A$782,$A88,СВЦЭМ!$B$39:$B$782,S$83)+'СЕТ СН'!$H$9+СВЦЭМ!$D$10+'СЕТ СН'!$H$5-'СЕТ СН'!$H$17</f>
        <v>3868.8767805299999</v>
      </c>
      <c r="T88" s="36">
        <f>SUMIFS(СВЦЭМ!$C$39:$C$782,СВЦЭМ!$A$39:$A$782,$A88,СВЦЭМ!$B$39:$B$782,T$83)+'СЕТ СН'!$H$9+СВЦЭМ!$D$10+'СЕТ СН'!$H$5-'СЕТ СН'!$H$17</f>
        <v>3866.9748001799999</v>
      </c>
      <c r="U88" s="36">
        <f>SUMIFS(СВЦЭМ!$C$39:$C$782,СВЦЭМ!$A$39:$A$782,$A88,СВЦЭМ!$B$39:$B$782,U$83)+'СЕТ СН'!$H$9+СВЦЭМ!$D$10+'СЕТ СН'!$H$5-'СЕТ СН'!$H$17</f>
        <v>3855.7743096699996</v>
      </c>
      <c r="V88" s="36">
        <f>SUMIFS(СВЦЭМ!$C$39:$C$782,СВЦЭМ!$A$39:$A$782,$A88,СВЦЭМ!$B$39:$B$782,V$83)+'СЕТ СН'!$H$9+СВЦЭМ!$D$10+'СЕТ СН'!$H$5-'СЕТ СН'!$H$17</f>
        <v>3848.2556711500001</v>
      </c>
      <c r="W88" s="36">
        <f>SUMIFS(СВЦЭМ!$C$39:$C$782,СВЦЭМ!$A$39:$A$782,$A88,СВЦЭМ!$B$39:$B$782,W$83)+'СЕТ СН'!$H$9+СВЦЭМ!$D$10+'СЕТ СН'!$H$5-'СЕТ СН'!$H$17</f>
        <v>3852.7944630900001</v>
      </c>
      <c r="X88" s="36">
        <f>SUMIFS(СВЦЭМ!$C$39:$C$782,СВЦЭМ!$A$39:$A$782,$A88,СВЦЭМ!$B$39:$B$782,X$83)+'СЕТ СН'!$H$9+СВЦЭМ!$D$10+'СЕТ СН'!$H$5-'СЕТ СН'!$H$17</f>
        <v>3860.4345873699999</v>
      </c>
      <c r="Y88" s="36">
        <f>SUMIFS(СВЦЭМ!$C$39:$C$782,СВЦЭМ!$A$39:$A$782,$A88,СВЦЭМ!$B$39:$B$782,Y$83)+'СЕТ СН'!$H$9+СВЦЭМ!$D$10+'СЕТ СН'!$H$5-'СЕТ СН'!$H$17</f>
        <v>3906.7551441599999</v>
      </c>
    </row>
    <row r="89" spans="1:25" ht="15.75" x14ac:dyDescent="0.2">
      <c r="A89" s="35">
        <f t="shared" si="2"/>
        <v>44322</v>
      </c>
      <c r="B89" s="36">
        <f>SUMIFS(СВЦЭМ!$C$39:$C$782,СВЦЭМ!$A$39:$A$782,$A89,СВЦЭМ!$B$39:$B$782,B$83)+'СЕТ СН'!$H$9+СВЦЭМ!$D$10+'СЕТ СН'!$H$5-'СЕТ СН'!$H$17</f>
        <v>3895.10798858</v>
      </c>
      <c r="C89" s="36">
        <f>SUMIFS(СВЦЭМ!$C$39:$C$782,СВЦЭМ!$A$39:$A$782,$A89,СВЦЭМ!$B$39:$B$782,C$83)+'СЕТ СН'!$H$9+СВЦЭМ!$D$10+'СЕТ СН'!$H$5-'СЕТ СН'!$H$17</f>
        <v>3935.6890053299999</v>
      </c>
      <c r="D89" s="36">
        <f>SUMIFS(СВЦЭМ!$C$39:$C$782,СВЦЭМ!$A$39:$A$782,$A89,СВЦЭМ!$B$39:$B$782,D$83)+'СЕТ СН'!$H$9+СВЦЭМ!$D$10+'СЕТ СН'!$H$5-'СЕТ СН'!$H$17</f>
        <v>3971.7834011099999</v>
      </c>
      <c r="E89" s="36">
        <f>SUMIFS(СВЦЭМ!$C$39:$C$782,СВЦЭМ!$A$39:$A$782,$A89,СВЦЭМ!$B$39:$B$782,E$83)+'СЕТ СН'!$H$9+СВЦЭМ!$D$10+'СЕТ СН'!$H$5-'СЕТ СН'!$H$17</f>
        <v>3988.5433644200002</v>
      </c>
      <c r="F89" s="36">
        <f>SUMIFS(СВЦЭМ!$C$39:$C$782,СВЦЭМ!$A$39:$A$782,$A89,СВЦЭМ!$B$39:$B$782,F$83)+'СЕТ СН'!$H$9+СВЦЭМ!$D$10+'СЕТ СН'!$H$5-'СЕТ СН'!$H$17</f>
        <v>3991.1474340799996</v>
      </c>
      <c r="G89" s="36">
        <f>SUMIFS(СВЦЭМ!$C$39:$C$782,СВЦЭМ!$A$39:$A$782,$A89,СВЦЭМ!$B$39:$B$782,G$83)+'СЕТ СН'!$H$9+СВЦЭМ!$D$10+'СЕТ СН'!$H$5-'СЕТ СН'!$H$17</f>
        <v>3972.5683331299997</v>
      </c>
      <c r="H89" s="36">
        <f>SUMIFS(СВЦЭМ!$C$39:$C$782,СВЦЭМ!$A$39:$A$782,$A89,СВЦЭМ!$B$39:$B$782,H$83)+'СЕТ СН'!$H$9+СВЦЭМ!$D$10+'СЕТ СН'!$H$5-'СЕТ СН'!$H$17</f>
        <v>3929.55265392</v>
      </c>
      <c r="I89" s="36">
        <f>SUMIFS(СВЦЭМ!$C$39:$C$782,СВЦЭМ!$A$39:$A$782,$A89,СВЦЭМ!$B$39:$B$782,I$83)+'СЕТ СН'!$H$9+СВЦЭМ!$D$10+'СЕТ СН'!$H$5-'СЕТ СН'!$H$17</f>
        <v>3887.9764507299997</v>
      </c>
      <c r="J89" s="36">
        <f>SUMIFS(СВЦЭМ!$C$39:$C$782,СВЦЭМ!$A$39:$A$782,$A89,СВЦЭМ!$B$39:$B$782,J$83)+'СЕТ СН'!$H$9+СВЦЭМ!$D$10+'СЕТ СН'!$H$5-'СЕТ СН'!$H$17</f>
        <v>3851.2207243299999</v>
      </c>
      <c r="K89" s="36">
        <f>SUMIFS(СВЦЭМ!$C$39:$C$782,СВЦЭМ!$A$39:$A$782,$A89,СВЦЭМ!$B$39:$B$782,K$83)+'СЕТ СН'!$H$9+СВЦЭМ!$D$10+'СЕТ СН'!$H$5-'СЕТ СН'!$H$17</f>
        <v>3793.4557851600002</v>
      </c>
      <c r="L89" s="36">
        <f>SUMIFS(СВЦЭМ!$C$39:$C$782,СВЦЭМ!$A$39:$A$782,$A89,СВЦЭМ!$B$39:$B$782,L$83)+'СЕТ СН'!$H$9+СВЦЭМ!$D$10+'СЕТ СН'!$H$5-'СЕТ СН'!$H$17</f>
        <v>3766.5452426900001</v>
      </c>
      <c r="M89" s="36">
        <f>SUMIFS(СВЦЭМ!$C$39:$C$782,СВЦЭМ!$A$39:$A$782,$A89,СВЦЭМ!$B$39:$B$782,M$83)+'СЕТ СН'!$H$9+СВЦЭМ!$D$10+'СЕТ СН'!$H$5-'СЕТ СН'!$H$17</f>
        <v>3770.1911819099996</v>
      </c>
      <c r="N89" s="36">
        <f>SUMIFS(СВЦЭМ!$C$39:$C$782,СВЦЭМ!$A$39:$A$782,$A89,СВЦЭМ!$B$39:$B$782,N$83)+'СЕТ СН'!$H$9+СВЦЭМ!$D$10+'СЕТ СН'!$H$5-'СЕТ СН'!$H$17</f>
        <v>3809.3085517499999</v>
      </c>
      <c r="O89" s="36">
        <f>SUMIFS(СВЦЭМ!$C$39:$C$782,СВЦЭМ!$A$39:$A$782,$A89,СВЦЭМ!$B$39:$B$782,O$83)+'СЕТ СН'!$H$9+СВЦЭМ!$D$10+'СЕТ СН'!$H$5-'СЕТ СН'!$H$17</f>
        <v>3829.1960891700001</v>
      </c>
      <c r="P89" s="36">
        <f>SUMIFS(СВЦЭМ!$C$39:$C$782,СВЦЭМ!$A$39:$A$782,$A89,СВЦЭМ!$B$39:$B$782,P$83)+'СЕТ СН'!$H$9+СВЦЭМ!$D$10+'СЕТ СН'!$H$5-'СЕТ СН'!$H$17</f>
        <v>3850.94699911</v>
      </c>
      <c r="Q89" s="36">
        <f>SUMIFS(СВЦЭМ!$C$39:$C$782,СВЦЭМ!$A$39:$A$782,$A89,СВЦЭМ!$B$39:$B$782,Q$83)+'СЕТ СН'!$H$9+СВЦЭМ!$D$10+'СЕТ СН'!$H$5-'СЕТ СН'!$H$17</f>
        <v>3860.0171527900002</v>
      </c>
      <c r="R89" s="36">
        <f>SUMIFS(СВЦЭМ!$C$39:$C$782,СВЦЭМ!$A$39:$A$782,$A89,СВЦЭМ!$B$39:$B$782,R$83)+'СЕТ СН'!$H$9+СВЦЭМ!$D$10+'СЕТ СН'!$H$5-'СЕТ СН'!$H$17</f>
        <v>3849.6590053</v>
      </c>
      <c r="S89" s="36">
        <f>SUMIFS(СВЦЭМ!$C$39:$C$782,СВЦЭМ!$A$39:$A$782,$A89,СВЦЭМ!$B$39:$B$782,S$83)+'СЕТ СН'!$H$9+СВЦЭМ!$D$10+'СЕТ СН'!$H$5-'СЕТ СН'!$H$17</f>
        <v>3857.6443940299996</v>
      </c>
      <c r="T89" s="36">
        <f>SUMIFS(СВЦЭМ!$C$39:$C$782,СВЦЭМ!$A$39:$A$782,$A89,СВЦЭМ!$B$39:$B$782,T$83)+'СЕТ СН'!$H$9+СВЦЭМ!$D$10+'СЕТ СН'!$H$5-'СЕТ СН'!$H$17</f>
        <v>3831.3312589299999</v>
      </c>
      <c r="U89" s="36">
        <f>SUMIFS(СВЦЭМ!$C$39:$C$782,СВЦЭМ!$A$39:$A$782,$A89,СВЦЭМ!$B$39:$B$782,U$83)+'СЕТ СН'!$H$9+СВЦЭМ!$D$10+'СЕТ СН'!$H$5-'СЕТ СН'!$H$17</f>
        <v>3787.1978115000002</v>
      </c>
      <c r="V89" s="36">
        <f>SUMIFS(СВЦЭМ!$C$39:$C$782,СВЦЭМ!$A$39:$A$782,$A89,СВЦЭМ!$B$39:$B$782,V$83)+'СЕТ СН'!$H$9+СВЦЭМ!$D$10+'СЕТ СН'!$H$5-'СЕТ СН'!$H$17</f>
        <v>3744.6266328500001</v>
      </c>
      <c r="W89" s="36">
        <f>SUMIFS(СВЦЭМ!$C$39:$C$782,СВЦЭМ!$A$39:$A$782,$A89,СВЦЭМ!$B$39:$B$782,W$83)+'СЕТ СН'!$H$9+СВЦЭМ!$D$10+'СЕТ СН'!$H$5-'СЕТ СН'!$H$17</f>
        <v>3765.0257660699999</v>
      </c>
      <c r="X89" s="36">
        <f>SUMIFS(СВЦЭМ!$C$39:$C$782,СВЦЭМ!$A$39:$A$782,$A89,СВЦЭМ!$B$39:$B$782,X$83)+'СЕТ СН'!$H$9+СВЦЭМ!$D$10+'СЕТ СН'!$H$5-'СЕТ СН'!$H$17</f>
        <v>3800.6354492599999</v>
      </c>
      <c r="Y89" s="36">
        <f>SUMIFS(СВЦЭМ!$C$39:$C$782,СВЦЭМ!$A$39:$A$782,$A89,СВЦЭМ!$B$39:$B$782,Y$83)+'СЕТ СН'!$H$9+СВЦЭМ!$D$10+'СЕТ СН'!$H$5-'СЕТ СН'!$H$17</f>
        <v>3860.6547443099998</v>
      </c>
    </row>
    <row r="90" spans="1:25" ht="15.75" x14ac:dyDescent="0.2">
      <c r="A90" s="35">
        <f t="shared" si="2"/>
        <v>44323</v>
      </c>
      <c r="B90" s="36">
        <f>SUMIFS(СВЦЭМ!$C$39:$C$782,СВЦЭМ!$A$39:$A$782,$A90,СВЦЭМ!$B$39:$B$782,B$83)+'СЕТ СН'!$H$9+СВЦЭМ!$D$10+'СЕТ СН'!$H$5-'СЕТ СН'!$H$17</f>
        <v>3866.5328778399999</v>
      </c>
      <c r="C90" s="36">
        <f>SUMIFS(СВЦЭМ!$C$39:$C$782,СВЦЭМ!$A$39:$A$782,$A90,СВЦЭМ!$B$39:$B$782,C$83)+'СЕТ СН'!$H$9+СВЦЭМ!$D$10+'СЕТ СН'!$H$5-'СЕТ СН'!$H$17</f>
        <v>3870.7944218599996</v>
      </c>
      <c r="D90" s="36">
        <f>SUMIFS(СВЦЭМ!$C$39:$C$782,СВЦЭМ!$A$39:$A$782,$A90,СВЦЭМ!$B$39:$B$782,D$83)+'СЕТ СН'!$H$9+СВЦЭМ!$D$10+'СЕТ СН'!$H$5-'СЕТ СН'!$H$17</f>
        <v>3944.6804005599997</v>
      </c>
      <c r="E90" s="36">
        <f>SUMIFS(СВЦЭМ!$C$39:$C$782,СВЦЭМ!$A$39:$A$782,$A90,СВЦЭМ!$B$39:$B$782,E$83)+'СЕТ СН'!$H$9+СВЦЭМ!$D$10+'СЕТ СН'!$H$5-'СЕТ СН'!$H$17</f>
        <v>3965.0455637</v>
      </c>
      <c r="F90" s="36">
        <f>SUMIFS(СВЦЭМ!$C$39:$C$782,СВЦЭМ!$A$39:$A$782,$A90,СВЦЭМ!$B$39:$B$782,F$83)+'СЕТ СН'!$H$9+СВЦЭМ!$D$10+'СЕТ СН'!$H$5-'СЕТ СН'!$H$17</f>
        <v>3976.1728837000001</v>
      </c>
      <c r="G90" s="36">
        <f>SUMIFS(СВЦЭМ!$C$39:$C$782,СВЦЭМ!$A$39:$A$782,$A90,СВЦЭМ!$B$39:$B$782,G$83)+'СЕТ СН'!$H$9+СВЦЭМ!$D$10+'СЕТ СН'!$H$5-'СЕТ СН'!$H$17</f>
        <v>3955.0134205699997</v>
      </c>
      <c r="H90" s="36">
        <f>SUMIFS(СВЦЭМ!$C$39:$C$782,СВЦЭМ!$A$39:$A$782,$A90,СВЦЭМ!$B$39:$B$782,H$83)+'СЕТ СН'!$H$9+СВЦЭМ!$D$10+'СЕТ СН'!$H$5-'СЕТ СН'!$H$17</f>
        <v>3892.2776044799998</v>
      </c>
      <c r="I90" s="36">
        <f>SUMIFS(СВЦЭМ!$C$39:$C$782,СВЦЭМ!$A$39:$A$782,$A90,СВЦЭМ!$B$39:$B$782,I$83)+'СЕТ СН'!$H$9+СВЦЭМ!$D$10+'СЕТ СН'!$H$5-'СЕТ СН'!$H$17</f>
        <v>3857.8324518299996</v>
      </c>
      <c r="J90" s="36">
        <f>SUMIFS(СВЦЭМ!$C$39:$C$782,СВЦЭМ!$A$39:$A$782,$A90,СВЦЭМ!$B$39:$B$782,J$83)+'СЕТ СН'!$H$9+СВЦЭМ!$D$10+'СЕТ СН'!$H$5-'СЕТ СН'!$H$17</f>
        <v>3832.1783923499997</v>
      </c>
      <c r="K90" s="36">
        <f>SUMIFS(СВЦЭМ!$C$39:$C$782,СВЦЭМ!$A$39:$A$782,$A90,СВЦЭМ!$B$39:$B$782,K$83)+'СЕТ СН'!$H$9+СВЦЭМ!$D$10+'СЕТ СН'!$H$5-'СЕТ СН'!$H$17</f>
        <v>3843.53004014</v>
      </c>
      <c r="L90" s="36">
        <f>SUMIFS(СВЦЭМ!$C$39:$C$782,СВЦЭМ!$A$39:$A$782,$A90,СВЦЭМ!$B$39:$B$782,L$83)+'СЕТ СН'!$H$9+СВЦЭМ!$D$10+'СЕТ СН'!$H$5-'СЕТ СН'!$H$17</f>
        <v>3832.7515316700001</v>
      </c>
      <c r="M90" s="36">
        <f>SUMIFS(СВЦЭМ!$C$39:$C$782,СВЦЭМ!$A$39:$A$782,$A90,СВЦЭМ!$B$39:$B$782,M$83)+'СЕТ СН'!$H$9+СВЦЭМ!$D$10+'СЕТ СН'!$H$5-'СЕТ СН'!$H$17</f>
        <v>3820.0801934399997</v>
      </c>
      <c r="N90" s="36">
        <f>SUMIFS(СВЦЭМ!$C$39:$C$782,СВЦЭМ!$A$39:$A$782,$A90,СВЦЭМ!$B$39:$B$782,N$83)+'СЕТ СН'!$H$9+СВЦЭМ!$D$10+'СЕТ СН'!$H$5-'СЕТ СН'!$H$17</f>
        <v>3813.2095036000001</v>
      </c>
      <c r="O90" s="36">
        <f>SUMIFS(СВЦЭМ!$C$39:$C$782,СВЦЭМ!$A$39:$A$782,$A90,СВЦЭМ!$B$39:$B$782,O$83)+'СЕТ СН'!$H$9+СВЦЭМ!$D$10+'СЕТ СН'!$H$5-'СЕТ СН'!$H$17</f>
        <v>3815.0157583700002</v>
      </c>
      <c r="P90" s="36">
        <f>SUMIFS(СВЦЭМ!$C$39:$C$782,СВЦЭМ!$A$39:$A$782,$A90,СВЦЭМ!$B$39:$B$782,P$83)+'СЕТ СН'!$H$9+СВЦЭМ!$D$10+'СЕТ СН'!$H$5-'СЕТ СН'!$H$17</f>
        <v>3820.2522449799999</v>
      </c>
      <c r="Q90" s="36">
        <f>SUMIFS(СВЦЭМ!$C$39:$C$782,СВЦЭМ!$A$39:$A$782,$A90,СВЦЭМ!$B$39:$B$782,Q$83)+'СЕТ СН'!$H$9+СВЦЭМ!$D$10+'СЕТ СН'!$H$5-'СЕТ СН'!$H$17</f>
        <v>3826.4694136399999</v>
      </c>
      <c r="R90" s="36">
        <f>SUMIFS(СВЦЭМ!$C$39:$C$782,СВЦЭМ!$A$39:$A$782,$A90,СВЦЭМ!$B$39:$B$782,R$83)+'СЕТ СН'!$H$9+СВЦЭМ!$D$10+'СЕТ СН'!$H$5-'СЕТ СН'!$H$17</f>
        <v>3813.0268041600002</v>
      </c>
      <c r="S90" s="36">
        <f>SUMIFS(СВЦЭМ!$C$39:$C$782,СВЦЭМ!$A$39:$A$782,$A90,СВЦЭМ!$B$39:$B$782,S$83)+'СЕТ СН'!$H$9+СВЦЭМ!$D$10+'СЕТ СН'!$H$5-'СЕТ СН'!$H$17</f>
        <v>3825.7789382999999</v>
      </c>
      <c r="T90" s="36">
        <f>SUMIFS(СВЦЭМ!$C$39:$C$782,СВЦЭМ!$A$39:$A$782,$A90,СВЦЭМ!$B$39:$B$782,T$83)+'СЕТ СН'!$H$9+СВЦЭМ!$D$10+'СЕТ СН'!$H$5-'СЕТ СН'!$H$17</f>
        <v>3834.9815191999996</v>
      </c>
      <c r="U90" s="36">
        <f>SUMIFS(СВЦЭМ!$C$39:$C$782,СВЦЭМ!$A$39:$A$782,$A90,СВЦЭМ!$B$39:$B$782,U$83)+'СЕТ СН'!$H$9+СВЦЭМ!$D$10+'СЕТ СН'!$H$5-'СЕТ СН'!$H$17</f>
        <v>3833.2039254900001</v>
      </c>
      <c r="V90" s="36">
        <f>SUMIFS(СВЦЭМ!$C$39:$C$782,СВЦЭМ!$A$39:$A$782,$A90,СВЦЭМ!$B$39:$B$782,V$83)+'СЕТ СН'!$H$9+СВЦЭМ!$D$10+'СЕТ СН'!$H$5-'СЕТ СН'!$H$17</f>
        <v>3817.4747228899996</v>
      </c>
      <c r="W90" s="36">
        <f>SUMIFS(СВЦЭМ!$C$39:$C$782,СВЦЭМ!$A$39:$A$782,$A90,СВЦЭМ!$B$39:$B$782,W$83)+'СЕТ СН'!$H$9+СВЦЭМ!$D$10+'СЕТ СН'!$H$5-'СЕТ СН'!$H$17</f>
        <v>3814.97473515</v>
      </c>
      <c r="X90" s="36">
        <f>SUMIFS(СВЦЭМ!$C$39:$C$782,СВЦЭМ!$A$39:$A$782,$A90,СВЦЭМ!$B$39:$B$782,X$83)+'СЕТ СН'!$H$9+СВЦЭМ!$D$10+'СЕТ СН'!$H$5-'СЕТ СН'!$H$17</f>
        <v>3798.53045595</v>
      </c>
      <c r="Y90" s="36">
        <f>SUMIFS(СВЦЭМ!$C$39:$C$782,СВЦЭМ!$A$39:$A$782,$A90,СВЦЭМ!$B$39:$B$782,Y$83)+'СЕТ СН'!$H$9+СВЦЭМ!$D$10+'СЕТ СН'!$H$5-'СЕТ СН'!$H$17</f>
        <v>3794.0171572399995</v>
      </c>
    </row>
    <row r="91" spans="1:25" ht="15.75" x14ac:dyDescent="0.2">
      <c r="A91" s="35">
        <f t="shared" si="2"/>
        <v>44324</v>
      </c>
      <c r="B91" s="36">
        <f>SUMIFS(СВЦЭМ!$C$39:$C$782,СВЦЭМ!$A$39:$A$782,$A91,СВЦЭМ!$B$39:$B$782,B$83)+'СЕТ СН'!$H$9+СВЦЭМ!$D$10+'СЕТ СН'!$H$5-'СЕТ СН'!$H$17</f>
        <v>3838.06417225</v>
      </c>
      <c r="C91" s="36">
        <f>SUMIFS(СВЦЭМ!$C$39:$C$782,СВЦЭМ!$A$39:$A$782,$A91,СВЦЭМ!$B$39:$B$782,C$83)+'СЕТ СН'!$H$9+СВЦЭМ!$D$10+'СЕТ СН'!$H$5-'СЕТ СН'!$H$17</f>
        <v>3897.4400969500002</v>
      </c>
      <c r="D91" s="36">
        <f>SUMIFS(СВЦЭМ!$C$39:$C$782,СВЦЭМ!$A$39:$A$782,$A91,СВЦЭМ!$B$39:$B$782,D$83)+'СЕТ СН'!$H$9+СВЦЭМ!$D$10+'СЕТ СН'!$H$5-'СЕТ СН'!$H$17</f>
        <v>3902.0824993400001</v>
      </c>
      <c r="E91" s="36">
        <f>SUMIFS(СВЦЭМ!$C$39:$C$782,СВЦЭМ!$A$39:$A$782,$A91,СВЦЭМ!$B$39:$B$782,E$83)+'СЕТ СН'!$H$9+СВЦЭМ!$D$10+'СЕТ СН'!$H$5-'СЕТ СН'!$H$17</f>
        <v>3908.64104576</v>
      </c>
      <c r="F91" s="36">
        <f>SUMIFS(СВЦЭМ!$C$39:$C$782,СВЦЭМ!$A$39:$A$782,$A91,СВЦЭМ!$B$39:$B$782,F$83)+'СЕТ СН'!$H$9+СВЦЭМ!$D$10+'СЕТ СН'!$H$5-'СЕТ СН'!$H$17</f>
        <v>3929.22500455</v>
      </c>
      <c r="G91" s="36">
        <f>SUMIFS(СВЦЭМ!$C$39:$C$782,СВЦЭМ!$A$39:$A$782,$A91,СВЦЭМ!$B$39:$B$782,G$83)+'СЕТ СН'!$H$9+СВЦЭМ!$D$10+'СЕТ СН'!$H$5-'СЕТ СН'!$H$17</f>
        <v>3915.5416215199998</v>
      </c>
      <c r="H91" s="36">
        <f>SUMIFS(СВЦЭМ!$C$39:$C$782,СВЦЭМ!$A$39:$A$782,$A91,СВЦЭМ!$B$39:$B$782,H$83)+'СЕТ СН'!$H$9+СВЦЭМ!$D$10+'СЕТ СН'!$H$5-'СЕТ СН'!$H$17</f>
        <v>3876.8361245599999</v>
      </c>
      <c r="I91" s="36">
        <f>SUMIFS(СВЦЭМ!$C$39:$C$782,СВЦЭМ!$A$39:$A$782,$A91,СВЦЭМ!$B$39:$B$782,I$83)+'СЕТ СН'!$H$9+СВЦЭМ!$D$10+'СЕТ СН'!$H$5-'СЕТ СН'!$H$17</f>
        <v>3864.4871385500001</v>
      </c>
      <c r="J91" s="36">
        <f>SUMIFS(СВЦЭМ!$C$39:$C$782,СВЦЭМ!$A$39:$A$782,$A91,СВЦЭМ!$B$39:$B$782,J$83)+'СЕТ СН'!$H$9+СВЦЭМ!$D$10+'СЕТ СН'!$H$5-'СЕТ СН'!$H$17</f>
        <v>3833.6531736799998</v>
      </c>
      <c r="K91" s="36">
        <f>SUMIFS(СВЦЭМ!$C$39:$C$782,СВЦЭМ!$A$39:$A$782,$A91,СВЦЭМ!$B$39:$B$782,K$83)+'СЕТ СН'!$H$9+СВЦЭМ!$D$10+'СЕТ СН'!$H$5-'СЕТ СН'!$H$17</f>
        <v>3802.0745459600003</v>
      </c>
      <c r="L91" s="36">
        <f>SUMIFS(СВЦЭМ!$C$39:$C$782,СВЦЭМ!$A$39:$A$782,$A91,СВЦЭМ!$B$39:$B$782,L$83)+'СЕТ СН'!$H$9+СВЦЭМ!$D$10+'СЕТ СН'!$H$5-'СЕТ СН'!$H$17</f>
        <v>3770.3184456899999</v>
      </c>
      <c r="M91" s="36">
        <f>SUMIFS(СВЦЭМ!$C$39:$C$782,СВЦЭМ!$A$39:$A$782,$A91,СВЦЭМ!$B$39:$B$782,M$83)+'СЕТ СН'!$H$9+СВЦЭМ!$D$10+'СЕТ СН'!$H$5-'СЕТ СН'!$H$17</f>
        <v>3769.1833501499996</v>
      </c>
      <c r="N91" s="36">
        <f>SUMIFS(СВЦЭМ!$C$39:$C$782,СВЦЭМ!$A$39:$A$782,$A91,СВЦЭМ!$B$39:$B$782,N$83)+'СЕТ СН'!$H$9+СВЦЭМ!$D$10+'СЕТ СН'!$H$5-'СЕТ СН'!$H$17</f>
        <v>3797.3926345700002</v>
      </c>
      <c r="O91" s="36">
        <f>SUMIFS(СВЦЭМ!$C$39:$C$782,СВЦЭМ!$A$39:$A$782,$A91,СВЦЭМ!$B$39:$B$782,O$83)+'СЕТ СН'!$H$9+СВЦЭМ!$D$10+'СЕТ СН'!$H$5-'СЕТ СН'!$H$17</f>
        <v>3791.97384487</v>
      </c>
      <c r="P91" s="36">
        <f>SUMIFS(СВЦЭМ!$C$39:$C$782,СВЦЭМ!$A$39:$A$782,$A91,СВЦЭМ!$B$39:$B$782,P$83)+'СЕТ СН'!$H$9+СВЦЭМ!$D$10+'СЕТ СН'!$H$5-'СЕТ СН'!$H$17</f>
        <v>3814.6125712399999</v>
      </c>
      <c r="Q91" s="36">
        <f>SUMIFS(СВЦЭМ!$C$39:$C$782,СВЦЭМ!$A$39:$A$782,$A91,СВЦЭМ!$B$39:$B$782,Q$83)+'СЕТ СН'!$H$9+СВЦЭМ!$D$10+'СЕТ СН'!$H$5-'СЕТ СН'!$H$17</f>
        <v>3818.2828804299998</v>
      </c>
      <c r="R91" s="36">
        <f>SUMIFS(СВЦЭМ!$C$39:$C$782,СВЦЭМ!$A$39:$A$782,$A91,СВЦЭМ!$B$39:$B$782,R$83)+'СЕТ СН'!$H$9+СВЦЭМ!$D$10+'СЕТ СН'!$H$5-'СЕТ СН'!$H$17</f>
        <v>3806.9596630699998</v>
      </c>
      <c r="S91" s="36">
        <f>SUMIFS(СВЦЭМ!$C$39:$C$782,СВЦЭМ!$A$39:$A$782,$A91,СВЦЭМ!$B$39:$B$782,S$83)+'СЕТ СН'!$H$9+СВЦЭМ!$D$10+'СЕТ СН'!$H$5-'СЕТ СН'!$H$17</f>
        <v>3817.6895906</v>
      </c>
      <c r="T91" s="36">
        <f>SUMIFS(СВЦЭМ!$C$39:$C$782,СВЦЭМ!$A$39:$A$782,$A91,СВЦЭМ!$B$39:$B$782,T$83)+'СЕТ СН'!$H$9+СВЦЭМ!$D$10+'СЕТ СН'!$H$5-'СЕТ СН'!$H$17</f>
        <v>3804.4578575999999</v>
      </c>
      <c r="U91" s="36">
        <f>SUMIFS(СВЦЭМ!$C$39:$C$782,СВЦЭМ!$A$39:$A$782,$A91,СВЦЭМ!$B$39:$B$782,U$83)+'СЕТ СН'!$H$9+СВЦЭМ!$D$10+'СЕТ СН'!$H$5-'СЕТ СН'!$H$17</f>
        <v>3775.7191112399996</v>
      </c>
      <c r="V91" s="36">
        <f>SUMIFS(СВЦЭМ!$C$39:$C$782,СВЦЭМ!$A$39:$A$782,$A91,СВЦЭМ!$B$39:$B$782,V$83)+'СЕТ СН'!$H$9+СВЦЭМ!$D$10+'СЕТ СН'!$H$5-'СЕТ СН'!$H$17</f>
        <v>3759.0405668100002</v>
      </c>
      <c r="W91" s="36">
        <f>SUMIFS(СВЦЭМ!$C$39:$C$782,СВЦЭМ!$A$39:$A$782,$A91,СВЦЭМ!$B$39:$B$782,W$83)+'СЕТ СН'!$H$9+СВЦЭМ!$D$10+'СЕТ СН'!$H$5-'СЕТ СН'!$H$17</f>
        <v>3751.4239397599999</v>
      </c>
      <c r="X91" s="36">
        <f>SUMIFS(СВЦЭМ!$C$39:$C$782,СВЦЭМ!$A$39:$A$782,$A91,СВЦЭМ!$B$39:$B$782,X$83)+'СЕТ СН'!$H$9+СВЦЭМ!$D$10+'СЕТ СН'!$H$5-'СЕТ СН'!$H$17</f>
        <v>3765.2338480399999</v>
      </c>
      <c r="Y91" s="36">
        <f>SUMIFS(СВЦЭМ!$C$39:$C$782,СВЦЭМ!$A$39:$A$782,$A91,СВЦЭМ!$B$39:$B$782,Y$83)+'СЕТ СН'!$H$9+СВЦЭМ!$D$10+'СЕТ СН'!$H$5-'СЕТ СН'!$H$17</f>
        <v>3788.1182489399998</v>
      </c>
    </row>
    <row r="92" spans="1:25" ht="15.75" x14ac:dyDescent="0.2">
      <c r="A92" s="35">
        <f t="shared" si="2"/>
        <v>44325</v>
      </c>
      <c r="B92" s="36">
        <f>SUMIFS(СВЦЭМ!$C$39:$C$782,СВЦЭМ!$A$39:$A$782,$A92,СВЦЭМ!$B$39:$B$782,B$83)+'СЕТ СН'!$H$9+СВЦЭМ!$D$10+'СЕТ СН'!$H$5-'СЕТ СН'!$H$17</f>
        <v>3762.5541535100001</v>
      </c>
      <c r="C92" s="36">
        <f>SUMIFS(СВЦЭМ!$C$39:$C$782,СВЦЭМ!$A$39:$A$782,$A92,СВЦЭМ!$B$39:$B$782,C$83)+'СЕТ СН'!$H$9+СВЦЭМ!$D$10+'СЕТ СН'!$H$5-'СЕТ СН'!$H$17</f>
        <v>3807.7179800699996</v>
      </c>
      <c r="D92" s="36">
        <f>SUMIFS(СВЦЭМ!$C$39:$C$782,СВЦЭМ!$A$39:$A$782,$A92,СВЦЭМ!$B$39:$B$782,D$83)+'СЕТ СН'!$H$9+СВЦЭМ!$D$10+'СЕТ СН'!$H$5-'СЕТ СН'!$H$17</f>
        <v>3828.8257286199996</v>
      </c>
      <c r="E92" s="36">
        <f>SUMIFS(СВЦЭМ!$C$39:$C$782,СВЦЭМ!$A$39:$A$782,$A92,СВЦЭМ!$B$39:$B$782,E$83)+'СЕТ СН'!$H$9+СВЦЭМ!$D$10+'СЕТ СН'!$H$5-'СЕТ СН'!$H$17</f>
        <v>3862.5476718</v>
      </c>
      <c r="F92" s="36">
        <f>SUMIFS(СВЦЭМ!$C$39:$C$782,СВЦЭМ!$A$39:$A$782,$A92,СВЦЭМ!$B$39:$B$782,F$83)+'СЕТ СН'!$H$9+СВЦЭМ!$D$10+'СЕТ СН'!$H$5-'СЕТ СН'!$H$17</f>
        <v>3863.4461859200001</v>
      </c>
      <c r="G92" s="36">
        <f>SUMIFS(СВЦЭМ!$C$39:$C$782,СВЦЭМ!$A$39:$A$782,$A92,СВЦЭМ!$B$39:$B$782,G$83)+'СЕТ СН'!$H$9+СВЦЭМ!$D$10+'СЕТ СН'!$H$5-'СЕТ СН'!$H$17</f>
        <v>3868.16223257</v>
      </c>
      <c r="H92" s="36">
        <f>SUMIFS(СВЦЭМ!$C$39:$C$782,СВЦЭМ!$A$39:$A$782,$A92,СВЦЭМ!$B$39:$B$782,H$83)+'СЕТ СН'!$H$9+СВЦЭМ!$D$10+'СЕТ СН'!$H$5-'СЕТ СН'!$H$17</f>
        <v>3849.6967738100002</v>
      </c>
      <c r="I92" s="36">
        <f>SUMIFS(СВЦЭМ!$C$39:$C$782,СВЦЭМ!$A$39:$A$782,$A92,СВЦЭМ!$B$39:$B$782,I$83)+'СЕТ СН'!$H$9+СВЦЭМ!$D$10+'СЕТ СН'!$H$5-'СЕТ СН'!$H$17</f>
        <v>3820.7626923500002</v>
      </c>
      <c r="J92" s="36">
        <f>SUMIFS(СВЦЭМ!$C$39:$C$782,СВЦЭМ!$A$39:$A$782,$A92,СВЦЭМ!$B$39:$B$782,J$83)+'СЕТ СН'!$H$9+СВЦЭМ!$D$10+'СЕТ СН'!$H$5-'СЕТ СН'!$H$17</f>
        <v>3792.4809325999995</v>
      </c>
      <c r="K92" s="36">
        <f>SUMIFS(СВЦЭМ!$C$39:$C$782,СВЦЭМ!$A$39:$A$782,$A92,СВЦЭМ!$B$39:$B$782,K$83)+'СЕТ СН'!$H$9+СВЦЭМ!$D$10+'СЕТ СН'!$H$5-'СЕТ СН'!$H$17</f>
        <v>3759.9666741399997</v>
      </c>
      <c r="L92" s="36">
        <f>SUMIFS(СВЦЭМ!$C$39:$C$782,СВЦЭМ!$A$39:$A$782,$A92,СВЦЭМ!$B$39:$B$782,L$83)+'СЕТ СН'!$H$9+СВЦЭМ!$D$10+'СЕТ СН'!$H$5-'СЕТ СН'!$H$17</f>
        <v>3751.89668489</v>
      </c>
      <c r="M92" s="36">
        <f>SUMIFS(СВЦЭМ!$C$39:$C$782,СВЦЭМ!$A$39:$A$782,$A92,СВЦЭМ!$B$39:$B$782,M$83)+'СЕТ СН'!$H$9+СВЦЭМ!$D$10+'СЕТ СН'!$H$5-'СЕТ СН'!$H$17</f>
        <v>3750.0847849199999</v>
      </c>
      <c r="N92" s="36">
        <f>SUMIFS(СВЦЭМ!$C$39:$C$782,СВЦЭМ!$A$39:$A$782,$A92,СВЦЭМ!$B$39:$B$782,N$83)+'СЕТ СН'!$H$9+СВЦЭМ!$D$10+'СЕТ СН'!$H$5-'СЕТ СН'!$H$17</f>
        <v>3765.2868221899998</v>
      </c>
      <c r="O92" s="36">
        <f>SUMIFS(СВЦЭМ!$C$39:$C$782,СВЦЭМ!$A$39:$A$782,$A92,СВЦЭМ!$B$39:$B$782,O$83)+'СЕТ СН'!$H$9+СВЦЭМ!$D$10+'СЕТ СН'!$H$5-'СЕТ СН'!$H$17</f>
        <v>3781.8036786900002</v>
      </c>
      <c r="P92" s="36">
        <f>SUMIFS(СВЦЭМ!$C$39:$C$782,СВЦЭМ!$A$39:$A$782,$A92,СВЦЭМ!$B$39:$B$782,P$83)+'СЕТ СН'!$H$9+СВЦЭМ!$D$10+'СЕТ СН'!$H$5-'СЕТ СН'!$H$17</f>
        <v>3798.3359725099999</v>
      </c>
      <c r="Q92" s="36">
        <f>SUMIFS(СВЦЭМ!$C$39:$C$782,СВЦЭМ!$A$39:$A$782,$A92,СВЦЭМ!$B$39:$B$782,Q$83)+'СЕТ СН'!$H$9+СВЦЭМ!$D$10+'СЕТ СН'!$H$5-'СЕТ СН'!$H$17</f>
        <v>3803.1475679099999</v>
      </c>
      <c r="R92" s="36">
        <f>SUMIFS(СВЦЭМ!$C$39:$C$782,СВЦЭМ!$A$39:$A$782,$A92,СВЦЭМ!$B$39:$B$782,R$83)+'СЕТ СН'!$H$9+СВЦЭМ!$D$10+'СЕТ СН'!$H$5-'СЕТ СН'!$H$17</f>
        <v>3795.16562273</v>
      </c>
      <c r="S92" s="36">
        <f>SUMIFS(СВЦЭМ!$C$39:$C$782,СВЦЭМ!$A$39:$A$782,$A92,СВЦЭМ!$B$39:$B$782,S$83)+'СЕТ СН'!$H$9+СВЦЭМ!$D$10+'СЕТ СН'!$H$5-'СЕТ СН'!$H$17</f>
        <v>3793.6103839400002</v>
      </c>
      <c r="T92" s="36">
        <f>SUMIFS(СВЦЭМ!$C$39:$C$782,СВЦЭМ!$A$39:$A$782,$A92,СВЦЭМ!$B$39:$B$782,T$83)+'СЕТ СН'!$H$9+СВЦЭМ!$D$10+'СЕТ СН'!$H$5-'СЕТ СН'!$H$17</f>
        <v>3782.0594795699999</v>
      </c>
      <c r="U92" s="36">
        <f>SUMIFS(СВЦЭМ!$C$39:$C$782,СВЦЭМ!$A$39:$A$782,$A92,СВЦЭМ!$B$39:$B$782,U$83)+'СЕТ СН'!$H$9+СВЦЭМ!$D$10+'СЕТ СН'!$H$5-'СЕТ СН'!$H$17</f>
        <v>3763.4185805699999</v>
      </c>
      <c r="V92" s="36">
        <f>SUMIFS(СВЦЭМ!$C$39:$C$782,СВЦЭМ!$A$39:$A$782,$A92,СВЦЭМ!$B$39:$B$782,V$83)+'СЕТ СН'!$H$9+СВЦЭМ!$D$10+'СЕТ СН'!$H$5-'СЕТ СН'!$H$17</f>
        <v>3734.2789884399999</v>
      </c>
      <c r="W92" s="36">
        <f>SUMIFS(СВЦЭМ!$C$39:$C$782,СВЦЭМ!$A$39:$A$782,$A92,СВЦЭМ!$B$39:$B$782,W$83)+'СЕТ СН'!$H$9+СВЦЭМ!$D$10+'СЕТ СН'!$H$5-'СЕТ СН'!$H$17</f>
        <v>3735.99686329</v>
      </c>
      <c r="X92" s="36">
        <f>SUMIFS(СВЦЭМ!$C$39:$C$782,СВЦЭМ!$A$39:$A$782,$A92,СВЦЭМ!$B$39:$B$782,X$83)+'СЕТ СН'!$H$9+СВЦЭМ!$D$10+'СЕТ СН'!$H$5-'СЕТ СН'!$H$17</f>
        <v>3751.7153439499998</v>
      </c>
      <c r="Y92" s="36">
        <f>SUMIFS(СВЦЭМ!$C$39:$C$782,СВЦЭМ!$A$39:$A$782,$A92,СВЦЭМ!$B$39:$B$782,Y$83)+'СЕТ СН'!$H$9+СВЦЭМ!$D$10+'СЕТ СН'!$H$5-'СЕТ СН'!$H$17</f>
        <v>3773.00658105</v>
      </c>
    </row>
    <row r="93" spans="1:25" ht="15.75" x14ac:dyDescent="0.2">
      <c r="A93" s="35">
        <f t="shared" si="2"/>
        <v>44326</v>
      </c>
      <c r="B93" s="36">
        <f>SUMIFS(СВЦЭМ!$C$39:$C$782,СВЦЭМ!$A$39:$A$782,$A93,СВЦЭМ!$B$39:$B$782,B$83)+'СЕТ СН'!$H$9+СВЦЭМ!$D$10+'СЕТ СН'!$H$5-'СЕТ СН'!$H$17</f>
        <v>3807.7512660800003</v>
      </c>
      <c r="C93" s="36">
        <f>SUMIFS(СВЦЭМ!$C$39:$C$782,СВЦЭМ!$A$39:$A$782,$A93,СВЦЭМ!$B$39:$B$782,C$83)+'СЕТ СН'!$H$9+СВЦЭМ!$D$10+'СЕТ СН'!$H$5-'СЕТ СН'!$H$17</f>
        <v>3858.8590136900002</v>
      </c>
      <c r="D93" s="36">
        <f>SUMIFS(СВЦЭМ!$C$39:$C$782,СВЦЭМ!$A$39:$A$782,$A93,СВЦЭМ!$B$39:$B$782,D$83)+'СЕТ СН'!$H$9+СВЦЭМ!$D$10+'СЕТ СН'!$H$5-'СЕТ СН'!$H$17</f>
        <v>3890.9217697300001</v>
      </c>
      <c r="E93" s="36">
        <f>SUMIFS(СВЦЭМ!$C$39:$C$782,СВЦЭМ!$A$39:$A$782,$A93,СВЦЭМ!$B$39:$B$782,E$83)+'СЕТ СН'!$H$9+СВЦЭМ!$D$10+'СЕТ СН'!$H$5-'СЕТ СН'!$H$17</f>
        <v>3909.4740313599996</v>
      </c>
      <c r="F93" s="36">
        <f>SUMIFS(СВЦЭМ!$C$39:$C$782,СВЦЭМ!$A$39:$A$782,$A93,СВЦЭМ!$B$39:$B$782,F$83)+'СЕТ СН'!$H$9+СВЦЭМ!$D$10+'СЕТ СН'!$H$5-'СЕТ СН'!$H$17</f>
        <v>3921.9059966099999</v>
      </c>
      <c r="G93" s="36">
        <f>SUMIFS(СВЦЭМ!$C$39:$C$782,СВЦЭМ!$A$39:$A$782,$A93,СВЦЭМ!$B$39:$B$782,G$83)+'СЕТ СН'!$H$9+СВЦЭМ!$D$10+'СЕТ СН'!$H$5-'СЕТ СН'!$H$17</f>
        <v>3921.2278828899998</v>
      </c>
      <c r="H93" s="36">
        <f>SUMIFS(СВЦЭМ!$C$39:$C$782,СВЦЭМ!$A$39:$A$782,$A93,СВЦЭМ!$B$39:$B$782,H$83)+'СЕТ СН'!$H$9+СВЦЭМ!$D$10+'СЕТ СН'!$H$5-'СЕТ СН'!$H$17</f>
        <v>3907.5523585199999</v>
      </c>
      <c r="I93" s="36">
        <f>SUMIFS(СВЦЭМ!$C$39:$C$782,СВЦЭМ!$A$39:$A$782,$A93,СВЦЭМ!$B$39:$B$782,I$83)+'СЕТ СН'!$H$9+СВЦЭМ!$D$10+'СЕТ СН'!$H$5-'СЕТ СН'!$H$17</f>
        <v>3865.8574133000002</v>
      </c>
      <c r="J93" s="36">
        <f>SUMIFS(СВЦЭМ!$C$39:$C$782,СВЦЭМ!$A$39:$A$782,$A93,СВЦЭМ!$B$39:$B$782,J$83)+'СЕТ СН'!$H$9+СВЦЭМ!$D$10+'СЕТ СН'!$H$5-'СЕТ СН'!$H$17</f>
        <v>3820.68717836</v>
      </c>
      <c r="K93" s="36">
        <f>SUMIFS(СВЦЭМ!$C$39:$C$782,СВЦЭМ!$A$39:$A$782,$A93,СВЦЭМ!$B$39:$B$782,K$83)+'СЕТ СН'!$H$9+СВЦЭМ!$D$10+'СЕТ СН'!$H$5-'СЕТ СН'!$H$17</f>
        <v>3772.5382415399999</v>
      </c>
      <c r="L93" s="36">
        <f>SUMIFS(СВЦЭМ!$C$39:$C$782,СВЦЭМ!$A$39:$A$782,$A93,СВЦЭМ!$B$39:$B$782,L$83)+'СЕТ СН'!$H$9+СВЦЭМ!$D$10+'СЕТ СН'!$H$5-'СЕТ СН'!$H$17</f>
        <v>3741.7544076899999</v>
      </c>
      <c r="M93" s="36">
        <f>SUMIFS(СВЦЭМ!$C$39:$C$782,СВЦЭМ!$A$39:$A$782,$A93,СВЦЭМ!$B$39:$B$782,M$83)+'СЕТ СН'!$H$9+СВЦЭМ!$D$10+'СЕТ СН'!$H$5-'СЕТ СН'!$H$17</f>
        <v>3728.9552086100002</v>
      </c>
      <c r="N93" s="36">
        <f>SUMIFS(СВЦЭМ!$C$39:$C$782,СВЦЭМ!$A$39:$A$782,$A93,СВЦЭМ!$B$39:$B$782,N$83)+'СЕТ СН'!$H$9+СВЦЭМ!$D$10+'СЕТ СН'!$H$5-'СЕТ СН'!$H$17</f>
        <v>3740.7341945200001</v>
      </c>
      <c r="O93" s="36">
        <f>SUMIFS(СВЦЭМ!$C$39:$C$782,СВЦЭМ!$A$39:$A$782,$A93,СВЦЭМ!$B$39:$B$782,O$83)+'СЕТ СН'!$H$9+СВЦЭМ!$D$10+'СЕТ СН'!$H$5-'СЕТ СН'!$H$17</f>
        <v>3755.8362380399999</v>
      </c>
      <c r="P93" s="36">
        <f>SUMIFS(СВЦЭМ!$C$39:$C$782,СВЦЭМ!$A$39:$A$782,$A93,СВЦЭМ!$B$39:$B$782,P$83)+'СЕТ СН'!$H$9+СВЦЭМ!$D$10+'СЕТ СН'!$H$5-'СЕТ СН'!$H$17</f>
        <v>3772.6831810599997</v>
      </c>
      <c r="Q93" s="36">
        <f>SUMIFS(СВЦЭМ!$C$39:$C$782,СВЦЭМ!$A$39:$A$782,$A93,СВЦЭМ!$B$39:$B$782,Q$83)+'СЕТ СН'!$H$9+СВЦЭМ!$D$10+'СЕТ СН'!$H$5-'СЕТ СН'!$H$17</f>
        <v>3773.0001987899996</v>
      </c>
      <c r="R93" s="36">
        <f>SUMIFS(СВЦЭМ!$C$39:$C$782,СВЦЭМ!$A$39:$A$782,$A93,СВЦЭМ!$B$39:$B$782,R$83)+'СЕТ СН'!$H$9+СВЦЭМ!$D$10+'СЕТ СН'!$H$5-'СЕТ СН'!$H$17</f>
        <v>3768.5905249999996</v>
      </c>
      <c r="S93" s="36">
        <f>SUMIFS(СВЦЭМ!$C$39:$C$782,СВЦЭМ!$A$39:$A$782,$A93,СВЦЭМ!$B$39:$B$782,S$83)+'СЕТ СН'!$H$9+СВЦЭМ!$D$10+'СЕТ СН'!$H$5-'СЕТ СН'!$H$17</f>
        <v>3763.5065316499999</v>
      </c>
      <c r="T93" s="36">
        <f>SUMIFS(СВЦЭМ!$C$39:$C$782,СВЦЭМ!$A$39:$A$782,$A93,СВЦЭМ!$B$39:$B$782,T$83)+'СЕТ СН'!$H$9+СВЦЭМ!$D$10+'СЕТ СН'!$H$5-'СЕТ СН'!$H$17</f>
        <v>3754.7635346299999</v>
      </c>
      <c r="U93" s="36">
        <f>SUMIFS(СВЦЭМ!$C$39:$C$782,СВЦЭМ!$A$39:$A$782,$A93,СВЦЭМ!$B$39:$B$782,U$83)+'СЕТ СН'!$H$9+СВЦЭМ!$D$10+'СЕТ СН'!$H$5-'СЕТ СН'!$H$17</f>
        <v>3732.4482194699999</v>
      </c>
      <c r="V93" s="36">
        <f>SUMIFS(СВЦЭМ!$C$39:$C$782,СВЦЭМ!$A$39:$A$782,$A93,СВЦЭМ!$B$39:$B$782,V$83)+'СЕТ СН'!$H$9+СВЦЭМ!$D$10+'СЕТ СН'!$H$5-'СЕТ СН'!$H$17</f>
        <v>3700.9025817900001</v>
      </c>
      <c r="W93" s="36">
        <f>SUMIFS(СВЦЭМ!$C$39:$C$782,СВЦЭМ!$A$39:$A$782,$A93,СВЦЭМ!$B$39:$B$782,W$83)+'СЕТ СН'!$H$9+СВЦЭМ!$D$10+'СЕТ СН'!$H$5-'СЕТ СН'!$H$17</f>
        <v>3693.5395182500001</v>
      </c>
      <c r="X93" s="36">
        <f>SUMIFS(СВЦЭМ!$C$39:$C$782,СВЦЭМ!$A$39:$A$782,$A93,СВЦЭМ!$B$39:$B$782,X$83)+'СЕТ СН'!$H$9+СВЦЭМ!$D$10+'СЕТ СН'!$H$5-'СЕТ СН'!$H$17</f>
        <v>3708.19218688</v>
      </c>
      <c r="Y93" s="36">
        <f>SUMIFS(СВЦЭМ!$C$39:$C$782,СВЦЭМ!$A$39:$A$782,$A93,СВЦЭМ!$B$39:$B$782,Y$83)+'СЕТ СН'!$H$9+СВЦЭМ!$D$10+'СЕТ СН'!$H$5-'СЕТ СН'!$H$17</f>
        <v>3747.94282548</v>
      </c>
    </row>
    <row r="94" spans="1:25" ht="15.75" x14ac:dyDescent="0.2">
      <c r="A94" s="35">
        <f t="shared" si="2"/>
        <v>44327</v>
      </c>
      <c r="B94" s="36">
        <f>SUMIFS(СВЦЭМ!$C$39:$C$782,СВЦЭМ!$A$39:$A$782,$A94,СВЦЭМ!$B$39:$B$782,B$83)+'СЕТ СН'!$H$9+СВЦЭМ!$D$10+'СЕТ СН'!$H$5-'СЕТ СН'!$H$17</f>
        <v>3843.6863219099996</v>
      </c>
      <c r="C94" s="36">
        <f>SUMIFS(СВЦЭМ!$C$39:$C$782,СВЦЭМ!$A$39:$A$782,$A94,СВЦЭМ!$B$39:$B$782,C$83)+'СЕТ СН'!$H$9+СВЦЭМ!$D$10+'СЕТ СН'!$H$5-'СЕТ СН'!$H$17</f>
        <v>3844.1822641099998</v>
      </c>
      <c r="D94" s="36">
        <f>SUMIFS(СВЦЭМ!$C$39:$C$782,СВЦЭМ!$A$39:$A$782,$A94,СВЦЭМ!$B$39:$B$782,D$83)+'СЕТ СН'!$H$9+СВЦЭМ!$D$10+'СЕТ СН'!$H$5-'СЕТ СН'!$H$17</f>
        <v>3849.0964382399998</v>
      </c>
      <c r="E94" s="36">
        <f>SUMIFS(СВЦЭМ!$C$39:$C$782,СВЦЭМ!$A$39:$A$782,$A94,СВЦЭМ!$B$39:$B$782,E$83)+'СЕТ СН'!$H$9+СВЦЭМ!$D$10+'СЕТ СН'!$H$5-'СЕТ СН'!$H$17</f>
        <v>3876.3706565100001</v>
      </c>
      <c r="F94" s="36">
        <f>SUMIFS(СВЦЭМ!$C$39:$C$782,СВЦЭМ!$A$39:$A$782,$A94,СВЦЭМ!$B$39:$B$782,F$83)+'СЕТ СН'!$H$9+СВЦЭМ!$D$10+'СЕТ СН'!$H$5-'СЕТ СН'!$H$17</f>
        <v>3880.0893582999997</v>
      </c>
      <c r="G94" s="36">
        <f>SUMIFS(СВЦЭМ!$C$39:$C$782,СВЦЭМ!$A$39:$A$782,$A94,СВЦЭМ!$B$39:$B$782,G$83)+'СЕТ СН'!$H$9+СВЦЭМ!$D$10+'СЕТ СН'!$H$5-'СЕТ СН'!$H$17</f>
        <v>3864.7778780799999</v>
      </c>
      <c r="H94" s="36">
        <f>SUMIFS(СВЦЭМ!$C$39:$C$782,СВЦЭМ!$A$39:$A$782,$A94,СВЦЭМ!$B$39:$B$782,H$83)+'СЕТ СН'!$H$9+СВЦЭМ!$D$10+'СЕТ СН'!$H$5-'СЕТ СН'!$H$17</f>
        <v>3840.7184018099997</v>
      </c>
      <c r="I94" s="36">
        <f>SUMIFS(СВЦЭМ!$C$39:$C$782,СВЦЭМ!$A$39:$A$782,$A94,СВЦЭМ!$B$39:$B$782,I$83)+'СЕТ СН'!$H$9+СВЦЭМ!$D$10+'СЕТ СН'!$H$5-'СЕТ СН'!$H$17</f>
        <v>3801.4225084099999</v>
      </c>
      <c r="J94" s="36">
        <f>SUMIFS(СВЦЭМ!$C$39:$C$782,СВЦЭМ!$A$39:$A$782,$A94,СВЦЭМ!$B$39:$B$782,J$83)+'СЕТ СН'!$H$9+СВЦЭМ!$D$10+'СЕТ СН'!$H$5-'СЕТ СН'!$H$17</f>
        <v>3777.01411061</v>
      </c>
      <c r="K94" s="36">
        <f>SUMIFS(СВЦЭМ!$C$39:$C$782,СВЦЭМ!$A$39:$A$782,$A94,СВЦЭМ!$B$39:$B$782,K$83)+'СЕТ СН'!$H$9+СВЦЭМ!$D$10+'СЕТ СН'!$H$5-'СЕТ СН'!$H$17</f>
        <v>3747.5387833</v>
      </c>
      <c r="L94" s="36">
        <f>SUMIFS(СВЦЭМ!$C$39:$C$782,СВЦЭМ!$A$39:$A$782,$A94,СВЦЭМ!$B$39:$B$782,L$83)+'СЕТ СН'!$H$9+СВЦЭМ!$D$10+'СЕТ СН'!$H$5-'СЕТ СН'!$H$17</f>
        <v>3761.4305222699995</v>
      </c>
      <c r="M94" s="36">
        <f>SUMIFS(СВЦЭМ!$C$39:$C$782,СВЦЭМ!$A$39:$A$782,$A94,СВЦЭМ!$B$39:$B$782,M$83)+'СЕТ СН'!$H$9+СВЦЭМ!$D$10+'СЕТ СН'!$H$5-'СЕТ СН'!$H$17</f>
        <v>3797.4148943600003</v>
      </c>
      <c r="N94" s="36">
        <f>SUMIFS(СВЦЭМ!$C$39:$C$782,СВЦЭМ!$A$39:$A$782,$A94,СВЦЭМ!$B$39:$B$782,N$83)+'СЕТ СН'!$H$9+СВЦЭМ!$D$10+'СЕТ СН'!$H$5-'СЕТ СН'!$H$17</f>
        <v>3831.6146447299998</v>
      </c>
      <c r="O94" s="36">
        <f>SUMIFS(СВЦЭМ!$C$39:$C$782,СВЦЭМ!$A$39:$A$782,$A94,СВЦЭМ!$B$39:$B$782,O$83)+'СЕТ СН'!$H$9+СВЦЭМ!$D$10+'СЕТ СН'!$H$5-'СЕТ СН'!$H$17</f>
        <v>3819.8326564700001</v>
      </c>
      <c r="P94" s="36">
        <f>SUMIFS(СВЦЭМ!$C$39:$C$782,СВЦЭМ!$A$39:$A$782,$A94,СВЦЭМ!$B$39:$B$782,P$83)+'СЕТ СН'!$H$9+СВЦЭМ!$D$10+'СЕТ СН'!$H$5-'СЕТ СН'!$H$17</f>
        <v>3835.7769271699999</v>
      </c>
      <c r="Q94" s="36">
        <f>SUMIFS(СВЦЭМ!$C$39:$C$782,СВЦЭМ!$A$39:$A$782,$A94,СВЦЭМ!$B$39:$B$782,Q$83)+'СЕТ СН'!$H$9+СВЦЭМ!$D$10+'СЕТ СН'!$H$5-'СЕТ СН'!$H$17</f>
        <v>3849.5060218199997</v>
      </c>
      <c r="R94" s="36">
        <f>SUMIFS(СВЦЭМ!$C$39:$C$782,СВЦЭМ!$A$39:$A$782,$A94,СВЦЭМ!$B$39:$B$782,R$83)+'СЕТ СН'!$H$9+СВЦЭМ!$D$10+'СЕТ СН'!$H$5-'СЕТ СН'!$H$17</f>
        <v>3843.2578650400001</v>
      </c>
      <c r="S94" s="36">
        <f>SUMIFS(СВЦЭМ!$C$39:$C$782,СВЦЭМ!$A$39:$A$782,$A94,СВЦЭМ!$B$39:$B$782,S$83)+'СЕТ СН'!$H$9+СВЦЭМ!$D$10+'СЕТ СН'!$H$5-'СЕТ СН'!$H$17</f>
        <v>3857.0993813499999</v>
      </c>
      <c r="T94" s="36">
        <f>SUMIFS(СВЦЭМ!$C$39:$C$782,СВЦЭМ!$A$39:$A$782,$A94,СВЦЭМ!$B$39:$B$782,T$83)+'СЕТ СН'!$H$9+СВЦЭМ!$D$10+'СЕТ СН'!$H$5-'СЕТ СН'!$H$17</f>
        <v>3830.5521704299999</v>
      </c>
      <c r="U94" s="36">
        <f>SUMIFS(СВЦЭМ!$C$39:$C$782,СВЦЭМ!$A$39:$A$782,$A94,СВЦЭМ!$B$39:$B$782,U$83)+'СЕТ СН'!$H$9+СВЦЭМ!$D$10+'СЕТ СН'!$H$5-'СЕТ СН'!$H$17</f>
        <v>3814.7430298199997</v>
      </c>
      <c r="V94" s="36">
        <f>SUMIFS(СВЦЭМ!$C$39:$C$782,СВЦЭМ!$A$39:$A$782,$A94,СВЦЭМ!$B$39:$B$782,V$83)+'СЕТ СН'!$H$9+СВЦЭМ!$D$10+'СЕТ СН'!$H$5-'СЕТ СН'!$H$17</f>
        <v>3797.9077080999996</v>
      </c>
      <c r="W94" s="36">
        <f>SUMIFS(СВЦЭМ!$C$39:$C$782,СВЦЭМ!$A$39:$A$782,$A94,СВЦЭМ!$B$39:$B$782,W$83)+'СЕТ СН'!$H$9+СВЦЭМ!$D$10+'СЕТ СН'!$H$5-'СЕТ СН'!$H$17</f>
        <v>3804.7702855500002</v>
      </c>
      <c r="X94" s="36">
        <f>SUMIFS(СВЦЭМ!$C$39:$C$782,СВЦЭМ!$A$39:$A$782,$A94,СВЦЭМ!$B$39:$B$782,X$83)+'СЕТ СН'!$H$9+СВЦЭМ!$D$10+'СЕТ СН'!$H$5-'СЕТ СН'!$H$17</f>
        <v>3827.4995430299996</v>
      </c>
      <c r="Y94" s="36">
        <f>SUMIFS(СВЦЭМ!$C$39:$C$782,СВЦЭМ!$A$39:$A$782,$A94,СВЦЭМ!$B$39:$B$782,Y$83)+'СЕТ СН'!$H$9+СВЦЭМ!$D$10+'СЕТ СН'!$H$5-'СЕТ СН'!$H$17</f>
        <v>3876.6473693099997</v>
      </c>
    </row>
    <row r="95" spans="1:25" ht="15.75" x14ac:dyDescent="0.2">
      <c r="A95" s="35">
        <f t="shared" si="2"/>
        <v>44328</v>
      </c>
      <c r="B95" s="36">
        <f>SUMIFS(СВЦЭМ!$C$39:$C$782,СВЦЭМ!$A$39:$A$782,$A95,СВЦЭМ!$B$39:$B$782,B$83)+'СЕТ СН'!$H$9+СВЦЭМ!$D$10+'СЕТ СН'!$H$5-'СЕТ СН'!$H$17</f>
        <v>3885.0301120099998</v>
      </c>
      <c r="C95" s="36">
        <f>SUMIFS(СВЦЭМ!$C$39:$C$782,СВЦЭМ!$A$39:$A$782,$A95,СВЦЭМ!$B$39:$B$782,C$83)+'СЕТ СН'!$H$9+СВЦЭМ!$D$10+'СЕТ СН'!$H$5-'СЕТ СН'!$H$17</f>
        <v>3919.0542157299997</v>
      </c>
      <c r="D95" s="36">
        <f>SUMIFS(СВЦЭМ!$C$39:$C$782,СВЦЭМ!$A$39:$A$782,$A95,СВЦЭМ!$B$39:$B$782,D$83)+'СЕТ СН'!$H$9+СВЦЭМ!$D$10+'СЕТ СН'!$H$5-'СЕТ СН'!$H$17</f>
        <v>3904.3084440399998</v>
      </c>
      <c r="E95" s="36">
        <f>SUMIFS(СВЦЭМ!$C$39:$C$782,СВЦЭМ!$A$39:$A$782,$A95,СВЦЭМ!$B$39:$B$782,E$83)+'СЕТ СН'!$H$9+СВЦЭМ!$D$10+'СЕТ СН'!$H$5-'СЕТ СН'!$H$17</f>
        <v>3897.4770463099999</v>
      </c>
      <c r="F95" s="36">
        <f>SUMIFS(СВЦЭМ!$C$39:$C$782,СВЦЭМ!$A$39:$A$782,$A95,СВЦЭМ!$B$39:$B$782,F$83)+'СЕТ СН'!$H$9+СВЦЭМ!$D$10+'СЕТ СН'!$H$5-'СЕТ СН'!$H$17</f>
        <v>3891.7898546500001</v>
      </c>
      <c r="G95" s="36">
        <f>SUMIFS(СВЦЭМ!$C$39:$C$782,СВЦЭМ!$A$39:$A$782,$A95,СВЦЭМ!$B$39:$B$782,G$83)+'СЕТ СН'!$H$9+СВЦЭМ!$D$10+'СЕТ СН'!$H$5-'СЕТ СН'!$H$17</f>
        <v>3900.7803196899999</v>
      </c>
      <c r="H95" s="36">
        <f>SUMIFS(СВЦЭМ!$C$39:$C$782,СВЦЭМ!$A$39:$A$782,$A95,СВЦЭМ!$B$39:$B$782,H$83)+'СЕТ СН'!$H$9+СВЦЭМ!$D$10+'СЕТ СН'!$H$5-'СЕТ СН'!$H$17</f>
        <v>3888.6908208699997</v>
      </c>
      <c r="I95" s="36">
        <f>SUMIFS(СВЦЭМ!$C$39:$C$782,СВЦЭМ!$A$39:$A$782,$A95,СВЦЭМ!$B$39:$B$782,I$83)+'СЕТ СН'!$H$9+СВЦЭМ!$D$10+'СЕТ СН'!$H$5-'СЕТ СН'!$H$17</f>
        <v>3832.0032471099998</v>
      </c>
      <c r="J95" s="36">
        <f>SUMIFS(СВЦЭМ!$C$39:$C$782,СВЦЭМ!$A$39:$A$782,$A95,СВЦЭМ!$B$39:$B$782,J$83)+'СЕТ СН'!$H$9+СВЦЭМ!$D$10+'СЕТ СН'!$H$5-'СЕТ СН'!$H$17</f>
        <v>3797.20652574</v>
      </c>
      <c r="K95" s="36">
        <f>SUMIFS(СВЦЭМ!$C$39:$C$782,СВЦЭМ!$A$39:$A$782,$A95,СВЦЭМ!$B$39:$B$782,K$83)+'СЕТ СН'!$H$9+СВЦЭМ!$D$10+'СЕТ СН'!$H$5-'СЕТ СН'!$H$17</f>
        <v>3779.6439555099996</v>
      </c>
      <c r="L95" s="36">
        <f>SUMIFS(СВЦЭМ!$C$39:$C$782,СВЦЭМ!$A$39:$A$782,$A95,СВЦЭМ!$B$39:$B$782,L$83)+'СЕТ СН'!$H$9+СВЦЭМ!$D$10+'СЕТ СН'!$H$5-'СЕТ СН'!$H$17</f>
        <v>3752.14163117</v>
      </c>
      <c r="M95" s="36">
        <f>SUMIFS(СВЦЭМ!$C$39:$C$782,СВЦЭМ!$A$39:$A$782,$A95,СВЦЭМ!$B$39:$B$782,M$83)+'СЕТ СН'!$H$9+СВЦЭМ!$D$10+'СЕТ СН'!$H$5-'СЕТ СН'!$H$17</f>
        <v>3761.8912770099996</v>
      </c>
      <c r="N95" s="36">
        <f>SUMIFS(СВЦЭМ!$C$39:$C$782,СВЦЭМ!$A$39:$A$782,$A95,СВЦЭМ!$B$39:$B$782,N$83)+'СЕТ СН'!$H$9+СВЦЭМ!$D$10+'СЕТ СН'!$H$5-'СЕТ СН'!$H$17</f>
        <v>3767.1880543899997</v>
      </c>
      <c r="O95" s="36">
        <f>SUMIFS(СВЦЭМ!$C$39:$C$782,СВЦЭМ!$A$39:$A$782,$A95,СВЦЭМ!$B$39:$B$782,O$83)+'СЕТ СН'!$H$9+СВЦЭМ!$D$10+'СЕТ СН'!$H$5-'СЕТ СН'!$H$17</f>
        <v>3774.3539140299999</v>
      </c>
      <c r="P95" s="36">
        <f>SUMIFS(СВЦЭМ!$C$39:$C$782,СВЦЭМ!$A$39:$A$782,$A95,СВЦЭМ!$B$39:$B$782,P$83)+'СЕТ СН'!$H$9+СВЦЭМ!$D$10+'СЕТ СН'!$H$5-'СЕТ СН'!$H$17</f>
        <v>3781.5521614099998</v>
      </c>
      <c r="Q95" s="36">
        <f>SUMIFS(СВЦЭМ!$C$39:$C$782,СВЦЭМ!$A$39:$A$782,$A95,СВЦЭМ!$B$39:$B$782,Q$83)+'СЕТ СН'!$H$9+СВЦЭМ!$D$10+'СЕТ СН'!$H$5-'СЕТ СН'!$H$17</f>
        <v>3793.0717154599997</v>
      </c>
      <c r="R95" s="36">
        <f>SUMIFS(СВЦЭМ!$C$39:$C$782,СВЦЭМ!$A$39:$A$782,$A95,СВЦЭМ!$B$39:$B$782,R$83)+'СЕТ СН'!$H$9+СВЦЭМ!$D$10+'СЕТ СН'!$H$5-'СЕТ СН'!$H$17</f>
        <v>3783.8840989399996</v>
      </c>
      <c r="S95" s="36">
        <f>SUMIFS(СВЦЭМ!$C$39:$C$782,СВЦЭМ!$A$39:$A$782,$A95,СВЦЭМ!$B$39:$B$782,S$83)+'СЕТ СН'!$H$9+СВЦЭМ!$D$10+'СЕТ СН'!$H$5-'СЕТ СН'!$H$17</f>
        <v>3776.2462891200003</v>
      </c>
      <c r="T95" s="36">
        <f>SUMIFS(СВЦЭМ!$C$39:$C$782,СВЦЭМ!$A$39:$A$782,$A95,СВЦЭМ!$B$39:$B$782,T$83)+'СЕТ СН'!$H$9+СВЦЭМ!$D$10+'СЕТ СН'!$H$5-'СЕТ СН'!$H$17</f>
        <v>3770.3842056200001</v>
      </c>
      <c r="U95" s="36">
        <f>SUMIFS(СВЦЭМ!$C$39:$C$782,СВЦЭМ!$A$39:$A$782,$A95,СВЦЭМ!$B$39:$B$782,U$83)+'СЕТ СН'!$H$9+СВЦЭМ!$D$10+'СЕТ СН'!$H$5-'СЕТ СН'!$H$17</f>
        <v>3756.68092372</v>
      </c>
      <c r="V95" s="36">
        <f>SUMIFS(СВЦЭМ!$C$39:$C$782,СВЦЭМ!$A$39:$A$782,$A95,СВЦЭМ!$B$39:$B$782,V$83)+'СЕТ СН'!$H$9+СВЦЭМ!$D$10+'СЕТ СН'!$H$5-'СЕТ СН'!$H$17</f>
        <v>3746.6999704099999</v>
      </c>
      <c r="W95" s="36">
        <f>SUMIFS(СВЦЭМ!$C$39:$C$782,СВЦЭМ!$A$39:$A$782,$A95,СВЦЭМ!$B$39:$B$782,W$83)+'СЕТ СН'!$H$9+СВЦЭМ!$D$10+'СЕТ СН'!$H$5-'СЕТ СН'!$H$17</f>
        <v>3761.8290890199996</v>
      </c>
      <c r="X95" s="36">
        <f>SUMIFS(СВЦЭМ!$C$39:$C$782,СВЦЭМ!$A$39:$A$782,$A95,СВЦЭМ!$B$39:$B$782,X$83)+'СЕТ СН'!$H$9+СВЦЭМ!$D$10+'СЕТ СН'!$H$5-'СЕТ СН'!$H$17</f>
        <v>3763.8253431100002</v>
      </c>
      <c r="Y95" s="36">
        <f>SUMIFS(СВЦЭМ!$C$39:$C$782,СВЦЭМ!$A$39:$A$782,$A95,СВЦЭМ!$B$39:$B$782,Y$83)+'СЕТ СН'!$H$9+СВЦЭМ!$D$10+'СЕТ СН'!$H$5-'СЕТ СН'!$H$17</f>
        <v>3792.0003635900002</v>
      </c>
    </row>
    <row r="96" spans="1:25" ht="15.75" x14ac:dyDescent="0.2">
      <c r="A96" s="35">
        <f t="shared" si="2"/>
        <v>44329</v>
      </c>
      <c r="B96" s="36">
        <f>SUMIFS(СВЦЭМ!$C$39:$C$782,СВЦЭМ!$A$39:$A$782,$A96,СВЦЭМ!$B$39:$B$782,B$83)+'СЕТ СН'!$H$9+СВЦЭМ!$D$10+'СЕТ СН'!$H$5-'СЕТ СН'!$H$17</f>
        <v>3884.1288479499999</v>
      </c>
      <c r="C96" s="36">
        <f>SUMIFS(СВЦЭМ!$C$39:$C$782,СВЦЭМ!$A$39:$A$782,$A96,СВЦЭМ!$B$39:$B$782,C$83)+'СЕТ СН'!$H$9+СВЦЭМ!$D$10+'СЕТ СН'!$H$5-'СЕТ СН'!$H$17</f>
        <v>3938.0044460199997</v>
      </c>
      <c r="D96" s="36">
        <f>SUMIFS(СВЦЭМ!$C$39:$C$782,СВЦЭМ!$A$39:$A$782,$A96,СВЦЭМ!$B$39:$B$782,D$83)+'СЕТ СН'!$H$9+СВЦЭМ!$D$10+'СЕТ СН'!$H$5-'СЕТ СН'!$H$17</f>
        <v>3957.0660455400002</v>
      </c>
      <c r="E96" s="36">
        <f>SUMIFS(СВЦЭМ!$C$39:$C$782,СВЦЭМ!$A$39:$A$782,$A96,СВЦЭМ!$B$39:$B$782,E$83)+'СЕТ СН'!$H$9+СВЦЭМ!$D$10+'СЕТ СН'!$H$5-'СЕТ СН'!$H$17</f>
        <v>3946.3377948699999</v>
      </c>
      <c r="F96" s="36">
        <f>SUMIFS(СВЦЭМ!$C$39:$C$782,СВЦЭМ!$A$39:$A$782,$A96,СВЦЭМ!$B$39:$B$782,F$83)+'СЕТ СН'!$H$9+СВЦЭМ!$D$10+'СЕТ СН'!$H$5-'СЕТ СН'!$H$17</f>
        <v>3940.8471377199999</v>
      </c>
      <c r="G96" s="36">
        <f>SUMIFS(СВЦЭМ!$C$39:$C$782,СВЦЭМ!$A$39:$A$782,$A96,СВЦЭМ!$B$39:$B$782,G$83)+'СЕТ СН'!$H$9+СВЦЭМ!$D$10+'СЕТ СН'!$H$5-'СЕТ СН'!$H$17</f>
        <v>3946.0840905799996</v>
      </c>
      <c r="H96" s="36">
        <f>SUMIFS(СВЦЭМ!$C$39:$C$782,СВЦЭМ!$A$39:$A$782,$A96,СВЦЭМ!$B$39:$B$782,H$83)+'СЕТ СН'!$H$9+СВЦЭМ!$D$10+'СЕТ СН'!$H$5-'СЕТ СН'!$H$17</f>
        <v>3900.4656568800001</v>
      </c>
      <c r="I96" s="36">
        <f>SUMIFS(СВЦЭМ!$C$39:$C$782,СВЦЭМ!$A$39:$A$782,$A96,СВЦЭМ!$B$39:$B$782,I$83)+'СЕТ СН'!$H$9+СВЦЭМ!$D$10+'СЕТ СН'!$H$5-'СЕТ СН'!$H$17</f>
        <v>3832.2418984899996</v>
      </c>
      <c r="J96" s="36">
        <f>SUMIFS(СВЦЭМ!$C$39:$C$782,СВЦЭМ!$A$39:$A$782,$A96,СВЦЭМ!$B$39:$B$782,J$83)+'СЕТ СН'!$H$9+СВЦЭМ!$D$10+'СЕТ СН'!$H$5-'СЕТ СН'!$H$17</f>
        <v>3803.7396136400002</v>
      </c>
      <c r="K96" s="36">
        <f>SUMIFS(СВЦЭМ!$C$39:$C$782,СВЦЭМ!$A$39:$A$782,$A96,СВЦЭМ!$B$39:$B$782,K$83)+'СЕТ СН'!$H$9+СВЦЭМ!$D$10+'СЕТ СН'!$H$5-'СЕТ СН'!$H$17</f>
        <v>3778.9970214099999</v>
      </c>
      <c r="L96" s="36">
        <f>SUMIFS(СВЦЭМ!$C$39:$C$782,СВЦЭМ!$A$39:$A$782,$A96,СВЦЭМ!$B$39:$B$782,L$83)+'СЕТ СН'!$H$9+СВЦЭМ!$D$10+'СЕТ СН'!$H$5-'СЕТ СН'!$H$17</f>
        <v>3737.72213164</v>
      </c>
      <c r="M96" s="36">
        <f>SUMIFS(СВЦЭМ!$C$39:$C$782,СВЦЭМ!$A$39:$A$782,$A96,СВЦЭМ!$B$39:$B$782,M$83)+'СЕТ СН'!$H$9+СВЦЭМ!$D$10+'СЕТ СН'!$H$5-'СЕТ СН'!$H$17</f>
        <v>3753.0816204399998</v>
      </c>
      <c r="N96" s="36">
        <f>SUMIFS(СВЦЭМ!$C$39:$C$782,СВЦЭМ!$A$39:$A$782,$A96,СВЦЭМ!$B$39:$B$782,N$83)+'СЕТ СН'!$H$9+СВЦЭМ!$D$10+'СЕТ СН'!$H$5-'СЕТ СН'!$H$17</f>
        <v>3785.5500018399998</v>
      </c>
      <c r="O96" s="36">
        <f>SUMIFS(СВЦЭМ!$C$39:$C$782,СВЦЭМ!$A$39:$A$782,$A96,СВЦЭМ!$B$39:$B$782,O$83)+'СЕТ СН'!$H$9+СВЦЭМ!$D$10+'СЕТ СН'!$H$5-'СЕТ СН'!$H$17</f>
        <v>3798.2214482999998</v>
      </c>
      <c r="P96" s="36">
        <f>SUMIFS(СВЦЭМ!$C$39:$C$782,СВЦЭМ!$A$39:$A$782,$A96,СВЦЭМ!$B$39:$B$782,P$83)+'СЕТ СН'!$H$9+СВЦЭМ!$D$10+'СЕТ СН'!$H$5-'СЕТ СН'!$H$17</f>
        <v>3816.6512080000002</v>
      </c>
      <c r="Q96" s="36">
        <f>SUMIFS(СВЦЭМ!$C$39:$C$782,СВЦЭМ!$A$39:$A$782,$A96,СВЦЭМ!$B$39:$B$782,Q$83)+'СЕТ СН'!$H$9+СВЦЭМ!$D$10+'СЕТ СН'!$H$5-'СЕТ СН'!$H$17</f>
        <v>3828.2482415899999</v>
      </c>
      <c r="R96" s="36">
        <f>SUMIFS(СВЦЭМ!$C$39:$C$782,СВЦЭМ!$A$39:$A$782,$A96,СВЦЭМ!$B$39:$B$782,R$83)+'СЕТ СН'!$H$9+СВЦЭМ!$D$10+'СЕТ СН'!$H$5-'СЕТ СН'!$H$17</f>
        <v>3829.2632602499998</v>
      </c>
      <c r="S96" s="36">
        <f>SUMIFS(СВЦЭМ!$C$39:$C$782,СВЦЭМ!$A$39:$A$782,$A96,СВЦЭМ!$B$39:$B$782,S$83)+'СЕТ СН'!$H$9+СВЦЭМ!$D$10+'СЕТ СН'!$H$5-'СЕТ СН'!$H$17</f>
        <v>3847.3423679099997</v>
      </c>
      <c r="T96" s="36">
        <f>SUMIFS(СВЦЭМ!$C$39:$C$782,СВЦЭМ!$A$39:$A$782,$A96,СВЦЭМ!$B$39:$B$782,T$83)+'СЕТ СН'!$H$9+СВЦЭМ!$D$10+'СЕТ СН'!$H$5-'СЕТ СН'!$H$17</f>
        <v>3821.89313606</v>
      </c>
      <c r="U96" s="36">
        <f>SUMIFS(СВЦЭМ!$C$39:$C$782,СВЦЭМ!$A$39:$A$782,$A96,СВЦЭМ!$B$39:$B$782,U$83)+'СЕТ СН'!$H$9+СВЦЭМ!$D$10+'СЕТ СН'!$H$5-'СЕТ СН'!$H$17</f>
        <v>3798.8521488799997</v>
      </c>
      <c r="V96" s="36">
        <f>SUMIFS(СВЦЭМ!$C$39:$C$782,СВЦЭМ!$A$39:$A$782,$A96,СВЦЭМ!$B$39:$B$782,V$83)+'СЕТ СН'!$H$9+СВЦЭМ!$D$10+'СЕТ СН'!$H$5-'СЕТ СН'!$H$17</f>
        <v>3782.83846696</v>
      </c>
      <c r="W96" s="36">
        <f>SUMIFS(СВЦЭМ!$C$39:$C$782,СВЦЭМ!$A$39:$A$782,$A96,СВЦЭМ!$B$39:$B$782,W$83)+'СЕТ СН'!$H$9+СВЦЭМ!$D$10+'СЕТ СН'!$H$5-'СЕТ СН'!$H$17</f>
        <v>3784.1655055299998</v>
      </c>
      <c r="X96" s="36">
        <f>SUMIFS(СВЦЭМ!$C$39:$C$782,СВЦЭМ!$A$39:$A$782,$A96,СВЦЭМ!$B$39:$B$782,X$83)+'СЕТ СН'!$H$9+СВЦЭМ!$D$10+'СЕТ СН'!$H$5-'СЕТ СН'!$H$17</f>
        <v>3802.7351281800002</v>
      </c>
      <c r="Y96" s="36">
        <f>SUMIFS(СВЦЭМ!$C$39:$C$782,СВЦЭМ!$A$39:$A$782,$A96,СВЦЭМ!$B$39:$B$782,Y$83)+'СЕТ СН'!$H$9+СВЦЭМ!$D$10+'СЕТ СН'!$H$5-'СЕТ СН'!$H$17</f>
        <v>3847.4719927799997</v>
      </c>
    </row>
    <row r="97" spans="1:25" ht="15.75" x14ac:dyDescent="0.2">
      <c r="A97" s="35">
        <f t="shared" si="2"/>
        <v>44330</v>
      </c>
      <c r="B97" s="36">
        <f>SUMIFS(СВЦЭМ!$C$39:$C$782,СВЦЭМ!$A$39:$A$782,$A97,СВЦЭМ!$B$39:$B$782,B$83)+'СЕТ СН'!$H$9+СВЦЭМ!$D$10+'СЕТ СН'!$H$5-'СЕТ СН'!$H$17</f>
        <v>3880.8788788699999</v>
      </c>
      <c r="C97" s="36">
        <f>SUMIFS(СВЦЭМ!$C$39:$C$782,СВЦЭМ!$A$39:$A$782,$A97,СВЦЭМ!$B$39:$B$782,C$83)+'СЕТ СН'!$H$9+СВЦЭМ!$D$10+'СЕТ СН'!$H$5-'СЕТ СН'!$H$17</f>
        <v>3894.7662065999998</v>
      </c>
      <c r="D97" s="36">
        <f>SUMIFS(СВЦЭМ!$C$39:$C$782,СВЦЭМ!$A$39:$A$782,$A97,СВЦЭМ!$B$39:$B$782,D$83)+'СЕТ СН'!$H$9+СВЦЭМ!$D$10+'СЕТ СН'!$H$5-'СЕТ СН'!$H$17</f>
        <v>3914.8212909200001</v>
      </c>
      <c r="E97" s="36">
        <f>SUMIFS(СВЦЭМ!$C$39:$C$782,СВЦЭМ!$A$39:$A$782,$A97,СВЦЭМ!$B$39:$B$782,E$83)+'СЕТ СН'!$H$9+СВЦЭМ!$D$10+'СЕТ СН'!$H$5-'СЕТ СН'!$H$17</f>
        <v>3930.5817748199997</v>
      </c>
      <c r="F97" s="36">
        <f>SUMIFS(СВЦЭМ!$C$39:$C$782,СВЦЭМ!$A$39:$A$782,$A97,СВЦЭМ!$B$39:$B$782,F$83)+'СЕТ СН'!$H$9+СВЦЭМ!$D$10+'СЕТ СН'!$H$5-'СЕТ СН'!$H$17</f>
        <v>3939.6224853699996</v>
      </c>
      <c r="G97" s="36">
        <f>SUMIFS(СВЦЭМ!$C$39:$C$782,СВЦЭМ!$A$39:$A$782,$A97,СВЦЭМ!$B$39:$B$782,G$83)+'СЕТ СН'!$H$9+СВЦЭМ!$D$10+'СЕТ СН'!$H$5-'СЕТ СН'!$H$17</f>
        <v>3915.7660846099998</v>
      </c>
      <c r="H97" s="36">
        <f>SUMIFS(СВЦЭМ!$C$39:$C$782,СВЦЭМ!$A$39:$A$782,$A97,СВЦЭМ!$B$39:$B$782,H$83)+'СЕТ СН'!$H$9+СВЦЭМ!$D$10+'СЕТ СН'!$H$5-'СЕТ СН'!$H$17</f>
        <v>3858.23018869</v>
      </c>
      <c r="I97" s="36">
        <f>SUMIFS(СВЦЭМ!$C$39:$C$782,СВЦЭМ!$A$39:$A$782,$A97,СВЦЭМ!$B$39:$B$782,I$83)+'СЕТ СН'!$H$9+СВЦЭМ!$D$10+'СЕТ СН'!$H$5-'СЕТ СН'!$H$17</f>
        <v>3799.2144272999999</v>
      </c>
      <c r="J97" s="36">
        <f>SUMIFS(СВЦЭМ!$C$39:$C$782,СВЦЭМ!$A$39:$A$782,$A97,СВЦЭМ!$B$39:$B$782,J$83)+'СЕТ СН'!$H$9+СВЦЭМ!$D$10+'СЕТ СН'!$H$5-'СЕТ СН'!$H$17</f>
        <v>3757.56183397</v>
      </c>
      <c r="K97" s="36">
        <f>SUMIFS(СВЦЭМ!$C$39:$C$782,СВЦЭМ!$A$39:$A$782,$A97,СВЦЭМ!$B$39:$B$782,K$83)+'СЕТ СН'!$H$9+СВЦЭМ!$D$10+'СЕТ СН'!$H$5-'СЕТ СН'!$H$17</f>
        <v>3732.5740941899999</v>
      </c>
      <c r="L97" s="36">
        <f>SUMIFS(СВЦЭМ!$C$39:$C$782,СВЦЭМ!$A$39:$A$782,$A97,СВЦЭМ!$B$39:$B$782,L$83)+'СЕТ СН'!$H$9+СВЦЭМ!$D$10+'СЕТ СН'!$H$5-'СЕТ СН'!$H$17</f>
        <v>3723.6849984800001</v>
      </c>
      <c r="M97" s="36">
        <f>SUMIFS(СВЦЭМ!$C$39:$C$782,СВЦЭМ!$A$39:$A$782,$A97,СВЦЭМ!$B$39:$B$782,M$83)+'СЕТ СН'!$H$9+СВЦЭМ!$D$10+'СЕТ СН'!$H$5-'СЕТ СН'!$H$17</f>
        <v>3738.5343951300001</v>
      </c>
      <c r="N97" s="36">
        <f>SUMIFS(СВЦЭМ!$C$39:$C$782,СВЦЭМ!$A$39:$A$782,$A97,СВЦЭМ!$B$39:$B$782,N$83)+'СЕТ СН'!$H$9+СВЦЭМ!$D$10+'СЕТ СН'!$H$5-'СЕТ СН'!$H$17</f>
        <v>3775.3457053000002</v>
      </c>
      <c r="O97" s="36">
        <f>SUMIFS(СВЦЭМ!$C$39:$C$782,СВЦЭМ!$A$39:$A$782,$A97,СВЦЭМ!$B$39:$B$782,O$83)+'СЕТ СН'!$H$9+СВЦЭМ!$D$10+'СЕТ СН'!$H$5-'СЕТ СН'!$H$17</f>
        <v>3780.3404462399999</v>
      </c>
      <c r="P97" s="36">
        <f>SUMIFS(СВЦЭМ!$C$39:$C$782,СВЦЭМ!$A$39:$A$782,$A97,СВЦЭМ!$B$39:$B$782,P$83)+'СЕТ СН'!$H$9+СВЦЭМ!$D$10+'СЕТ СН'!$H$5-'СЕТ СН'!$H$17</f>
        <v>3789.8854984700001</v>
      </c>
      <c r="Q97" s="36">
        <f>SUMIFS(СВЦЭМ!$C$39:$C$782,СВЦЭМ!$A$39:$A$782,$A97,СВЦЭМ!$B$39:$B$782,Q$83)+'СЕТ СН'!$H$9+СВЦЭМ!$D$10+'СЕТ СН'!$H$5-'СЕТ СН'!$H$17</f>
        <v>3801.8510659200001</v>
      </c>
      <c r="R97" s="36">
        <f>SUMIFS(СВЦЭМ!$C$39:$C$782,СВЦЭМ!$A$39:$A$782,$A97,СВЦЭМ!$B$39:$B$782,R$83)+'СЕТ СН'!$H$9+СВЦЭМ!$D$10+'СЕТ СН'!$H$5-'СЕТ СН'!$H$17</f>
        <v>3797.7758662599999</v>
      </c>
      <c r="S97" s="36">
        <f>SUMIFS(СВЦЭМ!$C$39:$C$782,СВЦЭМ!$A$39:$A$782,$A97,СВЦЭМ!$B$39:$B$782,S$83)+'СЕТ СН'!$H$9+СВЦЭМ!$D$10+'СЕТ СН'!$H$5-'СЕТ СН'!$H$17</f>
        <v>3809.9038702500002</v>
      </c>
      <c r="T97" s="36">
        <f>SUMIFS(СВЦЭМ!$C$39:$C$782,СВЦЭМ!$A$39:$A$782,$A97,СВЦЭМ!$B$39:$B$782,T$83)+'СЕТ СН'!$H$9+СВЦЭМ!$D$10+'СЕТ СН'!$H$5-'СЕТ СН'!$H$17</f>
        <v>3794.9897509599996</v>
      </c>
      <c r="U97" s="36">
        <f>SUMIFS(СВЦЭМ!$C$39:$C$782,СВЦЭМ!$A$39:$A$782,$A97,СВЦЭМ!$B$39:$B$782,U$83)+'СЕТ СН'!$H$9+СВЦЭМ!$D$10+'СЕТ СН'!$H$5-'СЕТ СН'!$H$17</f>
        <v>3785.1572311499999</v>
      </c>
      <c r="V97" s="36">
        <f>SUMIFS(СВЦЭМ!$C$39:$C$782,СВЦЭМ!$A$39:$A$782,$A97,СВЦЭМ!$B$39:$B$782,V$83)+'СЕТ СН'!$H$9+СВЦЭМ!$D$10+'СЕТ СН'!$H$5-'СЕТ СН'!$H$17</f>
        <v>3804.6837789800002</v>
      </c>
      <c r="W97" s="36">
        <f>SUMIFS(СВЦЭМ!$C$39:$C$782,СВЦЭМ!$A$39:$A$782,$A97,СВЦЭМ!$B$39:$B$782,W$83)+'СЕТ СН'!$H$9+СВЦЭМ!$D$10+'СЕТ СН'!$H$5-'СЕТ СН'!$H$17</f>
        <v>3807.6166114899997</v>
      </c>
      <c r="X97" s="36">
        <f>SUMIFS(СВЦЭМ!$C$39:$C$782,СВЦЭМ!$A$39:$A$782,$A97,СВЦЭМ!$B$39:$B$782,X$83)+'СЕТ СН'!$H$9+СВЦЭМ!$D$10+'СЕТ СН'!$H$5-'СЕТ СН'!$H$17</f>
        <v>3811.4018357200002</v>
      </c>
      <c r="Y97" s="36">
        <f>SUMIFS(СВЦЭМ!$C$39:$C$782,СВЦЭМ!$A$39:$A$782,$A97,СВЦЭМ!$B$39:$B$782,Y$83)+'СЕТ СН'!$H$9+СВЦЭМ!$D$10+'СЕТ СН'!$H$5-'СЕТ СН'!$H$17</f>
        <v>3824.6713774700002</v>
      </c>
    </row>
    <row r="98" spans="1:25" ht="15.75" x14ac:dyDescent="0.2">
      <c r="A98" s="35">
        <f t="shared" si="2"/>
        <v>44331</v>
      </c>
      <c r="B98" s="36">
        <f>SUMIFS(СВЦЭМ!$C$39:$C$782,СВЦЭМ!$A$39:$A$782,$A98,СВЦЭМ!$B$39:$B$782,B$83)+'СЕТ СН'!$H$9+СВЦЭМ!$D$10+'СЕТ СН'!$H$5-'СЕТ СН'!$H$17</f>
        <v>3821.45083088</v>
      </c>
      <c r="C98" s="36">
        <f>SUMIFS(СВЦЭМ!$C$39:$C$782,СВЦЭМ!$A$39:$A$782,$A98,СВЦЭМ!$B$39:$B$782,C$83)+'СЕТ СН'!$H$9+СВЦЭМ!$D$10+'СЕТ СН'!$H$5-'СЕТ СН'!$H$17</f>
        <v>3849.4535912299998</v>
      </c>
      <c r="D98" s="36">
        <f>SUMIFS(СВЦЭМ!$C$39:$C$782,СВЦЭМ!$A$39:$A$782,$A98,СВЦЭМ!$B$39:$B$782,D$83)+'СЕТ СН'!$H$9+СВЦЭМ!$D$10+'СЕТ СН'!$H$5-'СЕТ СН'!$H$17</f>
        <v>3884.2575990099999</v>
      </c>
      <c r="E98" s="36">
        <f>SUMIFS(СВЦЭМ!$C$39:$C$782,СВЦЭМ!$A$39:$A$782,$A98,СВЦЭМ!$B$39:$B$782,E$83)+'СЕТ СН'!$H$9+СВЦЭМ!$D$10+'СЕТ СН'!$H$5-'СЕТ СН'!$H$17</f>
        <v>3901.78889213</v>
      </c>
      <c r="F98" s="36">
        <f>SUMIFS(СВЦЭМ!$C$39:$C$782,СВЦЭМ!$A$39:$A$782,$A98,СВЦЭМ!$B$39:$B$782,F$83)+'СЕТ СН'!$H$9+СВЦЭМ!$D$10+'СЕТ СН'!$H$5-'СЕТ СН'!$H$17</f>
        <v>3901.8499209000001</v>
      </c>
      <c r="G98" s="36">
        <f>SUMIFS(СВЦЭМ!$C$39:$C$782,СВЦЭМ!$A$39:$A$782,$A98,СВЦЭМ!$B$39:$B$782,G$83)+'СЕТ СН'!$H$9+СВЦЭМ!$D$10+'СЕТ СН'!$H$5-'СЕТ СН'!$H$17</f>
        <v>3887.7542132399999</v>
      </c>
      <c r="H98" s="36">
        <f>SUMIFS(СВЦЭМ!$C$39:$C$782,СВЦЭМ!$A$39:$A$782,$A98,СВЦЭМ!$B$39:$B$782,H$83)+'СЕТ СН'!$H$9+СВЦЭМ!$D$10+'СЕТ СН'!$H$5-'СЕТ СН'!$H$17</f>
        <v>3836.6653611399997</v>
      </c>
      <c r="I98" s="36">
        <f>SUMIFS(СВЦЭМ!$C$39:$C$782,СВЦЭМ!$A$39:$A$782,$A98,СВЦЭМ!$B$39:$B$782,I$83)+'СЕТ СН'!$H$9+СВЦЭМ!$D$10+'СЕТ СН'!$H$5-'СЕТ СН'!$H$17</f>
        <v>3774.0934857000002</v>
      </c>
      <c r="J98" s="36">
        <f>SUMIFS(СВЦЭМ!$C$39:$C$782,СВЦЭМ!$A$39:$A$782,$A98,СВЦЭМ!$B$39:$B$782,J$83)+'СЕТ СН'!$H$9+СВЦЭМ!$D$10+'СЕТ СН'!$H$5-'СЕТ СН'!$H$17</f>
        <v>3790.7670532599996</v>
      </c>
      <c r="K98" s="36">
        <f>SUMIFS(СВЦЭМ!$C$39:$C$782,СВЦЭМ!$A$39:$A$782,$A98,СВЦЭМ!$B$39:$B$782,K$83)+'СЕТ СН'!$H$9+СВЦЭМ!$D$10+'СЕТ СН'!$H$5-'СЕТ СН'!$H$17</f>
        <v>3777.1831664700003</v>
      </c>
      <c r="L98" s="36">
        <f>SUMIFS(СВЦЭМ!$C$39:$C$782,СВЦЭМ!$A$39:$A$782,$A98,СВЦЭМ!$B$39:$B$782,L$83)+'СЕТ СН'!$H$9+СВЦЭМ!$D$10+'СЕТ СН'!$H$5-'СЕТ СН'!$H$17</f>
        <v>3756.6045435799997</v>
      </c>
      <c r="M98" s="36">
        <f>SUMIFS(СВЦЭМ!$C$39:$C$782,СВЦЭМ!$A$39:$A$782,$A98,СВЦЭМ!$B$39:$B$782,M$83)+'СЕТ СН'!$H$9+СВЦЭМ!$D$10+'СЕТ СН'!$H$5-'СЕТ СН'!$H$17</f>
        <v>3763.8286333099995</v>
      </c>
      <c r="N98" s="36">
        <f>SUMIFS(СВЦЭМ!$C$39:$C$782,СВЦЭМ!$A$39:$A$782,$A98,СВЦЭМ!$B$39:$B$782,N$83)+'СЕТ СН'!$H$9+СВЦЭМ!$D$10+'СЕТ СН'!$H$5-'СЕТ СН'!$H$17</f>
        <v>3778.3989482199995</v>
      </c>
      <c r="O98" s="36">
        <f>SUMIFS(СВЦЭМ!$C$39:$C$782,СВЦЭМ!$A$39:$A$782,$A98,СВЦЭМ!$B$39:$B$782,O$83)+'СЕТ СН'!$H$9+СВЦЭМ!$D$10+'СЕТ СН'!$H$5-'СЕТ СН'!$H$17</f>
        <v>3789.2310765000002</v>
      </c>
      <c r="P98" s="36">
        <f>SUMIFS(СВЦЭМ!$C$39:$C$782,СВЦЭМ!$A$39:$A$782,$A98,СВЦЭМ!$B$39:$B$782,P$83)+'СЕТ СН'!$H$9+СВЦЭМ!$D$10+'СЕТ СН'!$H$5-'СЕТ СН'!$H$17</f>
        <v>3819.1698314799996</v>
      </c>
      <c r="Q98" s="36">
        <f>SUMIFS(СВЦЭМ!$C$39:$C$782,СВЦЭМ!$A$39:$A$782,$A98,СВЦЭМ!$B$39:$B$782,Q$83)+'СЕТ СН'!$H$9+СВЦЭМ!$D$10+'СЕТ СН'!$H$5-'СЕТ СН'!$H$17</f>
        <v>3801.9483335599998</v>
      </c>
      <c r="R98" s="36">
        <f>SUMIFS(СВЦЭМ!$C$39:$C$782,СВЦЭМ!$A$39:$A$782,$A98,СВЦЭМ!$B$39:$B$782,R$83)+'СЕТ СН'!$H$9+СВЦЭМ!$D$10+'СЕТ СН'!$H$5-'СЕТ СН'!$H$17</f>
        <v>3788.0787084599997</v>
      </c>
      <c r="S98" s="36">
        <f>SUMIFS(СВЦЭМ!$C$39:$C$782,СВЦЭМ!$A$39:$A$782,$A98,СВЦЭМ!$B$39:$B$782,S$83)+'СЕТ СН'!$H$9+СВЦЭМ!$D$10+'СЕТ СН'!$H$5-'СЕТ СН'!$H$17</f>
        <v>3787.6700586699999</v>
      </c>
      <c r="T98" s="36">
        <f>SUMIFS(СВЦЭМ!$C$39:$C$782,СВЦЭМ!$A$39:$A$782,$A98,СВЦЭМ!$B$39:$B$782,T$83)+'СЕТ СН'!$H$9+СВЦЭМ!$D$10+'СЕТ СН'!$H$5-'СЕТ СН'!$H$17</f>
        <v>3760.8257377299997</v>
      </c>
      <c r="U98" s="36">
        <f>SUMIFS(СВЦЭМ!$C$39:$C$782,СВЦЭМ!$A$39:$A$782,$A98,СВЦЭМ!$B$39:$B$782,U$83)+'СЕТ СН'!$H$9+СВЦЭМ!$D$10+'СЕТ СН'!$H$5-'СЕТ СН'!$H$17</f>
        <v>3728.4937846799999</v>
      </c>
      <c r="V98" s="36">
        <f>SUMIFS(СВЦЭМ!$C$39:$C$782,СВЦЭМ!$A$39:$A$782,$A98,СВЦЭМ!$B$39:$B$782,V$83)+'СЕТ СН'!$H$9+СВЦЭМ!$D$10+'СЕТ СН'!$H$5-'СЕТ СН'!$H$17</f>
        <v>3701.39865255</v>
      </c>
      <c r="W98" s="36">
        <f>SUMIFS(СВЦЭМ!$C$39:$C$782,СВЦЭМ!$A$39:$A$782,$A98,СВЦЭМ!$B$39:$B$782,W$83)+'СЕТ СН'!$H$9+СВЦЭМ!$D$10+'СЕТ СН'!$H$5-'СЕТ СН'!$H$17</f>
        <v>3698.0930517799998</v>
      </c>
      <c r="X98" s="36">
        <f>SUMIFS(СВЦЭМ!$C$39:$C$782,СВЦЭМ!$A$39:$A$782,$A98,СВЦЭМ!$B$39:$B$782,X$83)+'СЕТ СН'!$H$9+СВЦЭМ!$D$10+'СЕТ СН'!$H$5-'СЕТ СН'!$H$17</f>
        <v>3702.0958254299999</v>
      </c>
      <c r="Y98" s="36">
        <f>SUMIFS(СВЦЭМ!$C$39:$C$782,СВЦЭМ!$A$39:$A$782,$A98,СВЦЭМ!$B$39:$B$782,Y$83)+'СЕТ СН'!$H$9+СВЦЭМ!$D$10+'СЕТ СН'!$H$5-'СЕТ СН'!$H$17</f>
        <v>3732.1385159400002</v>
      </c>
    </row>
    <row r="99" spans="1:25" ht="15.75" x14ac:dyDescent="0.2">
      <c r="A99" s="35">
        <f t="shared" si="2"/>
        <v>44332</v>
      </c>
      <c r="B99" s="36">
        <f>SUMIFS(СВЦЭМ!$C$39:$C$782,СВЦЭМ!$A$39:$A$782,$A99,СВЦЭМ!$B$39:$B$782,B$83)+'СЕТ СН'!$H$9+СВЦЭМ!$D$10+'СЕТ СН'!$H$5-'СЕТ СН'!$H$17</f>
        <v>3724.8630684499999</v>
      </c>
      <c r="C99" s="36">
        <f>SUMIFS(СВЦЭМ!$C$39:$C$782,СВЦЭМ!$A$39:$A$782,$A99,СВЦЭМ!$B$39:$B$782,C$83)+'СЕТ СН'!$H$9+СВЦЭМ!$D$10+'СЕТ СН'!$H$5-'СЕТ СН'!$H$17</f>
        <v>3723.75969704</v>
      </c>
      <c r="D99" s="36">
        <f>SUMIFS(СВЦЭМ!$C$39:$C$782,СВЦЭМ!$A$39:$A$782,$A99,СВЦЭМ!$B$39:$B$782,D$83)+'СЕТ СН'!$H$9+СВЦЭМ!$D$10+'СЕТ СН'!$H$5-'СЕТ СН'!$H$17</f>
        <v>3715.8470254399999</v>
      </c>
      <c r="E99" s="36">
        <f>SUMIFS(СВЦЭМ!$C$39:$C$782,СВЦЭМ!$A$39:$A$782,$A99,СВЦЭМ!$B$39:$B$782,E$83)+'СЕТ СН'!$H$9+СВЦЭМ!$D$10+'СЕТ СН'!$H$5-'СЕТ СН'!$H$17</f>
        <v>3712.33134823</v>
      </c>
      <c r="F99" s="36">
        <f>SUMIFS(СВЦЭМ!$C$39:$C$782,СВЦЭМ!$A$39:$A$782,$A99,СВЦЭМ!$B$39:$B$782,F$83)+'СЕТ СН'!$H$9+СВЦЭМ!$D$10+'СЕТ СН'!$H$5-'СЕТ СН'!$H$17</f>
        <v>3707.1232079800002</v>
      </c>
      <c r="G99" s="36">
        <f>SUMIFS(СВЦЭМ!$C$39:$C$782,СВЦЭМ!$A$39:$A$782,$A99,СВЦЭМ!$B$39:$B$782,G$83)+'СЕТ СН'!$H$9+СВЦЭМ!$D$10+'СЕТ СН'!$H$5-'СЕТ СН'!$H$17</f>
        <v>3707.4834809399999</v>
      </c>
      <c r="H99" s="36">
        <f>SUMIFS(СВЦЭМ!$C$39:$C$782,СВЦЭМ!$A$39:$A$782,$A99,СВЦЭМ!$B$39:$B$782,H$83)+'СЕТ СН'!$H$9+СВЦЭМ!$D$10+'СЕТ СН'!$H$5-'СЕТ СН'!$H$17</f>
        <v>3719.83978759</v>
      </c>
      <c r="I99" s="36">
        <f>SUMIFS(СВЦЭМ!$C$39:$C$782,СВЦЭМ!$A$39:$A$782,$A99,СВЦЭМ!$B$39:$B$782,I$83)+'СЕТ СН'!$H$9+СВЦЭМ!$D$10+'СЕТ СН'!$H$5-'СЕТ СН'!$H$17</f>
        <v>3698.42840484</v>
      </c>
      <c r="J99" s="36">
        <f>SUMIFS(СВЦЭМ!$C$39:$C$782,СВЦЭМ!$A$39:$A$782,$A99,СВЦЭМ!$B$39:$B$782,J$83)+'СЕТ СН'!$H$9+СВЦЭМ!$D$10+'СЕТ СН'!$H$5-'СЕТ СН'!$H$17</f>
        <v>3664.6775502999999</v>
      </c>
      <c r="K99" s="36">
        <f>SUMIFS(СВЦЭМ!$C$39:$C$782,СВЦЭМ!$A$39:$A$782,$A99,СВЦЭМ!$B$39:$B$782,K$83)+'СЕТ СН'!$H$9+СВЦЭМ!$D$10+'СЕТ СН'!$H$5-'СЕТ СН'!$H$17</f>
        <v>3706.7285126300003</v>
      </c>
      <c r="L99" s="36">
        <f>SUMIFS(СВЦЭМ!$C$39:$C$782,СВЦЭМ!$A$39:$A$782,$A99,СВЦЭМ!$B$39:$B$782,L$83)+'СЕТ СН'!$H$9+СВЦЭМ!$D$10+'СЕТ СН'!$H$5-'СЕТ СН'!$H$17</f>
        <v>3723.6087518100003</v>
      </c>
      <c r="M99" s="36">
        <f>SUMIFS(СВЦЭМ!$C$39:$C$782,СВЦЭМ!$A$39:$A$782,$A99,СВЦЭМ!$B$39:$B$782,M$83)+'СЕТ СН'!$H$9+СВЦЭМ!$D$10+'СЕТ СН'!$H$5-'СЕТ СН'!$H$17</f>
        <v>3723.4902228599999</v>
      </c>
      <c r="N99" s="36">
        <f>SUMIFS(СВЦЭМ!$C$39:$C$782,СВЦЭМ!$A$39:$A$782,$A99,СВЦЭМ!$B$39:$B$782,N$83)+'СЕТ СН'!$H$9+СВЦЭМ!$D$10+'СЕТ СН'!$H$5-'СЕТ СН'!$H$17</f>
        <v>3710.7280613100002</v>
      </c>
      <c r="O99" s="36">
        <f>SUMIFS(СВЦЭМ!$C$39:$C$782,СВЦЭМ!$A$39:$A$782,$A99,СВЦЭМ!$B$39:$B$782,O$83)+'СЕТ СН'!$H$9+СВЦЭМ!$D$10+'СЕТ СН'!$H$5-'СЕТ СН'!$H$17</f>
        <v>3688.70445896</v>
      </c>
      <c r="P99" s="36">
        <f>SUMIFS(СВЦЭМ!$C$39:$C$782,СВЦЭМ!$A$39:$A$782,$A99,СВЦЭМ!$B$39:$B$782,P$83)+'СЕТ СН'!$H$9+СВЦЭМ!$D$10+'СЕТ СН'!$H$5-'СЕТ СН'!$H$17</f>
        <v>3693.7449013099999</v>
      </c>
      <c r="Q99" s="36">
        <f>SUMIFS(СВЦЭМ!$C$39:$C$782,СВЦЭМ!$A$39:$A$782,$A99,СВЦЭМ!$B$39:$B$782,Q$83)+'СЕТ СН'!$H$9+СВЦЭМ!$D$10+'СЕТ СН'!$H$5-'СЕТ СН'!$H$17</f>
        <v>3683.76259196</v>
      </c>
      <c r="R99" s="36">
        <f>SUMIFS(СВЦЭМ!$C$39:$C$782,СВЦЭМ!$A$39:$A$782,$A99,СВЦЭМ!$B$39:$B$782,R$83)+'СЕТ СН'!$H$9+СВЦЭМ!$D$10+'СЕТ СН'!$H$5-'СЕТ СН'!$H$17</f>
        <v>3674.28557262</v>
      </c>
      <c r="S99" s="36">
        <f>SUMIFS(СВЦЭМ!$C$39:$C$782,СВЦЭМ!$A$39:$A$782,$A99,СВЦЭМ!$B$39:$B$782,S$83)+'СЕТ СН'!$H$9+СВЦЭМ!$D$10+'СЕТ СН'!$H$5-'СЕТ СН'!$H$17</f>
        <v>3686.9758010200003</v>
      </c>
      <c r="T99" s="36">
        <f>SUMIFS(СВЦЭМ!$C$39:$C$782,СВЦЭМ!$A$39:$A$782,$A99,СВЦЭМ!$B$39:$B$782,T$83)+'СЕТ СН'!$H$9+СВЦЭМ!$D$10+'СЕТ СН'!$H$5-'СЕТ СН'!$H$17</f>
        <v>3701.72109555</v>
      </c>
      <c r="U99" s="36">
        <f>SUMIFS(СВЦЭМ!$C$39:$C$782,СВЦЭМ!$A$39:$A$782,$A99,СВЦЭМ!$B$39:$B$782,U$83)+'СЕТ СН'!$H$9+СВЦЭМ!$D$10+'СЕТ СН'!$H$5-'СЕТ СН'!$H$17</f>
        <v>3711.7495849000002</v>
      </c>
      <c r="V99" s="36">
        <f>SUMIFS(СВЦЭМ!$C$39:$C$782,СВЦЭМ!$A$39:$A$782,$A99,СВЦЭМ!$B$39:$B$782,V$83)+'СЕТ СН'!$H$9+СВЦЭМ!$D$10+'СЕТ СН'!$H$5-'СЕТ СН'!$H$17</f>
        <v>3663.9112541</v>
      </c>
      <c r="W99" s="36">
        <f>SUMIFS(СВЦЭМ!$C$39:$C$782,СВЦЭМ!$A$39:$A$782,$A99,СВЦЭМ!$B$39:$B$782,W$83)+'СЕТ СН'!$H$9+СВЦЭМ!$D$10+'СЕТ СН'!$H$5-'СЕТ СН'!$H$17</f>
        <v>3659.1635155600002</v>
      </c>
      <c r="X99" s="36">
        <f>SUMIFS(СВЦЭМ!$C$39:$C$782,СВЦЭМ!$A$39:$A$782,$A99,СВЦЭМ!$B$39:$B$782,X$83)+'СЕТ СН'!$H$9+СВЦЭМ!$D$10+'СЕТ СН'!$H$5-'СЕТ СН'!$H$17</f>
        <v>3660.3098182600002</v>
      </c>
      <c r="Y99" s="36">
        <f>SUMIFS(СВЦЭМ!$C$39:$C$782,СВЦЭМ!$A$39:$A$782,$A99,СВЦЭМ!$B$39:$B$782,Y$83)+'СЕТ СН'!$H$9+СВЦЭМ!$D$10+'СЕТ СН'!$H$5-'СЕТ СН'!$H$17</f>
        <v>3641.9590034500002</v>
      </c>
    </row>
    <row r="100" spans="1:25" ht="15.75" x14ac:dyDescent="0.2">
      <c r="A100" s="35">
        <f t="shared" si="2"/>
        <v>44333</v>
      </c>
      <c r="B100" s="36">
        <f>SUMIFS(СВЦЭМ!$C$39:$C$782,СВЦЭМ!$A$39:$A$782,$A100,СВЦЭМ!$B$39:$B$782,B$83)+'СЕТ СН'!$H$9+СВЦЭМ!$D$10+'СЕТ СН'!$H$5-'СЕТ СН'!$H$17</f>
        <v>3673.89935388</v>
      </c>
      <c r="C100" s="36">
        <f>SUMIFS(СВЦЭМ!$C$39:$C$782,СВЦЭМ!$A$39:$A$782,$A100,СВЦЭМ!$B$39:$B$782,C$83)+'СЕТ СН'!$H$9+СВЦЭМ!$D$10+'СЕТ СН'!$H$5-'СЕТ СН'!$H$17</f>
        <v>3719.1975399799999</v>
      </c>
      <c r="D100" s="36">
        <f>SUMIFS(СВЦЭМ!$C$39:$C$782,СВЦЭМ!$A$39:$A$782,$A100,СВЦЭМ!$B$39:$B$782,D$83)+'СЕТ СН'!$H$9+СВЦЭМ!$D$10+'СЕТ СН'!$H$5-'СЕТ СН'!$H$17</f>
        <v>3756.54054408</v>
      </c>
      <c r="E100" s="36">
        <f>SUMIFS(СВЦЭМ!$C$39:$C$782,СВЦЭМ!$A$39:$A$782,$A100,СВЦЭМ!$B$39:$B$782,E$83)+'СЕТ СН'!$H$9+СВЦЭМ!$D$10+'СЕТ СН'!$H$5-'СЕТ СН'!$H$17</f>
        <v>3773.3027625799996</v>
      </c>
      <c r="F100" s="36">
        <f>SUMIFS(СВЦЭМ!$C$39:$C$782,СВЦЭМ!$A$39:$A$782,$A100,СВЦЭМ!$B$39:$B$782,F$83)+'СЕТ СН'!$H$9+СВЦЭМ!$D$10+'СЕТ СН'!$H$5-'СЕТ СН'!$H$17</f>
        <v>3796.8145493499997</v>
      </c>
      <c r="G100" s="36">
        <f>SUMIFS(СВЦЭМ!$C$39:$C$782,СВЦЭМ!$A$39:$A$782,$A100,СВЦЭМ!$B$39:$B$782,G$83)+'СЕТ СН'!$H$9+СВЦЭМ!$D$10+'СЕТ СН'!$H$5-'СЕТ СН'!$H$17</f>
        <v>3782.9242285399996</v>
      </c>
      <c r="H100" s="36">
        <f>SUMIFS(СВЦЭМ!$C$39:$C$782,СВЦЭМ!$A$39:$A$782,$A100,СВЦЭМ!$B$39:$B$782,H$83)+'СЕТ СН'!$H$9+СВЦЭМ!$D$10+'СЕТ СН'!$H$5-'СЕТ СН'!$H$17</f>
        <v>3730.1288197899999</v>
      </c>
      <c r="I100" s="36">
        <f>SUMIFS(СВЦЭМ!$C$39:$C$782,СВЦЭМ!$A$39:$A$782,$A100,СВЦЭМ!$B$39:$B$782,I$83)+'СЕТ СН'!$H$9+СВЦЭМ!$D$10+'СЕТ СН'!$H$5-'СЕТ СН'!$H$17</f>
        <v>3697.6102495599998</v>
      </c>
      <c r="J100" s="36">
        <f>SUMIFS(СВЦЭМ!$C$39:$C$782,СВЦЭМ!$A$39:$A$782,$A100,СВЦЭМ!$B$39:$B$782,J$83)+'СЕТ СН'!$H$9+СВЦЭМ!$D$10+'СЕТ СН'!$H$5-'СЕТ СН'!$H$17</f>
        <v>3753.4546919899999</v>
      </c>
      <c r="K100" s="36">
        <f>SUMIFS(СВЦЭМ!$C$39:$C$782,СВЦЭМ!$A$39:$A$782,$A100,СВЦЭМ!$B$39:$B$782,K$83)+'СЕТ СН'!$H$9+СВЦЭМ!$D$10+'СЕТ СН'!$H$5-'СЕТ СН'!$H$17</f>
        <v>3660.9745668699998</v>
      </c>
      <c r="L100" s="36">
        <f>SUMIFS(СВЦЭМ!$C$39:$C$782,СВЦЭМ!$A$39:$A$782,$A100,СВЦЭМ!$B$39:$B$782,L$83)+'СЕТ СН'!$H$9+СВЦЭМ!$D$10+'СЕТ СН'!$H$5-'СЕТ СН'!$H$17</f>
        <v>3653.6166978800002</v>
      </c>
      <c r="M100" s="36">
        <f>SUMIFS(СВЦЭМ!$C$39:$C$782,СВЦЭМ!$A$39:$A$782,$A100,СВЦЭМ!$B$39:$B$782,M$83)+'СЕТ СН'!$H$9+СВЦЭМ!$D$10+'СЕТ СН'!$H$5-'СЕТ СН'!$H$17</f>
        <v>3646.3432234900001</v>
      </c>
      <c r="N100" s="36">
        <f>SUMIFS(СВЦЭМ!$C$39:$C$782,СВЦЭМ!$A$39:$A$782,$A100,СВЦЭМ!$B$39:$B$782,N$83)+'СЕТ СН'!$H$9+СВЦЭМ!$D$10+'СЕТ СН'!$H$5-'СЕТ СН'!$H$17</f>
        <v>3633.1205345500002</v>
      </c>
      <c r="O100" s="36">
        <f>SUMIFS(СВЦЭМ!$C$39:$C$782,СВЦЭМ!$A$39:$A$782,$A100,СВЦЭМ!$B$39:$B$782,O$83)+'СЕТ СН'!$H$9+СВЦЭМ!$D$10+'СЕТ СН'!$H$5-'СЕТ СН'!$H$17</f>
        <v>3641.5428535700003</v>
      </c>
      <c r="P100" s="36">
        <f>SUMIFS(СВЦЭМ!$C$39:$C$782,СВЦЭМ!$A$39:$A$782,$A100,СВЦЭМ!$B$39:$B$782,P$83)+'СЕТ СН'!$H$9+СВЦЭМ!$D$10+'СЕТ СН'!$H$5-'СЕТ СН'!$H$17</f>
        <v>3661.8447545999998</v>
      </c>
      <c r="Q100" s="36">
        <f>SUMIFS(СВЦЭМ!$C$39:$C$782,СВЦЭМ!$A$39:$A$782,$A100,СВЦЭМ!$B$39:$B$782,Q$83)+'СЕТ СН'!$H$9+СВЦЭМ!$D$10+'СЕТ СН'!$H$5-'СЕТ СН'!$H$17</f>
        <v>3673.5805971300001</v>
      </c>
      <c r="R100" s="36">
        <f>SUMIFS(СВЦЭМ!$C$39:$C$782,СВЦЭМ!$A$39:$A$782,$A100,СВЦЭМ!$B$39:$B$782,R$83)+'СЕТ СН'!$H$9+СВЦЭМ!$D$10+'СЕТ СН'!$H$5-'СЕТ СН'!$H$17</f>
        <v>3674.04435255</v>
      </c>
      <c r="S100" s="36">
        <f>SUMIFS(СВЦЭМ!$C$39:$C$782,СВЦЭМ!$A$39:$A$782,$A100,СВЦЭМ!$B$39:$B$782,S$83)+'СЕТ СН'!$H$9+СВЦЭМ!$D$10+'СЕТ СН'!$H$5-'СЕТ СН'!$H$17</f>
        <v>3669.7021878200003</v>
      </c>
      <c r="T100" s="36">
        <f>SUMIFS(СВЦЭМ!$C$39:$C$782,СВЦЭМ!$A$39:$A$782,$A100,СВЦЭМ!$B$39:$B$782,T$83)+'СЕТ СН'!$H$9+СВЦЭМ!$D$10+'СЕТ СН'!$H$5-'СЕТ СН'!$H$17</f>
        <v>3674.7195521100002</v>
      </c>
      <c r="U100" s="36">
        <f>SUMIFS(СВЦЭМ!$C$39:$C$782,СВЦЭМ!$A$39:$A$782,$A100,СВЦЭМ!$B$39:$B$782,U$83)+'СЕТ СН'!$H$9+СВЦЭМ!$D$10+'СЕТ СН'!$H$5-'СЕТ СН'!$H$17</f>
        <v>3667.3099556799998</v>
      </c>
      <c r="V100" s="36">
        <f>SUMIFS(СВЦЭМ!$C$39:$C$782,СВЦЭМ!$A$39:$A$782,$A100,СВЦЭМ!$B$39:$B$782,V$83)+'СЕТ СН'!$H$9+СВЦЭМ!$D$10+'СЕТ СН'!$H$5-'СЕТ СН'!$H$17</f>
        <v>3634.6630327900002</v>
      </c>
      <c r="W100" s="36">
        <f>SUMIFS(СВЦЭМ!$C$39:$C$782,СВЦЭМ!$A$39:$A$782,$A100,СВЦЭМ!$B$39:$B$782,W$83)+'СЕТ СН'!$H$9+СВЦЭМ!$D$10+'СЕТ СН'!$H$5-'СЕТ СН'!$H$17</f>
        <v>3642.01568855</v>
      </c>
      <c r="X100" s="36">
        <f>SUMIFS(СВЦЭМ!$C$39:$C$782,СВЦЭМ!$A$39:$A$782,$A100,СВЦЭМ!$B$39:$B$782,X$83)+'СЕТ СН'!$H$9+СВЦЭМ!$D$10+'СЕТ СН'!$H$5-'СЕТ СН'!$H$17</f>
        <v>3632.3481258399997</v>
      </c>
      <c r="Y100" s="36">
        <f>SUMIFS(СВЦЭМ!$C$39:$C$782,СВЦЭМ!$A$39:$A$782,$A100,СВЦЭМ!$B$39:$B$782,Y$83)+'СЕТ СН'!$H$9+СВЦЭМ!$D$10+'СЕТ СН'!$H$5-'СЕТ СН'!$H$17</f>
        <v>3643.7169615900002</v>
      </c>
    </row>
    <row r="101" spans="1:25" ht="15.75" x14ac:dyDescent="0.2">
      <c r="A101" s="35">
        <f t="shared" si="2"/>
        <v>44334</v>
      </c>
      <c r="B101" s="36">
        <f>SUMIFS(СВЦЭМ!$C$39:$C$782,СВЦЭМ!$A$39:$A$782,$A101,СВЦЭМ!$B$39:$B$782,B$83)+'СЕТ СН'!$H$9+СВЦЭМ!$D$10+'СЕТ СН'!$H$5-'СЕТ СН'!$H$17</f>
        <v>3676.17051825</v>
      </c>
      <c r="C101" s="36">
        <f>SUMIFS(СВЦЭМ!$C$39:$C$782,СВЦЭМ!$A$39:$A$782,$A101,СВЦЭМ!$B$39:$B$782,C$83)+'СЕТ СН'!$H$9+СВЦЭМ!$D$10+'СЕТ СН'!$H$5-'СЕТ СН'!$H$17</f>
        <v>3707.3008833100002</v>
      </c>
      <c r="D101" s="36">
        <f>SUMIFS(СВЦЭМ!$C$39:$C$782,СВЦЭМ!$A$39:$A$782,$A101,СВЦЭМ!$B$39:$B$782,D$83)+'СЕТ СН'!$H$9+СВЦЭМ!$D$10+'СЕТ СН'!$H$5-'СЕТ СН'!$H$17</f>
        <v>3733.4320126800003</v>
      </c>
      <c r="E101" s="36">
        <f>SUMIFS(СВЦЭМ!$C$39:$C$782,СВЦЭМ!$A$39:$A$782,$A101,СВЦЭМ!$B$39:$B$782,E$83)+'СЕТ СН'!$H$9+СВЦЭМ!$D$10+'СЕТ СН'!$H$5-'СЕТ СН'!$H$17</f>
        <v>3755.3807932099999</v>
      </c>
      <c r="F101" s="36">
        <f>SUMIFS(СВЦЭМ!$C$39:$C$782,СВЦЭМ!$A$39:$A$782,$A101,СВЦЭМ!$B$39:$B$782,F$83)+'СЕТ СН'!$H$9+СВЦЭМ!$D$10+'СЕТ СН'!$H$5-'СЕТ СН'!$H$17</f>
        <v>3756.4147269</v>
      </c>
      <c r="G101" s="36">
        <f>SUMIFS(СВЦЭМ!$C$39:$C$782,СВЦЭМ!$A$39:$A$782,$A101,СВЦЭМ!$B$39:$B$782,G$83)+'СЕТ СН'!$H$9+СВЦЭМ!$D$10+'СЕТ СН'!$H$5-'СЕТ СН'!$H$17</f>
        <v>3739.4451075100001</v>
      </c>
      <c r="H101" s="36">
        <f>SUMIFS(СВЦЭМ!$C$39:$C$782,СВЦЭМ!$A$39:$A$782,$A101,СВЦЭМ!$B$39:$B$782,H$83)+'СЕТ СН'!$H$9+СВЦЭМ!$D$10+'СЕТ СН'!$H$5-'СЕТ СН'!$H$17</f>
        <v>3692.3534625299999</v>
      </c>
      <c r="I101" s="36">
        <f>SUMIFS(СВЦЭМ!$C$39:$C$782,СВЦЭМ!$A$39:$A$782,$A101,СВЦЭМ!$B$39:$B$782,I$83)+'СЕТ СН'!$H$9+СВЦЭМ!$D$10+'СЕТ СН'!$H$5-'СЕТ СН'!$H$17</f>
        <v>3668.8322240799998</v>
      </c>
      <c r="J101" s="36">
        <f>SUMIFS(СВЦЭМ!$C$39:$C$782,СВЦЭМ!$A$39:$A$782,$A101,СВЦЭМ!$B$39:$B$782,J$83)+'СЕТ СН'!$H$9+СВЦЭМ!$D$10+'СЕТ СН'!$H$5-'СЕТ СН'!$H$17</f>
        <v>3625.8845382300001</v>
      </c>
      <c r="K101" s="36">
        <f>SUMIFS(СВЦЭМ!$C$39:$C$782,СВЦЭМ!$A$39:$A$782,$A101,СВЦЭМ!$B$39:$B$782,K$83)+'СЕТ СН'!$H$9+СВЦЭМ!$D$10+'СЕТ СН'!$H$5-'СЕТ СН'!$H$17</f>
        <v>3620.83545525</v>
      </c>
      <c r="L101" s="36">
        <f>SUMIFS(СВЦЭМ!$C$39:$C$782,СВЦЭМ!$A$39:$A$782,$A101,СВЦЭМ!$B$39:$B$782,L$83)+'СЕТ СН'!$H$9+СВЦЭМ!$D$10+'СЕТ СН'!$H$5-'СЕТ СН'!$H$17</f>
        <v>3611.9897410600001</v>
      </c>
      <c r="M101" s="36">
        <f>SUMIFS(СВЦЭМ!$C$39:$C$782,СВЦЭМ!$A$39:$A$782,$A101,СВЦЭМ!$B$39:$B$782,M$83)+'СЕТ СН'!$H$9+СВЦЭМ!$D$10+'СЕТ СН'!$H$5-'СЕТ СН'!$H$17</f>
        <v>3622.8449961800002</v>
      </c>
      <c r="N101" s="36">
        <f>SUMIFS(СВЦЭМ!$C$39:$C$782,СВЦЭМ!$A$39:$A$782,$A101,СВЦЭМ!$B$39:$B$782,N$83)+'СЕТ СН'!$H$9+СВЦЭМ!$D$10+'СЕТ СН'!$H$5-'СЕТ СН'!$H$17</f>
        <v>3638.5349106499998</v>
      </c>
      <c r="O101" s="36">
        <f>SUMIFS(СВЦЭМ!$C$39:$C$782,СВЦЭМ!$A$39:$A$782,$A101,СВЦЭМ!$B$39:$B$782,O$83)+'СЕТ СН'!$H$9+СВЦЭМ!$D$10+'СЕТ СН'!$H$5-'СЕТ СН'!$H$17</f>
        <v>3672.1795853900003</v>
      </c>
      <c r="P101" s="36">
        <f>SUMIFS(СВЦЭМ!$C$39:$C$782,СВЦЭМ!$A$39:$A$782,$A101,СВЦЭМ!$B$39:$B$782,P$83)+'СЕТ СН'!$H$9+СВЦЭМ!$D$10+'СЕТ СН'!$H$5-'СЕТ СН'!$H$17</f>
        <v>3682.6719516100002</v>
      </c>
      <c r="Q101" s="36">
        <f>SUMIFS(СВЦЭМ!$C$39:$C$782,СВЦЭМ!$A$39:$A$782,$A101,СВЦЭМ!$B$39:$B$782,Q$83)+'СЕТ СН'!$H$9+СВЦЭМ!$D$10+'СЕТ СН'!$H$5-'СЕТ СН'!$H$17</f>
        <v>3685.69620962</v>
      </c>
      <c r="R101" s="36">
        <f>SUMIFS(СВЦЭМ!$C$39:$C$782,СВЦЭМ!$A$39:$A$782,$A101,СВЦЭМ!$B$39:$B$782,R$83)+'СЕТ СН'!$H$9+СВЦЭМ!$D$10+'СЕТ СН'!$H$5-'СЕТ СН'!$H$17</f>
        <v>3675.0466428199998</v>
      </c>
      <c r="S101" s="36">
        <f>SUMIFS(СВЦЭМ!$C$39:$C$782,СВЦЭМ!$A$39:$A$782,$A101,СВЦЭМ!$B$39:$B$782,S$83)+'СЕТ СН'!$H$9+СВЦЭМ!$D$10+'СЕТ СН'!$H$5-'СЕТ СН'!$H$17</f>
        <v>3675.5785971200003</v>
      </c>
      <c r="T101" s="36">
        <f>SUMIFS(СВЦЭМ!$C$39:$C$782,СВЦЭМ!$A$39:$A$782,$A101,СВЦЭМ!$B$39:$B$782,T$83)+'СЕТ СН'!$H$9+СВЦЭМ!$D$10+'СЕТ СН'!$H$5-'СЕТ СН'!$H$17</f>
        <v>3660.7286767699998</v>
      </c>
      <c r="U101" s="36">
        <f>SUMIFS(СВЦЭМ!$C$39:$C$782,СВЦЭМ!$A$39:$A$782,$A101,СВЦЭМ!$B$39:$B$782,U$83)+'СЕТ СН'!$H$9+СВЦЭМ!$D$10+'СЕТ СН'!$H$5-'СЕТ СН'!$H$17</f>
        <v>3652.9036888299997</v>
      </c>
      <c r="V101" s="36">
        <f>SUMIFS(СВЦЭМ!$C$39:$C$782,СВЦЭМ!$A$39:$A$782,$A101,СВЦЭМ!$B$39:$B$782,V$83)+'СЕТ СН'!$H$9+СВЦЭМ!$D$10+'СЕТ СН'!$H$5-'СЕТ СН'!$H$17</f>
        <v>3618.5162248300003</v>
      </c>
      <c r="W101" s="36">
        <f>SUMIFS(СВЦЭМ!$C$39:$C$782,СВЦЭМ!$A$39:$A$782,$A101,СВЦЭМ!$B$39:$B$782,W$83)+'СЕТ СН'!$H$9+СВЦЭМ!$D$10+'СЕТ СН'!$H$5-'СЕТ СН'!$H$17</f>
        <v>3617.7296266399999</v>
      </c>
      <c r="X101" s="36">
        <f>SUMIFS(СВЦЭМ!$C$39:$C$782,СВЦЭМ!$A$39:$A$782,$A101,СВЦЭМ!$B$39:$B$782,X$83)+'СЕТ СН'!$H$9+СВЦЭМ!$D$10+'СЕТ СН'!$H$5-'СЕТ СН'!$H$17</f>
        <v>3634.4608060099999</v>
      </c>
      <c r="Y101" s="36">
        <f>SUMIFS(СВЦЭМ!$C$39:$C$782,СВЦЭМ!$A$39:$A$782,$A101,СВЦЭМ!$B$39:$B$782,Y$83)+'СЕТ СН'!$H$9+СВЦЭМ!$D$10+'СЕТ СН'!$H$5-'СЕТ СН'!$H$17</f>
        <v>3686.45538859</v>
      </c>
    </row>
    <row r="102" spans="1:25" ht="15.75" x14ac:dyDescent="0.2">
      <c r="A102" s="35">
        <f t="shared" si="2"/>
        <v>44335</v>
      </c>
      <c r="B102" s="36">
        <f>SUMIFS(СВЦЭМ!$C$39:$C$782,СВЦЭМ!$A$39:$A$782,$A102,СВЦЭМ!$B$39:$B$782,B$83)+'СЕТ СН'!$H$9+СВЦЭМ!$D$10+'СЕТ СН'!$H$5-'СЕТ СН'!$H$17</f>
        <v>3742.71578503</v>
      </c>
      <c r="C102" s="36">
        <f>SUMIFS(СВЦЭМ!$C$39:$C$782,СВЦЭМ!$A$39:$A$782,$A102,СВЦЭМ!$B$39:$B$782,C$83)+'СЕТ СН'!$H$9+СВЦЭМ!$D$10+'СЕТ СН'!$H$5-'СЕТ СН'!$H$17</f>
        <v>3756.6895932699999</v>
      </c>
      <c r="D102" s="36">
        <f>SUMIFS(СВЦЭМ!$C$39:$C$782,СВЦЭМ!$A$39:$A$782,$A102,СВЦЭМ!$B$39:$B$782,D$83)+'СЕТ СН'!$H$9+СВЦЭМ!$D$10+'СЕТ СН'!$H$5-'СЕТ СН'!$H$17</f>
        <v>3769.1962967899999</v>
      </c>
      <c r="E102" s="36">
        <f>SUMIFS(СВЦЭМ!$C$39:$C$782,СВЦЭМ!$A$39:$A$782,$A102,СВЦЭМ!$B$39:$B$782,E$83)+'СЕТ СН'!$H$9+СВЦЭМ!$D$10+'СЕТ СН'!$H$5-'СЕТ СН'!$H$17</f>
        <v>3787.6798840700003</v>
      </c>
      <c r="F102" s="36">
        <f>SUMIFS(СВЦЭМ!$C$39:$C$782,СВЦЭМ!$A$39:$A$782,$A102,СВЦЭМ!$B$39:$B$782,F$83)+'СЕТ СН'!$H$9+СВЦЭМ!$D$10+'СЕТ СН'!$H$5-'СЕТ СН'!$H$17</f>
        <v>3794.3673583600003</v>
      </c>
      <c r="G102" s="36">
        <f>SUMIFS(СВЦЭМ!$C$39:$C$782,СВЦЭМ!$A$39:$A$782,$A102,СВЦЭМ!$B$39:$B$782,G$83)+'СЕТ СН'!$H$9+СВЦЭМ!$D$10+'СЕТ СН'!$H$5-'СЕТ СН'!$H$17</f>
        <v>3782.60734882</v>
      </c>
      <c r="H102" s="36">
        <f>SUMIFS(СВЦЭМ!$C$39:$C$782,СВЦЭМ!$A$39:$A$782,$A102,СВЦЭМ!$B$39:$B$782,H$83)+'СЕТ СН'!$H$9+СВЦЭМ!$D$10+'СЕТ СН'!$H$5-'СЕТ СН'!$H$17</f>
        <v>3722.0115897800001</v>
      </c>
      <c r="I102" s="36">
        <f>SUMIFS(СВЦЭМ!$C$39:$C$782,СВЦЭМ!$A$39:$A$782,$A102,СВЦЭМ!$B$39:$B$782,I$83)+'СЕТ СН'!$H$9+СВЦЭМ!$D$10+'СЕТ СН'!$H$5-'СЕТ СН'!$H$17</f>
        <v>3681.06521436</v>
      </c>
      <c r="J102" s="36">
        <f>SUMIFS(СВЦЭМ!$C$39:$C$782,СВЦЭМ!$A$39:$A$782,$A102,СВЦЭМ!$B$39:$B$782,J$83)+'СЕТ СН'!$H$9+СВЦЭМ!$D$10+'СЕТ СН'!$H$5-'СЕТ СН'!$H$17</f>
        <v>3662.3666018600002</v>
      </c>
      <c r="K102" s="36">
        <f>SUMIFS(СВЦЭМ!$C$39:$C$782,СВЦЭМ!$A$39:$A$782,$A102,СВЦЭМ!$B$39:$B$782,K$83)+'СЕТ СН'!$H$9+СВЦЭМ!$D$10+'СЕТ СН'!$H$5-'СЕТ СН'!$H$17</f>
        <v>3664.5209585399998</v>
      </c>
      <c r="L102" s="36">
        <f>SUMIFS(СВЦЭМ!$C$39:$C$782,СВЦЭМ!$A$39:$A$782,$A102,СВЦЭМ!$B$39:$B$782,L$83)+'СЕТ СН'!$H$9+СВЦЭМ!$D$10+'СЕТ СН'!$H$5-'СЕТ СН'!$H$17</f>
        <v>3670.91694736</v>
      </c>
      <c r="M102" s="36">
        <f>SUMIFS(СВЦЭМ!$C$39:$C$782,СВЦЭМ!$A$39:$A$782,$A102,СВЦЭМ!$B$39:$B$782,M$83)+'СЕТ СН'!$H$9+СВЦЭМ!$D$10+'СЕТ СН'!$H$5-'СЕТ СН'!$H$17</f>
        <v>3704.1948714700002</v>
      </c>
      <c r="N102" s="36">
        <f>SUMIFS(СВЦЭМ!$C$39:$C$782,СВЦЭМ!$A$39:$A$782,$A102,СВЦЭМ!$B$39:$B$782,N$83)+'СЕТ СН'!$H$9+СВЦЭМ!$D$10+'СЕТ СН'!$H$5-'СЕТ СН'!$H$17</f>
        <v>3749.41383408</v>
      </c>
      <c r="O102" s="36">
        <f>SUMIFS(СВЦЭМ!$C$39:$C$782,СВЦЭМ!$A$39:$A$782,$A102,СВЦЭМ!$B$39:$B$782,O$83)+'СЕТ СН'!$H$9+СВЦЭМ!$D$10+'СЕТ СН'!$H$5-'СЕТ СН'!$H$17</f>
        <v>3790.9095948200002</v>
      </c>
      <c r="P102" s="36">
        <f>SUMIFS(СВЦЭМ!$C$39:$C$782,СВЦЭМ!$A$39:$A$782,$A102,СВЦЭМ!$B$39:$B$782,P$83)+'СЕТ СН'!$H$9+СВЦЭМ!$D$10+'СЕТ СН'!$H$5-'СЕТ СН'!$H$17</f>
        <v>3796.73747822</v>
      </c>
      <c r="Q102" s="36">
        <f>SUMIFS(СВЦЭМ!$C$39:$C$782,СВЦЭМ!$A$39:$A$782,$A102,СВЦЭМ!$B$39:$B$782,Q$83)+'СЕТ СН'!$H$9+СВЦЭМ!$D$10+'СЕТ СН'!$H$5-'СЕТ СН'!$H$17</f>
        <v>3788.3591293700001</v>
      </c>
      <c r="R102" s="36">
        <f>SUMIFS(СВЦЭМ!$C$39:$C$782,СВЦЭМ!$A$39:$A$782,$A102,СВЦЭМ!$B$39:$B$782,R$83)+'СЕТ СН'!$H$9+СВЦЭМ!$D$10+'СЕТ СН'!$H$5-'СЕТ СН'!$H$17</f>
        <v>3767.36265516</v>
      </c>
      <c r="S102" s="36">
        <f>SUMIFS(СВЦЭМ!$C$39:$C$782,СВЦЭМ!$A$39:$A$782,$A102,СВЦЭМ!$B$39:$B$782,S$83)+'СЕТ СН'!$H$9+СВЦЭМ!$D$10+'СЕТ СН'!$H$5-'СЕТ СН'!$H$17</f>
        <v>3739.79939006</v>
      </c>
      <c r="T102" s="36">
        <f>SUMIFS(СВЦЭМ!$C$39:$C$782,СВЦЭМ!$A$39:$A$782,$A102,СВЦЭМ!$B$39:$B$782,T$83)+'СЕТ СН'!$H$9+СВЦЭМ!$D$10+'СЕТ СН'!$H$5-'СЕТ СН'!$H$17</f>
        <v>3714.2995266600001</v>
      </c>
      <c r="U102" s="36">
        <f>SUMIFS(СВЦЭМ!$C$39:$C$782,СВЦЭМ!$A$39:$A$782,$A102,СВЦЭМ!$B$39:$B$782,U$83)+'СЕТ СН'!$H$9+СВЦЭМ!$D$10+'СЕТ СН'!$H$5-'СЕТ СН'!$H$17</f>
        <v>3700.0199884799999</v>
      </c>
      <c r="V102" s="36">
        <f>SUMIFS(СВЦЭМ!$C$39:$C$782,СВЦЭМ!$A$39:$A$782,$A102,СВЦЭМ!$B$39:$B$782,V$83)+'СЕТ СН'!$H$9+СВЦЭМ!$D$10+'СЕТ СН'!$H$5-'СЕТ СН'!$H$17</f>
        <v>3663.4632508899999</v>
      </c>
      <c r="W102" s="36">
        <f>SUMIFS(СВЦЭМ!$C$39:$C$782,СВЦЭМ!$A$39:$A$782,$A102,СВЦЭМ!$B$39:$B$782,W$83)+'СЕТ СН'!$H$9+СВЦЭМ!$D$10+'СЕТ СН'!$H$5-'СЕТ СН'!$H$17</f>
        <v>3638.97738441</v>
      </c>
      <c r="X102" s="36">
        <f>SUMIFS(СВЦЭМ!$C$39:$C$782,СВЦЭМ!$A$39:$A$782,$A102,СВЦЭМ!$B$39:$B$782,X$83)+'СЕТ СН'!$H$9+СВЦЭМ!$D$10+'СЕТ СН'!$H$5-'СЕТ СН'!$H$17</f>
        <v>3603.3540284800001</v>
      </c>
      <c r="Y102" s="36">
        <f>SUMIFS(СВЦЭМ!$C$39:$C$782,СВЦЭМ!$A$39:$A$782,$A102,СВЦЭМ!$B$39:$B$782,Y$83)+'СЕТ СН'!$H$9+СВЦЭМ!$D$10+'СЕТ СН'!$H$5-'СЕТ СН'!$H$17</f>
        <v>3668.5235436299999</v>
      </c>
    </row>
    <row r="103" spans="1:25" ht="15.75" x14ac:dyDescent="0.2">
      <c r="A103" s="35">
        <f t="shared" si="2"/>
        <v>44336</v>
      </c>
      <c r="B103" s="36">
        <f>SUMIFS(СВЦЭМ!$C$39:$C$782,СВЦЭМ!$A$39:$A$782,$A103,СВЦЭМ!$B$39:$B$782,B$83)+'СЕТ СН'!$H$9+СВЦЭМ!$D$10+'СЕТ СН'!$H$5-'СЕТ СН'!$H$17</f>
        <v>3756.74079299</v>
      </c>
      <c r="C103" s="36">
        <f>SUMIFS(СВЦЭМ!$C$39:$C$782,СВЦЭМ!$A$39:$A$782,$A103,СВЦЭМ!$B$39:$B$782,C$83)+'СЕТ СН'!$H$9+СВЦЭМ!$D$10+'СЕТ СН'!$H$5-'СЕТ СН'!$H$17</f>
        <v>3788.7455723399999</v>
      </c>
      <c r="D103" s="36">
        <f>SUMIFS(СВЦЭМ!$C$39:$C$782,СВЦЭМ!$A$39:$A$782,$A103,СВЦЭМ!$B$39:$B$782,D$83)+'СЕТ СН'!$H$9+СВЦЭМ!$D$10+'СЕТ СН'!$H$5-'СЕТ СН'!$H$17</f>
        <v>3794.5803730600001</v>
      </c>
      <c r="E103" s="36">
        <f>SUMIFS(СВЦЭМ!$C$39:$C$782,СВЦЭМ!$A$39:$A$782,$A103,СВЦЭМ!$B$39:$B$782,E$83)+'СЕТ СН'!$H$9+СВЦЭМ!$D$10+'СЕТ СН'!$H$5-'СЕТ СН'!$H$17</f>
        <v>3806.7415933399998</v>
      </c>
      <c r="F103" s="36">
        <f>SUMIFS(СВЦЭМ!$C$39:$C$782,СВЦЭМ!$A$39:$A$782,$A103,СВЦЭМ!$B$39:$B$782,F$83)+'СЕТ СН'!$H$9+СВЦЭМ!$D$10+'СЕТ СН'!$H$5-'СЕТ СН'!$H$17</f>
        <v>3814.82629344</v>
      </c>
      <c r="G103" s="36">
        <f>SUMIFS(СВЦЭМ!$C$39:$C$782,СВЦЭМ!$A$39:$A$782,$A103,СВЦЭМ!$B$39:$B$782,G$83)+'СЕТ СН'!$H$9+СВЦЭМ!$D$10+'СЕТ СН'!$H$5-'СЕТ СН'!$H$17</f>
        <v>3795.7515861299999</v>
      </c>
      <c r="H103" s="36">
        <f>SUMIFS(СВЦЭМ!$C$39:$C$782,СВЦЭМ!$A$39:$A$782,$A103,СВЦЭМ!$B$39:$B$782,H$83)+'СЕТ СН'!$H$9+СВЦЭМ!$D$10+'СЕТ СН'!$H$5-'СЕТ СН'!$H$17</f>
        <v>3767.2117244599999</v>
      </c>
      <c r="I103" s="36">
        <f>SUMIFS(СВЦЭМ!$C$39:$C$782,СВЦЭМ!$A$39:$A$782,$A103,СВЦЭМ!$B$39:$B$782,I$83)+'СЕТ СН'!$H$9+СВЦЭМ!$D$10+'СЕТ СН'!$H$5-'СЕТ СН'!$H$17</f>
        <v>3700.7084505399998</v>
      </c>
      <c r="J103" s="36">
        <f>SUMIFS(СВЦЭМ!$C$39:$C$782,СВЦЭМ!$A$39:$A$782,$A103,СВЦЭМ!$B$39:$B$782,J$83)+'СЕТ СН'!$H$9+СВЦЭМ!$D$10+'СЕТ СН'!$H$5-'СЕТ СН'!$H$17</f>
        <v>3629.8727209500003</v>
      </c>
      <c r="K103" s="36">
        <f>SUMIFS(СВЦЭМ!$C$39:$C$782,СВЦЭМ!$A$39:$A$782,$A103,СВЦЭМ!$B$39:$B$782,K$83)+'СЕТ СН'!$H$9+СВЦЭМ!$D$10+'СЕТ СН'!$H$5-'СЕТ СН'!$H$17</f>
        <v>3597.62790722</v>
      </c>
      <c r="L103" s="36">
        <f>SUMIFS(СВЦЭМ!$C$39:$C$782,СВЦЭМ!$A$39:$A$782,$A103,СВЦЭМ!$B$39:$B$782,L$83)+'СЕТ СН'!$H$9+СВЦЭМ!$D$10+'СЕТ СН'!$H$5-'СЕТ СН'!$H$17</f>
        <v>3598.5266991200001</v>
      </c>
      <c r="M103" s="36">
        <f>SUMIFS(СВЦЭМ!$C$39:$C$782,СВЦЭМ!$A$39:$A$782,$A103,СВЦЭМ!$B$39:$B$782,M$83)+'СЕТ СН'!$H$9+СВЦЭМ!$D$10+'СЕТ СН'!$H$5-'СЕТ СН'!$H$17</f>
        <v>3592.2472609199999</v>
      </c>
      <c r="N103" s="36">
        <f>SUMIFS(СВЦЭМ!$C$39:$C$782,СВЦЭМ!$A$39:$A$782,$A103,СВЦЭМ!$B$39:$B$782,N$83)+'СЕТ СН'!$H$9+СВЦЭМ!$D$10+'СЕТ СН'!$H$5-'СЕТ СН'!$H$17</f>
        <v>3638.86931108</v>
      </c>
      <c r="O103" s="36">
        <f>SUMIFS(СВЦЭМ!$C$39:$C$782,СВЦЭМ!$A$39:$A$782,$A103,СВЦЭМ!$B$39:$B$782,O$83)+'СЕТ СН'!$H$9+СВЦЭМ!$D$10+'СЕТ СН'!$H$5-'СЕТ СН'!$H$17</f>
        <v>3675.4483398399998</v>
      </c>
      <c r="P103" s="36">
        <f>SUMIFS(СВЦЭМ!$C$39:$C$782,СВЦЭМ!$A$39:$A$782,$A103,СВЦЭМ!$B$39:$B$782,P$83)+'СЕТ СН'!$H$9+СВЦЭМ!$D$10+'СЕТ СН'!$H$5-'СЕТ СН'!$H$17</f>
        <v>3693.4820637500002</v>
      </c>
      <c r="Q103" s="36">
        <f>SUMIFS(СВЦЭМ!$C$39:$C$782,СВЦЭМ!$A$39:$A$782,$A103,СВЦЭМ!$B$39:$B$782,Q$83)+'СЕТ СН'!$H$9+СВЦЭМ!$D$10+'СЕТ СН'!$H$5-'СЕТ СН'!$H$17</f>
        <v>3698.52759298</v>
      </c>
      <c r="R103" s="36">
        <f>SUMIFS(СВЦЭМ!$C$39:$C$782,СВЦЭМ!$A$39:$A$782,$A103,СВЦЭМ!$B$39:$B$782,R$83)+'СЕТ СН'!$H$9+СВЦЭМ!$D$10+'СЕТ СН'!$H$5-'СЕТ СН'!$H$17</f>
        <v>3681.0351577000001</v>
      </c>
      <c r="S103" s="36">
        <f>SUMIFS(СВЦЭМ!$C$39:$C$782,СВЦЭМ!$A$39:$A$782,$A103,СВЦЭМ!$B$39:$B$782,S$83)+'СЕТ СН'!$H$9+СВЦЭМ!$D$10+'СЕТ СН'!$H$5-'СЕТ СН'!$H$17</f>
        <v>3668.63422309</v>
      </c>
      <c r="T103" s="36">
        <f>SUMIFS(СВЦЭМ!$C$39:$C$782,СВЦЭМ!$A$39:$A$782,$A103,СВЦЭМ!$B$39:$B$782,T$83)+'СЕТ СН'!$H$9+СВЦЭМ!$D$10+'СЕТ СН'!$H$5-'СЕТ СН'!$H$17</f>
        <v>3621.7424541700002</v>
      </c>
      <c r="U103" s="36">
        <f>SUMIFS(СВЦЭМ!$C$39:$C$782,СВЦЭМ!$A$39:$A$782,$A103,СВЦЭМ!$B$39:$B$782,U$83)+'СЕТ СН'!$H$9+СВЦЭМ!$D$10+'СЕТ СН'!$H$5-'СЕТ СН'!$H$17</f>
        <v>3612.7426316800002</v>
      </c>
      <c r="V103" s="36">
        <f>SUMIFS(СВЦЭМ!$C$39:$C$782,СВЦЭМ!$A$39:$A$782,$A103,СВЦЭМ!$B$39:$B$782,V$83)+'СЕТ СН'!$H$9+СВЦЭМ!$D$10+'СЕТ СН'!$H$5-'СЕТ СН'!$H$17</f>
        <v>3631.22346195</v>
      </c>
      <c r="W103" s="36">
        <f>SUMIFS(СВЦЭМ!$C$39:$C$782,СВЦЭМ!$A$39:$A$782,$A103,СВЦЭМ!$B$39:$B$782,W$83)+'СЕТ СН'!$H$9+СВЦЭМ!$D$10+'СЕТ СН'!$H$5-'СЕТ СН'!$H$17</f>
        <v>3648.0031409000003</v>
      </c>
      <c r="X103" s="36">
        <f>SUMIFS(СВЦЭМ!$C$39:$C$782,СВЦЭМ!$A$39:$A$782,$A103,СВЦЭМ!$B$39:$B$782,X$83)+'СЕТ СН'!$H$9+СВЦЭМ!$D$10+'СЕТ СН'!$H$5-'СЕТ СН'!$H$17</f>
        <v>3636.12081868</v>
      </c>
      <c r="Y103" s="36">
        <f>SUMIFS(СВЦЭМ!$C$39:$C$782,СВЦЭМ!$A$39:$A$782,$A103,СВЦЭМ!$B$39:$B$782,Y$83)+'СЕТ СН'!$H$9+СВЦЭМ!$D$10+'СЕТ СН'!$H$5-'СЕТ СН'!$H$17</f>
        <v>3603.6441302200001</v>
      </c>
    </row>
    <row r="104" spans="1:25" ht="15.75" x14ac:dyDescent="0.2">
      <c r="A104" s="35">
        <f t="shared" si="2"/>
        <v>44337</v>
      </c>
      <c r="B104" s="36">
        <f>SUMIFS(СВЦЭМ!$C$39:$C$782,СВЦЭМ!$A$39:$A$782,$A104,СВЦЭМ!$B$39:$B$782,B$83)+'СЕТ СН'!$H$9+СВЦЭМ!$D$10+'СЕТ СН'!$H$5-'СЕТ СН'!$H$17</f>
        <v>3621.5375673399999</v>
      </c>
      <c r="C104" s="36">
        <f>SUMIFS(СВЦЭМ!$C$39:$C$782,СВЦЭМ!$A$39:$A$782,$A104,СВЦЭМ!$B$39:$B$782,C$83)+'СЕТ СН'!$H$9+СВЦЭМ!$D$10+'СЕТ СН'!$H$5-'СЕТ СН'!$H$17</f>
        <v>3699.4675400300002</v>
      </c>
      <c r="D104" s="36">
        <f>SUMIFS(СВЦЭМ!$C$39:$C$782,СВЦЭМ!$A$39:$A$782,$A104,СВЦЭМ!$B$39:$B$782,D$83)+'СЕТ СН'!$H$9+СВЦЭМ!$D$10+'СЕТ СН'!$H$5-'СЕТ СН'!$H$17</f>
        <v>3742.9517276400002</v>
      </c>
      <c r="E104" s="36">
        <f>SUMIFS(СВЦЭМ!$C$39:$C$782,СВЦЭМ!$A$39:$A$782,$A104,СВЦЭМ!$B$39:$B$782,E$83)+'СЕТ СН'!$H$9+СВЦЭМ!$D$10+'СЕТ СН'!$H$5-'СЕТ СН'!$H$17</f>
        <v>3726.6213497099998</v>
      </c>
      <c r="F104" s="36">
        <f>SUMIFS(СВЦЭМ!$C$39:$C$782,СВЦЭМ!$A$39:$A$782,$A104,СВЦЭМ!$B$39:$B$782,F$83)+'СЕТ СН'!$H$9+СВЦЭМ!$D$10+'СЕТ СН'!$H$5-'СЕТ СН'!$H$17</f>
        <v>3761.0610156399998</v>
      </c>
      <c r="G104" s="36">
        <f>SUMIFS(СВЦЭМ!$C$39:$C$782,СВЦЭМ!$A$39:$A$782,$A104,СВЦЭМ!$B$39:$B$782,G$83)+'СЕТ СН'!$H$9+СВЦЭМ!$D$10+'СЕТ СН'!$H$5-'СЕТ СН'!$H$17</f>
        <v>3764.7152124499999</v>
      </c>
      <c r="H104" s="36">
        <f>SUMIFS(СВЦЭМ!$C$39:$C$782,СВЦЭМ!$A$39:$A$782,$A104,СВЦЭМ!$B$39:$B$782,H$83)+'СЕТ СН'!$H$9+СВЦЭМ!$D$10+'СЕТ СН'!$H$5-'СЕТ СН'!$H$17</f>
        <v>3733.8116147400001</v>
      </c>
      <c r="I104" s="36">
        <f>SUMIFS(СВЦЭМ!$C$39:$C$782,СВЦЭМ!$A$39:$A$782,$A104,СВЦЭМ!$B$39:$B$782,I$83)+'СЕТ СН'!$H$9+СВЦЭМ!$D$10+'СЕТ СН'!$H$5-'СЕТ СН'!$H$17</f>
        <v>3671.7097062100001</v>
      </c>
      <c r="J104" s="36">
        <f>SUMIFS(СВЦЭМ!$C$39:$C$782,СВЦЭМ!$A$39:$A$782,$A104,СВЦЭМ!$B$39:$B$782,J$83)+'СЕТ СН'!$H$9+СВЦЭМ!$D$10+'СЕТ СН'!$H$5-'СЕТ СН'!$H$17</f>
        <v>3620.0361365999997</v>
      </c>
      <c r="K104" s="36">
        <f>SUMIFS(СВЦЭМ!$C$39:$C$782,СВЦЭМ!$A$39:$A$782,$A104,СВЦЭМ!$B$39:$B$782,K$83)+'СЕТ СН'!$H$9+СВЦЭМ!$D$10+'СЕТ СН'!$H$5-'СЕТ СН'!$H$17</f>
        <v>3577.76643272</v>
      </c>
      <c r="L104" s="36">
        <f>SUMIFS(СВЦЭМ!$C$39:$C$782,СВЦЭМ!$A$39:$A$782,$A104,СВЦЭМ!$B$39:$B$782,L$83)+'СЕТ СН'!$H$9+СВЦЭМ!$D$10+'СЕТ СН'!$H$5-'СЕТ СН'!$H$17</f>
        <v>3572.9565316500002</v>
      </c>
      <c r="M104" s="36">
        <f>SUMIFS(СВЦЭМ!$C$39:$C$782,СВЦЭМ!$A$39:$A$782,$A104,СВЦЭМ!$B$39:$B$782,M$83)+'СЕТ СН'!$H$9+СВЦЭМ!$D$10+'СЕТ СН'!$H$5-'СЕТ СН'!$H$17</f>
        <v>3600.6262549200001</v>
      </c>
      <c r="N104" s="36">
        <f>SUMIFS(СВЦЭМ!$C$39:$C$782,СВЦЭМ!$A$39:$A$782,$A104,СВЦЭМ!$B$39:$B$782,N$83)+'СЕТ СН'!$H$9+СВЦЭМ!$D$10+'СЕТ СН'!$H$5-'СЕТ СН'!$H$17</f>
        <v>3668.91401761</v>
      </c>
      <c r="O104" s="36">
        <f>SUMIFS(СВЦЭМ!$C$39:$C$782,СВЦЭМ!$A$39:$A$782,$A104,СВЦЭМ!$B$39:$B$782,O$83)+'СЕТ СН'!$H$9+СВЦЭМ!$D$10+'СЕТ СН'!$H$5-'СЕТ СН'!$H$17</f>
        <v>3712.1501360399998</v>
      </c>
      <c r="P104" s="36">
        <f>SUMIFS(СВЦЭМ!$C$39:$C$782,СВЦЭМ!$A$39:$A$782,$A104,СВЦЭМ!$B$39:$B$782,P$83)+'СЕТ СН'!$H$9+СВЦЭМ!$D$10+'СЕТ СН'!$H$5-'СЕТ СН'!$H$17</f>
        <v>3719.7858283599999</v>
      </c>
      <c r="Q104" s="36">
        <f>SUMIFS(СВЦЭМ!$C$39:$C$782,СВЦЭМ!$A$39:$A$782,$A104,СВЦЭМ!$B$39:$B$782,Q$83)+'СЕТ СН'!$H$9+СВЦЭМ!$D$10+'СЕТ СН'!$H$5-'СЕТ СН'!$H$17</f>
        <v>3713.2874421500001</v>
      </c>
      <c r="R104" s="36">
        <f>SUMIFS(СВЦЭМ!$C$39:$C$782,СВЦЭМ!$A$39:$A$782,$A104,СВЦЭМ!$B$39:$B$782,R$83)+'СЕТ СН'!$H$9+СВЦЭМ!$D$10+'СЕТ СН'!$H$5-'СЕТ СН'!$H$17</f>
        <v>3701.4914418600001</v>
      </c>
      <c r="S104" s="36">
        <f>SUMIFS(СВЦЭМ!$C$39:$C$782,СВЦЭМ!$A$39:$A$782,$A104,СВЦЭМ!$B$39:$B$782,S$83)+'СЕТ СН'!$H$9+СВЦЭМ!$D$10+'СЕТ СН'!$H$5-'СЕТ СН'!$H$17</f>
        <v>3689.8694041500003</v>
      </c>
      <c r="T104" s="36">
        <f>SUMIFS(СВЦЭМ!$C$39:$C$782,СВЦЭМ!$A$39:$A$782,$A104,СВЦЭМ!$B$39:$B$782,T$83)+'СЕТ СН'!$H$9+СВЦЭМ!$D$10+'СЕТ СН'!$H$5-'СЕТ СН'!$H$17</f>
        <v>3645.1412035399999</v>
      </c>
      <c r="U104" s="36">
        <f>SUMIFS(СВЦЭМ!$C$39:$C$782,СВЦЭМ!$A$39:$A$782,$A104,СВЦЭМ!$B$39:$B$782,U$83)+'СЕТ СН'!$H$9+СВЦЭМ!$D$10+'СЕТ СН'!$H$5-'СЕТ СН'!$H$17</f>
        <v>3589.6724356499999</v>
      </c>
      <c r="V104" s="36">
        <f>SUMIFS(СВЦЭМ!$C$39:$C$782,СВЦЭМ!$A$39:$A$782,$A104,СВЦЭМ!$B$39:$B$782,V$83)+'СЕТ СН'!$H$9+СВЦЭМ!$D$10+'СЕТ СН'!$H$5-'СЕТ СН'!$H$17</f>
        <v>3607.2387005</v>
      </c>
      <c r="W104" s="36">
        <f>SUMIFS(СВЦЭМ!$C$39:$C$782,СВЦЭМ!$A$39:$A$782,$A104,СВЦЭМ!$B$39:$B$782,W$83)+'СЕТ СН'!$H$9+СВЦЭМ!$D$10+'СЕТ СН'!$H$5-'СЕТ СН'!$H$17</f>
        <v>3626.2217534000001</v>
      </c>
      <c r="X104" s="36">
        <f>SUMIFS(СВЦЭМ!$C$39:$C$782,СВЦЭМ!$A$39:$A$782,$A104,СВЦЭМ!$B$39:$B$782,X$83)+'СЕТ СН'!$H$9+СВЦЭМ!$D$10+'СЕТ СН'!$H$5-'СЕТ СН'!$H$17</f>
        <v>3645.6748790199999</v>
      </c>
      <c r="Y104" s="36">
        <f>SUMIFS(СВЦЭМ!$C$39:$C$782,СВЦЭМ!$A$39:$A$782,$A104,СВЦЭМ!$B$39:$B$782,Y$83)+'СЕТ СН'!$H$9+СВЦЭМ!$D$10+'СЕТ СН'!$H$5-'СЕТ СН'!$H$17</f>
        <v>3604.7040512100002</v>
      </c>
    </row>
    <row r="105" spans="1:25" ht="15.75" x14ac:dyDescent="0.2">
      <c r="A105" s="35">
        <f t="shared" si="2"/>
        <v>44338</v>
      </c>
      <c r="B105" s="36">
        <f>SUMIFS(СВЦЭМ!$C$39:$C$782,СВЦЭМ!$A$39:$A$782,$A105,СВЦЭМ!$B$39:$B$782,B$83)+'СЕТ СН'!$H$9+СВЦЭМ!$D$10+'СЕТ СН'!$H$5-'СЕТ СН'!$H$17</f>
        <v>3654.7070171999999</v>
      </c>
      <c r="C105" s="36">
        <f>SUMIFS(СВЦЭМ!$C$39:$C$782,СВЦЭМ!$A$39:$A$782,$A105,СВЦЭМ!$B$39:$B$782,C$83)+'СЕТ СН'!$H$9+СВЦЭМ!$D$10+'СЕТ СН'!$H$5-'СЕТ СН'!$H$17</f>
        <v>3661.5330707600001</v>
      </c>
      <c r="D105" s="36">
        <f>SUMIFS(СВЦЭМ!$C$39:$C$782,СВЦЭМ!$A$39:$A$782,$A105,СВЦЭМ!$B$39:$B$782,D$83)+'СЕТ СН'!$H$9+СВЦЭМ!$D$10+'СЕТ СН'!$H$5-'СЕТ СН'!$H$17</f>
        <v>3696.7389723199999</v>
      </c>
      <c r="E105" s="36">
        <f>SUMIFS(СВЦЭМ!$C$39:$C$782,СВЦЭМ!$A$39:$A$782,$A105,СВЦЭМ!$B$39:$B$782,E$83)+'СЕТ СН'!$H$9+СВЦЭМ!$D$10+'СЕТ СН'!$H$5-'СЕТ СН'!$H$17</f>
        <v>3722.0489969199998</v>
      </c>
      <c r="F105" s="36">
        <f>SUMIFS(СВЦЭМ!$C$39:$C$782,СВЦЭМ!$A$39:$A$782,$A105,СВЦЭМ!$B$39:$B$782,F$83)+'СЕТ СН'!$H$9+СВЦЭМ!$D$10+'СЕТ СН'!$H$5-'СЕТ СН'!$H$17</f>
        <v>3726.5347794200002</v>
      </c>
      <c r="G105" s="36">
        <f>SUMIFS(СВЦЭМ!$C$39:$C$782,СВЦЭМ!$A$39:$A$782,$A105,СВЦЭМ!$B$39:$B$782,G$83)+'СЕТ СН'!$H$9+СВЦЭМ!$D$10+'СЕТ СН'!$H$5-'СЕТ СН'!$H$17</f>
        <v>3721.98799229</v>
      </c>
      <c r="H105" s="36">
        <f>SUMIFS(СВЦЭМ!$C$39:$C$782,СВЦЭМ!$A$39:$A$782,$A105,СВЦЭМ!$B$39:$B$782,H$83)+'СЕТ СН'!$H$9+СВЦЭМ!$D$10+'СЕТ СН'!$H$5-'СЕТ СН'!$H$17</f>
        <v>3697.36387904</v>
      </c>
      <c r="I105" s="36">
        <f>SUMIFS(СВЦЭМ!$C$39:$C$782,СВЦЭМ!$A$39:$A$782,$A105,СВЦЭМ!$B$39:$B$782,I$83)+'СЕТ СН'!$H$9+СВЦЭМ!$D$10+'СЕТ СН'!$H$5-'СЕТ СН'!$H$17</f>
        <v>3621.7435526499999</v>
      </c>
      <c r="J105" s="36">
        <f>SUMIFS(СВЦЭМ!$C$39:$C$782,СВЦЭМ!$A$39:$A$782,$A105,СВЦЭМ!$B$39:$B$782,J$83)+'СЕТ СН'!$H$9+СВЦЭМ!$D$10+'СЕТ СН'!$H$5-'СЕТ СН'!$H$17</f>
        <v>3579.4218360899999</v>
      </c>
      <c r="K105" s="36">
        <f>SUMIFS(СВЦЭМ!$C$39:$C$782,СВЦЭМ!$A$39:$A$782,$A105,СВЦЭМ!$B$39:$B$782,K$83)+'СЕТ СН'!$H$9+СВЦЭМ!$D$10+'СЕТ СН'!$H$5-'СЕТ СН'!$H$17</f>
        <v>3519.6829943500002</v>
      </c>
      <c r="L105" s="36">
        <f>SUMIFS(СВЦЭМ!$C$39:$C$782,СВЦЭМ!$A$39:$A$782,$A105,СВЦЭМ!$B$39:$B$782,L$83)+'СЕТ СН'!$H$9+СВЦЭМ!$D$10+'СЕТ СН'!$H$5-'СЕТ СН'!$H$17</f>
        <v>3515.4361250299999</v>
      </c>
      <c r="M105" s="36">
        <f>SUMIFS(СВЦЭМ!$C$39:$C$782,СВЦЭМ!$A$39:$A$782,$A105,СВЦЭМ!$B$39:$B$782,M$83)+'СЕТ СН'!$H$9+СВЦЭМ!$D$10+'СЕТ СН'!$H$5-'СЕТ СН'!$H$17</f>
        <v>3536.1298231400001</v>
      </c>
      <c r="N105" s="36">
        <f>SUMIFS(СВЦЭМ!$C$39:$C$782,СВЦЭМ!$A$39:$A$782,$A105,СВЦЭМ!$B$39:$B$782,N$83)+'СЕТ СН'!$H$9+СВЦЭМ!$D$10+'СЕТ СН'!$H$5-'СЕТ СН'!$H$17</f>
        <v>3599.5413518</v>
      </c>
      <c r="O105" s="36">
        <f>SUMIFS(СВЦЭМ!$C$39:$C$782,СВЦЭМ!$A$39:$A$782,$A105,СВЦЭМ!$B$39:$B$782,O$83)+'СЕТ СН'!$H$9+СВЦЭМ!$D$10+'СЕТ СН'!$H$5-'СЕТ СН'!$H$17</f>
        <v>3652.0124586299999</v>
      </c>
      <c r="P105" s="36">
        <f>SUMIFS(СВЦЭМ!$C$39:$C$782,СВЦЭМ!$A$39:$A$782,$A105,СВЦЭМ!$B$39:$B$782,P$83)+'СЕТ СН'!$H$9+СВЦЭМ!$D$10+'СЕТ СН'!$H$5-'СЕТ СН'!$H$17</f>
        <v>3675.8583225500001</v>
      </c>
      <c r="Q105" s="36">
        <f>SUMIFS(СВЦЭМ!$C$39:$C$782,СВЦЭМ!$A$39:$A$782,$A105,СВЦЭМ!$B$39:$B$782,Q$83)+'СЕТ СН'!$H$9+СВЦЭМ!$D$10+'СЕТ СН'!$H$5-'СЕТ СН'!$H$17</f>
        <v>3673.3377372300001</v>
      </c>
      <c r="R105" s="36">
        <f>SUMIFS(СВЦЭМ!$C$39:$C$782,СВЦЭМ!$A$39:$A$782,$A105,СВЦЭМ!$B$39:$B$782,R$83)+'СЕТ СН'!$H$9+СВЦЭМ!$D$10+'СЕТ СН'!$H$5-'СЕТ СН'!$H$17</f>
        <v>3659.3468755399999</v>
      </c>
      <c r="S105" s="36">
        <f>SUMIFS(СВЦЭМ!$C$39:$C$782,СВЦЭМ!$A$39:$A$782,$A105,СВЦЭМ!$B$39:$B$782,S$83)+'СЕТ СН'!$H$9+СВЦЭМ!$D$10+'СЕТ СН'!$H$5-'СЕТ СН'!$H$17</f>
        <v>3628.7741155100002</v>
      </c>
      <c r="T105" s="36">
        <f>SUMIFS(СВЦЭМ!$C$39:$C$782,СВЦЭМ!$A$39:$A$782,$A105,СВЦЭМ!$B$39:$B$782,T$83)+'СЕТ СН'!$H$9+СВЦЭМ!$D$10+'СЕТ СН'!$H$5-'СЕТ СН'!$H$17</f>
        <v>3571.0825401900001</v>
      </c>
      <c r="U105" s="36">
        <f>SUMIFS(СВЦЭМ!$C$39:$C$782,СВЦЭМ!$A$39:$A$782,$A105,СВЦЭМ!$B$39:$B$782,U$83)+'СЕТ СН'!$H$9+СВЦЭМ!$D$10+'СЕТ СН'!$H$5-'СЕТ СН'!$H$17</f>
        <v>3540.67384889</v>
      </c>
      <c r="V105" s="36">
        <f>SUMIFS(СВЦЭМ!$C$39:$C$782,СВЦЭМ!$A$39:$A$782,$A105,СВЦЭМ!$B$39:$B$782,V$83)+'СЕТ СН'!$H$9+СВЦЭМ!$D$10+'СЕТ СН'!$H$5-'СЕТ СН'!$H$17</f>
        <v>3541.8213856500001</v>
      </c>
      <c r="W105" s="36">
        <f>SUMIFS(СВЦЭМ!$C$39:$C$782,СВЦЭМ!$A$39:$A$782,$A105,СВЦЭМ!$B$39:$B$782,W$83)+'СЕТ СН'!$H$9+СВЦЭМ!$D$10+'СЕТ СН'!$H$5-'СЕТ СН'!$H$17</f>
        <v>3578.5528762499998</v>
      </c>
      <c r="X105" s="36">
        <f>SUMIFS(СВЦЭМ!$C$39:$C$782,СВЦЭМ!$A$39:$A$782,$A105,СВЦЭМ!$B$39:$B$782,X$83)+'СЕТ СН'!$H$9+СВЦЭМ!$D$10+'СЕТ СН'!$H$5-'СЕТ СН'!$H$17</f>
        <v>3549.4774269700001</v>
      </c>
      <c r="Y105" s="36">
        <f>SUMIFS(СВЦЭМ!$C$39:$C$782,СВЦЭМ!$A$39:$A$782,$A105,СВЦЭМ!$B$39:$B$782,Y$83)+'СЕТ СН'!$H$9+СВЦЭМ!$D$10+'СЕТ СН'!$H$5-'СЕТ СН'!$H$17</f>
        <v>3542.6295872199998</v>
      </c>
    </row>
    <row r="106" spans="1:25" ht="15.75" x14ac:dyDescent="0.2">
      <c r="A106" s="35">
        <f t="shared" si="2"/>
        <v>44339</v>
      </c>
      <c r="B106" s="36">
        <f>SUMIFS(СВЦЭМ!$C$39:$C$782,СВЦЭМ!$A$39:$A$782,$A106,СВЦЭМ!$B$39:$B$782,B$83)+'СЕТ СН'!$H$9+СВЦЭМ!$D$10+'СЕТ СН'!$H$5-'СЕТ СН'!$H$17</f>
        <v>3626.34366714</v>
      </c>
      <c r="C106" s="36">
        <f>SUMIFS(СВЦЭМ!$C$39:$C$782,СВЦЭМ!$A$39:$A$782,$A106,СВЦЭМ!$B$39:$B$782,C$83)+'СЕТ СН'!$H$9+СВЦЭМ!$D$10+'СЕТ СН'!$H$5-'СЕТ СН'!$H$17</f>
        <v>3693.67669578</v>
      </c>
      <c r="D106" s="36">
        <f>SUMIFS(СВЦЭМ!$C$39:$C$782,СВЦЭМ!$A$39:$A$782,$A106,СВЦЭМ!$B$39:$B$782,D$83)+'СЕТ СН'!$H$9+СВЦЭМ!$D$10+'СЕТ СН'!$H$5-'СЕТ СН'!$H$17</f>
        <v>3727.6971798700001</v>
      </c>
      <c r="E106" s="36">
        <f>SUMIFS(СВЦЭМ!$C$39:$C$782,СВЦЭМ!$A$39:$A$782,$A106,СВЦЭМ!$B$39:$B$782,E$83)+'СЕТ СН'!$H$9+СВЦЭМ!$D$10+'СЕТ СН'!$H$5-'СЕТ СН'!$H$17</f>
        <v>3738.8506126399998</v>
      </c>
      <c r="F106" s="36">
        <f>SUMIFS(СВЦЭМ!$C$39:$C$782,СВЦЭМ!$A$39:$A$782,$A106,СВЦЭМ!$B$39:$B$782,F$83)+'СЕТ СН'!$H$9+СВЦЭМ!$D$10+'СЕТ СН'!$H$5-'СЕТ СН'!$H$17</f>
        <v>3763.0974118599997</v>
      </c>
      <c r="G106" s="36">
        <f>SUMIFS(СВЦЭМ!$C$39:$C$782,СВЦЭМ!$A$39:$A$782,$A106,СВЦЭМ!$B$39:$B$782,G$83)+'СЕТ СН'!$H$9+СВЦЭМ!$D$10+'СЕТ СН'!$H$5-'СЕТ СН'!$H$17</f>
        <v>3764.1255484799999</v>
      </c>
      <c r="H106" s="36">
        <f>SUMIFS(СВЦЭМ!$C$39:$C$782,СВЦЭМ!$A$39:$A$782,$A106,СВЦЭМ!$B$39:$B$782,H$83)+'СЕТ СН'!$H$9+СВЦЭМ!$D$10+'СЕТ СН'!$H$5-'СЕТ СН'!$H$17</f>
        <v>3764.8957088799998</v>
      </c>
      <c r="I106" s="36">
        <f>SUMIFS(СВЦЭМ!$C$39:$C$782,СВЦЭМ!$A$39:$A$782,$A106,СВЦЭМ!$B$39:$B$782,I$83)+'СЕТ СН'!$H$9+СВЦЭМ!$D$10+'СЕТ СН'!$H$5-'СЕТ СН'!$H$17</f>
        <v>3677.06095731</v>
      </c>
      <c r="J106" s="36">
        <f>SUMIFS(СВЦЭМ!$C$39:$C$782,СВЦЭМ!$A$39:$A$782,$A106,СВЦЭМ!$B$39:$B$782,J$83)+'СЕТ СН'!$H$9+СВЦЭМ!$D$10+'СЕТ СН'!$H$5-'СЕТ СН'!$H$17</f>
        <v>3637.38641706</v>
      </c>
      <c r="K106" s="36">
        <f>SUMIFS(СВЦЭМ!$C$39:$C$782,СВЦЭМ!$A$39:$A$782,$A106,СВЦЭМ!$B$39:$B$782,K$83)+'СЕТ СН'!$H$9+СВЦЭМ!$D$10+'СЕТ СН'!$H$5-'СЕТ СН'!$H$17</f>
        <v>3570.8891536700003</v>
      </c>
      <c r="L106" s="36">
        <f>SUMIFS(СВЦЭМ!$C$39:$C$782,СВЦЭМ!$A$39:$A$782,$A106,СВЦЭМ!$B$39:$B$782,L$83)+'СЕТ СН'!$H$9+СВЦЭМ!$D$10+'СЕТ СН'!$H$5-'СЕТ СН'!$H$17</f>
        <v>3544.94767297</v>
      </c>
      <c r="M106" s="36">
        <f>SUMIFS(СВЦЭМ!$C$39:$C$782,СВЦЭМ!$A$39:$A$782,$A106,СВЦЭМ!$B$39:$B$782,M$83)+'СЕТ СН'!$H$9+СВЦЭМ!$D$10+'СЕТ СН'!$H$5-'СЕТ СН'!$H$17</f>
        <v>3563.18083686</v>
      </c>
      <c r="N106" s="36">
        <f>SUMIFS(СВЦЭМ!$C$39:$C$782,СВЦЭМ!$A$39:$A$782,$A106,СВЦЭМ!$B$39:$B$782,N$83)+'СЕТ СН'!$H$9+СВЦЭМ!$D$10+'СЕТ СН'!$H$5-'СЕТ СН'!$H$17</f>
        <v>3607.2631587599999</v>
      </c>
      <c r="O106" s="36">
        <f>SUMIFS(СВЦЭМ!$C$39:$C$782,СВЦЭМ!$A$39:$A$782,$A106,СВЦЭМ!$B$39:$B$782,O$83)+'СЕТ СН'!$H$9+СВЦЭМ!$D$10+'СЕТ СН'!$H$5-'СЕТ СН'!$H$17</f>
        <v>3654.72985307</v>
      </c>
      <c r="P106" s="36">
        <f>SUMIFS(СВЦЭМ!$C$39:$C$782,СВЦЭМ!$A$39:$A$782,$A106,СВЦЭМ!$B$39:$B$782,P$83)+'СЕТ СН'!$H$9+СВЦЭМ!$D$10+'СЕТ СН'!$H$5-'СЕТ СН'!$H$17</f>
        <v>3680.5697401900002</v>
      </c>
      <c r="Q106" s="36">
        <f>SUMIFS(СВЦЭМ!$C$39:$C$782,СВЦЭМ!$A$39:$A$782,$A106,СВЦЭМ!$B$39:$B$782,Q$83)+'СЕТ СН'!$H$9+СВЦЭМ!$D$10+'СЕТ СН'!$H$5-'СЕТ СН'!$H$17</f>
        <v>3692.6156830800001</v>
      </c>
      <c r="R106" s="36">
        <f>SUMIFS(СВЦЭМ!$C$39:$C$782,СВЦЭМ!$A$39:$A$782,$A106,СВЦЭМ!$B$39:$B$782,R$83)+'СЕТ СН'!$H$9+СВЦЭМ!$D$10+'СЕТ СН'!$H$5-'СЕТ СН'!$H$17</f>
        <v>3686.2590363499999</v>
      </c>
      <c r="S106" s="36">
        <f>SUMIFS(СВЦЭМ!$C$39:$C$782,СВЦЭМ!$A$39:$A$782,$A106,СВЦЭМ!$B$39:$B$782,S$83)+'СЕТ СН'!$H$9+СВЦЭМ!$D$10+'СЕТ СН'!$H$5-'СЕТ СН'!$H$17</f>
        <v>3667.4669052200002</v>
      </c>
      <c r="T106" s="36">
        <f>SUMIFS(СВЦЭМ!$C$39:$C$782,СВЦЭМ!$A$39:$A$782,$A106,СВЦЭМ!$B$39:$B$782,T$83)+'СЕТ СН'!$H$9+СВЦЭМ!$D$10+'СЕТ СН'!$H$5-'СЕТ СН'!$H$17</f>
        <v>3618.99220006</v>
      </c>
      <c r="U106" s="36">
        <f>SUMIFS(СВЦЭМ!$C$39:$C$782,СВЦЭМ!$A$39:$A$782,$A106,СВЦЭМ!$B$39:$B$782,U$83)+'СЕТ СН'!$H$9+СВЦЭМ!$D$10+'СЕТ СН'!$H$5-'СЕТ СН'!$H$17</f>
        <v>3564.26767075</v>
      </c>
      <c r="V106" s="36">
        <f>SUMIFS(СВЦЭМ!$C$39:$C$782,СВЦЭМ!$A$39:$A$782,$A106,СВЦЭМ!$B$39:$B$782,V$83)+'СЕТ СН'!$H$9+СВЦЭМ!$D$10+'СЕТ СН'!$H$5-'СЕТ СН'!$H$17</f>
        <v>3545.8127243099998</v>
      </c>
      <c r="W106" s="36">
        <f>SUMIFS(СВЦЭМ!$C$39:$C$782,СВЦЭМ!$A$39:$A$782,$A106,СВЦЭМ!$B$39:$B$782,W$83)+'СЕТ СН'!$H$9+СВЦЭМ!$D$10+'СЕТ СН'!$H$5-'СЕТ СН'!$H$17</f>
        <v>3518.70756119</v>
      </c>
      <c r="X106" s="36">
        <f>SUMIFS(СВЦЭМ!$C$39:$C$782,СВЦЭМ!$A$39:$A$782,$A106,СВЦЭМ!$B$39:$B$782,X$83)+'СЕТ СН'!$H$9+СВЦЭМ!$D$10+'СЕТ СН'!$H$5-'СЕТ СН'!$H$17</f>
        <v>3621.8025044000001</v>
      </c>
      <c r="Y106" s="36">
        <f>SUMIFS(СВЦЭМ!$C$39:$C$782,СВЦЭМ!$A$39:$A$782,$A106,СВЦЭМ!$B$39:$B$782,Y$83)+'СЕТ СН'!$H$9+СВЦЭМ!$D$10+'СЕТ СН'!$H$5-'СЕТ СН'!$H$17</f>
        <v>3611.4698937600001</v>
      </c>
    </row>
    <row r="107" spans="1:25" ht="15.75" x14ac:dyDescent="0.2">
      <c r="A107" s="35">
        <f t="shared" si="2"/>
        <v>44340</v>
      </c>
      <c r="B107" s="36">
        <f>SUMIFS(СВЦЭМ!$C$39:$C$782,СВЦЭМ!$A$39:$A$782,$A107,СВЦЭМ!$B$39:$B$782,B$83)+'СЕТ СН'!$H$9+СВЦЭМ!$D$10+'СЕТ СН'!$H$5-'СЕТ СН'!$H$17</f>
        <v>3708.3794731899998</v>
      </c>
      <c r="C107" s="36">
        <f>SUMIFS(СВЦЭМ!$C$39:$C$782,СВЦЭМ!$A$39:$A$782,$A107,СВЦЭМ!$B$39:$B$782,C$83)+'СЕТ СН'!$H$9+СВЦЭМ!$D$10+'СЕТ СН'!$H$5-'СЕТ СН'!$H$17</f>
        <v>3787.5812357200002</v>
      </c>
      <c r="D107" s="36">
        <f>SUMIFS(СВЦЭМ!$C$39:$C$782,СВЦЭМ!$A$39:$A$782,$A107,СВЦЭМ!$B$39:$B$782,D$83)+'СЕТ СН'!$H$9+СВЦЭМ!$D$10+'СЕТ СН'!$H$5-'СЕТ СН'!$H$17</f>
        <v>3842.04141781</v>
      </c>
      <c r="E107" s="36">
        <f>SUMIFS(СВЦЭМ!$C$39:$C$782,СВЦЭМ!$A$39:$A$782,$A107,СВЦЭМ!$B$39:$B$782,E$83)+'СЕТ СН'!$H$9+СВЦЭМ!$D$10+'СЕТ СН'!$H$5-'СЕТ СН'!$H$17</f>
        <v>3862.49863624</v>
      </c>
      <c r="F107" s="36">
        <f>SUMIFS(СВЦЭМ!$C$39:$C$782,СВЦЭМ!$A$39:$A$782,$A107,СВЦЭМ!$B$39:$B$782,F$83)+'СЕТ СН'!$H$9+СВЦЭМ!$D$10+'СЕТ СН'!$H$5-'СЕТ СН'!$H$17</f>
        <v>3882.0426216599999</v>
      </c>
      <c r="G107" s="36">
        <f>SUMIFS(СВЦЭМ!$C$39:$C$782,СВЦЭМ!$A$39:$A$782,$A107,СВЦЭМ!$B$39:$B$782,G$83)+'СЕТ СН'!$H$9+СВЦЭМ!$D$10+'СЕТ СН'!$H$5-'СЕТ СН'!$H$17</f>
        <v>3834.7197964400002</v>
      </c>
      <c r="H107" s="36">
        <f>SUMIFS(СВЦЭМ!$C$39:$C$782,СВЦЭМ!$A$39:$A$782,$A107,СВЦЭМ!$B$39:$B$782,H$83)+'СЕТ СН'!$H$9+СВЦЭМ!$D$10+'СЕТ СН'!$H$5-'СЕТ СН'!$H$17</f>
        <v>3771.0556513800002</v>
      </c>
      <c r="I107" s="36">
        <f>SUMIFS(СВЦЭМ!$C$39:$C$782,СВЦЭМ!$A$39:$A$782,$A107,СВЦЭМ!$B$39:$B$782,I$83)+'СЕТ СН'!$H$9+СВЦЭМ!$D$10+'СЕТ СН'!$H$5-'СЕТ СН'!$H$17</f>
        <v>3680.4343112799997</v>
      </c>
      <c r="J107" s="36">
        <f>SUMIFS(СВЦЭМ!$C$39:$C$782,СВЦЭМ!$A$39:$A$782,$A107,СВЦЭМ!$B$39:$B$782,J$83)+'СЕТ СН'!$H$9+СВЦЭМ!$D$10+'СЕТ СН'!$H$5-'СЕТ СН'!$H$17</f>
        <v>3629.45982366</v>
      </c>
      <c r="K107" s="36">
        <f>SUMIFS(СВЦЭМ!$C$39:$C$782,СВЦЭМ!$A$39:$A$782,$A107,СВЦЭМ!$B$39:$B$782,K$83)+'СЕТ СН'!$H$9+СВЦЭМ!$D$10+'СЕТ СН'!$H$5-'СЕТ СН'!$H$17</f>
        <v>3569.7858944199997</v>
      </c>
      <c r="L107" s="36">
        <f>SUMIFS(СВЦЭМ!$C$39:$C$782,СВЦЭМ!$A$39:$A$782,$A107,СВЦЭМ!$B$39:$B$782,L$83)+'СЕТ СН'!$H$9+СВЦЭМ!$D$10+'СЕТ СН'!$H$5-'СЕТ СН'!$H$17</f>
        <v>3553.6270686899998</v>
      </c>
      <c r="M107" s="36">
        <f>SUMIFS(СВЦЭМ!$C$39:$C$782,СВЦЭМ!$A$39:$A$782,$A107,СВЦЭМ!$B$39:$B$782,M$83)+'СЕТ СН'!$H$9+СВЦЭМ!$D$10+'СЕТ СН'!$H$5-'СЕТ СН'!$H$17</f>
        <v>3555.0416278299999</v>
      </c>
      <c r="N107" s="36">
        <f>SUMIFS(СВЦЭМ!$C$39:$C$782,СВЦЭМ!$A$39:$A$782,$A107,СВЦЭМ!$B$39:$B$782,N$83)+'СЕТ СН'!$H$9+СВЦЭМ!$D$10+'СЕТ СН'!$H$5-'СЕТ СН'!$H$17</f>
        <v>3606.5235954099999</v>
      </c>
      <c r="O107" s="36">
        <f>SUMIFS(СВЦЭМ!$C$39:$C$782,СВЦЭМ!$A$39:$A$782,$A107,СВЦЭМ!$B$39:$B$782,O$83)+'СЕТ СН'!$H$9+СВЦЭМ!$D$10+'СЕТ СН'!$H$5-'СЕТ СН'!$H$17</f>
        <v>3643.6488679700001</v>
      </c>
      <c r="P107" s="36">
        <f>SUMIFS(СВЦЭМ!$C$39:$C$782,СВЦЭМ!$A$39:$A$782,$A107,СВЦЭМ!$B$39:$B$782,P$83)+'СЕТ СН'!$H$9+СВЦЭМ!$D$10+'СЕТ СН'!$H$5-'СЕТ СН'!$H$17</f>
        <v>3660.4771773699999</v>
      </c>
      <c r="Q107" s="36">
        <f>SUMIFS(СВЦЭМ!$C$39:$C$782,СВЦЭМ!$A$39:$A$782,$A107,СВЦЭМ!$B$39:$B$782,Q$83)+'СЕТ СН'!$H$9+СВЦЭМ!$D$10+'СЕТ СН'!$H$5-'СЕТ СН'!$H$17</f>
        <v>3657.5943116600001</v>
      </c>
      <c r="R107" s="36">
        <f>SUMIFS(СВЦЭМ!$C$39:$C$782,СВЦЭМ!$A$39:$A$782,$A107,СВЦЭМ!$B$39:$B$782,R$83)+'СЕТ СН'!$H$9+СВЦЭМ!$D$10+'СЕТ СН'!$H$5-'СЕТ СН'!$H$17</f>
        <v>3626.9943331499999</v>
      </c>
      <c r="S107" s="36">
        <f>SUMIFS(СВЦЭМ!$C$39:$C$782,СВЦЭМ!$A$39:$A$782,$A107,СВЦЭМ!$B$39:$B$782,S$83)+'СЕТ СН'!$H$9+СВЦЭМ!$D$10+'СЕТ СН'!$H$5-'СЕТ СН'!$H$17</f>
        <v>3600.0140979100001</v>
      </c>
      <c r="T107" s="36">
        <f>SUMIFS(СВЦЭМ!$C$39:$C$782,СВЦЭМ!$A$39:$A$782,$A107,СВЦЭМ!$B$39:$B$782,T$83)+'СЕТ СН'!$H$9+СВЦЭМ!$D$10+'СЕТ СН'!$H$5-'СЕТ СН'!$H$17</f>
        <v>3576.3946817599999</v>
      </c>
      <c r="U107" s="36">
        <f>SUMIFS(СВЦЭМ!$C$39:$C$782,СВЦЭМ!$A$39:$A$782,$A107,СВЦЭМ!$B$39:$B$782,U$83)+'СЕТ СН'!$H$9+СВЦЭМ!$D$10+'СЕТ СН'!$H$5-'СЕТ СН'!$H$17</f>
        <v>3538.8130739899998</v>
      </c>
      <c r="V107" s="36">
        <f>SUMIFS(СВЦЭМ!$C$39:$C$782,СВЦЭМ!$A$39:$A$782,$A107,СВЦЭМ!$B$39:$B$782,V$83)+'СЕТ СН'!$H$9+СВЦЭМ!$D$10+'СЕТ СН'!$H$5-'СЕТ СН'!$H$17</f>
        <v>3554.1395279899998</v>
      </c>
      <c r="W107" s="36">
        <f>SUMIFS(СВЦЭМ!$C$39:$C$782,СВЦЭМ!$A$39:$A$782,$A107,СВЦЭМ!$B$39:$B$782,W$83)+'СЕТ СН'!$H$9+СВЦЭМ!$D$10+'СЕТ СН'!$H$5-'СЕТ СН'!$H$17</f>
        <v>3575.14788989</v>
      </c>
      <c r="X107" s="36">
        <f>SUMIFS(СВЦЭМ!$C$39:$C$782,СВЦЭМ!$A$39:$A$782,$A107,СВЦЭМ!$B$39:$B$782,X$83)+'СЕТ СН'!$H$9+СВЦЭМ!$D$10+'СЕТ СН'!$H$5-'СЕТ СН'!$H$17</f>
        <v>3556.64997877</v>
      </c>
      <c r="Y107" s="36">
        <f>SUMIFS(СВЦЭМ!$C$39:$C$782,СВЦЭМ!$A$39:$A$782,$A107,СВЦЭМ!$B$39:$B$782,Y$83)+'СЕТ СН'!$H$9+СВЦЭМ!$D$10+'СЕТ СН'!$H$5-'СЕТ СН'!$H$17</f>
        <v>3571.26166208</v>
      </c>
    </row>
    <row r="108" spans="1:25" ht="15.75" x14ac:dyDescent="0.2">
      <c r="A108" s="35">
        <f t="shared" si="2"/>
        <v>44341</v>
      </c>
      <c r="B108" s="36">
        <f>SUMIFS(СВЦЭМ!$C$39:$C$782,СВЦЭМ!$A$39:$A$782,$A108,СВЦЭМ!$B$39:$B$782,B$83)+'СЕТ СН'!$H$9+СВЦЭМ!$D$10+'СЕТ СН'!$H$5-'СЕТ СН'!$H$17</f>
        <v>3699.0407391099998</v>
      </c>
      <c r="C108" s="36">
        <f>SUMIFS(СВЦЭМ!$C$39:$C$782,СВЦЭМ!$A$39:$A$782,$A108,СВЦЭМ!$B$39:$B$782,C$83)+'СЕТ СН'!$H$9+СВЦЭМ!$D$10+'СЕТ СН'!$H$5-'СЕТ СН'!$H$17</f>
        <v>3755.15860914</v>
      </c>
      <c r="D108" s="36">
        <f>SUMIFS(СВЦЭМ!$C$39:$C$782,СВЦЭМ!$A$39:$A$782,$A108,СВЦЭМ!$B$39:$B$782,D$83)+'СЕТ СН'!$H$9+СВЦЭМ!$D$10+'СЕТ СН'!$H$5-'СЕТ СН'!$H$17</f>
        <v>3785.2352788199996</v>
      </c>
      <c r="E108" s="36">
        <f>SUMIFS(СВЦЭМ!$C$39:$C$782,СВЦЭМ!$A$39:$A$782,$A108,СВЦЭМ!$B$39:$B$782,E$83)+'СЕТ СН'!$H$9+СВЦЭМ!$D$10+'СЕТ СН'!$H$5-'СЕТ СН'!$H$17</f>
        <v>3769.2986093899999</v>
      </c>
      <c r="F108" s="36">
        <f>SUMIFS(СВЦЭМ!$C$39:$C$782,СВЦЭМ!$A$39:$A$782,$A108,СВЦЭМ!$B$39:$B$782,F$83)+'СЕТ СН'!$H$9+СВЦЭМ!$D$10+'СЕТ СН'!$H$5-'СЕТ СН'!$H$17</f>
        <v>3781.1057700599999</v>
      </c>
      <c r="G108" s="36">
        <f>SUMIFS(СВЦЭМ!$C$39:$C$782,СВЦЭМ!$A$39:$A$782,$A108,СВЦЭМ!$B$39:$B$782,G$83)+'СЕТ СН'!$H$9+СВЦЭМ!$D$10+'СЕТ СН'!$H$5-'СЕТ СН'!$H$17</f>
        <v>3782.7410904500002</v>
      </c>
      <c r="H108" s="36">
        <f>SUMIFS(СВЦЭМ!$C$39:$C$782,СВЦЭМ!$A$39:$A$782,$A108,СВЦЭМ!$B$39:$B$782,H$83)+'СЕТ СН'!$H$9+СВЦЭМ!$D$10+'СЕТ СН'!$H$5-'СЕТ СН'!$H$17</f>
        <v>3727.7498633599998</v>
      </c>
      <c r="I108" s="36">
        <f>SUMIFS(СВЦЭМ!$C$39:$C$782,СВЦЭМ!$A$39:$A$782,$A108,СВЦЭМ!$B$39:$B$782,I$83)+'СЕТ СН'!$H$9+СВЦЭМ!$D$10+'СЕТ СН'!$H$5-'СЕТ СН'!$H$17</f>
        <v>3625.6873563700001</v>
      </c>
      <c r="J108" s="36">
        <f>SUMIFS(СВЦЭМ!$C$39:$C$782,СВЦЭМ!$A$39:$A$782,$A108,СВЦЭМ!$B$39:$B$782,J$83)+'СЕТ СН'!$H$9+СВЦЭМ!$D$10+'СЕТ СН'!$H$5-'СЕТ СН'!$H$17</f>
        <v>3533.4388678599998</v>
      </c>
      <c r="K108" s="36">
        <f>SUMIFS(СВЦЭМ!$C$39:$C$782,СВЦЭМ!$A$39:$A$782,$A108,СВЦЭМ!$B$39:$B$782,K$83)+'СЕТ СН'!$H$9+СВЦЭМ!$D$10+'СЕТ СН'!$H$5-'СЕТ СН'!$H$17</f>
        <v>3497.0364672800001</v>
      </c>
      <c r="L108" s="36">
        <f>SUMIFS(СВЦЭМ!$C$39:$C$782,СВЦЭМ!$A$39:$A$782,$A108,СВЦЭМ!$B$39:$B$782,L$83)+'СЕТ СН'!$H$9+СВЦЭМ!$D$10+'СЕТ СН'!$H$5-'СЕТ СН'!$H$17</f>
        <v>3507.2113504600002</v>
      </c>
      <c r="M108" s="36">
        <f>SUMIFS(СВЦЭМ!$C$39:$C$782,СВЦЭМ!$A$39:$A$782,$A108,СВЦЭМ!$B$39:$B$782,M$83)+'СЕТ СН'!$H$9+СВЦЭМ!$D$10+'СЕТ СН'!$H$5-'СЕТ СН'!$H$17</f>
        <v>3504.4945791800001</v>
      </c>
      <c r="N108" s="36">
        <f>SUMIFS(СВЦЭМ!$C$39:$C$782,СВЦЭМ!$A$39:$A$782,$A108,СВЦЭМ!$B$39:$B$782,N$83)+'СЕТ СН'!$H$9+СВЦЭМ!$D$10+'СЕТ СН'!$H$5-'СЕТ СН'!$H$17</f>
        <v>3566.59891376</v>
      </c>
      <c r="O108" s="36">
        <f>SUMIFS(СВЦЭМ!$C$39:$C$782,СВЦЭМ!$A$39:$A$782,$A108,СВЦЭМ!$B$39:$B$782,O$83)+'СЕТ СН'!$H$9+СВЦЭМ!$D$10+'СЕТ СН'!$H$5-'СЕТ СН'!$H$17</f>
        <v>3627.7993458400001</v>
      </c>
      <c r="P108" s="36">
        <f>SUMIFS(СВЦЭМ!$C$39:$C$782,СВЦЭМ!$A$39:$A$782,$A108,СВЦЭМ!$B$39:$B$782,P$83)+'СЕТ СН'!$H$9+СВЦЭМ!$D$10+'СЕТ СН'!$H$5-'СЕТ СН'!$H$17</f>
        <v>3653.5401472799999</v>
      </c>
      <c r="Q108" s="36">
        <f>SUMIFS(СВЦЭМ!$C$39:$C$782,СВЦЭМ!$A$39:$A$782,$A108,СВЦЭМ!$B$39:$B$782,Q$83)+'СЕТ СН'!$H$9+СВЦЭМ!$D$10+'СЕТ СН'!$H$5-'СЕТ СН'!$H$17</f>
        <v>3649.46516539</v>
      </c>
      <c r="R108" s="36">
        <f>SUMIFS(СВЦЭМ!$C$39:$C$782,СВЦЭМ!$A$39:$A$782,$A108,СВЦЭМ!$B$39:$B$782,R$83)+'СЕТ СН'!$H$9+СВЦЭМ!$D$10+'СЕТ СН'!$H$5-'СЕТ СН'!$H$17</f>
        <v>3631.0059521000003</v>
      </c>
      <c r="S108" s="36">
        <f>SUMIFS(СВЦЭМ!$C$39:$C$782,СВЦЭМ!$A$39:$A$782,$A108,СВЦЭМ!$B$39:$B$782,S$83)+'СЕТ СН'!$H$9+СВЦЭМ!$D$10+'СЕТ СН'!$H$5-'СЕТ СН'!$H$17</f>
        <v>3599.3656216999998</v>
      </c>
      <c r="T108" s="36">
        <f>SUMIFS(СВЦЭМ!$C$39:$C$782,СВЦЭМ!$A$39:$A$782,$A108,СВЦЭМ!$B$39:$B$782,T$83)+'СЕТ СН'!$H$9+СВЦЭМ!$D$10+'СЕТ СН'!$H$5-'СЕТ СН'!$H$17</f>
        <v>3542.6561671199997</v>
      </c>
      <c r="U108" s="36">
        <f>SUMIFS(СВЦЭМ!$C$39:$C$782,СВЦЭМ!$A$39:$A$782,$A108,СВЦЭМ!$B$39:$B$782,U$83)+'СЕТ СН'!$H$9+СВЦЭМ!$D$10+'СЕТ СН'!$H$5-'СЕТ СН'!$H$17</f>
        <v>3519.9187103899999</v>
      </c>
      <c r="V108" s="36">
        <f>SUMIFS(СВЦЭМ!$C$39:$C$782,СВЦЭМ!$A$39:$A$782,$A108,СВЦЭМ!$B$39:$B$782,V$83)+'СЕТ СН'!$H$9+СВЦЭМ!$D$10+'СЕТ СН'!$H$5-'СЕТ СН'!$H$17</f>
        <v>3527.1146082300002</v>
      </c>
      <c r="W108" s="36">
        <f>SUMIFS(СВЦЭМ!$C$39:$C$782,СВЦЭМ!$A$39:$A$782,$A108,СВЦЭМ!$B$39:$B$782,W$83)+'СЕТ СН'!$H$9+СВЦЭМ!$D$10+'СЕТ СН'!$H$5-'СЕТ СН'!$H$17</f>
        <v>3566.3472275200002</v>
      </c>
      <c r="X108" s="36">
        <f>SUMIFS(СВЦЭМ!$C$39:$C$782,СВЦЭМ!$A$39:$A$782,$A108,СВЦЭМ!$B$39:$B$782,X$83)+'СЕТ СН'!$H$9+СВЦЭМ!$D$10+'СЕТ СН'!$H$5-'СЕТ СН'!$H$17</f>
        <v>3529.4380991500002</v>
      </c>
      <c r="Y108" s="36">
        <f>SUMIFS(СВЦЭМ!$C$39:$C$782,СВЦЭМ!$A$39:$A$782,$A108,СВЦЭМ!$B$39:$B$782,Y$83)+'СЕТ СН'!$H$9+СВЦЭМ!$D$10+'СЕТ СН'!$H$5-'СЕТ СН'!$H$17</f>
        <v>3551.4352894499998</v>
      </c>
    </row>
    <row r="109" spans="1:25" ht="15.75" x14ac:dyDescent="0.2">
      <c r="A109" s="35">
        <f t="shared" si="2"/>
        <v>44342</v>
      </c>
      <c r="B109" s="36">
        <f>SUMIFS(СВЦЭМ!$C$39:$C$782,СВЦЭМ!$A$39:$A$782,$A109,СВЦЭМ!$B$39:$B$782,B$83)+'СЕТ СН'!$H$9+СВЦЭМ!$D$10+'СЕТ СН'!$H$5-'СЕТ СН'!$H$17</f>
        <v>3693.1990739399998</v>
      </c>
      <c r="C109" s="36">
        <f>SUMIFS(СВЦЭМ!$C$39:$C$782,СВЦЭМ!$A$39:$A$782,$A109,СВЦЭМ!$B$39:$B$782,C$83)+'СЕТ СН'!$H$9+СВЦЭМ!$D$10+'СЕТ СН'!$H$5-'СЕТ СН'!$H$17</f>
        <v>3764.9636050099998</v>
      </c>
      <c r="D109" s="36">
        <f>SUMIFS(СВЦЭМ!$C$39:$C$782,СВЦЭМ!$A$39:$A$782,$A109,СВЦЭМ!$B$39:$B$782,D$83)+'СЕТ СН'!$H$9+СВЦЭМ!$D$10+'СЕТ СН'!$H$5-'СЕТ СН'!$H$17</f>
        <v>3821.2857869499999</v>
      </c>
      <c r="E109" s="36">
        <f>SUMIFS(СВЦЭМ!$C$39:$C$782,СВЦЭМ!$A$39:$A$782,$A109,СВЦЭМ!$B$39:$B$782,E$83)+'СЕТ СН'!$H$9+СВЦЭМ!$D$10+'СЕТ СН'!$H$5-'СЕТ СН'!$H$17</f>
        <v>3843.9691322099998</v>
      </c>
      <c r="F109" s="36">
        <f>SUMIFS(СВЦЭМ!$C$39:$C$782,СВЦЭМ!$A$39:$A$782,$A109,СВЦЭМ!$B$39:$B$782,F$83)+'СЕТ СН'!$H$9+СВЦЭМ!$D$10+'СЕТ СН'!$H$5-'СЕТ СН'!$H$17</f>
        <v>3858.2184341599996</v>
      </c>
      <c r="G109" s="36">
        <f>SUMIFS(СВЦЭМ!$C$39:$C$782,СВЦЭМ!$A$39:$A$782,$A109,СВЦЭМ!$B$39:$B$782,G$83)+'СЕТ СН'!$H$9+СВЦЭМ!$D$10+'СЕТ СН'!$H$5-'СЕТ СН'!$H$17</f>
        <v>3831.32222121</v>
      </c>
      <c r="H109" s="36">
        <f>SUMIFS(СВЦЭМ!$C$39:$C$782,СВЦЭМ!$A$39:$A$782,$A109,СВЦЭМ!$B$39:$B$782,H$83)+'СЕТ СН'!$H$9+СВЦЭМ!$D$10+'СЕТ СН'!$H$5-'СЕТ СН'!$H$17</f>
        <v>3765.4002078200001</v>
      </c>
      <c r="I109" s="36">
        <f>SUMIFS(СВЦЭМ!$C$39:$C$782,СВЦЭМ!$A$39:$A$782,$A109,СВЦЭМ!$B$39:$B$782,I$83)+'СЕТ СН'!$H$9+СВЦЭМ!$D$10+'СЕТ СН'!$H$5-'СЕТ СН'!$H$17</f>
        <v>3657.5077729499999</v>
      </c>
      <c r="J109" s="36">
        <f>SUMIFS(СВЦЭМ!$C$39:$C$782,СВЦЭМ!$A$39:$A$782,$A109,СВЦЭМ!$B$39:$B$782,J$83)+'СЕТ СН'!$H$9+СВЦЭМ!$D$10+'СЕТ СН'!$H$5-'СЕТ СН'!$H$17</f>
        <v>3597.7020466399999</v>
      </c>
      <c r="K109" s="36">
        <f>SUMIFS(СВЦЭМ!$C$39:$C$782,СВЦЭМ!$A$39:$A$782,$A109,СВЦЭМ!$B$39:$B$782,K$83)+'СЕТ СН'!$H$9+СВЦЭМ!$D$10+'СЕТ СН'!$H$5-'СЕТ СН'!$H$17</f>
        <v>3541.4619371700001</v>
      </c>
      <c r="L109" s="36">
        <f>SUMIFS(СВЦЭМ!$C$39:$C$782,СВЦЭМ!$A$39:$A$782,$A109,СВЦЭМ!$B$39:$B$782,L$83)+'СЕТ СН'!$H$9+СВЦЭМ!$D$10+'СЕТ СН'!$H$5-'СЕТ СН'!$H$17</f>
        <v>3539.2676289999999</v>
      </c>
      <c r="M109" s="36">
        <f>SUMIFS(СВЦЭМ!$C$39:$C$782,СВЦЭМ!$A$39:$A$782,$A109,СВЦЭМ!$B$39:$B$782,M$83)+'СЕТ СН'!$H$9+СВЦЭМ!$D$10+'СЕТ СН'!$H$5-'СЕТ СН'!$H$17</f>
        <v>3548.2320444400002</v>
      </c>
      <c r="N109" s="36">
        <f>SUMIFS(СВЦЭМ!$C$39:$C$782,СВЦЭМ!$A$39:$A$782,$A109,СВЦЭМ!$B$39:$B$782,N$83)+'СЕТ СН'!$H$9+СВЦЭМ!$D$10+'СЕТ СН'!$H$5-'СЕТ СН'!$H$17</f>
        <v>3600.46193361</v>
      </c>
      <c r="O109" s="36">
        <f>SUMIFS(СВЦЭМ!$C$39:$C$782,СВЦЭМ!$A$39:$A$782,$A109,СВЦЭМ!$B$39:$B$782,O$83)+'СЕТ СН'!$H$9+СВЦЭМ!$D$10+'СЕТ СН'!$H$5-'СЕТ СН'!$H$17</f>
        <v>3646.1606621299998</v>
      </c>
      <c r="P109" s="36">
        <f>SUMIFS(СВЦЭМ!$C$39:$C$782,СВЦЭМ!$A$39:$A$782,$A109,СВЦЭМ!$B$39:$B$782,P$83)+'СЕТ СН'!$H$9+СВЦЭМ!$D$10+'СЕТ СН'!$H$5-'СЕТ СН'!$H$17</f>
        <v>3656.35499789</v>
      </c>
      <c r="Q109" s="36">
        <f>SUMIFS(СВЦЭМ!$C$39:$C$782,СВЦЭМ!$A$39:$A$782,$A109,СВЦЭМ!$B$39:$B$782,Q$83)+'СЕТ СН'!$H$9+СВЦЭМ!$D$10+'СЕТ СН'!$H$5-'СЕТ СН'!$H$17</f>
        <v>3655.3908995199999</v>
      </c>
      <c r="R109" s="36">
        <f>SUMIFS(СВЦЭМ!$C$39:$C$782,СВЦЭМ!$A$39:$A$782,$A109,СВЦЭМ!$B$39:$B$782,R$83)+'СЕТ СН'!$H$9+СВЦЭМ!$D$10+'СЕТ СН'!$H$5-'СЕТ СН'!$H$17</f>
        <v>3636.8964589900002</v>
      </c>
      <c r="S109" s="36">
        <f>SUMIFS(СВЦЭМ!$C$39:$C$782,СВЦЭМ!$A$39:$A$782,$A109,СВЦЭМ!$B$39:$B$782,S$83)+'СЕТ СН'!$H$9+СВЦЭМ!$D$10+'СЕТ СН'!$H$5-'СЕТ СН'!$H$17</f>
        <v>3612.3690175900001</v>
      </c>
      <c r="T109" s="36">
        <f>SUMIFS(СВЦЭМ!$C$39:$C$782,СВЦЭМ!$A$39:$A$782,$A109,СВЦЭМ!$B$39:$B$782,T$83)+'СЕТ СН'!$H$9+СВЦЭМ!$D$10+'СЕТ СН'!$H$5-'СЕТ СН'!$H$17</f>
        <v>3551.4682274400002</v>
      </c>
      <c r="U109" s="36">
        <f>SUMIFS(СВЦЭМ!$C$39:$C$782,СВЦЭМ!$A$39:$A$782,$A109,СВЦЭМ!$B$39:$B$782,U$83)+'СЕТ СН'!$H$9+СВЦЭМ!$D$10+'СЕТ СН'!$H$5-'СЕТ СН'!$H$17</f>
        <v>3518.1660505899999</v>
      </c>
      <c r="V109" s="36">
        <f>SUMIFS(СВЦЭМ!$C$39:$C$782,СВЦЭМ!$A$39:$A$782,$A109,СВЦЭМ!$B$39:$B$782,V$83)+'СЕТ СН'!$H$9+СВЦЭМ!$D$10+'СЕТ СН'!$H$5-'СЕТ СН'!$H$17</f>
        <v>3521.6232783699998</v>
      </c>
      <c r="W109" s="36">
        <f>SUMIFS(СВЦЭМ!$C$39:$C$782,СВЦЭМ!$A$39:$A$782,$A109,СВЦЭМ!$B$39:$B$782,W$83)+'СЕТ СН'!$H$9+СВЦЭМ!$D$10+'СЕТ СН'!$H$5-'СЕТ СН'!$H$17</f>
        <v>3537.6824847500002</v>
      </c>
      <c r="X109" s="36">
        <f>SUMIFS(СВЦЭМ!$C$39:$C$782,СВЦЭМ!$A$39:$A$782,$A109,СВЦЭМ!$B$39:$B$782,X$83)+'СЕТ СН'!$H$9+СВЦЭМ!$D$10+'СЕТ СН'!$H$5-'СЕТ СН'!$H$17</f>
        <v>3523.7814687999999</v>
      </c>
      <c r="Y109" s="36">
        <f>SUMIFS(СВЦЭМ!$C$39:$C$782,СВЦЭМ!$A$39:$A$782,$A109,СВЦЭМ!$B$39:$B$782,Y$83)+'СЕТ СН'!$H$9+СВЦЭМ!$D$10+'СЕТ СН'!$H$5-'СЕТ СН'!$H$17</f>
        <v>3565.9507946600002</v>
      </c>
    </row>
    <row r="110" spans="1:25" ht="15.75" x14ac:dyDescent="0.2">
      <c r="A110" s="35">
        <f t="shared" si="2"/>
        <v>44343</v>
      </c>
      <c r="B110" s="36">
        <f>SUMIFS(СВЦЭМ!$C$39:$C$782,СВЦЭМ!$A$39:$A$782,$A110,СВЦЭМ!$B$39:$B$782,B$83)+'СЕТ СН'!$H$9+СВЦЭМ!$D$10+'СЕТ СН'!$H$5-'СЕТ СН'!$H$17</f>
        <v>3581.0431359300001</v>
      </c>
      <c r="C110" s="36">
        <f>SUMIFS(СВЦЭМ!$C$39:$C$782,СВЦЭМ!$A$39:$A$782,$A110,СВЦЭМ!$B$39:$B$782,C$83)+'СЕТ СН'!$H$9+СВЦЭМ!$D$10+'СЕТ СН'!$H$5-'СЕТ СН'!$H$17</f>
        <v>3654.6695375700001</v>
      </c>
      <c r="D110" s="36">
        <f>SUMIFS(СВЦЭМ!$C$39:$C$782,СВЦЭМ!$A$39:$A$782,$A110,СВЦЭМ!$B$39:$B$782,D$83)+'СЕТ СН'!$H$9+СВЦЭМ!$D$10+'СЕТ СН'!$H$5-'СЕТ СН'!$H$17</f>
        <v>3705.9699627999998</v>
      </c>
      <c r="E110" s="36">
        <f>SUMIFS(СВЦЭМ!$C$39:$C$782,СВЦЭМ!$A$39:$A$782,$A110,СВЦЭМ!$B$39:$B$782,E$83)+'СЕТ СН'!$H$9+СВЦЭМ!$D$10+'СЕТ СН'!$H$5-'СЕТ СН'!$H$17</f>
        <v>3727.6300567799999</v>
      </c>
      <c r="F110" s="36">
        <f>SUMIFS(СВЦЭМ!$C$39:$C$782,СВЦЭМ!$A$39:$A$782,$A110,СВЦЭМ!$B$39:$B$782,F$83)+'СЕТ СН'!$H$9+СВЦЭМ!$D$10+'СЕТ СН'!$H$5-'СЕТ СН'!$H$17</f>
        <v>3730.426774</v>
      </c>
      <c r="G110" s="36">
        <f>SUMIFS(СВЦЭМ!$C$39:$C$782,СВЦЭМ!$A$39:$A$782,$A110,СВЦЭМ!$B$39:$B$782,G$83)+'СЕТ СН'!$H$9+СВЦЭМ!$D$10+'СЕТ СН'!$H$5-'СЕТ СН'!$H$17</f>
        <v>3699.5164435500001</v>
      </c>
      <c r="H110" s="36">
        <f>SUMIFS(СВЦЭМ!$C$39:$C$782,СВЦЭМ!$A$39:$A$782,$A110,СВЦЭМ!$B$39:$B$782,H$83)+'СЕТ СН'!$H$9+СВЦЭМ!$D$10+'СЕТ СН'!$H$5-'СЕТ СН'!$H$17</f>
        <v>3656.16049342</v>
      </c>
      <c r="I110" s="36">
        <f>SUMIFS(СВЦЭМ!$C$39:$C$782,СВЦЭМ!$A$39:$A$782,$A110,СВЦЭМ!$B$39:$B$782,I$83)+'СЕТ СН'!$H$9+СВЦЭМ!$D$10+'СЕТ СН'!$H$5-'СЕТ СН'!$H$17</f>
        <v>3587.2899969600003</v>
      </c>
      <c r="J110" s="36">
        <f>SUMIFS(СВЦЭМ!$C$39:$C$782,СВЦЭМ!$A$39:$A$782,$A110,СВЦЭМ!$B$39:$B$782,J$83)+'СЕТ СН'!$H$9+СВЦЭМ!$D$10+'СЕТ СН'!$H$5-'СЕТ СН'!$H$17</f>
        <v>3548.2223306599999</v>
      </c>
      <c r="K110" s="36">
        <f>SUMIFS(СВЦЭМ!$C$39:$C$782,СВЦЭМ!$A$39:$A$782,$A110,СВЦЭМ!$B$39:$B$782,K$83)+'СЕТ СН'!$H$9+СВЦЭМ!$D$10+'СЕТ СН'!$H$5-'СЕТ СН'!$H$17</f>
        <v>3547.2915332699999</v>
      </c>
      <c r="L110" s="36">
        <f>SUMIFS(СВЦЭМ!$C$39:$C$782,СВЦЭМ!$A$39:$A$782,$A110,СВЦЭМ!$B$39:$B$782,L$83)+'СЕТ СН'!$H$9+СВЦЭМ!$D$10+'СЕТ СН'!$H$5-'СЕТ СН'!$H$17</f>
        <v>3555.76255799</v>
      </c>
      <c r="M110" s="36">
        <f>SUMIFS(СВЦЭМ!$C$39:$C$782,СВЦЭМ!$A$39:$A$782,$A110,СВЦЭМ!$B$39:$B$782,M$83)+'СЕТ СН'!$H$9+СВЦЭМ!$D$10+'СЕТ СН'!$H$5-'СЕТ СН'!$H$17</f>
        <v>3565.0314072400001</v>
      </c>
      <c r="N110" s="36">
        <f>SUMIFS(СВЦЭМ!$C$39:$C$782,СВЦЭМ!$A$39:$A$782,$A110,СВЦЭМ!$B$39:$B$782,N$83)+'СЕТ СН'!$H$9+СВЦЭМ!$D$10+'СЕТ СН'!$H$5-'СЕТ СН'!$H$17</f>
        <v>3621.1156967799998</v>
      </c>
      <c r="O110" s="36">
        <f>SUMIFS(СВЦЭМ!$C$39:$C$782,СВЦЭМ!$A$39:$A$782,$A110,СВЦЭМ!$B$39:$B$782,O$83)+'СЕТ СН'!$H$9+СВЦЭМ!$D$10+'СЕТ СН'!$H$5-'СЕТ СН'!$H$17</f>
        <v>3669.79494157</v>
      </c>
      <c r="P110" s="36">
        <f>SUMIFS(СВЦЭМ!$C$39:$C$782,СВЦЭМ!$A$39:$A$782,$A110,СВЦЭМ!$B$39:$B$782,P$83)+'СЕТ СН'!$H$9+СВЦЭМ!$D$10+'СЕТ СН'!$H$5-'СЕТ СН'!$H$17</f>
        <v>3678.0498207299997</v>
      </c>
      <c r="Q110" s="36">
        <f>SUMIFS(СВЦЭМ!$C$39:$C$782,СВЦЭМ!$A$39:$A$782,$A110,СВЦЭМ!$B$39:$B$782,Q$83)+'СЕТ СН'!$H$9+СВЦЭМ!$D$10+'СЕТ СН'!$H$5-'СЕТ СН'!$H$17</f>
        <v>3683.3557356700003</v>
      </c>
      <c r="R110" s="36">
        <f>SUMIFS(СВЦЭМ!$C$39:$C$782,СВЦЭМ!$A$39:$A$782,$A110,СВЦЭМ!$B$39:$B$782,R$83)+'СЕТ СН'!$H$9+СВЦЭМ!$D$10+'СЕТ СН'!$H$5-'СЕТ СН'!$H$17</f>
        <v>3678.6470286799999</v>
      </c>
      <c r="S110" s="36">
        <f>SUMIFS(СВЦЭМ!$C$39:$C$782,СВЦЭМ!$A$39:$A$782,$A110,СВЦЭМ!$B$39:$B$782,S$83)+'СЕТ СН'!$H$9+СВЦЭМ!$D$10+'СЕТ СН'!$H$5-'СЕТ СН'!$H$17</f>
        <v>3647.8924703299999</v>
      </c>
      <c r="T110" s="36">
        <f>SUMIFS(СВЦЭМ!$C$39:$C$782,СВЦЭМ!$A$39:$A$782,$A110,СВЦЭМ!$B$39:$B$782,T$83)+'СЕТ СН'!$H$9+СВЦЭМ!$D$10+'СЕТ СН'!$H$5-'СЕТ СН'!$H$17</f>
        <v>3586.8926713800001</v>
      </c>
      <c r="U110" s="36">
        <f>SUMIFS(СВЦЭМ!$C$39:$C$782,СВЦЭМ!$A$39:$A$782,$A110,СВЦЭМ!$B$39:$B$782,U$83)+'СЕТ СН'!$H$9+СВЦЭМ!$D$10+'СЕТ СН'!$H$5-'СЕТ СН'!$H$17</f>
        <v>3538.5967803900003</v>
      </c>
      <c r="V110" s="36">
        <f>SUMIFS(СВЦЭМ!$C$39:$C$782,СВЦЭМ!$A$39:$A$782,$A110,СВЦЭМ!$B$39:$B$782,V$83)+'СЕТ СН'!$H$9+СВЦЭМ!$D$10+'СЕТ СН'!$H$5-'СЕТ СН'!$H$17</f>
        <v>3563.9483229100001</v>
      </c>
      <c r="W110" s="36">
        <f>SUMIFS(СВЦЭМ!$C$39:$C$782,СВЦЭМ!$A$39:$A$782,$A110,СВЦЭМ!$B$39:$B$782,W$83)+'СЕТ СН'!$H$9+СВЦЭМ!$D$10+'СЕТ СН'!$H$5-'СЕТ СН'!$H$17</f>
        <v>3587.77876255</v>
      </c>
      <c r="X110" s="36">
        <f>SUMIFS(СВЦЭМ!$C$39:$C$782,СВЦЭМ!$A$39:$A$782,$A110,СВЦЭМ!$B$39:$B$782,X$83)+'СЕТ СН'!$H$9+СВЦЭМ!$D$10+'СЕТ СН'!$H$5-'СЕТ СН'!$H$17</f>
        <v>3577.4603404300001</v>
      </c>
      <c r="Y110" s="36">
        <f>SUMIFS(СВЦЭМ!$C$39:$C$782,СВЦЭМ!$A$39:$A$782,$A110,СВЦЭМ!$B$39:$B$782,Y$83)+'СЕТ СН'!$H$9+СВЦЭМ!$D$10+'СЕТ СН'!$H$5-'СЕТ СН'!$H$17</f>
        <v>3587.5402177300002</v>
      </c>
    </row>
    <row r="111" spans="1:25" ht="15.75" x14ac:dyDescent="0.2">
      <c r="A111" s="35">
        <f t="shared" si="2"/>
        <v>44344</v>
      </c>
      <c r="B111" s="36">
        <f>SUMIFS(СВЦЭМ!$C$39:$C$782,СВЦЭМ!$A$39:$A$782,$A111,СВЦЭМ!$B$39:$B$782,B$83)+'СЕТ СН'!$H$9+СВЦЭМ!$D$10+'СЕТ СН'!$H$5-'СЕТ СН'!$H$17</f>
        <v>3561.9893894299998</v>
      </c>
      <c r="C111" s="36">
        <f>SUMIFS(СВЦЭМ!$C$39:$C$782,СВЦЭМ!$A$39:$A$782,$A111,СВЦЭМ!$B$39:$B$782,C$83)+'СЕТ СН'!$H$9+СВЦЭМ!$D$10+'СЕТ СН'!$H$5-'СЕТ СН'!$H$17</f>
        <v>3632.0088435299999</v>
      </c>
      <c r="D111" s="36">
        <f>SUMIFS(СВЦЭМ!$C$39:$C$782,СВЦЭМ!$A$39:$A$782,$A111,СВЦЭМ!$B$39:$B$782,D$83)+'СЕТ СН'!$H$9+СВЦЭМ!$D$10+'СЕТ СН'!$H$5-'СЕТ СН'!$H$17</f>
        <v>3668.2791912799998</v>
      </c>
      <c r="E111" s="36">
        <f>SUMIFS(СВЦЭМ!$C$39:$C$782,СВЦЭМ!$A$39:$A$782,$A111,СВЦЭМ!$B$39:$B$782,E$83)+'СЕТ СН'!$H$9+СВЦЭМ!$D$10+'СЕТ СН'!$H$5-'СЕТ СН'!$H$17</f>
        <v>3691.8731251600002</v>
      </c>
      <c r="F111" s="36">
        <f>SUMIFS(СВЦЭМ!$C$39:$C$782,СВЦЭМ!$A$39:$A$782,$A111,СВЦЭМ!$B$39:$B$782,F$83)+'СЕТ СН'!$H$9+СВЦЭМ!$D$10+'СЕТ СН'!$H$5-'СЕТ СН'!$H$17</f>
        <v>3701.4918619700002</v>
      </c>
      <c r="G111" s="36">
        <f>SUMIFS(СВЦЭМ!$C$39:$C$782,СВЦЭМ!$A$39:$A$782,$A111,СВЦЭМ!$B$39:$B$782,G$83)+'СЕТ СН'!$H$9+СВЦЭМ!$D$10+'СЕТ СН'!$H$5-'СЕТ СН'!$H$17</f>
        <v>3679.1919127700003</v>
      </c>
      <c r="H111" s="36">
        <f>SUMIFS(СВЦЭМ!$C$39:$C$782,СВЦЭМ!$A$39:$A$782,$A111,СВЦЭМ!$B$39:$B$782,H$83)+'СЕТ СН'!$H$9+СВЦЭМ!$D$10+'СЕТ СН'!$H$5-'СЕТ СН'!$H$17</f>
        <v>3635.13533388</v>
      </c>
      <c r="I111" s="36">
        <f>SUMIFS(СВЦЭМ!$C$39:$C$782,СВЦЭМ!$A$39:$A$782,$A111,СВЦЭМ!$B$39:$B$782,I$83)+'СЕТ СН'!$H$9+СВЦЭМ!$D$10+'СЕТ СН'!$H$5-'СЕТ СН'!$H$17</f>
        <v>3546.8356117600001</v>
      </c>
      <c r="J111" s="36">
        <f>SUMIFS(СВЦЭМ!$C$39:$C$782,СВЦЭМ!$A$39:$A$782,$A111,СВЦЭМ!$B$39:$B$782,J$83)+'СЕТ СН'!$H$9+СВЦЭМ!$D$10+'СЕТ СН'!$H$5-'СЕТ СН'!$H$17</f>
        <v>3490.9887107200002</v>
      </c>
      <c r="K111" s="36">
        <f>SUMIFS(СВЦЭМ!$C$39:$C$782,СВЦЭМ!$A$39:$A$782,$A111,СВЦЭМ!$B$39:$B$782,K$83)+'СЕТ СН'!$H$9+СВЦЭМ!$D$10+'СЕТ СН'!$H$5-'СЕТ СН'!$H$17</f>
        <v>3532.5941660799999</v>
      </c>
      <c r="L111" s="36">
        <f>SUMIFS(СВЦЭМ!$C$39:$C$782,СВЦЭМ!$A$39:$A$782,$A111,СВЦЭМ!$B$39:$B$782,L$83)+'СЕТ СН'!$H$9+СВЦЭМ!$D$10+'СЕТ СН'!$H$5-'СЕТ СН'!$H$17</f>
        <v>3521.6186844499998</v>
      </c>
      <c r="M111" s="36">
        <f>SUMIFS(СВЦЭМ!$C$39:$C$782,СВЦЭМ!$A$39:$A$782,$A111,СВЦЭМ!$B$39:$B$782,M$83)+'СЕТ СН'!$H$9+СВЦЭМ!$D$10+'СЕТ СН'!$H$5-'СЕТ СН'!$H$17</f>
        <v>3523.5310712700002</v>
      </c>
      <c r="N111" s="36">
        <f>SUMIFS(СВЦЭМ!$C$39:$C$782,СВЦЭМ!$A$39:$A$782,$A111,СВЦЭМ!$B$39:$B$782,N$83)+'СЕТ СН'!$H$9+СВЦЭМ!$D$10+'СЕТ СН'!$H$5-'СЕТ СН'!$H$17</f>
        <v>3545.80333423</v>
      </c>
      <c r="O111" s="36">
        <f>SUMIFS(СВЦЭМ!$C$39:$C$782,СВЦЭМ!$A$39:$A$782,$A111,СВЦЭМ!$B$39:$B$782,O$83)+'СЕТ СН'!$H$9+СВЦЭМ!$D$10+'СЕТ СН'!$H$5-'СЕТ СН'!$H$17</f>
        <v>3598.7203265600001</v>
      </c>
      <c r="P111" s="36">
        <f>SUMIFS(СВЦЭМ!$C$39:$C$782,СВЦЭМ!$A$39:$A$782,$A111,СВЦЭМ!$B$39:$B$782,P$83)+'СЕТ СН'!$H$9+СВЦЭМ!$D$10+'СЕТ СН'!$H$5-'СЕТ СН'!$H$17</f>
        <v>3616.4321809200001</v>
      </c>
      <c r="Q111" s="36">
        <f>SUMIFS(СВЦЭМ!$C$39:$C$782,СВЦЭМ!$A$39:$A$782,$A111,СВЦЭМ!$B$39:$B$782,Q$83)+'СЕТ СН'!$H$9+СВЦЭМ!$D$10+'СЕТ СН'!$H$5-'СЕТ СН'!$H$17</f>
        <v>3622.6770778999999</v>
      </c>
      <c r="R111" s="36">
        <f>SUMIFS(СВЦЭМ!$C$39:$C$782,СВЦЭМ!$A$39:$A$782,$A111,СВЦЭМ!$B$39:$B$782,R$83)+'СЕТ СН'!$H$9+СВЦЭМ!$D$10+'СЕТ СН'!$H$5-'СЕТ СН'!$H$17</f>
        <v>3624.4273894100002</v>
      </c>
      <c r="S111" s="36">
        <f>SUMIFS(СВЦЭМ!$C$39:$C$782,СВЦЭМ!$A$39:$A$782,$A111,СВЦЭМ!$B$39:$B$782,S$83)+'СЕТ СН'!$H$9+СВЦЭМ!$D$10+'СЕТ СН'!$H$5-'СЕТ СН'!$H$17</f>
        <v>3605.7709079199999</v>
      </c>
      <c r="T111" s="36">
        <f>SUMIFS(СВЦЭМ!$C$39:$C$782,СВЦЭМ!$A$39:$A$782,$A111,СВЦЭМ!$B$39:$B$782,T$83)+'СЕТ СН'!$H$9+СВЦЭМ!$D$10+'СЕТ СН'!$H$5-'СЕТ СН'!$H$17</f>
        <v>3530.0045292700001</v>
      </c>
      <c r="U111" s="36">
        <f>SUMIFS(СВЦЭМ!$C$39:$C$782,СВЦЭМ!$A$39:$A$782,$A111,СВЦЭМ!$B$39:$B$782,U$83)+'СЕТ СН'!$H$9+СВЦЭМ!$D$10+'СЕТ СН'!$H$5-'СЕТ СН'!$H$17</f>
        <v>3538.6945327900003</v>
      </c>
      <c r="V111" s="36">
        <f>SUMIFS(СВЦЭМ!$C$39:$C$782,СВЦЭМ!$A$39:$A$782,$A111,СВЦЭМ!$B$39:$B$782,V$83)+'СЕТ СН'!$H$9+СВЦЭМ!$D$10+'СЕТ СН'!$H$5-'СЕТ СН'!$H$17</f>
        <v>3547.5646599800002</v>
      </c>
      <c r="W111" s="36">
        <f>SUMIFS(СВЦЭМ!$C$39:$C$782,СВЦЭМ!$A$39:$A$782,$A111,СВЦЭМ!$B$39:$B$782,W$83)+'СЕТ СН'!$H$9+СВЦЭМ!$D$10+'СЕТ СН'!$H$5-'СЕТ СН'!$H$17</f>
        <v>3573.2774493799998</v>
      </c>
      <c r="X111" s="36">
        <f>SUMIFS(СВЦЭМ!$C$39:$C$782,СВЦЭМ!$A$39:$A$782,$A111,СВЦЭМ!$B$39:$B$782,X$83)+'СЕТ СН'!$H$9+СВЦЭМ!$D$10+'СЕТ СН'!$H$5-'СЕТ СН'!$H$17</f>
        <v>3560.8367441800001</v>
      </c>
      <c r="Y111" s="36">
        <f>SUMIFS(СВЦЭМ!$C$39:$C$782,СВЦЭМ!$A$39:$A$782,$A111,СВЦЭМ!$B$39:$B$782,Y$83)+'СЕТ СН'!$H$9+СВЦЭМ!$D$10+'СЕТ СН'!$H$5-'СЕТ СН'!$H$17</f>
        <v>3514.9249502399998</v>
      </c>
    </row>
    <row r="112" spans="1:25" ht="15.75" x14ac:dyDescent="0.2">
      <c r="A112" s="35">
        <f t="shared" si="2"/>
        <v>44345</v>
      </c>
      <c r="B112" s="36">
        <f>SUMIFS(СВЦЭМ!$C$39:$C$782,СВЦЭМ!$A$39:$A$782,$A112,СВЦЭМ!$B$39:$B$782,B$83)+'СЕТ СН'!$H$9+СВЦЭМ!$D$10+'СЕТ СН'!$H$5-'СЕТ СН'!$H$17</f>
        <v>3565.2952329</v>
      </c>
      <c r="C112" s="36">
        <f>SUMIFS(СВЦЭМ!$C$39:$C$782,СВЦЭМ!$A$39:$A$782,$A112,СВЦЭМ!$B$39:$B$782,C$83)+'СЕТ СН'!$H$9+СВЦЭМ!$D$10+'СЕТ СН'!$H$5-'СЕТ СН'!$H$17</f>
        <v>3568.6140055400001</v>
      </c>
      <c r="D112" s="36">
        <f>SUMIFS(СВЦЭМ!$C$39:$C$782,СВЦЭМ!$A$39:$A$782,$A112,СВЦЭМ!$B$39:$B$782,D$83)+'СЕТ СН'!$H$9+СВЦЭМ!$D$10+'СЕТ СН'!$H$5-'СЕТ СН'!$H$17</f>
        <v>3625.1524439300001</v>
      </c>
      <c r="E112" s="36">
        <f>SUMIFS(СВЦЭМ!$C$39:$C$782,СВЦЭМ!$A$39:$A$782,$A112,СВЦЭМ!$B$39:$B$782,E$83)+'СЕТ СН'!$H$9+СВЦЭМ!$D$10+'СЕТ СН'!$H$5-'СЕТ СН'!$H$17</f>
        <v>3620.79982978</v>
      </c>
      <c r="F112" s="36">
        <f>SUMIFS(СВЦЭМ!$C$39:$C$782,СВЦЭМ!$A$39:$A$782,$A112,СВЦЭМ!$B$39:$B$782,F$83)+'СЕТ СН'!$H$9+СВЦЭМ!$D$10+'СЕТ СН'!$H$5-'СЕТ СН'!$H$17</f>
        <v>3613.9458696800002</v>
      </c>
      <c r="G112" s="36">
        <f>SUMIFS(СВЦЭМ!$C$39:$C$782,СВЦЭМ!$A$39:$A$782,$A112,СВЦЭМ!$B$39:$B$782,G$83)+'СЕТ СН'!$H$9+СВЦЭМ!$D$10+'СЕТ СН'!$H$5-'СЕТ СН'!$H$17</f>
        <v>3623.4441691399998</v>
      </c>
      <c r="H112" s="36">
        <f>SUMIFS(СВЦЭМ!$C$39:$C$782,СВЦЭМ!$A$39:$A$782,$A112,СВЦЭМ!$B$39:$B$782,H$83)+'СЕТ СН'!$H$9+СВЦЭМ!$D$10+'СЕТ СН'!$H$5-'СЕТ СН'!$H$17</f>
        <v>3619.6144217900001</v>
      </c>
      <c r="I112" s="36">
        <f>SUMIFS(СВЦЭМ!$C$39:$C$782,СВЦЭМ!$A$39:$A$782,$A112,СВЦЭМ!$B$39:$B$782,I$83)+'СЕТ СН'!$H$9+СВЦЭМ!$D$10+'СЕТ СН'!$H$5-'СЕТ СН'!$H$17</f>
        <v>3553.7209271199999</v>
      </c>
      <c r="J112" s="36">
        <f>SUMIFS(СВЦЭМ!$C$39:$C$782,СВЦЭМ!$A$39:$A$782,$A112,СВЦЭМ!$B$39:$B$782,J$83)+'СЕТ СН'!$H$9+СВЦЭМ!$D$10+'СЕТ СН'!$H$5-'СЕТ СН'!$H$17</f>
        <v>3484.9816269100002</v>
      </c>
      <c r="K112" s="36">
        <f>SUMIFS(СВЦЭМ!$C$39:$C$782,СВЦЭМ!$A$39:$A$782,$A112,СВЦЭМ!$B$39:$B$782,K$83)+'СЕТ СН'!$H$9+СВЦЭМ!$D$10+'СЕТ СН'!$H$5-'СЕТ СН'!$H$17</f>
        <v>3437.9642294699997</v>
      </c>
      <c r="L112" s="36">
        <f>SUMIFS(СВЦЭМ!$C$39:$C$782,СВЦЭМ!$A$39:$A$782,$A112,СВЦЭМ!$B$39:$B$782,L$83)+'СЕТ СН'!$H$9+СВЦЭМ!$D$10+'СЕТ СН'!$H$5-'СЕТ СН'!$H$17</f>
        <v>3428.5049162800001</v>
      </c>
      <c r="M112" s="36">
        <f>SUMIFS(СВЦЭМ!$C$39:$C$782,СВЦЭМ!$A$39:$A$782,$A112,СВЦЭМ!$B$39:$B$782,M$83)+'СЕТ СН'!$H$9+СВЦЭМ!$D$10+'СЕТ СН'!$H$5-'СЕТ СН'!$H$17</f>
        <v>3428.4682996299998</v>
      </c>
      <c r="N112" s="36">
        <f>SUMIFS(СВЦЭМ!$C$39:$C$782,СВЦЭМ!$A$39:$A$782,$A112,СВЦЭМ!$B$39:$B$782,N$83)+'СЕТ СН'!$H$9+СВЦЭМ!$D$10+'СЕТ СН'!$H$5-'СЕТ СН'!$H$17</f>
        <v>3485.3074881800003</v>
      </c>
      <c r="O112" s="36">
        <f>SUMIFS(СВЦЭМ!$C$39:$C$782,СВЦЭМ!$A$39:$A$782,$A112,СВЦЭМ!$B$39:$B$782,O$83)+'СЕТ СН'!$H$9+СВЦЭМ!$D$10+'СЕТ СН'!$H$5-'СЕТ СН'!$H$17</f>
        <v>3508.7786241499998</v>
      </c>
      <c r="P112" s="36">
        <f>SUMIFS(СВЦЭМ!$C$39:$C$782,СВЦЭМ!$A$39:$A$782,$A112,СВЦЭМ!$B$39:$B$782,P$83)+'СЕТ СН'!$H$9+СВЦЭМ!$D$10+'СЕТ СН'!$H$5-'СЕТ СН'!$H$17</f>
        <v>3534.1003729499998</v>
      </c>
      <c r="Q112" s="36">
        <f>SUMIFS(СВЦЭМ!$C$39:$C$782,СВЦЭМ!$A$39:$A$782,$A112,СВЦЭМ!$B$39:$B$782,Q$83)+'СЕТ СН'!$H$9+СВЦЭМ!$D$10+'СЕТ СН'!$H$5-'СЕТ СН'!$H$17</f>
        <v>3530.7772750300001</v>
      </c>
      <c r="R112" s="36">
        <f>SUMIFS(СВЦЭМ!$C$39:$C$782,СВЦЭМ!$A$39:$A$782,$A112,СВЦЭМ!$B$39:$B$782,R$83)+'СЕТ СН'!$H$9+СВЦЭМ!$D$10+'СЕТ СН'!$H$5-'СЕТ СН'!$H$17</f>
        <v>3528.6952538699998</v>
      </c>
      <c r="S112" s="36">
        <f>SUMIFS(СВЦЭМ!$C$39:$C$782,СВЦЭМ!$A$39:$A$782,$A112,СВЦЭМ!$B$39:$B$782,S$83)+'СЕТ СН'!$H$9+СВЦЭМ!$D$10+'СЕТ СН'!$H$5-'СЕТ СН'!$H$17</f>
        <v>3567.8629974800001</v>
      </c>
      <c r="T112" s="36">
        <f>SUMIFS(СВЦЭМ!$C$39:$C$782,СВЦЭМ!$A$39:$A$782,$A112,СВЦЭМ!$B$39:$B$782,T$83)+'СЕТ СН'!$H$9+СВЦЭМ!$D$10+'СЕТ СН'!$H$5-'СЕТ СН'!$H$17</f>
        <v>3519.7939012799998</v>
      </c>
      <c r="U112" s="36">
        <f>SUMIFS(СВЦЭМ!$C$39:$C$782,СВЦЭМ!$A$39:$A$782,$A112,СВЦЭМ!$B$39:$B$782,U$83)+'СЕТ СН'!$H$9+СВЦЭМ!$D$10+'СЕТ СН'!$H$5-'СЕТ СН'!$H$17</f>
        <v>3460.5327072199998</v>
      </c>
      <c r="V112" s="36">
        <f>SUMIFS(СВЦЭМ!$C$39:$C$782,СВЦЭМ!$A$39:$A$782,$A112,СВЦЭМ!$B$39:$B$782,V$83)+'СЕТ СН'!$H$9+СВЦЭМ!$D$10+'СЕТ СН'!$H$5-'СЕТ СН'!$H$17</f>
        <v>3429.8591887699999</v>
      </c>
      <c r="W112" s="36">
        <f>SUMIFS(СВЦЭМ!$C$39:$C$782,СВЦЭМ!$A$39:$A$782,$A112,СВЦЭМ!$B$39:$B$782,W$83)+'СЕТ СН'!$H$9+СВЦЭМ!$D$10+'СЕТ СН'!$H$5-'СЕТ СН'!$H$17</f>
        <v>3452.5576406199998</v>
      </c>
      <c r="X112" s="36">
        <f>SUMIFS(СВЦЭМ!$C$39:$C$782,СВЦЭМ!$A$39:$A$782,$A112,СВЦЭМ!$B$39:$B$782,X$83)+'СЕТ СН'!$H$9+СВЦЭМ!$D$10+'СЕТ СН'!$H$5-'СЕТ СН'!$H$17</f>
        <v>3436.8386388399999</v>
      </c>
      <c r="Y112" s="36">
        <f>SUMIFS(СВЦЭМ!$C$39:$C$782,СВЦЭМ!$A$39:$A$782,$A112,СВЦЭМ!$B$39:$B$782,Y$83)+'СЕТ СН'!$H$9+СВЦЭМ!$D$10+'СЕТ СН'!$H$5-'СЕТ СН'!$H$17</f>
        <v>3434.9629554799999</v>
      </c>
    </row>
    <row r="113" spans="1:27" ht="15.75" x14ac:dyDescent="0.2">
      <c r="A113" s="35">
        <f t="shared" si="2"/>
        <v>44346</v>
      </c>
      <c r="B113" s="36">
        <f>SUMIFS(СВЦЭМ!$C$39:$C$782,СВЦЭМ!$A$39:$A$782,$A113,СВЦЭМ!$B$39:$B$782,B$83)+'СЕТ СН'!$H$9+СВЦЭМ!$D$10+'СЕТ СН'!$H$5-'СЕТ СН'!$H$17</f>
        <v>3488.6731448300002</v>
      </c>
      <c r="C113" s="36">
        <f>SUMIFS(СВЦЭМ!$C$39:$C$782,СВЦЭМ!$A$39:$A$782,$A113,СВЦЭМ!$B$39:$B$782,C$83)+'СЕТ СН'!$H$9+СВЦЭМ!$D$10+'СЕТ СН'!$H$5-'СЕТ СН'!$H$17</f>
        <v>3567.2865567999997</v>
      </c>
      <c r="D113" s="36">
        <f>SUMIFS(СВЦЭМ!$C$39:$C$782,СВЦЭМ!$A$39:$A$782,$A113,СВЦЭМ!$B$39:$B$782,D$83)+'СЕТ СН'!$H$9+СВЦЭМ!$D$10+'СЕТ СН'!$H$5-'СЕТ СН'!$H$17</f>
        <v>3615.6520726200001</v>
      </c>
      <c r="E113" s="36">
        <f>SUMIFS(СВЦЭМ!$C$39:$C$782,СВЦЭМ!$A$39:$A$782,$A113,СВЦЭМ!$B$39:$B$782,E$83)+'СЕТ СН'!$H$9+СВЦЭМ!$D$10+'СЕТ СН'!$H$5-'СЕТ СН'!$H$17</f>
        <v>3625.6345199299999</v>
      </c>
      <c r="F113" s="36">
        <f>SUMIFS(СВЦЭМ!$C$39:$C$782,СВЦЭМ!$A$39:$A$782,$A113,СВЦЭМ!$B$39:$B$782,F$83)+'СЕТ СН'!$H$9+СВЦЭМ!$D$10+'СЕТ СН'!$H$5-'СЕТ СН'!$H$17</f>
        <v>3647.5584914999999</v>
      </c>
      <c r="G113" s="36">
        <f>SUMIFS(СВЦЭМ!$C$39:$C$782,СВЦЭМ!$A$39:$A$782,$A113,СВЦЭМ!$B$39:$B$782,G$83)+'СЕТ СН'!$H$9+СВЦЭМ!$D$10+'СЕТ СН'!$H$5-'СЕТ СН'!$H$17</f>
        <v>3648.8283793999999</v>
      </c>
      <c r="H113" s="36">
        <f>SUMIFS(СВЦЭМ!$C$39:$C$782,СВЦЭМ!$A$39:$A$782,$A113,СВЦЭМ!$B$39:$B$782,H$83)+'СЕТ СН'!$H$9+СВЦЭМ!$D$10+'СЕТ СН'!$H$5-'СЕТ СН'!$H$17</f>
        <v>3625.38956607</v>
      </c>
      <c r="I113" s="36">
        <f>SUMIFS(СВЦЭМ!$C$39:$C$782,СВЦЭМ!$A$39:$A$782,$A113,СВЦЭМ!$B$39:$B$782,I$83)+'СЕТ СН'!$H$9+СВЦЭМ!$D$10+'СЕТ СН'!$H$5-'СЕТ СН'!$H$17</f>
        <v>3539.0759419400001</v>
      </c>
      <c r="J113" s="36">
        <f>SUMIFS(СВЦЭМ!$C$39:$C$782,СВЦЭМ!$A$39:$A$782,$A113,СВЦЭМ!$B$39:$B$782,J$83)+'СЕТ СН'!$H$9+СВЦЭМ!$D$10+'СЕТ СН'!$H$5-'СЕТ СН'!$H$17</f>
        <v>3460.5980857899999</v>
      </c>
      <c r="K113" s="36">
        <f>SUMIFS(СВЦЭМ!$C$39:$C$782,СВЦЭМ!$A$39:$A$782,$A113,СВЦЭМ!$B$39:$B$782,K$83)+'СЕТ СН'!$H$9+СВЦЭМ!$D$10+'СЕТ СН'!$H$5-'СЕТ СН'!$H$17</f>
        <v>3408.9098338200001</v>
      </c>
      <c r="L113" s="36">
        <f>SUMIFS(СВЦЭМ!$C$39:$C$782,СВЦЭМ!$A$39:$A$782,$A113,СВЦЭМ!$B$39:$B$782,L$83)+'СЕТ СН'!$H$9+СВЦЭМ!$D$10+'СЕТ СН'!$H$5-'СЕТ СН'!$H$17</f>
        <v>3397.5317848300001</v>
      </c>
      <c r="M113" s="36">
        <f>SUMIFS(СВЦЭМ!$C$39:$C$782,СВЦЭМ!$A$39:$A$782,$A113,СВЦЭМ!$B$39:$B$782,M$83)+'СЕТ СН'!$H$9+СВЦЭМ!$D$10+'СЕТ СН'!$H$5-'СЕТ СН'!$H$17</f>
        <v>3412.5893500100001</v>
      </c>
      <c r="N113" s="36">
        <f>SUMIFS(СВЦЭМ!$C$39:$C$782,СВЦЭМ!$A$39:$A$782,$A113,СВЦЭМ!$B$39:$B$782,N$83)+'СЕТ СН'!$H$9+СВЦЭМ!$D$10+'СЕТ СН'!$H$5-'СЕТ СН'!$H$17</f>
        <v>3476.3273012499999</v>
      </c>
      <c r="O113" s="36">
        <f>SUMIFS(СВЦЭМ!$C$39:$C$782,СВЦЭМ!$A$39:$A$782,$A113,СВЦЭМ!$B$39:$B$782,O$83)+'СЕТ СН'!$H$9+СВЦЭМ!$D$10+'СЕТ СН'!$H$5-'СЕТ СН'!$H$17</f>
        <v>3520.6683213800002</v>
      </c>
      <c r="P113" s="36">
        <f>SUMIFS(СВЦЭМ!$C$39:$C$782,СВЦЭМ!$A$39:$A$782,$A113,СВЦЭМ!$B$39:$B$782,P$83)+'СЕТ СН'!$H$9+СВЦЭМ!$D$10+'СЕТ СН'!$H$5-'СЕТ СН'!$H$17</f>
        <v>3535.8064342500002</v>
      </c>
      <c r="Q113" s="36">
        <f>SUMIFS(СВЦЭМ!$C$39:$C$782,СВЦЭМ!$A$39:$A$782,$A113,СВЦЭМ!$B$39:$B$782,Q$83)+'СЕТ СН'!$H$9+СВЦЭМ!$D$10+'СЕТ СН'!$H$5-'СЕТ СН'!$H$17</f>
        <v>3530.9239881200001</v>
      </c>
      <c r="R113" s="36">
        <f>SUMIFS(СВЦЭМ!$C$39:$C$782,СВЦЭМ!$A$39:$A$782,$A113,СВЦЭМ!$B$39:$B$782,R$83)+'СЕТ СН'!$H$9+СВЦЭМ!$D$10+'СЕТ СН'!$H$5-'СЕТ СН'!$H$17</f>
        <v>3504.7662068899999</v>
      </c>
      <c r="S113" s="36">
        <f>SUMIFS(СВЦЭМ!$C$39:$C$782,СВЦЭМ!$A$39:$A$782,$A113,СВЦЭМ!$B$39:$B$782,S$83)+'СЕТ СН'!$H$9+СВЦЭМ!$D$10+'СЕТ СН'!$H$5-'СЕТ СН'!$H$17</f>
        <v>3485.3378285500003</v>
      </c>
      <c r="T113" s="36">
        <f>SUMIFS(СВЦЭМ!$C$39:$C$782,СВЦЭМ!$A$39:$A$782,$A113,СВЦЭМ!$B$39:$B$782,T$83)+'СЕТ СН'!$H$9+СВЦЭМ!$D$10+'СЕТ СН'!$H$5-'СЕТ СН'!$H$17</f>
        <v>3428.7543287099998</v>
      </c>
      <c r="U113" s="36">
        <f>SUMIFS(СВЦЭМ!$C$39:$C$782,СВЦЭМ!$A$39:$A$782,$A113,СВЦЭМ!$B$39:$B$782,U$83)+'СЕТ СН'!$H$9+СВЦЭМ!$D$10+'СЕТ СН'!$H$5-'СЕТ СН'!$H$17</f>
        <v>3396.9204242000001</v>
      </c>
      <c r="V113" s="36">
        <f>SUMIFS(СВЦЭМ!$C$39:$C$782,СВЦЭМ!$A$39:$A$782,$A113,СВЦЭМ!$B$39:$B$782,V$83)+'СЕТ СН'!$H$9+СВЦЭМ!$D$10+'СЕТ СН'!$H$5-'СЕТ СН'!$H$17</f>
        <v>3411.4680311500001</v>
      </c>
      <c r="W113" s="36">
        <f>SUMIFS(СВЦЭМ!$C$39:$C$782,СВЦЭМ!$A$39:$A$782,$A113,СВЦЭМ!$B$39:$B$782,W$83)+'СЕТ СН'!$H$9+СВЦЭМ!$D$10+'СЕТ СН'!$H$5-'СЕТ СН'!$H$17</f>
        <v>3457.5027416499997</v>
      </c>
      <c r="X113" s="36">
        <f>SUMIFS(СВЦЭМ!$C$39:$C$782,СВЦЭМ!$A$39:$A$782,$A113,СВЦЭМ!$B$39:$B$782,X$83)+'СЕТ СН'!$H$9+СВЦЭМ!$D$10+'СЕТ СН'!$H$5-'СЕТ СН'!$H$17</f>
        <v>3412.4446587100001</v>
      </c>
      <c r="Y113" s="36">
        <f>SUMIFS(СВЦЭМ!$C$39:$C$782,СВЦЭМ!$A$39:$A$782,$A113,СВЦЭМ!$B$39:$B$782,Y$83)+'СЕТ СН'!$H$9+СВЦЭМ!$D$10+'СЕТ СН'!$H$5-'СЕТ СН'!$H$17</f>
        <v>3395.1602946200001</v>
      </c>
      <c r="AA113" s="37"/>
    </row>
    <row r="114" spans="1:27" ht="15.75" x14ac:dyDescent="0.2">
      <c r="A114" s="35">
        <f t="shared" si="2"/>
        <v>44347</v>
      </c>
      <c r="B114" s="36">
        <f>SUMIFS(СВЦЭМ!$C$39:$C$782,СВЦЭМ!$A$39:$A$782,$A114,СВЦЭМ!$B$39:$B$782,B$83)+'СЕТ СН'!$H$9+СВЦЭМ!$D$10+'СЕТ СН'!$H$5-'СЕТ СН'!$H$17</f>
        <v>3469.5622327999999</v>
      </c>
      <c r="C114" s="36">
        <f>SUMIFS(СВЦЭМ!$C$39:$C$782,СВЦЭМ!$A$39:$A$782,$A114,СВЦЭМ!$B$39:$B$782,C$83)+'СЕТ СН'!$H$9+СВЦЭМ!$D$10+'СЕТ СН'!$H$5-'СЕТ СН'!$H$17</f>
        <v>3557.9386911900001</v>
      </c>
      <c r="D114" s="36">
        <f>SUMIFS(СВЦЭМ!$C$39:$C$782,СВЦЭМ!$A$39:$A$782,$A114,СВЦЭМ!$B$39:$B$782,D$83)+'СЕТ СН'!$H$9+СВЦЭМ!$D$10+'СЕТ СН'!$H$5-'СЕТ СН'!$H$17</f>
        <v>3604.1979648400002</v>
      </c>
      <c r="E114" s="36">
        <f>SUMIFS(СВЦЭМ!$C$39:$C$782,СВЦЭМ!$A$39:$A$782,$A114,СВЦЭМ!$B$39:$B$782,E$83)+'СЕТ СН'!$H$9+СВЦЭМ!$D$10+'СЕТ СН'!$H$5-'СЕТ СН'!$H$17</f>
        <v>3607.5047612799999</v>
      </c>
      <c r="F114" s="36">
        <f>SUMIFS(СВЦЭМ!$C$39:$C$782,СВЦЭМ!$A$39:$A$782,$A114,СВЦЭМ!$B$39:$B$782,F$83)+'СЕТ СН'!$H$9+СВЦЭМ!$D$10+'СЕТ СН'!$H$5-'СЕТ СН'!$H$17</f>
        <v>3634.9344867899999</v>
      </c>
      <c r="G114" s="36">
        <f>SUMIFS(СВЦЭМ!$C$39:$C$782,СВЦЭМ!$A$39:$A$782,$A114,СВЦЭМ!$B$39:$B$782,G$83)+'СЕТ СН'!$H$9+СВЦЭМ!$D$10+'СЕТ СН'!$H$5-'СЕТ СН'!$H$17</f>
        <v>3631.1685629900003</v>
      </c>
      <c r="H114" s="36">
        <f>SUMIFS(СВЦЭМ!$C$39:$C$782,СВЦЭМ!$A$39:$A$782,$A114,СВЦЭМ!$B$39:$B$782,H$83)+'СЕТ СН'!$H$9+СВЦЭМ!$D$10+'СЕТ СН'!$H$5-'СЕТ СН'!$H$17</f>
        <v>3614.6525724600001</v>
      </c>
      <c r="I114" s="36">
        <f>SUMIFS(СВЦЭМ!$C$39:$C$782,СВЦЭМ!$A$39:$A$782,$A114,СВЦЭМ!$B$39:$B$782,I$83)+'СЕТ СН'!$H$9+СВЦЭМ!$D$10+'СЕТ СН'!$H$5-'СЕТ СН'!$H$17</f>
        <v>3624.3880080200001</v>
      </c>
      <c r="J114" s="36">
        <f>SUMIFS(СВЦЭМ!$C$39:$C$782,СВЦЭМ!$A$39:$A$782,$A114,СВЦЭМ!$B$39:$B$782,J$83)+'СЕТ СН'!$H$9+СВЦЭМ!$D$10+'СЕТ СН'!$H$5-'СЕТ СН'!$H$17</f>
        <v>3627.6807452600001</v>
      </c>
      <c r="K114" s="36">
        <f>SUMIFS(СВЦЭМ!$C$39:$C$782,СВЦЭМ!$A$39:$A$782,$A114,СВЦЭМ!$B$39:$B$782,K$83)+'СЕТ СН'!$H$9+СВЦЭМ!$D$10+'СЕТ СН'!$H$5-'СЕТ СН'!$H$17</f>
        <v>3630.6059708000003</v>
      </c>
      <c r="L114" s="36">
        <f>SUMIFS(СВЦЭМ!$C$39:$C$782,СВЦЭМ!$A$39:$A$782,$A114,СВЦЭМ!$B$39:$B$782,L$83)+'СЕТ СН'!$H$9+СВЦЭМ!$D$10+'СЕТ СН'!$H$5-'СЕТ СН'!$H$17</f>
        <v>3631.2459598800001</v>
      </c>
      <c r="M114" s="36">
        <f>SUMIFS(СВЦЭМ!$C$39:$C$782,СВЦЭМ!$A$39:$A$782,$A114,СВЦЭМ!$B$39:$B$782,M$83)+'СЕТ СН'!$H$9+СВЦЭМ!$D$10+'СЕТ СН'!$H$5-'СЕТ СН'!$H$17</f>
        <v>3609.5057931299998</v>
      </c>
      <c r="N114" s="36">
        <f>SUMIFS(СВЦЭМ!$C$39:$C$782,СВЦЭМ!$A$39:$A$782,$A114,СВЦЭМ!$B$39:$B$782,N$83)+'СЕТ СН'!$H$9+СВЦЭМ!$D$10+'СЕТ СН'!$H$5-'СЕТ СН'!$H$17</f>
        <v>3633.07000518</v>
      </c>
      <c r="O114" s="36">
        <f>SUMIFS(СВЦЭМ!$C$39:$C$782,СВЦЭМ!$A$39:$A$782,$A114,СВЦЭМ!$B$39:$B$782,O$83)+'СЕТ СН'!$H$9+СВЦЭМ!$D$10+'СЕТ СН'!$H$5-'СЕТ СН'!$H$17</f>
        <v>3679.9632129699999</v>
      </c>
      <c r="P114" s="36">
        <f>SUMIFS(СВЦЭМ!$C$39:$C$782,СВЦЭМ!$A$39:$A$782,$A114,СВЦЭМ!$B$39:$B$782,P$83)+'СЕТ СН'!$H$9+СВЦЭМ!$D$10+'СЕТ СН'!$H$5-'СЕТ СН'!$H$17</f>
        <v>3694.2872156200001</v>
      </c>
      <c r="Q114" s="36">
        <f>SUMIFS(СВЦЭМ!$C$39:$C$782,СВЦЭМ!$A$39:$A$782,$A114,СВЦЭМ!$B$39:$B$782,Q$83)+'СЕТ СН'!$H$9+СВЦЭМ!$D$10+'СЕТ СН'!$H$5-'СЕТ СН'!$H$17</f>
        <v>3688.1549036599999</v>
      </c>
      <c r="R114" s="36">
        <f>SUMIFS(СВЦЭМ!$C$39:$C$782,СВЦЭМ!$A$39:$A$782,$A114,СВЦЭМ!$B$39:$B$782,R$83)+'СЕТ СН'!$H$9+СВЦЭМ!$D$10+'СЕТ СН'!$H$5-'СЕТ СН'!$H$17</f>
        <v>3676.1316515899998</v>
      </c>
      <c r="S114" s="36">
        <f>SUMIFS(СВЦЭМ!$C$39:$C$782,СВЦЭМ!$A$39:$A$782,$A114,СВЦЭМ!$B$39:$B$782,S$83)+'СЕТ СН'!$H$9+СВЦЭМ!$D$10+'СЕТ СН'!$H$5-'СЕТ СН'!$H$17</f>
        <v>3641.84296468</v>
      </c>
      <c r="T114" s="36">
        <f>SUMIFS(СВЦЭМ!$C$39:$C$782,СВЦЭМ!$A$39:$A$782,$A114,СВЦЭМ!$B$39:$B$782,T$83)+'СЕТ СН'!$H$9+СВЦЭМ!$D$10+'СЕТ СН'!$H$5-'СЕТ СН'!$H$17</f>
        <v>3590.2735087700003</v>
      </c>
      <c r="U114" s="36">
        <f>SUMIFS(СВЦЭМ!$C$39:$C$782,СВЦЭМ!$A$39:$A$782,$A114,СВЦЭМ!$B$39:$B$782,U$83)+'СЕТ СН'!$H$9+СВЦЭМ!$D$10+'СЕТ СН'!$H$5-'СЕТ СН'!$H$17</f>
        <v>3555.1005703700002</v>
      </c>
      <c r="V114" s="36">
        <f>SUMIFS(СВЦЭМ!$C$39:$C$782,СВЦЭМ!$A$39:$A$782,$A114,СВЦЭМ!$B$39:$B$782,V$83)+'СЕТ СН'!$H$9+СВЦЭМ!$D$10+'СЕТ СН'!$H$5-'СЕТ СН'!$H$17</f>
        <v>3560.2794429200003</v>
      </c>
      <c r="W114" s="36">
        <f>SUMIFS(СВЦЭМ!$C$39:$C$782,СВЦЭМ!$A$39:$A$782,$A114,СВЦЭМ!$B$39:$B$782,W$83)+'СЕТ СН'!$H$9+СВЦЭМ!$D$10+'СЕТ СН'!$H$5-'СЕТ СН'!$H$17</f>
        <v>3587.1374536100002</v>
      </c>
      <c r="X114" s="36">
        <f>SUMIFS(СВЦЭМ!$C$39:$C$782,СВЦЭМ!$A$39:$A$782,$A114,СВЦЭМ!$B$39:$B$782,X$83)+'СЕТ СН'!$H$9+СВЦЭМ!$D$10+'СЕТ СН'!$H$5-'СЕТ СН'!$H$17</f>
        <v>3562.7914646700001</v>
      </c>
      <c r="Y114" s="36">
        <f>SUMIFS(СВЦЭМ!$C$39:$C$782,СВЦЭМ!$A$39:$A$782,$A114,СВЦЭМ!$B$39:$B$782,Y$83)+'СЕТ СН'!$H$9+СВЦЭМ!$D$10+'СЕТ СН'!$H$5-'СЕТ СН'!$H$17</f>
        <v>3515.0207539200001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СН'!$I$9+СВЦЭМ!$D$10+'СЕТ СН'!$I$5-'СЕТ СН'!$I$17</f>
        <v>3944.8939515699999</v>
      </c>
      <c r="C120" s="36">
        <f>SUMIFS(СВЦЭМ!$C$39:$C$782,СВЦЭМ!$A$39:$A$782,$A120,СВЦЭМ!$B$39:$B$782,C$119)+'СЕТ СН'!$I$9+СВЦЭМ!$D$10+'СЕТ СН'!$I$5-'СЕТ СН'!$I$17</f>
        <v>4001.1739271500001</v>
      </c>
      <c r="D120" s="36">
        <f>SUMIFS(СВЦЭМ!$C$39:$C$782,СВЦЭМ!$A$39:$A$782,$A120,СВЦЭМ!$B$39:$B$782,D$119)+'СЕТ СН'!$I$9+СВЦЭМ!$D$10+'СЕТ СН'!$I$5-'СЕТ СН'!$I$17</f>
        <v>4048.3559690799998</v>
      </c>
      <c r="E120" s="36">
        <f>SUMIFS(СВЦЭМ!$C$39:$C$782,СВЦЭМ!$A$39:$A$782,$A120,СВЦЭМ!$B$39:$B$782,E$119)+'СЕТ СН'!$I$9+СВЦЭМ!$D$10+'СЕТ СН'!$I$5-'СЕТ СН'!$I$17</f>
        <v>4051.8130368399998</v>
      </c>
      <c r="F120" s="36">
        <f>SUMIFS(СВЦЭМ!$C$39:$C$782,СВЦЭМ!$A$39:$A$782,$A120,СВЦЭМ!$B$39:$B$782,F$119)+'СЕТ СН'!$I$9+СВЦЭМ!$D$10+'СЕТ СН'!$I$5-'СЕТ СН'!$I$17</f>
        <v>4060.7818936200001</v>
      </c>
      <c r="G120" s="36">
        <f>SUMIFS(СВЦЭМ!$C$39:$C$782,СВЦЭМ!$A$39:$A$782,$A120,СВЦЭМ!$B$39:$B$782,G$119)+'СЕТ СН'!$I$9+СВЦЭМ!$D$10+'СЕТ СН'!$I$5-'СЕТ СН'!$I$17</f>
        <v>4057.7813285299999</v>
      </c>
      <c r="H120" s="36">
        <f>SUMIFS(СВЦЭМ!$C$39:$C$782,СВЦЭМ!$A$39:$A$782,$A120,СВЦЭМ!$B$39:$B$782,H$119)+'СЕТ СН'!$I$9+СВЦЭМ!$D$10+'СЕТ СН'!$I$5-'СЕТ СН'!$I$17</f>
        <v>4052.1572728000001</v>
      </c>
      <c r="I120" s="36">
        <f>SUMIFS(СВЦЭМ!$C$39:$C$782,СВЦЭМ!$A$39:$A$782,$A120,СВЦЭМ!$B$39:$B$782,I$119)+'СЕТ СН'!$I$9+СВЦЭМ!$D$10+'СЕТ СН'!$I$5-'СЕТ СН'!$I$17</f>
        <v>4007.8643784599999</v>
      </c>
      <c r="J120" s="36">
        <f>SUMIFS(СВЦЭМ!$C$39:$C$782,СВЦЭМ!$A$39:$A$782,$A120,СВЦЭМ!$B$39:$B$782,J$119)+'СЕТ СН'!$I$9+СВЦЭМ!$D$10+'СЕТ СН'!$I$5-'СЕТ СН'!$I$17</f>
        <v>3964.0338527499998</v>
      </c>
      <c r="K120" s="36">
        <f>SUMIFS(СВЦЭМ!$C$39:$C$782,СВЦЭМ!$A$39:$A$782,$A120,СВЦЭМ!$B$39:$B$782,K$119)+'СЕТ СН'!$I$9+СВЦЭМ!$D$10+'СЕТ СН'!$I$5-'СЕТ СН'!$I$17</f>
        <v>3895.8546171500002</v>
      </c>
      <c r="L120" s="36">
        <f>SUMIFS(СВЦЭМ!$C$39:$C$782,СВЦЭМ!$A$39:$A$782,$A120,СВЦЭМ!$B$39:$B$782,L$119)+'СЕТ СН'!$I$9+СВЦЭМ!$D$10+'СЕТ СН'!$I$5-'СЕТ СН'!$I$17</f>
        <v>3850.5661943300001</v>
      </c>
      <c r="M120" s="36">
        <f>SUMIFS(СВЦЭМ!$C$39:$C$782,СВЦЭМ!$A$39:$A$782,$A120,СВЦЭМ!$B$39:$B$782,M$119)+'СЕТ СН'!$I$9+СВЦЭМ!$D$10+'СЕТ СН'!$I$5-'СЕТ СН'!$I$17</f>
        <v>3856.79844099</v>
      </c>
      <c r="N120" s="36">
        <f>SUMIFS(СВЦЭМ!$C$39:$C$782,СВЦЭМ!$A$39:$A$782,$A120,СВЦЭМ!$B$39:$B$782,N$119)+'СЕТ СН'!$I$9+СВЦЭМ!$D$10+'СЕТ СН'!$I$5-'СЕТ СН'!$I$17</f>
        <v>3924.8127994899996</v>
      </c>
      <c r="O120" s="36">
        <f>SUMIFS(СВЦЭМ!$C$39:$C$782,СВЦЭМ!$A$39:$A$782,$A120,СВЦЭМ!$B$39:$B$782,O$119)+'СЕТ СН'!$I$9+СВЦЭМ!$D$10+'СЕТ СН'!$I$5-'СЕТ СН'!$I$17</f>
        <v>3947.4106459</v>
      </c>
      <c r="P120" s="36">
        <f>SUMIFS(СВЦЭМ!$C$39:$C$782,СВЦЭМ!$A$39:$A$782,$A120,СВЦЭМ!$B$39:$B$782,P$119)+'СЕТ СН'!$I$9+СВЦЭМ!$D$10+'СЕТ СН'!$I$5-'СЕТ СН'!$I$17</f>
        <v>3966.8056686599998</v>
      </c>
      <c r="Q120" s="36">
        <f>SUMIFS(СВЦЭМ!$C$39:$C$782,СВЦЭМ!$A$39:$A$782,$A120,СВЦЭМ!$B$39:$B$782,Q$119)+'СЕТ СН'!$I$9+СВЦЭМ!$D$10+'СЕТ СН'!$I$5-'СЕТ СН'!$I$17</f>
        <v>3975.1922890300002</v>
      </c>
      <c r="R120" s="36">
        <f>SUMIFS(СВЦЭМ!$C$39:$C$782,СВЦЭМ!$A$39:$A$782,$A120,СВЦЭМ!$B$39:$B$782,R$119)+'СЕТ СН'!$I$9+СВЦЭМ!$D$10+'СЕТ СН'!$I$5-'СЕТ СН'!$I$17</f>
        <v>3966.8431455700002</v>
      </c>
      <c r="S120" s="36">
        <f>SUMIFS(СВЦЭМ!$C$39:$C$782,СВЦЭМ!$A$39:$A$782,$A120,СВЦЭМ!$B$39:$B$782,S$119)+'СЕТ СН'!$I$9+СВЦЭМ!$D$10+'СЕТ СН'!$I$5-'СЕТ СН'!$I$17</f>
        <v>3956.1619925599998</v>
      </c>
      <c r="T120" s="36">
        <f>SUMIFS(СВЦЭМ!$C$39:$C$782,СВЦЭМ!$A$39:$A$782,$A120,СВЦЭМ!$B$39:$B$782,T$119)+'СЕТ СН'!$I$9+СВЦЭМ!$D$10+'СЕТ СН'!$I$5-'СЕТ СН'!$I$17</f>
        <v>3897.0607652499998</v>
      </c>
      <c r="U120" s="36">
        <f>SUMIFS(СВЦЭМ!$C$39:$C$782,СВЦЭМ!$A$39:$A$782,$A120,СВЦЭМ!$B$39:$B$782,U$119)+'СЕТ СН'!$I$9+СВЦЭМ!$D$10+'СЕТ СН'!$I$5-'СЕТ СН'!$I$17</f>
        <v>3871.7543268999998</v>
      </c>
      <c r="V120" s="36">
        <f>SUMIFS(СВЦЭМ!$C$39:$C$782,СВЦЭМ!$A$39:$A$782,$A120,СВЦЭМ!$B$39:$B$782,V$119)+'СЕТ СН'!$I$9+СВЦЭМ!$D$10+'СЕТ СН'!$I$5-'СЕТ СН'!$I$17</f>
        <v>3852.3868023999999</v>
      </c>
      <c r="W120" s="36">
        <f>SUMIFS(СВЦЭМ!$C$39:$C$782,СВЦЭМ!$A$39:$A$782,$A120,СВЦЭМ!$B$39:$B$782,W$119)+'СЕТ СН'!$I$9+СВЦЭМ!$D$10+'СЕТ СН'!$I$5-'СЕТ СН'!$I$17</f>
        <v>3836.2865807899998</v>
      </c>
      <c r="X120" s="36">
        <f>SUMIFS(СВЦЭМ!$C$39:$C$782,СВЦЭМ!$A$39:$A$782,$A120,СВЦЭМ!$B$39:$B$782,X$119)+'СЕТ СН'!$I$9+СВЦЭМ!$D$10+'СЕТ СН'!$I$5-'СЕТ СН'!$I$17</f>
        <v>3851.3387966599998</v>
      </c>
      <c r="Y120" s="36">
        <f>SUMIFS(СВЦЭМ!$C$39:$C$782,СВЦЭМ!$A$39:$A$782,$A120,СВЦЭМ!$B$39:$B$782,Y$119)+'СЕТ СН'!$I$9+СВЦЭМ!$D$10+'СЕТ СН'!$I$5-'СЕТ СН'!$I$17</f>
        <v>3935.9719308799999</v>
      </c>
    </row>
    <row r="121" spans="1:27" ht="15.75" x14ac:dyDescent="0.2">
      <c r="A121" s="35">
        <f>A120+1</f>
        <v>44318</v>
      </c>
      <c r="B121" s="36">
        <f>SUMIFS(СВЦЭМ!$C$39:$C$782,СВЦЭМ!$A$39:$A$782,$A121,СВЦЭМ!$B$39:$B$782,B$119)+'СЕТ СН'!$I$9+СВЦЭМ!$D$10+'СЕТ СН'!$I$5-'СЕТ СН'!$I$17</f>
        <v>3909.6646151799996</v>
      </c>
      <c r="C121" s="36">
        <f>SUMIFS(СВЦЭМ!$C$39:$C$782,СВЦЭМ!$A$39:$A$782,$A121,СВЦЭМ!$B$39:$B$782,C$119)+'СЕТ СН'!$I$9+СВЦЭМ!$D$10+'СЕТ СН'!$I$5-'СЕТ СН'!$I$17</f>
        <v>3957.0823880299999</v>
      </c>
      <c r="D121" s="36">
        <f>SUMIFS(СВЦЭМ!$C$39:$C$782,СВЦЭМ!$A$39:$A$782,$A121,СВЦЭМ!$B$39:$B$782,D$119)+'СЕТ СН'!$I$9+СВЦЭМ!$D$10+'СЕТ СН'!$I$5-'СЕТ СН'!$I$17</f>
        <v>4017.52098437</v>
      </c>
      <c r="E121" s="36">
        <f>SUMIFS(СВЦЭМ!$C$39:$C$782,СВЦЭМ!$A$39:$A$782,$A121,СВЦЭМ!$B$39:$B$782,E$119)+'СЕТ СН'!$I$9+СВЦЭМ!$D$10+'СЕТ СН'!$I$5-'СЕТ СН'!$I$17</f>
        <v>4039.1107137399999</v>
      </c>
      <c r="F121" s="36">
        <f>SUMIFS(СВЦЭМ!$C$39:$C$782,СВЦЭМ!$A$39:$A$782,$A121,СВЦЭМ!$B$39:$B$782,F$119)+'СЕТ СН'!$I$9+СВЦЭМ!$D$10+'СЕТ СН'!$I$5-'СЕТ СН'!$I$17</f>
        <v>4052.1897224899999</v>
      </c>
      <c r="G121" s="36">
        <f>SUMIFS(СВЦЭМ!$C$39:$C$782,СВЦЭМ!$A$39:$A$782,$A121,СВЦЭМ!$B$39:$B$782,G$119)+'СЕТ СН'!$I$9+СВЦЭМ!$D$10+'СЕТ СН'!$I$5-'СЕТ СН'!$I$17</f>
        <v>4049.9708015199999</v>
      </c>
      <c r="H121" s="36">
        <f>SUMIFS(СВЦЭМ!$C$39:$C$782,СВЦЭМ!$A$39:$A$782,$A121,СВЦЭМ!$B$39:$B$782,H$119)+'СЕТ СН'!$I$9+СВЦЭМ!$D$10+'СЕТ СН'!$I$5-'СЕТ СН'!$I$17</f>
        <v>4056.1799058799998</v>
      </c>
      <c r="I121" s="36">
        <f>SUMIFS(СВЦЭМ!$C$39:$C$782,СВЦЭМ!$A$39:$A$782,$A121,СВЦЭМ!$B$39:$B$782,I$119)+'СЕТ СН'!$I$9+СВЦЭМ!$D$10+'СЕТ СН'!$I$5-'СЕТ СН'!$I$17</f>
        <v>4020.73153258</v>
      </c>
      <c r="J121" s="36">
        <f>SUMIFS(СВЦЭМ!$C$39:$C$782,СВЦЭМ!$A$39:$A$782,$A121,СВЦЭМ!$B$39:$B$782,J$119)+'СЕТ СН'!$I$9+СВЦЭМ!$D$10+'СЕТ СН'!$I$5-'СЕТ СН'!$I$17</f>
        <v>3938.87497708</v>
      </c>
      <c r="K121" s="36">
        <f>SUMIFS(СВЦЭМ!$C$39:$C$782,СВЦЭМ!$A$39:$A$782,$A121,СВЦЭМ!$B$39:$B$782,K$119)+'СЕТ СН'!$I$9+СВЦЭМ!$D$10+'СЕТ СН'!$I$5-'СЕТ СН'!$I$17</f>
        <v>3893.6799642799997</v>
      </c>
      <c r="L121" s="36">
        <f>SUMIFS(СВЦЭМ!$C$39:$C$782,СВЦЭМ!$A$39:$A$782,$A121,СВЦЭМ!$B$39:$B$782,L$119)+'СЕТ СН'!$I$9+СВЦЭМ!$D$10+'СЕТ СН'!$I$5-'СЕТ СН'!$I$17</f>
        <v>3842.6550840800001</v>
      </c>
      <c r="M121" s="36">
        <f>SUMIFS(СВЦЭМ!$C$39:$C$782,СВЦЭМ!$A$39:$A$782,$A121,СВЦЭМ!$B$39:$B$782,M$119)+'СЕТ СН'!$I$9+СВЦЭМ!$D$10+'СЕТ СН'!$I$5-'СЕТ СН'!$I$17</f>
        <v>3839.0659088799998</v>
      </c>
      <c r="N121" s="36">
        <f>SUMIFS(СВЦЭМ!$C$39:$C$782,СВЦЭМ!$A$39:$A$782,$A121,СВЦЭМ!$B$39:$B$782,N$119)+'СЕТ СН'!$I$9+СВЦЭМ!$D$10+'СЕТ СН'!$I$5-'СЕТ СН'!$I$17</f>
        <v>3923.6567944099997</v>
      </c>
      <c r="O121" s="36">
        <f>SUMIFS(СВЦЭМ!$C$39:$C$782,СВЦЭМ!$A$39:$A$782,$A121,СВЦЭМ!$B$39:$B$782,O$119)+'СЕТ СН'!$I$9+СВЦЭМ!$D$10+'СЕТ СН'!$I$5-'СЕТ СН'!$I$17</f>
        <v>3940.0760265299996</v>
      </c>
      <c r="P121" s="36">
        <f>SUMIFS(СВЦЭМ!$C$39:$C$782,СВЦЭМ!$A$39:$A$782,$A121,СВЦЭМ!$B$39:$B$782,P$119)+'СЕТ СН'!$I$9+СВЦЭМ!$D$10+'СЕТ СН'!$I$5-'СЕТ СН'!$I$17</f>
        <v>3958.5140741199998</v>
      </c>
      <c r="Q121" s="36">
        <f>SUMIFS(СВЦЭМ!$C$39:$C$782,СВЦЭМ!$A$39:$A$782,$A121,СВЦЭМ!$B$39:$B$782,Q$119)+'СЕТ СН'!$I$9+СВЦЭМ!$D$10+'СЕТ СН'!$I$5-'СЕТ СН'!$I$17</f>
        <v>3958.3254890600001</v>
      </c>
      <c r="R121" s="36">
        <f>SUMIFS(СВЦЭМ!$C$39:$C$782,СВЦЭМ!$A$39:$A$782,$A121,СВЦЭМ!$B$39:$B$782,R$119)+'СЕТ СН'!$I$9+СВЦЭМ!$D$10+'СЕТ СН'!$I$5-'СЕТ СН'!$I$17</f>
        <v>3945.3605378499997</v>
      </c>
      <c r="S121" s="36">
        <f>SUMIFS(СВЦЭМ!$C$39:$C$782,СВЦЭМ!$A$39:$A$782,$A121,СВЦЭМ!$B$39:$B$782,S$119)+'СЕТ СН'!$I$9+СВЦЭМ!$D$10+'СЕТ СН'!$I$5-'СЕТ СН'!$I$17</f>
        <v>3934.7341965999999</v>
      </c>
      <c r="T121" s="36">
        <f>SUMIFS(СВЦЭМ!$C$39:$C$782,СВЦЭМ!$A$39:$A$782,$A121,СВЦЭМ!$B$39:$B$782,T$119)+'СЕТ СН'!$I$9+СВЦЭМ!$D$10+'СЕТ СН'!$I$5-'СЕТ СН'!$I$17</f>
        <v>3877.0864181899997</v>
      </c>
      <c r="U121" s="36">
        <f>SUMIFS(СВЦЭМ!$C$39:$C$782,СВЦЭМ!$A$39:$A$782,$A121,СВЦЭМ!$B$39:$B$782,U$119)+'СЕТ СН'!$I$9+СВЦЭМ!$D$10+'СЕТ СН'!$I$5-'СЕТ СН'!$I$17</f>
        <v>3848.0466960899998</v>
      </c>
      <c r="V121" s="36">
        <f>SUMIFS(СВЦЭМ!$C$39:$C$782,СВЦЭМ!$A$39:$A$782,$A121,СВЦЭМ!$B$39:$B$782,V$119)+'СЕТ СН'!$I$9+СВЦЭМ!$D$10+'СЕТ СН'!$I$5-'СЕТ СН'!$I$17</f>
        <v>3811.7949858399998</v>
      </c>
      <c r="W121" s="36">
        <f>SUMIFS(СВЦЭМ!$C$39:$C$782,СВЦЭМ!$A$39:$A$782,$A121,СВЦЭМ!$B$39:$B$782,W$119)+'СЕТ СН'!$I$9+СВЦЭМ!$D$10+'СЕТ СН'!$I$5-'СЕТ СН'!$I$17</f>
        <v>3808.21843408</v>
      </c>
      <c r="X121" s="36">
        <f>SUMIFS(СВЦЭМ!$C$39:$C$782,СВЦЭМ!$A$39:$A$782,$A121,СВЦЭМ!$B$39:$B$782,X$119)+'СЕТ СН'!$I$9+СВЦЭМ!$D$10+'СЕТ СН'!$I$5-'СЕТ СН'!$I$17</f>
        <v>3850.2741661599998</v>
      </c>
      <c r="Y121" s="36">
        <f>SUMIFS(СВЦЭМ!$C$39:$C$782,СВЦЭМ!$A$39:$A$782,$A121,СВЦЭМ!$B$39:$B$782,Y$119)+'СЕТ СН'!$I$9+СВЦЭМ!$D$10+'СЕТ СН'!$I$5-'СЕТ СН'!$I$17</f>
        <v>3919.9593298099999</v>
      </c>
    </row>
    <row r="122" spans="1:27" ht="15.75" x14ac:dyDescent="0.2">
      <c r="A122" s="35">
        <f t="shared" ref="A122:A150" si="3">A121+1</f>
        <v>44319</v>
      </c>
      <c r="B122" s="36">
        <f>SUMIFS(СВЦЭМ!$C$39:$C$782,СВЦЭМ!$A$39:$A$782,$A122,СВЦЭМ!$B$39:$B$782,B$119)+'СЕТ СН'!$I$9+СВЦЭМ!$D$10+'СЕТ СН'!$I$5-'СЕТ СН'!$I$17</f>
        <v>3902.3286305299998</v>
      </c>
      <c r="C122" s="36">
        <f>SUMIFS(СВЦЭМ!$C$39:$C$782,СВЦЭМ!$A$39:$A$782,$A122,СВЦЭМ!$B$39:$B$782,C$119)+'СЕТ СН'!$I$9+СВЦЭМ!$D$10+'СЕТ СН'!$I$5-'СЕТ СН'!$I$17</f>
        <v>3981.7243526900002</v>
      </c>
      <c r="D122" s="36">
        <f>SUMIFS(СВЦЭМ!$C$39:$C$782,СВЦЭМ!$A$39:$A$782,$A122,СВЦЭМ!$B$39:$B$782,D$119)+'СЕТ СН'!$I$9+СВЦЭМ!$D$10+'СЕТ СН'!$I$5-'СЕТ СН'!$I$17</f>
        <v>4026.9945456699998</v>
      </c>
      <c r="E122" s="36">
        <f>SUMIFS(СВЦЭМ!$C$39:$C$782,СВЦЭМ!$A$39:$A$782,$A122,СВЦЭМ!$B$39:$B$782,E$119)+'СЕТ СН'!$I$9+СВЦЭМ!$D$10+'СЕТ СН'!$I$5-'СЕТ СН'!$I$17</f>
        <v>4043.0320034799997</v>
      </c>
      <c r="F122" s="36">
        <f>SUMIFS(СВЦЭМ!$C$39:$C$782,СВЦЭМ!$A$39:$A$782,$A122,СВЦЭМ!$B$39:$B$782,F$119)+'СЕТ СН'!$I$9+СВЦЭМ!$D$10+'СЕТ СН'!$I$5-'СЕТ СН'!$I$17</f>
        <v>4057.1693861899998</v>
      </c>
      <c r="G122" s="36">
        <f>SUMIFS(СВЦЭМ!$C$39:$C$782,СВЦЭМ!$A$39:$A$782,$A122,СВЦЭМ!$B$39:$B$782,G$119)+'СЕТ СН'!$I$9+СВЦЭМ!$D$10+'СЕТ СН'!$I$5-'СЕТ СН'!$I$17</f>
        <v>4061.3235917699999</v>
      </c>
      <c r="H122" s="36">
        <f>SUMIFS(СВЦЭМ!$C$39:$C$782,СВЦЭМ!$A$39:$A$782,$A122,СВЦЭМ!$B$39:$B$782,H$119)+'СЕТ СН'!$I$9+СВЦЭМ!$D$10+'СЕТ СН'!$I$5-'СЕТ СН'!$I$17</f>
        <v>4066.1963467099999</v>
      </c>
      <c r="I122" s="36">
        <f>SUMIFS(СВЦЭМ!$C$39:$C$782,СВЦЭМ!$A$39:$A$782,$A122,СВЦЭМ!$B$39:$B$782,I$119)+'СЕТ СН'!$I$9+СВЦЭМ!$D$10+'СЕТ СН'!$I$5-'СЕТ СН'!$I$17</f>
        <v>4022.5686420299999</v>
      </c>
      <c r="J122" s="36">
        <f>SUMIFS(СВЦЭМ!$C$39:$C$782,СВЦЭМ!$A$39:$A$782,$A122,СВЦЭМ!$B$39:$B$782,J$119)+'СЕТ СН'!$I$9+СВЦЭМ!$D$10+'СЕТ СН'!$I$5-'СЕТ СН'!$I$17</f>
        <v>3951.7883639399997</v>
      </c>
      <c r="K122" s="36">
        <f>SUMIFS(СВЦЭМ!$C$39:$C$782,СВЦЭМ!$A$39:$A$782,$A122,СВЦЭМ!$B$39:$B$782,K$119)+'СЕТ СН'!$I$9+СВЦЭМ!$D$10+'СЕТ СН'!$I$5-'СЕТ СН'!$I$17</f>
        <v>3904.9330589199999</v>
      </c>
      <c r="L122" s="36">
        <f>SUMIFS(СВЦЭМ!$C$39:$C$782,СВЦЭМ!$A$39:$A$782,$A122,СВЦЭМ!$B$39:$B$782,L$119)+'СЕТ СН'!$I$9+СВЦЭМ!$D$10+'СЕТ СН'!$I$5-'СЕТ СН'!$I$17</f>
        <v>3879.7509799299996</v>
      </c>
      <c r="M122" s="36">
        <f>SUMIFS(СВЦЭМ!$C$39:$C$782,СВЦЭМ!$A$39:$A$782,$A122,СВЦЭМ!$B$39:$B$782,M$119)+'СЕТ СН'!$I$9+СВЦЭМ!$D$10+'СЕТ СН'!$I$5-'СЕТ СН'!$I$17</f>
        <v>3862.5963035699997</v>
      </c>
      <c r="N122" s="36">
        <f>SUMIFS(СВЦЭМ!$C$39:$C$782,СВЦЭМ!$A$39:$A$782,$A122,СВЦЭМ!$B$39:$B$782,N$119)+'СЕТ СН'!$I$9+СВЦЭМ!$D$10+'СЕТ СН'!$I$5-'СЕТ СН'!$I$17</f>
        <v>3898.7258029999998</v>
      </c>
      <c r="O122" s="36">
        <f>SUMIFS(СВЦЭМ!$C$39:$C$782,СВЦЭМ!$A$39:$A$782,$A122,СВЦЭМ!$B$39:$B$782,O$119)+'СЕТ СН'!$I$9+СВЦЭМ!$D$10+'СЕТ СН'!$I$5-'СЕТ СН'!$I$17</f>
        <v>3936.1836023300002</v>
      </c>
      <c r="P122" s="36">
        <f>SUMIFS(СВЦЭМ!$C$39:$C$782,СВЦЭМ!$A$39:$A$782,$A122,СВЦЭМ!$B$39:$B$782,P$119)+'СЕТ СН'!$I$9+СВЦЭМ!$D$10+'СЕТ СН'!$I$5-'СЕТ СН'!$I$17</f>
        <v>3957.3187252999996</v>
      </c>
      <c r="Q122" s="36">
        <f>SUMIFS(СВЦЭМ!$C$39:$C$782,СВЦЭМ!$A$39:$A$782,$A122,СВЦЭМ!$B$39:$B$782,Q$119)+'СЕТ СН'!$I$9+СВЦЭМ!$D$10+'СЕТ СН'!$I$5-'СЕТ СН'!$I$17</f>
        <v>3966.7488308499996</v>
      </c>
      <c r="R122" s="36">
        <f>SUMIFS(СВЦЭМ!$C$39:$C$782,СВЦЭМ!$A$39:$A$782,$A122,СВЦЭМ!$B$39:$B$782,R$119)+'СЕТ СН'!$I$9+СВЦЭМ!$D$10+'СЕТ СН'!$I$5-'СЕТ СН'!$I$17</f>
        <v>3954.8449242099996</v>
      </c>
      <c r="S122" s="36">
        <f>SUMIFS(СВЦЭМ!$C$39:$C$782,СВЦЭМ!$A$39:$A$782,$A122,СВЦЭМ!$B$39:$B$782,S$119)+'СЕТ СН'!$I$9+СВЦЭМ!$D$10+'СЕТ СН'!$I$5-'СЕТ СН'!$I$17</f>
        <v>3931.0328491299997</v>
      </c>
      <c r="T122" s="36">
        <f>SUMIFS(СВЦЭМ!$C$39:$C$782,СВЦЭМ!$A$39:$A$782,$A122,СВЦЭМ!$B$39:$B$782,T$119)+'СЕТ СН'!$I$9+СВЦЭМ!$D$10+'СЕТ СН'!$I$5-'СЕТ СН'!$I$17</f>
        <v>3876.4554719500002</v>
      </c>
      <c r="U122" s="36">
        <f>SUMIFS(СВЦЭМ!$C$39:$C$782,СВЦЭМ!$A$39:$A$782,$A122,СВЦЭМ!$B$39:$B$782,U$119)+'СЕТ СН'!$I$9+СВЦЭМ!$D$10+'СЕТ СН'!$I$5-'СЕТ СН'!$I$17</f>
        <v>3852.70527455</v>
      </c>
      <c r="V122" s="36">
        <f>SUMIFS(СВЦЭМ!$C$39:$C$782,СВЦЭМ!$A$39:$A$782,$A122,СВЦЭМ!$B$39:$B$782,V$119)+'СЕТ СН'!$I$9+СВЦЭМ!$D$10+'СЕТ СН'!$I$5-'СЕТ СН'!$I$17</f>
        <v>3840.4266609599999</v>
      </c>
      <c r="W122" s="36">
        <f>SUMIFS(СВЦЭМ!$C$39:$C$782,СВЦЭМ!$A$39:$A$782,$A122,СВЦЭМ!$B$39:$B$782,W$119)+'СЕТ СН'!$I$9+СВЦЭМ!$D$10+'СЕТ СН'!$I$5-'СЕТ СН'!$I$17</f>
        <v>3848.4898746199997</v>
      </c>
      <c r="X122" s="36">
        <f>SUMIFS(СВЦЭМ!$C$39:$C$782,СВЦЭМ!$A$39:$A$782,$A122,СВЦЭМ!$B$39:$B$782,X$119)+'СЕТ СН'!$I$9+СВЦЭМ!$D$10+'СЕТ СН'!$I$5-'СЕТ СН'!$I$17</f>
        <v>3834.47985595</v>
      </c>
      <c r="Y122" s="36">
        <f>SUMIFS(СВЦЭМ!$C$39:$C$782,СВЦЭМ!$A$39:$A$782,$A122,СВЦЭМ!$B$39:$B$782,Y$119)+'СЕТ СН'!$I$9+СВЦЭМ!$D$10+'СЕТ СН'!$I$5-'СЕТ СН'!$I$17</f>
        <v>3842.1861753499998</v>
      </c>
    </row>
    <row r="123" spans="1:27" ht="15.75" x14ac:dyDescent="0.2">
      <c r="A123" s="35">
        <f t="shared" si="3"/>
        <v>44320</v>
      </c>
      <c r="B123" s="36">
        <f>SUMIFS(СВЦЭМ!$C$39:$C$782,СВЦЭМ!$A$39:$A$782,$A123,СВЦЭМ!$B$39:$B$782,B$119)+'СЕТ СН'!$I$9+СВЦЭМ!$D$10+'СЕТ СН'!$I$5-'СЕТ СН'!$I$17</f>
        <v>3857.5948633899998</v>
      </c>
      <c r="C123" s="36">
        <f>SUMIFS(СВЦЭМ!$C$39:$C$782,СВЦЭМ!$A$39:$A$782,$A123,СВЦЭМ!$B$39:$B$782,C$119)+'СЕТ СН'!$I$9+СВЦЭМ!$D$10+'СЕТ СН'!$I$5-'СЕТ СН'!$I$17</f>
        <v>3909.00289479</v>
      </c>
      <c r="D123" s="36">
        <f>SUMIFS(СВЦЭМ!$C$39:$C$782,СВЦЭМ!$A$39:$A$782,$A123,СВЦЭМ!$B$39:$B$782,D$119)+'СЕТ СН'!$I$9+СВЦЭМ!$D$10+'СЕТ СН'!$I$5-'СЕТ СН'!$I$17</f>
        <v>3938.11587788</v>
      </c>
      <c r="E123" s="36">
        <f>SUMIFS(СВЦЭМ!$C$39:$C$782,СВЦЭМ!$A$39:$A$782,$A123,СВЦЭМ!$B$39:$B$782,E$119)+'СЕТ СН'!$I$9+СВЦЭМ!$D$10+'СЕТ СН'!$I$5-'СЕТ СН'!$I$17</f>
        <v>3954.5312147699997</v>
      </c>
      <c r="F123" s="36">
        <f>SUMIFS(СВЦЭМ!$C$39:$C$782,СВЦЭМ!$A$39:$A$782,$A123,СВЦЭМ!$B$39:$B$782,F$119)+'СЕТ СН'!$I$9+СВЦЭМ!$D$10+'СЕТ СН'!$I$5-'СЕТ СН'!$I$17</f>
        <v>3965.5465315900001</v>
      </c>
      <c r="G123" s="36">
        <f>SUMIFS(СВЦЭМ!$C$39:$C$782,СВЦЭМ!$A$39:$A$782,$A123,СВЦЭМ!$B$39:$B$782,G$119)+'СЕТ СН'!$I$9+СВЦЭМ!$D$10+'СЕТ СН'!$I$5-'СЕТ СН'!$I$17</f>
        <v>3970.8840074999998</v>
      </c>
      <c r="H123" s="36">
        <f>SUMIFS(СВЦЭМ!$C$39:$C$782,СВЦЭМ!$A$39:$A$782,$A123,СВЦЭМ!$B$39:$B$782,H$119)+'СЕТ СН'!$I$9+СВЦЭМ!$D$10+'СЕТ СН'!$I$5-'СЕТ СН'!$I$17</f>
        <v>3935.05346005</v>
      </c>
      <c r="I123" s="36">
        <f>SUMIFS(СВЦЭМ!$C$39:$C$782,СВЦЭМ!$A$39:$A$782,$A123,СВЦЭМ!$B$39:$B$782,I$119)+'СЕТ СН'!$I$9+СВЦЭМ!$D$10+'СЕТ СН'!$I$5-'СЕТ СН'!$I$17</f>
        <v>3909.7007518399996</v>
      </c>
      <c r="J123" s="36">
        <f>SUMIFS(СВЦЭМ!$C$39:$C$782,СВЦЭМ!$A$39:$A$782,$A123,СВЦЭМ!$B$39:$B$782,J$119)+'СЕТ СН'!$I$9+СВЦЭМ!$D$10+'СЕТ СН'!$I$5-'СЕТ СН'!$I$17</f>
        <v>3874.1363261400002</v>
      </c>
      <c r="K123" s="36">
        <f>SUMIFS(СВЦЭМ!$C$39:$C$782,СВЦЭМ!$A$39:$A$782,$A123,СВЦЭМ!$B$39:$B$782,K$119)+'СЕТ СН'!$I$9+СВЦЭМ!$D$10+'СЕТ СН'!$I$5-'СЕТ СН'!$I$17</f>
        <v>3847.9335108799996</v>
      </c>
      <c r="L123" s="36">
        <f>SUMIFS(СВЦЭМ!$C$39:$C$782,СВЦЭМ!$A$39:$A$782,$A123,СВЦЭМ!$B$39:$B$782,L$119)+'СЕТ СН'!$I$9+СВЦЭМ!$D$10+'СЕТ СН'!$I$5-'СЕТ СН'!$I$17</f>
        <v>3844.83048091</v>
      </c>
      <c r="M123" s="36">
        <f>SUMIFS(СВЦЭМ!$C$39:$C$782,СВЦЭМ!$A$39:$A$782,$A123,СВЦЭМ!$B$39:$B$782,M$119)+'СЕТ СН'!$I$9+СВЦЭМ!$D$10+'СЕТ СН'!$I$5-'СЕТ СН'!$I$17</f>
        <v>3848.80347205</v>
      </c>
      <c r="N123" s="36">
        <f>SUMIFS(СВЦЭМ!$C$39:$C$782,СВЦЭМ!$A$39:$A$782,$A123,СВЦЭМ!$B$39:$B$782,N$119)+'СЕТ СН'!$I$9+СВЦЭМ!$D$10+'СЕТ СН'!$I$5-'СЕТ СН'!$I$17</f>
        <v>3864.4815582900001</v>
      </c>
      <c r="O123" s="36">
        <f>SUMIFS(СВЦЭМ!$C$39:$C$782,СВЦЭМ!$A$39:$A$782,$A123,СВЦЭМ!$B$39:$B$782,O$119)+'СЕТ СН'!$I$9+СВЦЭМ!$D$10+'СЕТ СН'!$I$5-'СЕТ СН'!$I$17</f>
        <v>3865.8883710599998</v>
      </c>
      <c r="P123" s="36">
        <f>SUMIFS(СВЦЭМ!$C$39:$C$782,СВЦЭМ!$A$39:$A$782,$A123,СВЦЭМ!$B$39:$B$782,P$119)+'СЕТ СН'!$I$9+СВЦЭМ!$D$10+'СЕТ СН'!$I$5-'СЕТ СН'!$I$17</f>
        <v>3873.6033356600001</v>
      </c>
      <c r="Q123" s="36">
        <f>SUMIFS(СВЦЭМ!$C$39:$C$782,СВЦЭМ!$A$39:$A$782,$A123,СВЦЭМ!$B$39:$B$782,Q$119)+'СЕТ СН'!$I$9+СВЦЭМ!$D$10+'СЕТ СН'!$I$5-'СЕТ СН'!$I$17</f>
        <v>3878.6966826299999</v>
      </c>
      <c r="R123" s="36">
        <f>SUMIFS(СВЦЭМ!$C$39:$C$782,СВЦЭМ!$A$39:$A$782,$A123,СВЦЭМ!$B$39:$B$782,R$119)+'СЕТ СН'!$I$9+СВЦЭМ!$D$10+'СЕТ СН'!$I$5-'СЕТ СН'!$I$17</f>
        <v>3881.2747261499999</v>
      </c>
      <c r="S123" s="36">
        <f>SUMIFS(СВЦЭМ!$C$39:$C$782,СВЦЭМ!$A$39:$A$782,$A123,СВЦЭМ!$B$39:$B$782,S$119)+'СЕТ СН'!$I$9+СВЦЭМ!$D$10+'СЕТ СН'!$I$5-'СЕТ СН'!$I$17</f>
        <v>3903.1112977299999</v>
      </c>
      <c r="T123" s="36">
        <f>SUMIFS(СВЦЭМ!$C$39:$C$782,СВЦЭМ!$A$39:$A$782,$A123,СВЦЭМ!$B$39:$B$782,T$119)+'СЕТ СН'!$I$9+СВЦЭМ!$D$10+'СЕТ СН'!$I$5-'СЕТ СН'!$I$17</f>
        <v>3872.2143969499998</v>
      </c>
      <c r="U123" s="36">
        <f>SUMIFS(СВЦЭМ!$C$39:$C$782,СВЦЭМ!$A$39:$A$782,$A123,СВЦЭМ!$B$39:$B$782,U$119)+'СЕТ СН'!$I$9+СВЦЭМ!$D$10+'СЕТ СН'!$I$5-'СЕТ СН'!$I$17</f>
        <v>3835.6222747100001</v>
      </c>
      <c r="V123" s="36">
        <f>SUMIFS(СВЦЭМ!$C$39:$C$782,СВЦЭМ!$A$39:$A$782,$A123,СВЦЭМ!$B$39:$B$782,V$119)+'СЕТ СН'!$I$9+СВЦЭМ!$D$10+'СЕТ СН'!$I$5-'СЕТ СН'!$I$17</f>
        <v>3818.9567356899997</v>
      </c>
      <c r="W123" s="36">
        <f>SUMIFS(СВЦЭМ!$C$39:$C$782,СВЦЭМ!$A$39:$A$782,$A123,СВЦЭМ!$B$39:$B$782,W$119)+'СЕТ СН'!$I$9+СВЦЭМ!$D$10+'СЕТ СН'!$I$5-'СЕТ СН'!$I$17</f>
        <v>3827.2633229499997</v>
      </c>
      <c r="X123" s="36">
        <f>SUMIFS(СВЦЭМ!$C$39:$C$782,СВЦЭМ!$A$39:$A$782,$A123,СВЦЭМ!$B$39:$B$782,X$119)+'СЕТ СН'!$I$9+СВЦЭМ!$D$10+'СЕТ СН'!$I$5-'СЕТ СН'!$I$17</f>
        <v>3847.9593800900002</v>
      </c>
      <c r="Y123" s="36">
        <f>SUMIFS(СВЦЭМ!$C$39:$C$782,СВЦЭМ!$A$39:$A$782,$A123,СВЦЭМ!$B$39:$B$782,Y$119)+'СЕТ СН'!$I$9+СВЦЭМ!$D$10+'СЕТ СН'!$I$5-'СЕТ СН'!$I$17</f>
        <v>3872.6436064899999</v>
      </c>
    </row>
    <row r="124" spans="1:27" ht="15.75" x14ac:dyDescent="0.2">
      <c r="A124" s="35">
        <f t="shared" si="3"/>
        <v>44321</v>
      </c>
      <c r="B124" s="36">
        <f>SUMIFS(СВЦЭМ!$C$39:$C$782,СВЦЭМ!$A$39:$A$782,$A124,СВЦЭМ!$B$39:$B$782,B$119)+'СЕТ СН'!$I$9+СВЦЭМ!$D$10+'СЕТ СН'!$I$5-'СЕТ СН'!$I$17</f>
        <v>3902.8658412</v>
      </c>
      <c r="C124" s="36">
        <f>SUMIFS(СВЦЭМ!$C$39:$C$782,СВЦЭМ!$A$39:$A$782,$A124,СВЦЭМ!$B$39:$B$782,C$119)+'СЕТ СН'!$I$9+СВЦЭМ!$D$10+'СЕТ СН'!$I$5-'СЕТ СН'!$I$17</f>
        <v>3956.2103889099999</v>
      </c>
      <c r="D124" s="36">
        <f>SUMIFS(СВЦЭМ!$C$39:$C$782,СВЦЭМ!$A$39:$A$782,$A124,СВЦЭМ!$B$39:$B$782,D$119)+'СЕТ СН'!$I$9+СВЦЭМ!$D$10+'СЕТ СН'!$I$5-'СЕТ СН'!$I$17</f>
        <v>3980.0162369299996</v>
      </c>
      <c r="E124" s="36">
        <f>SUMIFS(СВЦЭМ!$C$39:$C$782,СВЦЭМ!$A$39:$A$782,$A124,СВЦЭМ!$B$39:$B$782,E$119)+'СЕТ СН'!$I$9+СВЦЭМ!$D$10+'СЕТ СН'!$I$5-'СЕТ СН'!$I$17</f>
        <v>3996.2769277899997</v>
      </c>
      <c r="F124" s="36">
        <f>SUMIFS(СВЦЭМ!$C$39:$C$782,СВЦЭМ!$A$39:$A$782,$A124,СВЦЭМ!$B$39:$B$782,F$119)+'СЕТ СН'!$I$9+СВЦЭМ!$D$10+'СЕТ СН'!$I$5-'СЕТ СН'!$I$17</f>
        <v>4010.5116805600001</v>
      </c>
      <c r="G124" s="36">
        <f>SUMIFS(СВЦЭМ!$C$39:$C$782,СВЦЭМ!$A$39:$A$782,$A124,СВЦЭМ!$B$39:$B$782,G$119)+'СЕТ СН'!$I$9+СВЦЭМ!$D$10+'СЕТ СН'!$I$5-'СЕТ СН'!$I$17</f>
        <v>3999.01030653</v>
      </c>
      <c r="H124" s="36">
        <f>SUMIFS(СВЦЭМ!$C$39:$C$782,СВЦЭМ!$A$39:$A$782,$A124,СВЦЭМ!$B$39:$B$782,H$119)+'СЕТ СН'!$I$9+СВЦЭМ!$D$10+'СЕТ СН'!$I$5-'СЕТ СН'!$I$17</f>
        <v>3967.0177221200001</v>
      </c>
      <c r="I124" s="36">
        <f>SUMIFS(СВЦЭМ!$C$39:$C$782,СВЦЭМ!$A$39:$A$782,$A124,СВЦЭМ!$B$39:$B$782,I$119)+'СЕТ СН'!$I$9+СВЦЭМ!$D$10+'СЕТ СН'!$I$5-'СЕТ СН'!$I$17</f>
        <v>3927.3184211999996</v>
      </c>
      <c r="J124" s="36">
        <f>SUMIFS(СВЦЭМ!$C$39:$C$782,СВЦЭМ!$A$39:$A$782,$A124,СВЦЭМ!$B$39:$B$782,J$119)+'СЕТ СН'!$I$9+СВЦЭМ!$D$10+'СЕТ СН'!$I$5-'СЕТ СН'!$I$17</f>
        <v>3885.7868001699999</v>
      </c>
      <c r="K124" s="36">
        <f>SUMIFS(СВЦЭМ!$C$39:$C$782,СВЦЭМ!$A$39:$A$782,$A124,СВЦЭМ!$B$39:$B$782,K$119)+'СЕТ СН'!$I$9+СВЦЭМ!$D$10+'СЕТ СН'!$I$5-'СЕТ СН'!$I$17</f>
        <v>3868.9523418199997</v>
      </c>
      <c r="L124" s="36">
        <f>SUMIFS(СВЦЭМ!$C$39:$C$782,СВЦЭМ!$A$39:$A$782,$A124,СВЦЭМ!$B$39:$B$782,L$119)+'СЕТ СН'!$I$9+СВЦЭМ!$D$10+'СЕТ СН'!$I$5-'СЕТ СН'!$I$17</f>
        <v>3838.2207351699999</v>
      </c>
      <c r="M124" s="36">
        <f>SUMIFS(СВЦЭМ!$C$39:$C$782,СВЦЭМ!$A$39:$A$782,$A124,СВЦЭМ!$B$39:$B$782,M$119)+'СЕТ СН'!$I$9+СВЦЭМ!$D$10+'СЕТ СН'!$I$5-'СЕТ СН'!$I$17</f>
        <v>3821.0409802599997</v>
      </c>
      <c r="N124" s="36">
        <f>SUMIFS(СВЦЭМ!$C$39:$C$782,СВЦЭМ!$A$39:$A$782,$A124,СВЦЭМ!$B$39:$B$782,N$119)+'СЕТ СН'!$I$9+СВЦЭМ!$D$10+'СЕТ СН'!$I$5-'СЕТ СН'!$I$17</f>
        <v>3847.92813948</v>
      </c>
      <c r="O124" s="36">
        <f>SUMIFS(СВЦЭМ!$C$39:$C$782,СВЦЭМ!$A$39:$A$782,$A124,СВЦЭМ!$B$39:$B$782,O$119)+'СЕТ СН'!$I$9+СВЦЭМ!$D$10+'СЕТ СН'!$I$5-'СЕТ СН'!$I$17</f>
        <v>3851.6073226099998</v>
      </c>
      <c r="P124" s="36">
        <f>SUMIFS(СВЦЭМ!$C$39:$C$782,СВЦЭМ!$A$39:$A$782,$A124,СВЦЭМ!$B$39:$B$782,P$119)+'СЕТ СН'!$I$9+СВЦЭМ!$D$10+'СЕТ СН'!$I$5-'СЕТ СН'!$I$17</f>
        <v>3853.8162178900002</v>
      </c>
      <c r="Q124" s="36">
        <f>SUMIFS(СВЦЭМ!$C$39:$C$782,СВЦЭМ!$A$39:$A$782,$A124,СВЦЭМ!$B$39:$B$782,Q$119)+'СЕТ СН'!$I$9+СВЦЭМ!$D$10+'СЕТ СН'!$I$5-'СЕТ СН'!$I$17</f>
        <v>3859.0211975799998</v>
      </c>
      <c r="R124" s="36">
        <f>SUMIFS(СВЦЭМ!$C$39:$C$782,СВЦЭМ!$A$39:$A$782,$A124,СВЦЭМ!$B$39:$B$782,R$119)+'СЕТ СН'!$I$9+СВЦЭМ!$D$10+'СЕТ СН'!$I$5-'СЕТ СН'!$I$17</f>
        <v>3857.9326147699999</v>
      </c>
      <c r="S124" s="36">
        <f>SUMIFS(СВЦЭМ!$C$39:$C$782,СВЦЭМ!$A$39:$A$782,$A124,СВЦЭМ!$B$39:$B$782,S$119)+'СЕТ СН'!$I$9+СВЦЭМ!$D$10+'СЕТ СН'!$I$5-'СЕТ СН'!$I$17</f>
        <v>3868.8767805299999</v>
      </c>
      <c r="T124" s="36">
        <f>SUMIFS(СВЦЭМ!$C$39:$C$782,СВЦЭМ!$A$39:$A$782,$A124,СВЦЭМ!$B$39:$B$782,T$119)+'СЕТ СН'!$I$9+СВЦЭМ!$D$10+'СЕТ СН'!$I$5-'СЕТ СН'!$I$17</f>
        <v>3866.9748001799999</v>
      </c>
      <c r="U124" s="36">
        <f>SUMIFS(СВЦЭМ!$C$39:$C$782,СВЦЭМ!$A$39:$A$782,$A124,СВЦЭМ!$B$39:$B$782,U$119)+'СЕТ СН'!$I$9+СВЦЭМ!$D$10+'СЕТ СН'!$I$5-'СЕТ СН'!$I$17</f>
        <v>3855.7743096699996</v>
      </c>
      <c r="V124" s="36">
        <f>SUMIFS(СВЦЭМ!$C$39:$C$782,СВЦЭМ!$A$39:$A$782,$A124,СВЦЭМ!$B$39:$B$782,V$119)+'СЕТ СН'!$I$9+СВЦЭМ!$D$10+'СЕТ СН'!$I$5-'СЕТ СН'!$I$17</f>
        <v>3848.2556711500001</v>
      </c>
      <c r="W124" s="36">
        <f>SUMIFS(СВЦЭМ!$C$39:$C$782,СВЦЭМ!$A$39:$A$782,$A124,СВЦЭМ!$B$39:$B$782,W$119)+'СЕТ СН'!$I$9+СВЦЭМ!$D$10+'СЕТ СН'!$I$5-'СЕТ СН'!$I$17</f>
        <v>3852.7944630900001</v>
      </c>
      <c r="X124" s="36">
        <f>SUMIFS(СВЦЭМ!$C$39:$C$782,СВЦЭМ!$A$39:$A$782,$A124,СВЦЭМ!$B$39:$B$782,X$119)+'СЕТ СН'!$I$9+СВЦЭМ!$D$10+'СЕТ СН'!$I$5-'СЕТ СН'!$I$17</f>
        <v>3860.4345873699999</v>
      </c>
      <c r="Y124" s="36">
        <f>SUMIFS(СВЦЭМ!$C$39:$C$782,СВЦЭМ!$A$39:$A$782,$A124,СВЦЭМ!$B$39:$B$782,Y$119)+'СЕТ СН'!$I$9+СВЦЭМ!$D$10+'СЕТ СН'!$I$5-'СЕТ СН'!$I$17</f>
        <v>3906.7551441599999</v>
      </c>
    </row>
    <row r="125" spans="1:27" ht="15.75" x14ac:dyDescent="0.2">
      <c r="A125" s="35">
        <f t="shared" si="3"/>
        <v>44322</v>
      </c>
      <c r="B125" s="36">
        <f>SUMIFS(СВЦЭМ!$C$39:$C$782,СВЦЭМ!$A$39:$A$782,$A125,СВЦЭМ!$B$39:$B$782,B$119)+'СЕТ СН'!$I$9+СВЦЭМ!$D$10+'СЕТ СН'!$I$5-'СЕТ СН'!$I$17</f>
        <v>3895.10798858</v>
      </c>
      <c r="C125" s="36">
        <f>SUMIFS(СВЦЭМ!$C$39:$C$782,СВЦЭМ!$A$39:$A$782,$A125,СВЦЭМ!$B$39:$B$782,C$119)+'СЕТ СН'!$I$9+СВЦЭМ!$D$10+'СЕТ СН'!$I$5-'СЕТ СН'!$I$17</f>
        <v>3935.6890053299999</v>
      </c>
      <c r="D125" s="36">
        <f>SUMIFS(СВЦЭМ!$C$39:$C$782,СВЦЭМ!$A$39:$A$782,$A125,СВЦЭМ!$B$39:$B$782,D$119)+'СЕТ СН'!$I$9+СВЦЭМ!$D$10+'СЕТ СН'!$I$5-'СЕТ СН'!$I$17</f>
        <v>3971.7834011099999</v>
      </c>
      <c r="E125" s="36">
        <f>SUMIFS(СВЦЭМ!$C$39:$C$782,СВЦЭМ!$A$39:$A$782,$A125,СВЦЭМ!$B$39:$B$782,E$119)+'СЕТ СН'!$I$9+СВЦЭМ!$D$10+'СЕТ СН'!$I$5-'СЕТ СН'!$I$17</f>
        <v>3988.5433644200002</v>
      </c>
      <c r="F125" s="36">
        <f>SUMIFS(СВЦЭМ!$C$39:$C$782,СВЦЭМ!$A$39:$A$782,$A125,СВЦЭМ!$B$39:$B$782,F$119)+'СЕТ СН'!$I$9+СВЦЭМ!$D$10+'СЕТ СН'!$I$5-'СЕТ СН'!$I$17</f>
        <v>3991.1474340799996</v>
      </c>
      <c r="G125" s="36">
        <f>SUMIFS(СВЦЭМ!$C$39:$C$782,СВЦЭМ!$A$39:$A$782,$A125,СВЦЭМ!$B$39:$B$782,G$119)+'СЕТ СН'!$I$9+СВЦЭМ!$D$10+'СЕТ СН'!$I$5-'СЕТ СН'!$I$17</f>
        <v>3972.5683331299997</v>
      </c>
      <c r="H125" s="36">
        <f>SUMIFS(СВЦЭМ!$C$39:$C$782,СВЦЭМ!$A$39:$A$782,$A125,СВЦЭМ!$B$39:$B$782,H$119)+'СЕТ СН'!$I$9+СВЦЭМ!$D$10+'СЕТ СН'!$I$5-'СЕТ СН'!$I$17</f>
        <v>3929.55265392</v>
      </c>
      <c r="I125" s="36">
        <f>SUMIFS(СВЦЭМ!$C$39:$C$782,СВЦЭМ!$A$39:$A$782,$A125,СВЦЭМ!$B$39:$B$782,I$119)+'СЕТ СН'!$I$9+СВЦЭМ!$D$10+'СЕТ СН'!$I$5-'СЕТ СН'!$I$17</f>
        <v>3887.9764507299997</v>
      </c>
      <c r="J125" s="36">
        <f>SUMIFS(СВЦЭМ!$C$39:$C$782,СВЦЭМ!$A$39:$A$782,$A125,СВЦЭМ!$B$39:$B$782,J$119)+'СЕТ СН'!$I$9+СВЦЭМ!$D$10+'СЕТ СН'!$I$5-'СЕТ СН'!$I$17</f>
        <v>3851.2207243299999</v>
      </c>
      <c r="K125" s="36">
        <f>SUMIFS(СВЦЭМ!$C$39:$C$782,СВЦЭМ!$A$39:$A$782,$A125,СВЦЭМ!$B$39:$B$782,K$119)+'СЕТ СН'!$I$9+СВЦЭМ!$D$10+'СЕТ СН'!$I$5-'СЕТ СН'!$I$17</f>
        <v>3793.4557851600002</v>
      </c>
      <c r="L125" s="36">
        <f>SUMIFS(СВЦЭМ!$C$39:$C$782,СВЦЭМ!$A$39:$A$782,$A125,СВЦЭМ!$B$39:$B$782,L$119)+'СЕТ СН'!$I$9+СВЦЭМ!$D$10+'СЕТ СН'!$I$5-'СЕТ СН'!$I$17</f>
        <v>3766.5452426900001</v>
      </c>
      <c r="M125" s="36">
        <f>SUMIFS(СВЦЭМ!$C$39:$C$782,СВЦЭМ!$A$39:$A$782,$A125,СВЦЭМ!$B$39:$B$782,M$119)+'СЕТ СН'!$I$9+СВЦЭМ!$D$10+'СЕТ СН'!$I$5-'СЕТ СН'!$I$17</f>
        <v>3770.1911819099996</v>
      </c>
      <c r="N125" s="36">
        <f>SUMIFS(СВЦЭМ!$C$39:$C$782,СВЦЭМ!$A$39:$A$782,$A125,СВЦЭМ!$B$39:$B$782,N$119)+'СЕТ СН'!$I$9+СВЦЭМ!$D$10+'СЕТ СН'!$I$5-'СЕТ СН'!$I$17</f>
        <v>3809.3085517499999</v>
      </c>
      <c r="O125" s="36">
        <f>SUMIFS(СВЦЭМ!$C$39:$C$782,СВЦЭМ!$A$39:$A$782,$A125,СВЦЭМ!$B$39:$B$782,O$119)+'СЕТ СН'!$I$9+СВЦЭМ!$D$10+'СЕТ СН'!$I$5-'СЕТ СН'!$I$17</f>
        <v>3829.1960891700001</v>
      </c>
      <c r="P125" s="36">
        <f>SUMIFS(СВЦЭМ!$C$39:$C$782,СВЦЭМ!$A$39:$A$782,$A125,СВЦЭМ!$B$39:$B$782,P$119)+'СЕТ СН'!$I$9+СВЦЭМ!$D$10+'СЕТ СН'!$I$5-'СЕТ СН'!$I$17</f>
        <v>3850.94699911</v>
      </c>
      <c r="Q125" s="36">
        <f>SUMIFS(СВЦЭМ!$C$39:$C$782,СВЦЭМ!$A$39:$A$782,$A125,СВЦЭМ!$B$39:$B$782,Q$119)+'СЕТ СН'!$I$9+СВЦЭМ!$D$10+'СЕТ СН'!$I$5-'СЕТ СН'!$I$17</f>
        <v>3860.0171527900002</v>
      </c>
      <c r="R125" s="36">
        <f>SUMIFS(СВЦЭМ!$C$39:$C$782,СВЦЭМ!$A$39:$A$782,$A125,СВЦЭМ!$B$39:$B$782,R$119)+'СЕТ СН'!$I$9+СВЦЭМ!$D$10+'СЕТ СН'!$I$5-'СЕТ СН'!$I$17</f>
        <v>3849.6590053</v>
      </c>
      <c r="S125" s="36">
        <f>SUMIFS(СВЦЭМ!$C$39:$C$782,СВЦЭМ!$A$39:$A$782,$A125,СВЦЭМ!$B$39:$B$782,S$119)+'СЕТ СН'!$I$9+СВЦЭМ!$D$10+'СЕТ СН'!$I$5-'СЕТ СН'!$I$17</f>
        <v>3857.6443940299996</v>
      </c>
      <c r="T125" s="36">
        <f>SUMIFS(СВЦЭМ!$C$39:$C$782,СВЦЭМ!$A$39:$A$782,$A125,СВЦЭМ!$B$39:$B$782,T$119)+'СЕТ СН'!$I$9+СВЦЭМ!$D$10+'СЕТ СН'!$I$5-'СЕТ СН'!$I$17</f>
        <v>3831.3312589299999</v>
      </c>
      <c r="U125" s="36">
        <f>SUMIFS(СВЦЭМ!$C$39:$C$782,СВЦЭМ!$A$39:$A$782,$A125,СВЦЭМ!$B$39:$B$782,U$119)+'СЕТ СН'!$I$9+СВЦЭМ!$D$10+'СЕТ СН'!$I$5-'СЕТ СН'!$I$17</f>
        <v>3787.1978115000002</v>
      </c>
      <c r="V125" s="36">
        <f>SUMIFS(СВЦЭМ!$C$39:$C$782,СВЦЭМ!$A$39:$A$782,$A125,СВЦЭМ!$B$39:$B$782,V$119)+'СЕТ СН'!$I$9+СВЦЭМ!$D$10+'СЕТ СН'!$I$5-'СЕТ СН'!$I$17</f>
        <v>3744.6266328500001</v>
      </c>
      <c r="W125" s="36">
        <f>SUMIFS(СВЦЭМ!$C$39:$C$782,СВЦЭМ!$A$39:$A$782,$A125,СВЦЭМ!$B$39:$B$782,W$119)+'СЕТ СН'!$I$9+СВЦЭМ!$D$10+'СЕТ СН'!$I$5-'СЕТ СН'!$I$17</f>
        <v>3765.0257660699999</v>
      </c>
      <c r="X125" s="36">
        <f>SUMIFS(СВЦЭМ!$C$39:$C$782,СВЦЭМ!$A$39:$A$782,$A125,СВЦЭМ!$B$39:$B$782,X$119)+'СЕТ СН'!$I$9+СВЦЭМ!$D$10+'СЕТ СН'!$I$5-'СЕТ СН'!$I$17</f>
        <v>3800.6354492599999</v>
      </c>
      <c r="Y125" s="36">
        <f>SUMIFS(СВЦЭМ!$C$39:$C$782,СВЦЭМ!$A$39:$A$782,$A125,СВЦЭМ!$B$39:$B$782,Y$119)+'СЕТ СН'!$I$9+СВЦЭМ!$D$10+'СЕТ СН'!$I$5-'СЕТ СН'!$I$17</f>
        <v>3860.6547443099998</v>
      </c>
    </row>
    <row r="126" spans="1:27" ht="15.75" x14ac:dyDescent="0.2">
      <c r="A126" s="35">
        <f t="shared" si="3"/>
        <v>44323</v>
      </c>
      <c r="B126" s="36">
        <f>SUMIFS(СВЦЭМ!$C$39:$C$782,СВЦЭМ!$A$39:$A$782,$A126,СВЦЭМ!$B$39:$B$782,B$119)+'СЕТ СН'!$I$9+СВЦЭМ!$D$10+'СЕТ СН'!$I$5-'СЕТ СН'!$I$17</f>
        <v>3866.5328778399999</v>
      </c>
      <c r="C126" s="36">
        <f>SUMIFS(СВЦЭМ!$C$39:$C$782,СВЦЭМ!$A$39:$A$782,$A126,СВЦЭМ!$B$39:$B$782,C$119)+'СЕТ СН'!$I$9+СВЦЭМ!$D$10+'СЕТ СН'!$I$5-'СЕТ СН'!$I$17</f>
        <v>3870.7944218599996</v>
      </c>
      <c r="D126" s="36">
        <f>SUMIFS(СВЦЭМ!$C$39:$C$782,СВЦЭМ!$A$39:$A$782,$A126,СВЦЭМ!$B$39:$B$782,D$119)+'СЕТ СН'!$I$9+СВЦЭМ!$D$10+'СЕТ СН'!$I$5-'СЕТ СН'!$I$17</f>
        <v>3944.6804005599997</v>
      </c>
      <c r="E126" s="36">
        <f>SUMIFS(СВЦЭМ!$C$39:$C$782,СВЦЭМ!$A$39:$A$782,$A126,СВЦЭМ!$B$39:$B$782,E$119)+'СЕТ СН'!$I$9+СВЦЭМ!$D$10+'СЕТ СН'!$I$5-'СЕТ СН'!$I$17</f>
        <v>3965.0455637</v>
      </c>
      <c r="F126" s="36">
        <f>SUMIFS(СВЦЭМ!$C$39:$C$782,СВЦЭМ!$A$39:$A$782,$A126,СВЦЭМ!$B$39:$B$782,F$119)+'СЕТ СН'!$I$9+СВЦЭМ!$D$10+'СЕТ СН'!$I$5-'СЕТ СН'!$I$17</f>
        <v>3976.1728837000001</v>
      </c>
      <c r="G126" s="36">
        <f>SUMIFS(СВЦЭМ!$C$39:$C$782,СВЦЭМ!$A$39:$A$782,$A126,СВЦЭМ!$B$39:$B$782,G$119)+'СЕТ СН'!$I$9+СВЦЭМ!$D$10+'СЕТ СН'!$I$5-'СЕТ СН'!$I$17</f>
        <v>3955.0134205699997</v>
      </c>
      <c r="H126" s="36">
        <f>SUMIFS(СВЦЭМ!$C$39:$C$782,СВЦЭМ!$A$39:$A$782,$A126,СВЦЭМ!$B$39:$B$782,H$119)+'СЕТ СН'!$I$9+СВЦЭМ!$D$10+'СЕТ СН'!$I$5-'СЕТ СН'!$I$17</f>
        <v>3892.2776044799998</v>
      </c>
      <c r="I126" s="36">
        <f>SUMIFS(СВЦЭМ!$C$39:$C$782,СВЦЭМ!$A$39:$A$782,$A126,СВЦЭМ!$B$39:$B$782,I$119)+'СЕТ СН'!$I$9+СВЦЭМ!$D$10+'СЕТ СН'!$I$5-'СЕТ СН'!$I$17</f>
        <v>3857.8324518299996</v>
      </c>
      <c r="J126" s="36">
        <f>SUMIFS(СВЦЭМ!$C$39:$C$782,СВЦЭМ!$A$39:$A$782,$A126,СВЦЭМ!$B$39:$B$782,J$119)+'СЕТ СН'!$I$9+СВЦЭМ!$D$10+'СЕТ СН'!$I$5-'СЕТ СН'!$I$17</f>
        <v>3832.1783923499997</v>
      </c>
      <c r="K126" s="36">
        <f>SUMIFS(СВЦЭМ!$C$39:$C$782,СВЦЭМ!$A$39:$A$782,$A126,СВЦЭМ!$B$39:$B$782,K$119)+'СЕТ СН'!$I$9+СВЦЭМ!$D$10+'СЕТ СН'!$I$5-'СЕТ СН'!$I$17</f>
        <v>3843.53004014</v>
      </c>
      <c r="L126" s="36">
        <f>SUMIFS(СВЦЭМ!$C$39:$C$782,СВЦЭМ!$A$39:$A$782,$A126,СВЦЭМ!$B$39:$B$782,L$119)+'СЕТ СН'!$I$9+СВЦЭМ!$D$10+'СЕТ СН'!$I$5-'СЕТ СН'!$I$17</f>
        <v>3832.7515316700001</v>
      </c>
      <c r="M126" s="36">
        <f>SUMIFS(СВЦЭМ!$C$39:$C$782,СВЦЭМ!$A$39:$A$782,$A126,СВЦЭМ!$B$39:$B$782,M$119)+'СЕТ СН'!$I$9+СВЦЭМ!$D$10+'СЕТ СН'!$I$5-'СЕТ СН'!$I$17</f>
        <v>3820.0801934399997</v>
      </c>
      <c r="N126" s="36">
        <f>SUMIFS(СВЦЭМ!$C$39:$C$782,СВЦЭМ!$A$39:$A$782,$A126,СВЦЭМ!$B$39:$B$782,N$119)+'СЕТ СН'!$I$9+СВЦЭМ!$D$10+'СЕТ СН'!$I$5-'СЕТ СН'!$I$17</f>
        <v>3813.2095036000001</v>
      </c>
      <c r="O126" s="36">
        <f>SUMIFS(СВЦЭМ!$C$39:$C$782,СВЦЭМ!$A$39:$A$782,$A126,СВЦЭМ!$B$39:$B$782,O$119)+'СЕТ СН'!$I$9+СВЦЭМ!$D$10+'СЕТ СН'!$I$5-'СЕТ СН'!$I$17</f>
        <v>3815.0157583700002</v>
      </c>
      <c r="P126" s="36">
        <f>SUMIFS(СВЦЭМ!$C$39:$C$782,СВЦЭМ!$A$39:$A$782,$A126,СВЦЭМ!$B$39:$B$782,P$119)+'СЕТ СН'!$I$9+СВЦЭМ!$D$10+'СЕТ СН'!$I$5-'СЕТ СН'!$I$17</f>
        <v>3820.2522449799999</v>
      </c>
      <c r="Q126" s="36">
        <f>SUMIFS(СВЦЭМ!$C$39:$C$782,СВЦЭМ!$A$39:$A$782,$A126,СВЦЭМ!$B$39:$B$782,Q$119)+'СЕТ СН'!$I$9+СВЦЭМ!$D$10+'СЕТ СН'!$I$5-'СЕТ СН'!$I$17</f>
        <v>3826.4694136399999</v>
      </c>
      <c r="R126" s="36">
        <f>SUMIFS(СВЦЭМ!$C$39:$C$782,СВЦЭМ!$A$39:$A$782,$A126,СВЦЭМ!$B$39:$B$782,R$119)+'СЕТ СН'!$I$9+СВЦЭМ!$D$10+'СЕТ СН'!$I$5-'СЕТ СН'!$I$17</f>
        <v>3813.0268041600002</v>
      </c>
      <c r="S126" s="36">
        <f>SUMIFS(СВЦЭМ!$C$39:$C$782,СВЦЭМ!$A$39:$A$782,$A126,СВЦЭМ!$B$39:$B$782,S$119)+'СЕТ СН'!$I$9+СВЦЭМ!$D$10+'СЕТ СН'!$I$5-'СЕТ СН'!$I$17</f>
        <v>3825.7789382999999</v>
      </c>
      <c r="T126" s="36">
        <f>SUMIFS(СВЦЭМ!$C$39:$C$782,СВЦЭМ!$A$39:$A$782,$A126,СВЦЭМ!$B$39:$B$782,T$119)+'СЕТ СН'!$I$9+СВЦЭМ!$D$10+'СЕТ СН'!$I$5-'СЕТ СН'!$I$17</f>
        <v>3834.9815191999996</v>
      </c>
      <c r="U126" s="36">
        <f>SUMIFS(СВЦЭМ!$C$39:$C$782,СВЦЭМ!$A$39:$A$782,$A126,СВЦЭМ!$B$39:$B$782,U$119)+'СЕТ СН'!$I$9+СВЦЭМ!$D$10+'СЕТ СН'!$I$5-'СЕТ СН'!$I$17</f>
        <v>3833.2039254900001</v>
      </c>
      <c r="V126" s="36">
        <f>SUMIFS(СВЦЭМ!$C$39:$C$782,СВЦЭМ!$A$39:$A$782,$A126,СВЦЭМ!$B$39:$B$782,V$119)+'СЕТ СН'!$I$9+СВЦЭМ!$D$10+'СЕТ СН'!$I$5-'СЕТ СН'!$I$17</f>
        <v>3817.4747228899996</v>
      </c>
      <c r="W126" s="36">
        <f>SUMIFS(СВЦЭМ!$C$39:$C$782,СВЦЭМ!$A$39:$A$782,$A126,СВЦЭМ!$B$39:$B$782,W$119)+'СЕТ СН'!$I$9+СВЦЭМ!$D$10+'СЕТ СН'!$I$5-'СЕТ СН'!$I$17</f>
        <v>3814.97473515</v>
      </c>
      <c r="X126" s="36">
        <f>SUMIFS(СВЦЭМ!$C$39:$C$782,СВЦЭМ!$A$39:$A$782,$A126,СВЦЭМ!$B$39:$B$782,X$119)+'СЕТ СН'!$I$9+СВЦЭМ!$D$10+'СЕТ СН'!$I$5-'СЕТ СН'!$I$17</f>
        <v>3798.53045595</v>
      </c>
      <c r="Y126" s="36">
        <f>SUMIFS(СВЦЭМ!$C$39:$C$782,СВЦЭМ!$A$39:$A$782,$A126,СВЦЭМ!$B$39:$B$782,Y$119)+'СЕТ СН'!$I$9+СВЦЭМ!$D$10+'СЕТ СН'!$I$5-'СЕТ СН'!$I$17</f>
        <v>3794.0171572399995</v>
      </c>
    </row>
    <row r="127" spans="1:27" ht="15.75" x14ac:dyDescent="0.2">
      <c r="A127" s="35">
        <f t="shared" si="3"/>
        <v>44324</v>
      </c>
      <c r="B127" s="36">
        <f>SUMIFS(СВЦЭМ!$C$39:$C$782,СВЦЭМ!$A$39:$A$782,$A127,СВЦЭМ!$B$39:$B$782,B$119)+'СЕТ СН'!$I$9+СВЦЭМ!$D$10+'СЕТ СН'!$I$5-'СЕТ СН'!$I$17</f>
        <v>3838.06417225</v>
      </c>
      <c r="C127" s="36">
        <f>SUMIFS(СВЦЭМ!$C$39:$C$782,СВЦЭМ!$A$39:$A$782,$A127,СВЦЭМ!$B$39:$B$782,C$119)+'СЕТ СН'!$I$9+СВЦЭМ!$D$10+'СЕТ СН'!$I$5-'СЕТ СН'!$I$17</f>
        <v>3897.4400969500002</v>
      </c>
      <c r="D127" s="36">
        <f>SUMIFS(СВЦЭМ!$C$39:$C$782,СВЦЭМ!$A$39:$A$782,$A127,СВЦЭМ!$B$39:$B$782,D$119)+'СЕТ СН'!$I$9+СВЦЭМ!$D$10+'СЕТ СН'!$I$5-'СЕТ СН'!$I$17</f>
        <v>3902.0824993400001</v>
      </c>
      <c r="E127" s="36">
        <f>SUMIFS(СВЦЭМ!$C$39:$C$782,СВЦЭМ!$A$39:$A$782,$A127,СВЦЭМ!$B$39:$B$782,E$119)+'СЕТ СН'!$I$9+СВЦЭМ!$D$10+'СЕТ СН'!$I$5-'СЕТ СН'!$I$17</f>
        <v>3908.64104576</v>
      </c>
      <c r="F127" s="36">
        <f>SUMIFS(СВЦЭМ!$C$39:$C$782,СВЦЭМ!$A$39:$A$782,$A127,СВЦЭМ!$B$39:$B$782,F$119)+'СЕТ СН'!$I$9+СВЦЭМ!$D$10+'СЕТ СН'!$I$5-'СЕТ СН'!$I$17</f>
        <v>3929.22500455</v>
      </c>
      <c r="G127" s="36">
        <f>SUMIFS(СВЦЭМ!$C$39:$C$782,СВЦЭМ!$A$39:$A$782,$A127,СВЦЭМ!$B$39:$B$782,G$119)+'СЕТ СН'!$I$9+СВЦЭМ!$D$10+'СЕТ СН'!$I$5-'СЕТ СН'!$I$17</f>
        <v>3915.5416215199998</v>
      </c>
      <c r="H127" s="36">
        <f>SUMIFS(СВЦЭМ!$C$39:$C$782,СВЦЭМ!$A$39:$A$782,$A127,СВЦЭМ!$B$39:$B$782,H$119)+'СЕТ СН'!$I$9+СВЦЭМ!$D$10+'СЕТ СН'!$I$5-'СЕТ СН'!$I$17</f>
        <v>3876.8361245599999</v>
      </c>
      <c r="I127" s="36">
        <f>SUMIFS(СВЦЭМ!$C$39:$C$782,СВЦЭМ!$A$39:$A$782,$A127,СВЦЭМ!$B$39:$B$782,I$119)+'СЕТ СН'!$I$9+СВЦЭМ!$D$10+'СЕТ СН'!$I$5-'СЕТ СН'!$I$17</f>
        <v>3864.4871385500001</v>
      </c>
      <c r="J127" s="36">
        <f>SUMIFS(СВЦЭМ!$C$39:$C$782,СВЦЭМ!$A$39:$A$782,$A127,СВЦЭМ!$B$39:$B$782,J$119)+'СЕТ СН'!$I$9+СВЦЭМ!$D$10+'СЕТ СН'!$I$5-'СЕТ СН'!$I$17</f>
        <v>3833.6531736799998</v>
      </c>
      <c r="K127" s="36">
        <f>SUMIFS(СВЦЭМ!$C$39:$C$782,СВЦЭМ!$A$39:$A$782,$A127,СВЦЭМ!$B$39:$B$782,K$119)+'СЕТ СН'!$I$9+СВЦЭМ!$D$10+'СЕТ СН'!$I$5-'СЕТ СН'!$I$17</f>
        <v>3802.0745459600003</v>
      </c>
      <c r="L127" s="36">
        <f>SUMIFS(СВЦЭМ!$C$39:$C$782,СВЦЭМ!$A$39:$A$782,$A127,СВЦЭМ!$B$39:$B$782,L$119)+'СЕТ СН'!$I$9+СВЦЭМ!$D$10+'СЕТ СН'!$I$5-'СЕТ СН'!$I$17</f>
        <v>3770.3184456899999</v>
      </c>
      <c r="M127" s="36">
        <f>SUMIFS(СВЦЭМ!$C$39:$C$782,СВЦЭМ!$A$39:$A$782,$A127,СВЦЭМ!$B$39:$B$782,M$119)+'СЕТ СН'!$I$9+СВЦЭМ!$D$10+'СЕТ СН'!$I$5-'СЕТ СН'!$I$17</f>
        <v>3769.1833501499996</v>
      </c>
      <c r="N127" s="36">
        <f>SUMIFS(СВЦЭМ!$C$39:$C$782,СВЦЭМ!$A$39:$A$782,$A127,СВЦЭМ!$B$39:$B$782,N$119)+'СЕТ СН'!$I$9+СВЦЭМ!$D$10+'СЕТ СН'!$I$5-'СЕТ СН'!$I$17</f>
        <v>3797.3926345700002</v>
      </c>
      <c r="O127" s="36">
        <f>SUMIFS(СВЦЭМ!$C$39:$C$782,СВЦЭМ!$A$39:$A$782,$A127,СВЦЭМ!$B$39:$B$782,O$119)+'СЕТ СН'!$I$9+СВЦЭМ!$D$10+'СЕТ СН'!$I$5-'СЕТ СН'!$I$17</f>
        <v>3791.97384487</v>
      </c>
      <c r="P127" s="36">
        <f>SUMIFS(СВЦЭМ!$C$39:$C$782,СВЦЭМ!$A$39:$A$782,$A127,СВЦЭМ!$B$39:$B$782,P$119)+'СЕТ СН'!$I$9+СВЦЭМ!$D$10+'СЕТ СН'!$I$5-'СЕТ СН'!$I$17</f>
        <v>3814.6125712399999</v>
      </c>
      <c r="Q127" s="36">
        <f>SUMIFS(СВЦЭМ!$C$39:$C$782,СВЦЭМ!$A$39:$A$782,$A127,СВЦЭМ!$B$39:$B$782,Q$119)+'СЕТ СН'!$I$9+СВЦЭМ!$D$10+'СЕТ СН'!$I$5-'СЕТ СН'!$I$17</f>
        <v>3818.2828804299998</v>
      </c>
      <c r="R127" s="36">
        <f>SUMIFS(СВЦЭМ!$C$39:$C$782,СВЦЭМ!$A$39:$A$782,$A127,СВЦЭМ!$B$39:$B$782,R$119)+'СЕТ СН'!$I$9+СВЦЭМ!$D$10+'СЕТ СН'!$I$5-'СЕТ СН'!$I$17</f>
        <v>3806.9596630699998</v>
      </c>
      <c r="S127" s="36">
        <f>SUMIFS(СВЦЭМ!$C$39:$C$782,СВЦЭМ!$A$39:$A$782,$A127,СВЦЭМ!$B$39:$B$782,S$119)+'СЕТ СН'!$I$9+СВЦЭМ!$D$10+'СЕТ СН'!$I$5-'СЕТ СН'!$I$17</f>
        <v>3817.6895906</v>
      </c>
      <c r="T127" s="36">
        <f>SUMIFS(СВЦЭМ!$C$39:$C$782,СВЦЭМ!$A$39:$A$782,$A127,СВЦЭМ!$B$39:$B$782,T$119)+'СЕТ СН'!$I$9+СВЦЭМ!$D$10+'СЕТ СН'!$I$5-'СЕТ СН'!$I$17</f>
        <v>3804.4578575999999</v>
      </c>
      <c r="U127" s="36">
        <f>SUMIFS(СВЦЭМ!$C$39:$C$782,СВЦЭМ!$A$39:$A$782,$A127,СВЦЭМ!$B$39:$B$782,U$119)+'СЕТ СН'!$I$9+СВЦЭМ!$D$10+'СЕТ СН'!$I$5-'СЕТ СН'!$I$17</f>
        <v>3775.7191112399996</v>
      </c>
      <c r="V127" s="36">
        <f>SUMIFS(СВЦЭМ!$C$39:$C$782,СВЦЭМ!$A$39:$A$782,$A127,СВЦЭМ!$B$39:$B$782,V$119)+'СЕТ СН'!$I$9+СВЦЭМ!$D$10+'СЕТ СН'!$I$5-'СЕТ СН'!$I$17</f>
        <v>3759.0405668100002</v>
      </c>
      <c r="W127" s="36">
        <f>SUMIFS(СВЦЭМ!$C$39:$C$782,СВЦЭМ!$A$39:$A$782,$A127,СВЦЭМ!$B$39:$B$782,W$119)+'СЕТ СН'!$I$9+СВЦЭМ!$D$10+'СЕТ СН'!$I$5-'СЕТ СН'!$I$17</f>
        <v>3751.4239397599999</v>
      </c>
      <c r="X127" s="36">
        <f>SUMIFS(СВЦЭМ!$C$39:$C$782,СВЦЭМ!$A$39:$A$782,$A127,СВЦЭМ!$B$39:$B$782,X$119)+'СЕТ СН'!$I$9+СВЦЭМ!$D$10+'СЕТ СН'!$I$5-'СЕТ СН'!$I$17</f>
        <v>3765.2338480399999</v>
      </c>
      <c r="Y127" s="36">
        <f>SUMIFS(СВЦЭМ!$C$39:$C$782,СВЦЭМ!$A$39:$A$782,$A127,СВЦЭМ!$B$39:$B$782,Y$119)+'СЕТ СН'!$I$9+СВЦЭМ!$D$10+'СЕТ СН'!$I$5-'СЕТ СН'!$I$17</f>
        <v>3788.1182489399998</v>
      </c>
    </row>
    <row r="128" spans="1:27" ht="15.75" x14ac:dyDescent="0.2">
      <c r="A128" s="35">
        <f t="shared" si="3"/>
        <v>44325</v>
      </c>
      <c r="B128" s="36">
        <f>SUMIFS(СВЦЭМ!$C$39:$C$782,СВЦЭМ!$A$39:$A$782,$A128,СВЦЭМ!$B$39:$B$782,B$119)+'СЕТ СН'!$I$9+СВЦЭМ!$D$10+'СЕТ СН'!$I$5-'СЕТ СН'!$I$17</f>
        <v>3762.5541535100001</v>
      </c>
      <c r="C128" s="36">
        <f>SUMIFS(СВЦЭМ!$C$39:$C$782,СВЦЭМ!$A$39:$A$782,$A128,СВЦЭМ!$B$39:$B$782,C$119)+'СЕТ СН'!$I$9+СВЦЭМ!$D$10+'СЕТ СН'!$I$5-'СЕТ СН'!$I$17</f>
        <v>3807.7179800699996</v>
      </c>
      <c r="D128" s="36">
        <f>SUMIFS(СВЦЭМ!$C$39:$C$782,СВЦЭМ!$A$39:$A$782,$A128,СВЦЭМ!$B$39:$B$782,D$119)+'СЕТ СН'!$I$9+СВЦЭМ!$D$10+'СЕТ СН'!$I$5-'СЕТ СН'!$I$17</f>
        <v>3828.8257286199996</v>
      </c>
      <c r="E128" s="36">
        <f>SUMIFS(СВЦЭМ!$C$39:$C$782,СВЦЭМ!$A$39:$A$782,$A128,СВЦЭМ!$B$39:$B$782,E$119)+'СЕТ СН'!$I$9+СВЦЭМ!$D$10+'СЕТ СН'!$I$5-'СЕТ СН'!$I$17</f>
        <v>3862.5476718</v>
      </c>
      <c r="F128" s="36">
        <f>SUMIFS(СВЦЭМ!$C$39:$C$782,СВЦЭМ!$A$39:$A$782,$A128,СВЦЭМ!$B$39:$B$782,F$119)+'СЕТ СН'!$I$9+СВЦЭМ!$D$10+'СЕТ СН'!$I$5-'СЕТ СН'!$I$17</f>
        <v>3863.4461859200001</v>
      </c>
      <c r="G128" s="36">
        <f>SUMIFS(СВЦЭМ!$C$39:$C$782,СВЦЭМ!$A$39:$A$782,$A128,СВЦЭМ!$B$39:$B$782,G$119)+'СЕТ СН'!$I$9+СВЦЭМ!$D$10+'СЕТ СН'!$I$5-'СЕТ СН'!$I$17</f>
        <v>3868.16223257</v>
      </c>
      <c r="H128" s="36">
        <f>SUMIFS(СВЦЭМ!$C$39:$C$782,СВЦЭМ!$A$39:$A$782,$A128,СВЦЭМ!$B$39:$B$782,H$119)+'СЕТ СН'!$I$9+СВЦЭМ!$D$10+'СЕТ СН'!$I$5-'СЕТ СН'!$I$17</f>
        <v>3849.6967738100002</v>
      </c>
      <c r="I128" s="36">
        <f>SUMIFS(СВЦЭМ!$C$39:$C$782,СВЦЭМ!$A$39:$A$782,$A128,СВЦЭМ!$B$39:$B$782,I$119)+'СЕТ СН'!$I$9+СВЦЭМ!$D$10+'СЕТ СН'!$I$5-'СЕТ СН'!$I$17</f>
        <v>3820.7626923500002</v>
      </c>
      <c r="J128" s="36">
        <f>SUMIFS(СВЦЭМ!$C$39:$C$782,СВЦЭМ!$A$39:$A$782,$A128,СВЦЭМ!$B$39:$B$782,J$119)+'СЕТ СН'!$I$9+СВЦЭМ!$D$10+'СЕТ СН'!$I$5-'СЕТ СН'!$I$17</f>
        <v>3792.4809325999995</v>
      </c>
      <c r="K128" s="36">
        <f>SUMIFS(СВЦЭМ!$C$39:$C$782,СВЦЭМ!$A$39:$A$782,$A128,СВЦЭМ!$B$39:$B$782,K$119)+'СЕТ СН'!$I$9+СВЦЭМ!$D$10+'СЕТ СН'!$I$5-'СЕТ СН'!$I$17</f>
        <v>3759.9666741399997</v>
      </c>
      <c r="L128" s="36">
        <f>SUMIFS(СВЦЭМ!$C$39:$C$782,СВЦЭМ!$A$39:$A$782,$A128,СВЦЭМ!$B$39:$B$782,L$119)+'СЕТ СН'!$I$9+СВЦЭМ!$D$10+'СЕТ СН'!$I$5-'СЕТ СН'!$I$17</f>
        <v>3751.89668489</v>
      </c>
      <c r="M128" s="36">
        <f>SUMIFS(СВЦЭМ!$C$39:$C$782,СВЦЭМ!$A$39:$A$782,$A128,СВЦЭМ!$B$39:$B$782,M$119)+'СЕТ СН'!$I$9+СВЦЭМ!$D$10+'СЕТ СН'!$I$5-'СЕТ СН'!$I$17</f>
        <v>3750.0847849199999</v>
      </c>
      <c r="N128" s="36">
        <f>SUMIFS(СВЦЭМ!$C$39:$C$782,СВЦЭМ!$A$39:$A$782,$A128,СВЦЭМ!$B$39:$B$782,N$119)+'СЕТ СН'!$I$9+СВЦЭМ!$D$10+'СЕТ СН'!$I$5-'СЕТ СН'!$I$17</f>
        <v>3765.2868221899998</v>
      </c>
      <c r="O128" s="36">
        <f>SUMIFS(СВЦЭМ!$C$39:$C$782,СВЦЭМ!$A$39:$A$782,$A128,СВЦЭМ!$B$39:$B$782,O$119)+'СЕТ СН'!$I$9+СВЦЭМ!$D$10+'СЕТ СН'!$I$5-'СЕТ СН'!$I$17</f>
        <v>3781.8036786900002</v>
      </c>
      <c r="P128" s="36">
        <f>SUMIFS(СВЦЭМ!$C$39:$C$782,СВЦЭМ!$A$39:$A$782,$A128,СВЦЭМ!$B$39:$B$782,P$119)+'СЕТ СН'!$I$9+СВЦЭМ!$D$10+'СЕТ СН'!$I$5-'СЕТ СН'!$I$17</f>
        <v>3798.3359725099999</v>
      </c>
      <c r="Q128" s="36">
        <f>SUMIFS(СВЦЭМ!$C$39:$C$782,СВЦЭМ!$A$39:$A$782,$A128,СВЦЭМ!$B$39:$B$782,Q$119)+'СЕТ СН'!$I$9+СВЦЭМ!$D$10+'СЕТ СН'!$I$5-'СЕТ СН'!$I$17</f>
        <v>3803.1475679099999</v>
      </c>
      <c r="R128" s="36">
        <f>SUMIFS(СВЦЭМ!$C$39:$C$782,СВЦЭМ!$A$39:$A$782,$A128,СВЦЭМ!$B$39:$B$782,R$119)+'СЕТ СН'!$I$9+СВЦЭМ!$D$10+'СЕТ СН'!$I$5-'СЕТ СН'!$I$17</f>
        <v>3795.16562273</v>
      </c>
      <c r="S128" s="36">
        <f>SUMIFS(СВЦЭМ!$C$39:$C$782,СВЦЭМ!$A$39:$A$782,$A128,СВЦЭМ!$B$39:$B$782,S$119)+'СЕТ СН'!$I$9+СВЦЭМ!$D$10+'СЕТ СН'!$I$5-'СЕТ СН'!$I$17</f>
        <v>3793.6103839400002</v>
      </c>
      <c r="T128" s="36">
        <f>SUMIFS(СВЦЭМ!$C$39:$C$782,СВЦЭМ!$A$39:$A$782,$A128,СВЦЭМ!$B$39:$B$782,T$119)+'СЕТ СН'!$I$9+СВЦЭМ!$D$10+'СЕТ СН'!$I$5-'СЕТ СН'!$I$17</f>
        <v>3782.0594795699999</v>
      </c>
      <c r="U128" s="36">
        <f>SUMIFS(СВЦЭМ!$C$39:$C$782,СВЦЭМ!$A$39:$A$782,$A128,СВЦЭМ!$B$39:$B$782,U$119)+'СЕТ СН'!$I$9+СВЦЭМ!$D$10+'СЕТ СН'!$I$5-'СЕТ СН'!$I$17</f>
        <v>3763.4185805699999</v>
      </c>
      <c r="V128" s="36">
        <f>SUMIFS(СВЦЭМ!$C$39:$C$782,СВЦЭМ!$A$39:$A$782,$A128,СВЦЭМ!$B$39:$B$782,V$119)+'СЕТ СН'!$I$9+СВЦЭМ!$D$10+'СЕТ СН'!$I$5-'СЕТ СН'!$I$17</f>
        <v>3734.2789884399999</v>
      </c>
      <c r="W128" s="36">
        <f>SUMIFS(СВЦЭМ!$C$39:$C$782,СВЦЭМ!$A$39:$A$782,$A128,СВЦЭМ!$B$39:$B$782,W$119)+'СЕТ СН'!$I$9+СВЦЭМ!$D$10+'СЕТ СН'!$I$5-'СЕТ СН'!$I$17</f>
        <v>3735.99686329</v>
      </c>
      <c r="X128" s="36">
        <f>SUMIFS(СВЦЭМ!$C$39:$C$782,СВЦЭМ!$A$39:$A$782,$A128,СВЦЭМ!$B$39:$B$782,X$119)+'СЕТ СН'!$I$9+СВЦЭМ!$D$10+'СЕТ СН'!$I$5-'СЕТ СН'!$I$17</f>
        <v>3751.7153439499998</v>
      </c>
      <c r="Y128" s="36">
        <f>SUMIFS(СВЦЭМ!$C$39:$C$782,СВЦЭМ!$A$39:$A$782,$A128,СВЦЭМ!$B$39:$B$782,Y$119)+'СЕТ СН'!$I$9+СВЦЭМ!$D$10+'СЕТ СН'!$I$5-'СЕТ СН'!$I$17</f>
        <v>3773.00658105</v>
      </c>
    </row>
    <row r="129" spans="1:25" ht="15.75" x14ac:dyDescent="0.2">
      <c r="A129" s="35">
        <f t="shared" si="3"/>
        <v>44326</v>
      </c>
      <c r="B129" s="36">
        <f>SUMIFS(СВЦЭМ!$C$39:$C$782,СВЦЭМ!$A$39:$A$782,$A129,СВЦЭМ!$B$39:$B$782,B$119)+'СЕТ СН'!$I$9+СВЦЭМ!$D$10+'СЕТ СН'!$I$5-'СЕТ СН'!$I$17</f>
        <v>3807.7512660800003</v>
      </c>
      <c r="C129" s="36">
        <f>SUMIFS(СВЦЭМ!$C$39:$C$782,СВЦЭМ!$A$39:$A$782,$A129,СВЦЭМ!$B$39:$B$782,C$119)+'СЕТ СН'!$I$9+СВЦЭМ!$D$10+'СЕТ СН'!$I$5-'СЕТ СН'!$I$17</f>
        <v>3858.8590136900002</v>
      </c>
      <c r="D129" s="36">
        <f>SUMIFS(СВЦЭМ!$C$39:$C$782,СВЦЭМ!$A$39:$A$782,$A129,СВЦЭМ!$B$39:$B$782,D$119)+'СЕТ СН'!$I$9+СВЦЭМ!$D$10+'СЕТ СН'!$I$5-'СЕТ СН'!$I$17</f>
        <v>3890.9217697300001</v>
      </c>
      <c r="E129" s="36">
        <f>SUMIFS(СВЦЭМ!$C$39:$C$782,СВЦЭМ!$A$39:$A$782,$A129,СВЦЭМ!$B$39:$B$782,E$119)+'СЕТ СН'!$I$9+СВЦЭМ!$D$10+'СЕТ СН'!$I$5-'СЕТ СН'!$I$17</f>
        <v>3909.4740313599996</v>
      </c>
      <c r="F129" s="36">
        <f>SUMIFS(СВЦЭМ!$C$39:$C$782,СВЦЭМ!$A$39:$A$782,$A129,СВЦЭМ!$B$39:$B$782,F$119)+'СЕТ СН'!$I$9+СВЦЭМ!$D$10+'СЕТ СН'!$I$5-'СЕТ СН'!$I$17</f>
        <v>3921.9059966099999</v>
      </c>
      <c r="G129" s="36">
        <f>SUMIFS(СВЦЭМ!$C$39:$C$782,СВЦЭМ!$A$39:$A$782,$A129,СВЦЭМ!$B$39:$B$782,G$119)+'СЕТ СН'!$I$9+СВЦЭМ!$D$10+'СЕТ СН'!$I$5-'СЕТ СН'!$I$17</f>
        <v>3921.2278828899998</v>
      </c>
      <c r="H129" s="36">
        <f>SUMIFS(СВЦЭМ!$C$39:$C$782,СВЦЭМ!$A$39:$A$782,$A129,СВЦЭМ!$B$39:$B$782,H$119)+'СЕТ СН'!$I$9+СВЦЭМ!$D$10+'СЕТ СН'!$I$5-'СЕТ СН'!$I$17</f>
        <v>3907.5523585199999</v>
      </c>
      <c r="I129" s="36">
        <f>SUMIFS(СВЦЭМ!$C$39:$C$782,СВЦЭМ!$A$39:$A$782,$A129,СВЦЭМ!$B$39:$B$782,I$119)+'СЕТ СН'!$I$9+СВЦЭМ!$D$10+'СЕТ СН'!$I$5-'СЕТ СН'!$I$17</f>
        <v>3865.8574133000002</v>
      </c>
      <c r="J129" s="36">
        <f>SUMIFS(СВЦЭМ!$C$39:$C$782,СВЦЭМ!$A$39:$A$782,$A129,СВЦЭМ!$B$39:$B$782,J$119)+'СЕТ СН'!$I$9+СВЦЭМ!$D$10+'СЕТ СН'!$I$5-'СЕТ СН'!$I$17</f>
        <v>3820.68717836</v>
      </c>
      <c r="K129" s="36">
        <f>SUMIFS(СВЦЭМ!$C$39:$C$782,СВЦЭМ!$A$39:$A$782,$A129,СВЦЭМ!$B$39:$B$782,K$119)+'СЕТ СН'!$I$9+СВЦЭМ!$D$10+'СЕТ СН'!$I$5-'СЕТ СН'!$I$17</f>
        <v>3772.5382415399999</v>
      </c>
      <c r="L129" s="36">
        <f>SUMIFS(СВЦЭМ!$C$39:$C$782,СВЦЭМ!$A$39:$A$782,$A129,СВЦЭМ!$B$39:$B$782,L$119)+'СЕТ СН'!$I$9+СВЦЭМ!$D$10+'СЕТ СН'!$I$5-'СЕТ СН'!$I$17</f>
        <v>3741.7544076899999</v>
      </c>
      <c r="M129" s="36">
        <f>SUMIFS(СВЦЭМ!$C$39:$C$782,СВЦЭМ!$A$39:$A$782,$A129,СВЦЭМ!$B$39:$B$782,M$119)+'СЕТ СН'!$I$9+СВЦЭМ!$D$10+'СЕТ СН'!$I$5-'СЕТ СН'!$I$17</f>
        <v>3728.9552086100002</v>
      </c>
      <c r="N129" s="36">
        <f>SUMIFS(СВЦЭМ!$C$39:$C$782,СВЦЭМ!$A$39:$A$782,$A129,СВЦЭМ!$B$39:$B$782,N$119)+'СЕТ СН'!$I$9+СВЦЭМ!$D$10+'СЕТ СН'!$I$5-'СЕТ СН'!$I$17</f>
        <v>3740.7341945200001</v>
      </c>
      <c r="O129" s="36">
        <f>SUMIFS(СВЦЭМ!$C$39:$C$782,СВЦЭМ!$A$39:$A$782,$A129,СВЦЭМ!$B$39:$B$782,O$119)+'СЕТ СН'!$I$9+СВЦЭМ!$D$10+'СЕТ СН'!$I$5-'СЕТ СН'!$I$17</f>
        <v>3755.8362380399999</v>
      </c>
      <c r="P129" s="36">
        <f>SUMIFS(СВЦЭМ!$C$39:$C$782,СВЦЭМ!$A$39:$A$782,$A129,СВЦЭМ!$B$39:$B$782,P$119)+'СЕТ СН'!$I$9+СВЦЭМ!$D$10+'СЕТ СН'!$I$5-'СЕТ СН'!$I$17</f>
        <v>3772.6831810599997</v>
      </c>
      <c r="Q129" s="36">
        <f>SUMIFS(СВЦЭМ!$C$39:$C$782,СВЦЭМ!$A$39:$A$782,$A129,СВЦЭМ!$B$39:$B$782,Q$119)+'СЕТ СН'!$I$9+СВЦЭМ!$D$10+'СЕТ СН'!$I$5-'СЕТ СН'!$I$17</f>
        <v>3773.0001987899996</v>
      </c>
      <c r="R129" s="36">
        <f>SUMIFS(СВЦЭМ!$C$39:$C$782,СВЦЭМ!$A$39:$A$782,$A129,СВЦЭМ!$B$39:$B$782,R$119)+'СЕТ СН'!$I$9+СВЦЭМ!$D$10+'СЕТ СН'!$I$5-'СЕТ СН'!$I$17</f>
        <v>3768.5905249999996</v>
      </c>
      <c r="S129" s="36">
        <f>SUMIFS(СВЦЭМ!$C$39:$C$782,СВЦЭМ!$A$39:$A$782,$A129,СВЦЭМ!$B$39:$B$782,S$119)+'СЕТ СН'!$I$9+СВЦЭМ!$D$10+'СЕТ СН'!$I$5-'СЕТ СН'!$I$17</f>
        <v>3763.5065316499999</v>
      </c>
      <c r="T129" s="36">
        <f>SUMIFS(СВЦЭМ!$C$39:$C$782,СВЦЭМ!$A$39:$A$782,$A129,СВЦЭМ!$B$39:$B$782,T$119)+'СЕТ СН'!$I$9+СВЦЭМ!$D$10+'СЕТ СН'!$I$5-'СЕТ СН'!$I$17</f>
        <v>3754.7635346299999</v>
      </c>
      <c r="U129" s="36">
        <f>SUMIFS(СВЦЭМ!$C$39:$C$782,СВЦЭМ!$A$39:$A$782,$A129,СВЦЭМ!$B$39:$B$782,U$119)+'СЕТ СН'!$I$9+СВЦЭМ!$D$10+'СЕТ СН'!$I$5-'СЕТ СН'!$I$17</f>
        <v>3732.4482194699999</v>
      </c>
      <c r="V129" s="36">
        <f>SUMIFS(СВЦЭМ!$C$39:$C$782,СВЦЭМ!$A$39:$A$782,$A129,СВЦЭМ!$B$39:$B$782,V$119)+'СЕТ СН'!$I$9+СВЦЭМ!$D$10+'СЕТ СН'!$I$5-'СЕТ СН'!$I$17</f>
        <v>3700.9025817900001</v>
      </c>
      <c r="W129" s="36">
        <f>SUMIFS(СВЦЭМ!$C$39:$C$782,СВЦЭМ!$A$39:$A$782,$A129,СВЦЭМ!$B$39:$B$782,W$119)+'СЕТ СН'!$I$9+СВЦЭМ!$D$10+'СЕТ СН'!$I$5-'СЕТ СН'!$I$17</f>
        <v>3693.5395182500001</v>
      </c>
      <c r="X129" s="36">
        <f>SUMIFS(СВЦЭМ!$C$39:$C$782,СВЦЭМ!$A$39:$A$782,$A129,СВЦЭМ!$B$39:$B$782,X$119)+'СЕТ СН'!$I$9+СВЦЭМ!$D$10+'СЕТ СН'!$I$5-'СЕТ СН'!$I$17</f>
        <v>3708.19218688</v>
      </c>
      <c r="Y129" s="36">
        <f>SUMIFS(СВЦЭМ!$C$39:$C$782,СВЦЭМ!$A$39:$A$782,$A129,СВЦЭМ!$B$39:$B$782,Y$119)+'СЕТ СН'!$I$9+СВЦЭМ!$D$10+'СЕТ СН'!$I$5-'СЕТ СН'!$I$17</f>
        <v>3747.94282548</v>
      </c>
    </row>
    <row r="130" spans="1:25" ht="15.75" x14ac:dyDescent="0.2">
      <c r="A130" s="35">
        <f t="shared" si="3"/>
        <v>44327</v>
      </c>
      <c r="B130" s="36">
        <f>SUMIFS(СВЦЭМ!$C$39:$C$782,СВЦЭМ!$A$39:$A$782,$A130,СВЦЭМ!$B$39:$B$782,B$119)+'СЕТ СН'!$I$9+СВЦЭМ!$D$10+'СЕТ СН'!$I$5-'СЕТ СН'!$I$17</f>
        <v>3843.6863219099996</v>
      </c>
      <c r="C130" s="36">
        <f>SUMIFS(СВЦЭМ!$C$39:$C$782,СВЦЭМ!$A$39:$A$782,$A130,СВЦЭМ!$B$39:$B$782,C$119)+'СЕТ СН'!$I$9+СВЦЭМ!$D$10+'СЕТ СН'!$I$5-'СЕТ СН'!$I$17</f>
        <v>3844.1822641099998</v>
      </c>
      <c r="D130" s="36">
        <f>SUMIFS(СВЦЭМ!$C$39:$C$782,СВЦЭМ!$A$39:$A$782,$A130,СВЦЭМ!$B$39:$B$782,D$119)+'СЕТ СН'!$I$9+СВЦЭМ!$D$10+'СЕТ СН'!$I$5-'СЕТ СН'!$I$17</f>
        <v>3849.0964382399998</v>
      </c>
      <c r="E130" s="36">
        <f>SUMIFS(СВЦЭМ!$C$39:$C$782,СВЦЭМ!$A$39:$A$782,$A130,СВЦЭМ!$B$39:$B$782,E$119)+'СЕТ СН'!$I$9+СВЦЭМ!$D$10+'СЕТ СН'!$I$5-'СЕТ СН'!$I$17</f>
        <v>3876.3706565100001</v>
      </c>
      <c r="F130" s="36">
        <f>SUMIFS(СВЦЭМ!$C$39:$C$782,СВЦЭМ!$A$39:$A$782,$A130,СВЦЭМ!$B$39:$B$782,F$119)+'СЕТ СН'!$I$9+СВЦЭМ!$D$10+'СЕТ СН'!$I$5-'СЕТ СН'!$I$17</f>
        <v>3880.0893582999997</v>
      </c>
      <c r="G130" s="36">
        <f>SUMIFS(СВЦЭМ!$C$39:$C$782,СВЦЭМ!$A$39:$A$782,$A130,СВЦЭМ!$B$39:$B$782,G$119)+'СЕТ СН'!$I$9+СВЦЭМ!$D$10+'СЕТ СН'!$I$5-'СЕТ СН'!$I$17</f>
        <v>3864.7778780799999</v>
      </c>
      <c r="H130" s="36">
        <f>SUMIFS(СВЦЭМ!$C$39:$C$782,СВЦЭМ!$A$39:$A$782,$A130,СВЦЭМ!$B$39:$B$782,H$119)+'СЕТ СН'!$I$9+СВЦЭМ!$D$10+'СЕТ СН'!$I$5-'СЕТ СН'!$I$17</f>
        <v>3840.7184018099997</v>
      </c>
      <c r="I130" s="36">
        <f>SUMIFS(СВЦЭМ!$C$39:$C$782,СВЦЭМ!$A$39:$A$782,$A130,СВЦЭМ!$B$39:$B$782,I$119)+'СЕТ СН'!$I$9+СВЦЭМ!$D$10+'СЕТ СН'!$I$5-'СЕТ СН'!$I$17</f>
        <v>3801.4225084099999</v>
      </c>
      <c r="J130" s="36">
        <f>SUMIFS(СВЦЭМ!$C$39:$C$782,СВЦЭМ!$A$39:$A$782,$A130,СВЦЭМ!$B$39:$B$782,J$119)+'СЕТ СН'!$I$9+СВЦЭМ!$D$10+'СЕТ СН'!$I$5-'СЕТ СН'!$I$17</f>
        <v>3777.01411061</v>
      </c>
      <c r="K130" s="36">
        <f>SUMIFS(СВЦЭМ!$C$39:$C$782,СВЦЭМ!$A$39:$A$782,$A130,СВЦЭМ!$B$39:$B$782,K$119)+'СЕТ СН'!$I$9+СВЦЭМ!$D$10+'СЕТ СН'!$I$5-'СЕТ СН'!$I$17</f>
        <v>3747.5387833</v>
      </c>
      <c r="L130" s="36">
        <f>SUMIFS(СВЦЭМ!$C$39:$C$782,СВЦЭМ!$A$39:$A$782,$A130,СВЦЭМ!$B$39:$B$782,L$119)+'СЕТ СН'!$I$9+СВЦЭМ!$D$10+'СЕТ СН'!$I$5-'СЕТ СН'!$I$17</f>
        <v>3761.4305222699995</v>
      </c>
      <c r="M130" s="36">
        <f>SUMIFS(СВЦЭМ!$C$39:$C$782,СВЦЭМ!$A$39:$A$782,$A130,СВЦЭМ!$B$39:$B$782,M$119)+'СЕТ СН'!$I$9+СВЦЭМ!$D$10+'СЕТ СН'!$I$5-'СЕТ СН'!$I$17</f>
        <v>3797.4148943600003</v>
      </c>
      <c r="N130" s="36">
        <f>SUMIFS(СВЦЭМ!$C$39:$C$782,СВЦЭМ!$A$39:$A$782,$A130,СВЦЭМ!$B$39:$B$782,N$119)+'СЕТ СН'!$I$9+СВЦЭМ!$D$10+'СЕТ СН'!$I$5-'СЕТ СН'!$I$17</f>
        <v>3831.6146447299998</v>
      </c>
      <c r="O130" s="36">
        <f>SUMIFS(СВЦЭМ!$C$39:$C$782,СВЦЭМ!$A$39:$A$782,$A130,СВЦЭМ!$B$39:$B$782,O$119)+'СЕТ СН'!$I$9+СВЦЭМ!$D$10+'СЕТ СН'!$I$5-'СЕТ СН'!$I$17</f>
        <v>3819.8326564700001</v>
      </c>
      <c r="P130" s="36">
        <f>SUMIFS(СВЦЭМ!$C$39:$C$782,СВЦЭМ!$A$39:$A$782,$A130,СВЦЭМ!$B$39:$B$782,P$119)+'СЕТ СН'!$I$9+СВЦЭМ!$D$10+'СЕТ СН'!$I$5-'СЕТ СН'!$I$17</f>
        <v>3835.7769271699999</v>
      </c>
      <c r="Q130" s="36">
        <f>SUMIFS(СВЦЭМ!$C$39:$C$782,СВЦЭМ!$A$39:$A$782,$A130,СВЦЭМ!$B$39:$B$782,Q$119)+'СЕТ СН'!$I$9+СВЦЭМ!$D$10+'СЕТ СН'!$I$5-'СЕТ СН'!$I$17</f>
        <v>3849.5060218199997</v>
      </c>
      <c r="R130" s="36">
        <f>SUMIFS(СВЦЭМ!$C$39:$C$782,СВЦЭМ!$A$39:$A$782,$A130,СВЦЭМ!$B$39:$B$782,R$119)+'СЕТ СН'!$I$9+СВЦЭМ!$D$10+'СЕТ СН'!$I$5-'СЕТ СН'!$I$17</f>
        <v>3843.2578650400001</v>
      </c>
      <c r="S130" s="36">
        <f>SUMIFS(СВЦЭМ!$C$39:$C$782,СВЦЭМ!$A$39:$A$782,$A130,СВЦЭМ!$B$39:$B$782,S$119)+'СЕТ СН'!$I$9+СВЦЭМ!$D$10+'СЕТ СН'!$I$5-'СЕТ СН'!$I$17</f>
        <v>3857.0993813499999</v>
      </c>
      <c r="T130" s="36">
        <f>SUMIFS(СВЦЭМ!$C$39:$C$782,СВЦЭМ!$A$39:$A$782,$A130,СВЦЭМ!$B$39:$B$782,T$119)+'СЕТ СН'!$I$9+СВЦЭМ!$D$10+'СЕТ СН'!$I$5-'СЕТ СН'!$I$17</f>
        <v>3830.5521704299999</v>
      </c>
      <c r="U130" s="36">
        <f>SUMIFS(СВЦЭМ!$C$39:$C$782,СВЦЭМ!$A$39:$A$782,$A130,СВЦЭМ!$B$39:$B$782,U$119)+'СЕТ СН'!$I$9+СВЦЭМ!$D$10+'СЕТ СН'!$I$5-'СЕТ СН'!$I$17</f>
        <v>3814.7430298199997</v>
      </c>
      <c r="V130" s="36">
        <f>SUMIFS(СВЦЭМ!$C$39:$C$782,СВЦЭМ!$A$39:$A$782,$A130,СВЦЭМ!$B$39:$B$782,V$119)+'СЕТ СН'!$I$9+СВЦЭМ!$D$10+'СЕТ СН'!$I$5-'СЕТ СН'!$I$17</f>
        <v>3797.9077080999996</v>
      </c>
      <c r="W130" s="36">
        <f>SUMIFS(СВЦЭМ!$C$39:$C$782,СВЦЭМ!$A$39:$A$782,$A130,СВЦЭМ!$B$39:$B$782,W$119)+'СЕТ СН'!$I$9+СВЦЭМ!$D$10+'СЕТ СН'!$I$5-'СЕТ СН'!$I$17</f>
        <v>3804.7702855500002</v>
      </c>
      <c r="X130" s="36">
        <f>SUMIFS(СВЦЭМ!$C$39:$C$782,СВЦЭМ!$A$39:$A$782,$A130,СВЦЭМ!$B$39:$B$782,X$119)+'СЕТ СН'!$I$9+СВЦЭМ!$D$10+'СЕТ СН'!$I$5-'СЕТ СН'!$I$17</f>
        <v>3827.4995430299996</v>
      </c>
      <c r="Y130" s="36">
        <f>SUMIFS(СВЦЭМ!$C$39:$C$782,СВЦЭМ!$A$39:$A$782,$A130,СВЦЭМ!$B$39:$B$782,Y$119)+'СЕТ СН'!$I$9+СВЦЭМ!$D$10+'СЕТ СН'!$I$5-'СЕТ СН'!$I$17</f>
        <v>3876.6473693099997</v>
      </c>
    </row>
    <row r="131" spans="1:25" ht="15.75" x14ac:dyDescent="0.2">
      <c r="A131" s="35">
        <f t="shared" si="3"/>
        <v>44328</v>
      </c>
      <c r="B131" s="36">
        <f>SUMIFS(СВЦЭМ!$C$39:$C$782,СВЦЭМ!$A$39:$A$782,$A131,СВЦЭМ!$B$39:$B$782,B$119)+'СЕТ СН'!$I$9+СВЦЭМ!$D$10+'СЕТ СН'!$I$5-'СЕТ СН'!$I$17</f>
        <v>3885.0301120099998</v>
      </c>
      <c r="C131" s="36">
        <f>SUMIFS(СВЦЭМ!$C$39:$C$782,СВЦЭМ!$A$39:$A$782,$A131,СВЦЭМ!$B$39:$B$782,C$119)+'СЕТ СН'!$I$9+СВЦЭМ!$D$10+'СЕТ СН'!$I$5-'СЕТ СН'!$I$17</f>
        <v>3919.0542157299997</v>
      </c>
      <c r="D131" s="36">
        <f>SUMIFS(СВЦЭМ!$C$39:$C$782,СВЦЭМ!$A$39:$A$782,$A131,СВЦЭМ!$B$39:$B$782,D$119)+'СЕТ СН'!$I$9+СВЦЭМ!$D$10+'СЕТ СН'!$I$5-'СЕТ СН'!$I$17</f>
        <v>3904.3084440399998</v>
      </c>
      <c r="E131" s="36">
        <f>SUMIFS(СВЦЭМ!$C$39:$C$782,СВЦЭМ!$A$39:$A$782,$A131,СВЦЭМ!$B$39:$B$782,E$119)+'СЕТ СН'!$I$9+СВЦЭМ!$D$10+'СЕТ СН'!$I$5-'СЕТ СН'!$I$17</f>
        <v>3897.4770463099999</v>
      </c>
      <c r="F131" s="36">
        <f>SUMIFS(СВЦЭМ!$C$39:$C$782,СВЦЭМ!$A$39:$A$782,$A131,СВЦЭМ!$B$39:$B$782,F$119)+'СЕТ СН'!$I$9+СВЦЭМ!$D$10+'СЕТ СН'!$I$5-'СЕТ СН'!$I$17</f>
        <v>3891.7898546500001</v>
      </c>
      <c r="G131" s="36">
        <f>SUMIFS(СВЦЭМ!$C$39:$C$782,СВЦЭМ!$A$39:$A$782,$A131,СВЦЭМ!$B$39:$B$782,G$119)+'СЕТ СН'!$I$9+СВЦЭМ!$D$10+'СЕТ СН'!$I$5-'СЕТ СН'!$I$17</f>
        <v>3900.7803196899999</v>
      </c>
      <c r="H131" s="36">
        <f>SUMIFS(СВЦЭМ!$C$39:$C$782,СВЦЭМ!$A$39:$A$782,$A131,СВЦЭМ!$B$39:$B$782,H$119)+'СЕТ СН'!$I$9+СВЦЭМ!$D$10+'СЕТ СН'!$I$5-'СЕТ СН'!$I$17</f>
        <v>3888.6908208699997</v>
      </c>
      <c r="I131" s="36">
        <f>SUMIFS(СВЦЭМ!$C$39:$C$782,СВЦЭМ!$A$39:$A$782,$A131,СВЦЭМ!$B$39:$B$782,I$119)+'СЕТ СН'!$I$9+СВЦЭМ!$D$10+'СЕТ СН'!$I$5-'СЕТ СН'!$I$17</f>
        <v>3832.0032471099998</v>
      </c>
      <c r="J131" s="36">
        <f>SUMIFS(СВЦЭМ!$C$39:$C$782,СВЦЭМ!$A$39:$A$782,$A131,СВЦЭМ!$B$39:$B$782,J$119)+'СЕТ СН'!$I$9+СВЦЭМ!$D$10+'СЕТ СН'!$I$5-'СЕТ СН'!$I$17</f>
        <v>3797.20652574</v>
      </c>
      <c r="K131" s="36">
        <f>SUMIFS(СВЦЭМ!$C$39:$C$782,СВЦЭМ!$A$39:$A$782,$A131,СВЦЭМ!$B$39:$B$782,K$119)+'СЕТ СН'!$I$9+СВЦЭМ!$D$10+'СЕТ СН'!$I$5-'СЕТ СН'!$I$17</f>
        <v>3779.6439555099996</v>
      </c>
      <c r="L131" s="36">
        <f>SUMIFS(СВЦЭМ!$C$39:$C$782,СВЦЭМ!$A$39:$A$782,$A131,СВЦЭМ!$B$39:$B$782,L$119)+'СЕТ СН'!$I$9+СВЦЭМ!$D$10+'СЕТ СН'!$I$5-'СЕТ СН'!$I$17</f>
        <v>3752.14163117</v>
      </c>
      <c r="M131" s="36">
        <f>SUMIFS(СВЦЭМ!$C$39:$C$782,СВЦЭМ!$A$39:$A$782,$A131,СВЦЭМ!$B$39:$B$782,M$119)+'СЕТ СН'!$I$9+СВЦЭМ!$D$10+'СЕТ СН'!$I$5-'СЕТ СН'!$I$17</f>
        <v>3761.8912770099996</v>
      </c>
      <c r="N131" s="36">
        <f>SUMIFS(СВЦЭМ!$C$39:$C$782,СВЦЭМ!$A$39:$A$782,$A131,СВЦЭМ!$B$39:$B$782,N$119)+'СЕТ СН'!$I$9+СВЦЭМ!$D$10+'СЕТ СН'!$I$5-'СЕТ СН'!$I$17</f>
        <v>3767.1880543899997</v>
      </c>
      <c r="O131" s="36">
        <f>SUMIFS(СВЦЭМ!$C$39:$C$782,СВЦЭМ!$A$39:$A$782,$A131,СВЦЭМ!$B$39:$B$782,O$119)+'СЕТ СН'!$I$9+СВЦЭМ!$D$10+'СЕТ СН'!$I$5-'СЕТ СН'!$I$17</f>
        <v>3774.3539140299999</v>
      </c>
      <c r="P131" s="36">
        <f>SUMIFS(СВЦЭМ!$C$39:$C$782,СВЦЭМ!$A$39:$A$782,$A131,СВЦЭМ!$B$39:$B$782,P$119)+'СЕТ СН'!$I$9+СВЦЭМ!$D$10+'СЕТ СН'!$I$5-'СЕТ СН'!$I$17</f>
        <v>3781.5521614099998</v>
      </c>
      <c r="Q131" s="36">
        <f>SUMIFS(СВЦЭМ!$C$39:$C$782,СВЦЭМ!$A$39:$A$782,$A131,СВЦЭМ!$B$39:$B$782,Q$119)+'СЕТ СН'!$I$9+СВЦЭМ!$D$10+'СЕТ СН'!$I$5-'СЕТ СН'!$I$17</f>
        <v>3793.0717154599997</v>
      </c>
      <c r="R131" s="36">
        <f>SUMIFS(СВЦЭМ!$C$39:$C$782,СВЦЭМ!$A$39:$A$782,$A131,СВЦЭМ!$B$39:$B$782,R$119)+'СЕТ СН'!$I$9+СВЦЭМ!$D$10+'СЕТ СН'!$I$5-'СЕТ СН'!$I$17</f>
        <v>3783.8840989399996</v>
      </c>
      <c r="S131" s="36">
        <f>SUMIFS(СВЦЭМ!$C$39:$C$782,СВЦЭМ!$A$39:$A$782,$A131,СВЦЭМ!$B$39:$B$782,S$119)+'СЕТ СН'!$I$9+СВЦЭМ!$D$10+'СЕТ СН'!$I$5-'СЕТ СН'!$I$17</f>
        <v>3776.2462891200003</v>
      </c>
      <c r="T131" s="36">
        <f>SUMIFS(СВЦЭМ!$C$39:$C$782,СВЦЭМ!$A$39:$A$782,$A131,СВЦЭМ!$B$39:$B$782,T$119)+'СЕТ СН'!$I$9+СВЦЭМ!$D$10+'СЕТ СН'!$I$5-'СЕТ СН'!$I$17</f>
        <v>3770.3842056200001</v>
      </c>
      <c r="U131" s="36">
        <f>SUMIFS(СВЦЭМ!$C$39:$C$782,СВЦЭМ!$A$39:$A$782,$A131,СВЦЭМ!$B$39:$B$782,U$119)+'СЕТ СН'!$I$9+СВЦЭМ!$D$10+'СЕТ СН'!$I$5-'СЕТ СН'!$I$17</f>
        <v>3756.68092372</v>
      </c>
      <c r="V131" s="36">
        <f>SUMIFS(СВЦЭМ!$C$39:$C$782,СВЦЭМ!$A$39:$A$782,$A131,СВЦЭМ!$B$39:$B$782,V$119)+'СЕТ СН'!$I$9+СВЦЭМ!$D$10+'СЕТ СН'!$I$5-'СЕТ СН'!$I$17</f>
        <v>3746.6999704099999</v>
      </c>
      <c r="W131" s="36">
        <f>SUMIFS(СВЦЭМ!$C$39:$C$782,СВЦЭМ!$A$39:$A$782,$A131,СВЦЭМ!$B$39:$B$782,W$119)+'СЕТ СН'!$I$9+СВЦЭМ!$D$10+'СЕТ СН'!$I$5-'СЕТ СН'!$I$17</f>
        <v>3761.8290890199996</v>
      </c>
      <c r="X131" s="36">
        <f>SUMIFS(СВЦЭМ!$C$39:$C$782,СВЦЭМ!$A$39:$A$782,$A131,СВЦЭМ!$B$39:$B$782,X$119)+'СЕТ СН'!$I$9+СВЦЭМ!$D$10+'СЕТ СН'!$I$5-'СЕТ СН'!$I$17</f>
        <v>3763.8253431100002</v>
      </c>
      <c r="Y131" s="36">
        <f>SUMIFS(СВЦЭМ!$C$39:$C$782,СВЦЭМ!$A$39:$A$782,$A131,СВЦЭМ!$B$39:$B$782,Y$119)+'СЕТ СН'!$I$9+СВЦЭМ!$D$10+'СЕТ СН'!$I$5-'СЕТ СН'!$I$17</f>
        <v>3792.0003635900002</v>
      </c>
    </row>
    <row r="132" spans="1:25" ht="15.75" x14ac:dyDescent="0.2">
      <c r="A132" s="35">
        <f t="shared" si="3"/>
        <v>44329</v>
      </c>
      <c r="B132" s="36">
        <f>SUMIFS(СВЦЭМ!$C$39:$C$782,СВЦЭМ!$A$39:$A$782,$A132,СВЦЭМ!$B$39:$B$782,B$119)+'СЕТ СН'!$I$9+СВЦЭМ!$D$10+'СЕТ СН'!$I$5-'СЕТ СН'!$I$17</f>
        <v>3884.1288479499999</v>
      </c>
      <c r="C132" s="36">
        <f>SUMIFS(СВЦЭМ!$C$39:$C$782,СВЦЭМ!$A$39:$A$782,$A132,СВЦЭМ!$B$39:$B$782,C$119)+'СЕТ СН'!$I$9+СВЦЭМ!$D$10+'СЕТ СН'!$I$5-'СЕТ СН'!$I$17</f>
        <v>3938.0044460199997</v>
      </c>
      <c r="D132" s="36">
        <f>SUMIFS(СВЦЭМ!$C$39:$C$782,СВЦЭМ!$A$39:$A$782,$A132,СВЦЭМ!$B$39:$B$782,D$119)+'СЕТ СН'!$I$9+СВЦЭМ!$D$10+'СЕТ СН'!$I$5-'СЕТ СН'!$I$17</f>
        <v>3957.0660455400002</v>
      </c>
      <c r="E132" s="36">
        <f>SUMIFS(СВЦЭМ!$C$39:$C$782,СВЦЭМ!$A$39:$A$782,$A132,СВЦЭМ!$B$39:$B$782,E$119)+'СЕТ СН'!$I$9+СВЦЭМ!$D$10+'СЕТ СН'!$I$5-'СЕТ СН'!$I$17</f>
        <v>3946.3377948699999</v>
      </c>
      <c r="F132" s="36">
        <f>SUMIFS(СВЦЭМ!$C$39:$C$782,СВЦЭМ!$A$39:$A$782,$A132,СВЦЭМ!$B$39:$B$782,F$119)+'СЕТ СН'!$I$9+СВЦЭМ!$D$10+'СЕТ СН'!$I$5-'СЕТ СН'!$I$17</f>
        <v>3940.8471377199999</v>
      </c>
      <c r="G132" s="36">
        <f>SUMIFS(СВЦЭМ!$C$39:$C$782,СВЦЭМ!$A$39:$A$782,$A132,СВЦЭМ!$B$39:$B$782,G$119)+'СЕТ СН'!$I$9+СВЦЭМ!$D$10+'СЕТ СН'!$I$5-'СЕТ СН'!$I$17</f>
        <v>3946.0840905799996</v>
      </c>
      <c r="H132" s="36">
        <f>SUMIFS(СВЦЭМ!$C$39:$C$782,СВЦЭМ!$A$39:$A$782,$A132,СВЦЭМ!$B$39:$B$782,H$119)+'СЕТ СН'!$I$9+СВЦЭМ!$D$10+'СЕТ СН'!$I$5-'СЕТ СН'!$I$17</f>
        <v>3900.4656568800001</v>
      </c>
      <c r="I132" s="36">
        <f>SUMIFS(СВЦЭМ!$C$39:$C$782,СВЦЭМ!$A$39:$A$782,$A132,СВЦЭМ!$B$39:$B$782,I$119)+'СЕТ СН'!$I$9+СВЦЭМ!$D$10+'СЕТ СН'!$I$5-'СЕТ СН'!$I$17</f>
        <v>3832.2418984899996</v>
      </c>
      <c r="J132" s="36">
        <f>SUMIFS(СВЦЭМ!$C$39:$C$782,СВЦЭМ!$A$39:$A$782,$A132,СВЦЭМ!$B$39:$B$782,J$119)+'СЕТ СН'!$I$9+СВЦЭМ!$D$10+'СЕТ СН'!$I$5-'СЕТ СН'!$I$17</f>
        <v>3803.7396136400002</v>
      </c>
      <c r="K132" s="36">
        <f>SUMIFS(СВЦЭМ!$C$39:$C$782,СВЦЭМ!$A$39:$A$782,$A132,СВЦЭМ!$B$39:$B$782,K$119)+'СЕТ СН'!$I$9+СВЦЭМ!$D$10+'СЕТ СН'!$I$5-'СЕТ СН'!$I$17</f>
        <v>3778.9970214099999</v>
      </c>
      <c r="L132" s="36">
        <f>SUMIFS(СВЦЭМ!$C$39:$C$782,СВЦЭМ!$A$39:$A$782,$A132,СВЦЭМ!$B$39:$B$782,L$119)+'СЕТ СН'!$I$9+СВЦЭМ!$D$10+'СЕТ СН'!$I$5-'СЕТ СН'!$I$17</f>
        <v>3737.72213164</v>
      </c>
      <c r="M132" s="36">
        <f>SUMIFS(СВЦЭМ!$C$39:$C$782,СВЦЭМ!$A$39:$A$782,$A132,СВЦЭМ!$B$39:$B$782,M$119)+'СЕТ СН'!$I$9+СВЦЭМ!$D$10+'СЕТ СН'!$I$5-'СЕТ СН'!$I$17</f>
        <v>3753.0816204399998</v>
      </c>
      <c r="N132" s="36">
        <f>SUMIFS(СВЦЭМ!$C$39:$C$782,СВЦЭМ!$A$39:$A$782,$A132,СВЦЭМ!$B$39:$B$782,N$119)+'СЕТ СН'!$I$9+СВЦЭМ!$D$10+'СЕТ СН'!$I$5-'СЕТ СН'!$I$17</f>
        <v>3785.5500018399998</v>
      </c>
      <c r="O132" s="36">
        <f>SUMIFS(СВЦЭМ!$C$39:$C$782,СВЦЭМ!$A$39:$A$782,$A132,СВЦЭМ!$B$39:$B$782,O$119)+'СЕТ СН'!$I$9+СВЦЭМ!$D$10+'СЕТ СН'!$I$5-'СЕТ СН'!$I$17</f>
        <v>3798.2214482999998</v>
      </c>
      <c r="P132" s="36">
        <f>SUMIFS(СВЦЭМ!$C$39:$C$782,СВЦЭМ!$A$39:$A$782,$A132,СВЦЭМ!$B$39:$B$782,P$119)+'СЕТ СН'!$I$9+СВЦЭМ!$D$10+'СЕТ СН'!$I$5-'СЕТ СН'!$I$17</f>
        <v>3816.6512080000002</v>
      </c>
      <c r="Q132" s="36">
        <f>SUMIFS(СВЦЭМ!$C$39:$C$782,СВЦЭМ!$A$39:$A$782,$A132,СВЦЭМ!$B$39:$B$782,Q$119)+'СЕТ СН'!$I$9+СВЦЭМ!$D$10+'СЕТ СН'!$I$5-'СЕТ СН'!$I$17</f>
        <v>3828.2482415899999</v>
      </c>
      <c r="R132" s="36">
        <f>SUMIFS(СВЦЭМ!$C$39:$C$782,СВЦЭМ!$A$39:$A$782,$A132,СВЦЭМ!$B$39:$B$782,R$119)+'СЕТ СН'!$I$9+СВЦЭМ!$D$10+'СЕТ СН'!$I$5-'СЕТ СН'!$I$17</f>
        <v>3829.2632602499998</v>
      </c>
      <c r="S132" s="36">
        <f>SUMIFS(СВЦЭМ!$C$39:$C$782,СВЦЭМ!$A$39:$A$782,$A132,СВЦЭМ!$B$39:$B$782,S$119)+'СЕТ СН'!$I$9+СВЦЭМ!$D$10+'СЕТ СН'!$I$5-'СЕТ СН'!$I$17</f>
        <v>3847.3423679099997</v>
      </c>
      <c r="T132" s="36">
        <f>SUMIFS(СВЦЭМ!$C$39:$C$782,СВЦЭМ!$A$39:$A$782,$A132,СВЦЭМ!$B$39:$B$782,T$119)+'СЕТ СН'!$I$9+СВЦЭМ!$D$10+'СЕТ СН'!$I$5-'СЕТ СН'!$I$17</f>
        <v>3821.89313606</v>
      </c>
      <c r="U132" s="36">
        <f>SUMIFS(СВЦЭМ!$C$39:$C$782,СВЦЭМ!$A$39:$A$782,$A132,СВЦЭМ!$B$39:$B$782,U$119)+'СЕТ СН'!$I$9+СВЦЭМ!$D$10+'СЕТ СН'!$I$5-'СЕТ СН'!$I$17</f>
        <v>3798.8521488799997</v>
      </c>
      <c r="V132" s="36">
        <f>SUMIFS(СВЦЭМ!$C$39:$C$782,СВЦЭМ!$A$39:$A$782,$A132,СВЦЭМ!$B$39:$B$782,V$119)+'СЕТ СН'!$I$9+СВЦЭМ!$D$10+'СЕТ СН'!$I$5-'СЕТ СН'!$I$17</f>
        <v>3782.83846696</v>
      </c>
      <c r="W132" s="36">
        <f>SUMIFS(СВЦЭМ!$C$39:$C$782,СВЦЭМ!$A$39:$A$782,$A132,СВЦЭМ!$B$39:$B$782,W$119)+'СЕТ СН'!$I$9+СВЦЭМ!$D$10+'СЕТ СН'!$I$5-'СЕТ СН'!$I$17</f>
        <v>3784.1655055299998</v>
      </c>
      <c r="X132" s="36">
        <f>SUMIFS(СВЦЭМ!$C$39:$C$782,СВЦЭМ!$A$39:$A$782,$A132,СВЦЭМ!$B$39:$B$782,X$119)+'СЕТ СН'!$I$9+СВЦЭМ!$D$10+'СЕТ СН'!$I$5-'СЕТ СН'!$I$17</f>
        <v>3802.7351281800002</v>
      </c>
      <c r="Y132" s="36">
        <f>SUMIFS(СВЦЭМ!$C$39:$C$782,СВЦЭМ!$A$39:$A$782,$A132,СВЦЭМ!$B$39:$B$782,Y$119)+'СЕТ СН'!$I$9+СВЦЭМ!$D$10+'СЕТ СН'!$I$5-'СЕТ СН'!$I$17</f>
        <v>3847.4719927799997</v>
      </c>
    </row>
    <row r="133" spans="1:25" ht="15.75" x14ac:dyDescent="0.2">
      <c r="A133" s="35">
        <f t="shared" si="3"/>
        <v>44330</v>
      </c>
      <c r="B133" s="36">
        <f>SUMIFS(СВЦЭМ!$C$39:$C$782,СВЦЭМ!$A$39:$A$782,$A133,СВЦЭМ!$B$39:$B$782,B$119)+'СЕТ СН'!$I$9+СВЦЭМ!$D$10+'СЕТ СН'!$I$5-'СЕТ СН'!$I$17</f>
        <v>3880.8788788699999</v>
      </c>
      <c r="C133" s="36">
        <f>SUMIFS(СВЦЭМ!$C$39:$C$782,СВЦЭМ!$A$39:$A$782,$A133,СВЦЭМ!$B$39:$B$782,C$119)+'СЕТ СН'!$I$9+СВЦЭМ!$D$10+'СЕТ СН'!$I$5-'СЕТ СН'!$I$17</f>
        <v>3894.7662065999998</v>
      </c>
      <c r="D133" s="36">
        <f>SUMIFS(СВЦЭМ!$C$39:$C$782,СВЦЭМ!$A$39:$A$782,$A133,СВЦЭМ!$B$39:$B$782,D$119)+'СЕТ СН'!$I$9+СВЦЭМ!$D$10+'СЕТ СН'!$I$5-'СЕТ СН'!$I$17</f>
        <v>3914.8212909200001</v>
      </c>
      <c r="E133" s="36">
        <f>SUMIFS(СВЦЭМ!$C$39:$C$782,СВЦЭМ!$A$39:$A$782,$A133,СВЦЭМ!$B$39:$B$782,E$119)+'СЕТ СН'!$I$9+СВЦЭМ!$D$10+'СЕТ СН'!$I$5-'СЕТ СН'!$I$17</f>
        <v>3930.5817748199997</v>
      </c>
      <c r="F133" s="36">
        <f>SUMIFS(СВЦЭМ!$C$39:$C$782,СВЦЭМ!$A$39:$A$782,$A133,СВЦЭМ!$B$39:$B$782,F$119)+'СЕТ СН'!$I$9+СВЦЭМ!$D$10+'СЕТ СН'!$I$5-'СЕТ СН'!$I$17</f>
        <v>3939.6224853699996</v>
      </c>
      <c r="G133" s="36">
        <f>SUMIFS(СВЦЭМ!$C$39:$C$782,СВЦЭМ!$A$39:$A$782,$A133,СВЦЭМ!$B$39:$B$782,G$119)+'СЕТ СН'!$I$9+СВЦЭМ!$D$10+'СЕТ СН'!$I$5-'СЕТ СН'!$I$17</f>
        <v>3915.7660846099998</v>
      </c>
      <c r="H133" s="36">
        <f>SUMIFS(СВЦЭМ!$C$39:$C$782,СВЦЭМ!$A$39:$A$782,$A133,СВЦЭМ!$B$39:$B$782,H$119)+'СЕТ СН'!$I$9+СВЦЭМ!$D$10+'СЕТ СН'!$I$5-'СЕТ СН'!$I$17</f>
        <v>3858.23018869</v>
      </c>
      <c r="I133" s="36">
        <f>SUMIFS(СВЦЭМ!$C$39:$C$782,СВЦЭМ!$A$39:$A$782,$A133,СВЦЭМ!$B$39:$B$782,I$119)+'СЕТ СН'!$I$9+СВЦЭМ!$D$10+'СЕТ СН'!$I$5-'СЕТ СН'!$I$17</f>
        <v>3799.2144272999999</v>
      </c>
      <c r="J133" s="36">
        <f>SUMIFS(СВЦЭМ!$C$39:$C$782,СВЦЭМ!$A$39:$A$782,$A133,СВЦЭМ!$B$39:$B$782,J$119)+'СЕТ СН'!$I$9+СВЦЭМ!$D$10+'СЕТ СН'!$I$5-'СЕТ СН'!$I$17</f>
        <v>3757.56183397</v>
      </c>
      <c r="K133" s="36">
        <f>SUMIFS(СВЦЭМ!$C$39:$C$782,СВЦЭМ!$A$39:$A$782,$A133,СВЦЭМ!$B$39:$B$782,K$119)+'СЕТ СН'!$I$9+СВЦЭМ!$D$10+'СЕТ СН'!$I$5-'СЕТ СН'!$I$17</f>
        <v>3732.5740941899999</v>
      </c>
      <c r="L133" s="36">
        <f>SUMIFS(СВЦЭМ!$C$39:$C$782,СВЦЭМ!$A$39:$A$782,$A133,СВЦЭМ!$B$39:$B$782,L$119)+'СЕТ СН'!$I$9+СВЦЭМ!$D$10+'СЕТ СН'!$I$5-'СЕТ СН'!$I$17</f>
        <v>3723.6849984800001</v>
      </c>
      <c r="M133" s="36">
        <f>SUMIFS(СВЦЭМ!$C$39:$C$782,СВЦЭМ!$A$39:$A$782,$A133,СВЦЭМ!$B$39:$B$782,M$119)+'СЕТ СН'!$I$9+СВЦЭМ!$D$10+'СЕТ СН'!$I$5-'СЕТ СН'!$I$17</f>
        <v>3738.5343951300001</v>
      </c>
      <c r="N133" s="36">
        <f>SUMIFS(СВЦЭМ!$C$39:$C$782,СВЦЭМ!$A$39:$A$782,$A133,СВЦЭМ!$B$39:$B$782,N$119)+'СЕТ СН'!$I$9+СВЦЭМ!$D$10+'СЕТ СН'!$I$5-'СЕТ СН'!$I$17</f>
        <v>3775.3457053000002</v>
      </c>
      <c r="O133" s="36">
        <f>SUMIFS(СВЦЭМ!$C$39:$C$782,СВЦЭМ!$A$39:$A$782,$A133,СВЦЭМ!$B$39:$B$782,O$119)+'СЕТ СН'!$I$9+СВЦЭМ!$D$10+'СЕТ СН'!$I$5-'СЕТ СН'!$I$17</f>
        <v>3780.3404462399999</v>
      </c>
      <c r="P133" s="36">
        <f>SUMIFS(СВЦЭМ!$C$39:$C$782,СВЦЭМ!$A$39:$A$782,$A133,СВЦЭМ!$B$39:$B$782,P$119)+'СЕТ СН'!$I$9+СВЦЭМ!$D$10+'СЕТ СН'!$I$5-'СЕТ СН'!$I$17</f>
        <v>3789.8854984700001</v>
      </c>
      <c r="Q133" s="36">
        <f>SUMIFS(СВЦЭМ!$C$39:$C$782,СВЦЭМ!$A$39:$A$782,$A133,СВЦЭМ!$B$39:$B$782,Q$119)+'СЕТ СН'!$I$9+СВЦЭМ!$D$10+'СЕТ СН'!$I$5-'СЕТ СН'!$I$17</f>
        <v>3801.8510659200001</v>
      </c>
      <c r="R133" s="36">
        <f>SUMIFS(СВЦЭМ!$C$39:$C$782,СВЦЭМ!$A$39:$A$782,$A133,СВЦЭМ!$B$39:$B$782,R$119)+'СЕТ СН'!$I$9+СВЦЭМ!$D$10+'СЕТ СН'!$I$5-'СЕТ СН'!$I$17</f>
        <v>3797.7758662599999</v>
      </c>
      <c r="S133" s="36">
        <f>SUMIFS(СВЦЭМ!$C$39:$C$782,СВЦЭМ!$A$39:$A$782,$A133,СВЦЭМ!$B$39:$B$782,S$119)+'СЕТ СН'!$I$9+СВЦЭМ!$D$10+'СЕТ СН'!$I$5-'СЕТ СН'!$I$17</f>
        <v>3809.9038702500002</v>
      </c>
      <c r="T133" s="36">
        <f>SUMIFS(СВЦЭМ!$C$39:$C$782,СВЦЭМ!$A$39:$A$782,$A133,СВЦЭМ!$B$39:$B$782,T$119)+'СЕТ СН'!$I$9+СВЦЭМ!$D$10+'СЕТ СН'!$I$5-'СЕТ СН'!$I$17</f>
        <v>3794.9897509599996</v>
      </c>
      <c r="U133" s="36">
        <f>SUMIFS(СВЦЭМ!$C$39:$C$782,СВЦЭМ!$A$39:$A$782,$A133,СВЦЭМ!$B$39:$B$782,U$119)+'СЕТ СН'!$I$9+СВЦЭМ!$D$10+'СЕТ СН'!$I$5-'СЕТ СН'!$I$17</f>
        <v>3785.1572311499999</v>
      </c>
      <c r="V133" s="36">
        <f>SUMIFS(СВЦЭМ!$C$39:$C$782,СВЦЭМ!$A$39:$A$782,$A133,СВЦЭМ!$B$39:$B$782,V$119)+'СЕТ СН'!$I$9+СВЦЭМ!$D$10+'СЕТ СН'!$I$5-'СЕТ СН'!$I$17</f>
        <v>3804.6837789800002</v>
      </c>
      <c r="W133" s="36">
        <f>SUMIFS(СВЦЭМ!$C$39:$C$782,СВЦЭМ!$A$39:$A$782,$A133,СВЦЭМ!$B$39:$B$782,W$119)+'СЕТ СН'!$I$9+СВЦЭМ!$D$10+'СЕТ СН'!$I$5-'СЕТ СН'!$I$17</f>
        <v>3807.6166114899997</v>
      </c>
      <c r="X133" s="36">
        <f>SUMIFS(СВЦЭМ!$C$39:$C$782,СВЦЭМ!$A$39:$A$782,$A133,СВЦЭМ!$B$39:$B$782,X$119)+'СЕТ СН'!$I$9+СВЦЭМ!$D$10+'СЕТ СН'!$I$5-'СЕТ СН'!$I$17</f>
        <v>3811.4018357200002</v>
      </c>
      <c r="Y133" s="36">
        <f>SUMIFS(СВЦЭМ!$C$39:$C$782,СВЦЭМ!$A$39:$A$782,$A133,СВЦЭМ!$B$39:$B$782,Y$119)+'СЕТ СН'!$I$9+СВЦЭМ!$D$10+'СЕТ СН'!$I$5-'СЕТ СН'!$I$17</f>
        <v>3824.6713774700002</v>
      </c>
    </row>
    <row r="134" spans="1:25" ht="15.75" x14ac:dyDescent="0.2">
      <c r="A134" s="35">
        <f t="shared" si="3"/>
        <v>44331</v>
      </c>
      <c r="B134" s="36">
        <f>SUMIFS(СВЦЭМ!$C$39:$C$782,СВЦЭМ!$A$39:$A$782,$A134,СВЦЭМ!$B$39:$B$782,B$119)+'СЕТ СН'!$I$9+СВЦЭМ!$D$10+'СЕТ СН'!$I$5-'СЕТ СН'!$I$17</f>
        <v>3821.45083088</v>
      </c>
      <c r="C134" s="36">
        <f>SUMIFS(СВЦЭМ!$C$39:$C$782,СВЦЭМ!$A$39:$A$782,$A134,СВЦЭМ!$B$39:$B$782,C$119)+'СЕТ СН'!$I$9+СВЦЭМ!$D$10+'СЕТ СН'!$I$5-'СЕТ СН'!$I$17</f>
        <v>3849.4535912299998</v>
      </c>
      <c r="D134" s="36">
        <f>SUMIFS(СВЦЭМ!$C$39:$C$782,СВЦЭМ!$A$39:$A$782,$A134,СВЦЭМ!$B$39:$B$782,D$119)+'СЕТ СН'!$I$9+СВЦЭМ!$D$10+'СЕТ СН'!$I$5-'СЕТ СН'!$I$17</f>
        <v>3884.2575990099999</v>
      </c>
      <c r="E134" s="36">
        <f>SUMIFS(СВЦЭМ!$C$39:$C$782,СВЦЭМ!$A$39:$A$782,$A134,СВЦЭМ!$B$39:$B$782,E$119)+'СЕТ СН'!$I$9+СВЦЭМ!$D$10+'СЕТ СН'!$I$5-'СЕТ СН'!$I$17</f>
        <v>3901.78889213</v>
      </c>
      <c r="F134" s="36">
        <f>SUMIFS(СВЦЭМ!$C$39:$C$782,СВЦЭМ!$A$39:$A$782,$A134,СВЦЭМ!$B$39:$B$782,F$119)+'СЕТ СН'!$I$9+СВЦЭМ!$D$10+'СЕТ СН'!$I$5-'СЕТ СН'!$I$17</f>
        <v>3901.8499209000001</v>
      </c>
      <c r="G134" s="36">
        <f>SUMIFS(СВЦЭМ!$C$39:$C$782,СВЦЭМ!$A$39:$A$782,$A134,СВЦЭМ!$B$39:$B$782,G$119)+'СЕТ СН'!$I$9+СВЦЭМ!$D$10+'СЕТ СН'!$I$5-'СЕТ СН'!$I$17</f>
        <v>3887.7542132399999</v>
      </c>
      <c r="H134" s="36">
        <f>SUMIFS(СВЦЭМ!$C$39:$C$782,СВЦЭМ!$A$39:$A$782,$A134,СВЦЭМ!$B$39:$B$782,H$119)+'СЕТ СН'!$I$9+СВЦЭМ!$D$10+'СЕТ СН'!$I$5-'СЕТ СН'!$I$17</f>
        <v>3836.6653611399997</v>
      </c>
      <c r="I134" s="36">
        <f>SUMIFS(СВЦЭМ!$C$39:$C$782,СВЦЭМ!$A$39:$A$782,$A134,СВЦЭМ!$B$39:$B$782,I$119)+'СЕТ СН'!$I$9+СВЦЭМ!$D$10+'СЕТ СН'!$I$5-'СЕТ СН'!$I$17</f>
        <v>3774.0934857000002</v>
      </c>
      <c r="J134" s="36">
        <f>SUMIFS(СВЦЭМ!$C$39:$C$782,СВЦЭМ!$A$39:$A$782,$A134,СВЦЭМ!$B$39:$B$782,J$119)+'СЕТ СН'!$I$9+СВЦЭМ!$D$10+'СЕТ СН'!$I$5-'СЕТ СН'!$I$17</f>
        <v>3790.7670532599996</v>
      </c>
      <c r="K134" s="36">
        <f>SUMIFS(СВЦЭМ!$C$39:$C$782,СВЦЭМ!$A$39:$A$782,$A134,СВЦЭМ!$B$39:$B$782,K$119)+'СЕТ СН'!$I$9+СВЦЭМ!$D$10+'СЕТ СН'!$I$5-'СЕТ СН'!$I$17</f>
        <v>3777.1831664700003</v>
      </c>
      <c r="L134" s="36">
        <f>SUMIFS(СВЦЭМ!$C$39:$C$782,СВЦЭМ!$A$39:$A$782,$A134,СВЦЭМ!$B$39:$B$782,L$119)+'СЕТ СН'!$I$9+СВЦЭМ!$D$10+'СЕТ СН'!$I$5-'СЕТ СН'!$I$17</f>
        <v>3756.6045435799997</v>
      </c>
      <c r="M134" s="36">
        <f>SUMIFS(СВЦЭМ!$C$39:$C$782,СВЦЭМ!$A$39:$A$782,$A134,СВЦЭМ!$B$39:$B$782,M$119)+'СЕТ СН'!$I$9+СВЦЭМ!$D$10+'СЕТ СН'!$I$5-'СЕТ СН'!$I$17</f>
        <v>3763.8286333099995</v>
      </c>
      <c r="N134" s="36">
        <f>SUMIFS(СВЦЭМ!$C$39:$C$782,СВЦЭМ!$A$39:$A$782,$A134,СВЦЭМ!$B$39:$B$782,N$119)+'СЕТ СН'!$I$9+СВЦЭМ!$D$10+'СЕТ СН'!$I$5-'СЕТ СН'!$I$17</f>
        <v>3778.3989482199995</v>
      </c>
      <c r="O134" s="36">
        <f>SUMIFS(СВЦЭМ!$C$39:$C$782,СВЦЭМ!$A$39:$A$782,$A134,СВЦЭМ!$B$39:$B$782,O$119)+'СЕТ СН'!$I$9+СВЦЭМ!$D$10+'СЕТ СН'!$I$5-'СЕТ СН'!$I$17</f>
        <v>3789.2310765000002</v>
      </c>
      <c r="P134" s="36">
        <f>SUMIFS(СВЦЭМ!$C$39:$C$782,СВЦЭМ!$A$39:$A$782,$A134,СВЦЭМ!$B$39:$B$782,P$119)+'СЕТ СН'!$I$9+СВЦЭМ!$D$10+'СЕТ СН'!$I$5-'СЕТ СН'!$I$17</f>
        <v>3819.1698314799996</v>
      </c>
      <c r="Q134" s="36">
        <f>SUMIFS(СВЦЭМ!$C$39:$C$782,СВЦЭМ!$A$39:$A$782,$A134,СВЦЭМ!$B$39:$B$782,Q$119)+'СЕТ СН'!$I$9+СВЦЭМ!$D$10+'СЕТ СН'!$I$5-'СЕТ СН'!$I$17</f>
        <v>3801.9483335599998</v>
      </c>
      <c r="R134" s="36">
        <f>SUMIFS(СВЦЭМ!$C$39:$C$782,СВЦЭМ!$A$39:$A$782,$A134,СВЦЭМ!$B$39:$B$782,R$119)+'СЕТ СН'!$I$9+СВЦЭМ!$D$10+'СЕТ СН'!$I$5-'СЕТ СН'!$I$17</f>
        <v>3788.0787084599997</v>
      </c>
      <c r="S134" s="36">
        <f>SUMIFS(СВЦЭМ!$C$39:$C$782,СВЦЭМ!$A$39:$A$782,$A134,СВЦЭМ!$B$39:$B$782,S$119)+'СЕТ СН'!$I$9+СВЦЭМ!$D$10+'СЕТ СН'!$I$5-'СЕТ СН'!$I$17</f>
        <v>3787.6700586699999</v>
      </c>
      <c r="T134" s="36">
        <f>SUMIFS(СВЦЭМ!$C$39:$C$782,СВЦЭМ!$A$39:$A$782,$A134,СВЦЭМ!$B$39:$B$782,T$119)+'СЕТ СН'!$I$9+СВЦЭМ!$D$10+'СЕТ СН'!$I$5-'СЕТ СН'!$I$17</f>
        <v>3760.8257377299997</v>
      </c>
      <c r="U134" s="36">
        <f>SUMIFS(СВЦЭМ!$C$39:$C$782,СВЦЭМ!$A$39:$A$782,$A134,СВЦЭМ!$B$39:$B$782,U$119)+'СЕТ СН'!$I$9+СВЦЭМ!$D$10+'СЕТ СН'!$I$5-'СЕТ СН'!$I$17</f>
        <v>3728.4937846799999</v>
      </c>
      <c r="V134" s="36">
        <f>SUMIFS(СВЦЭМ!$C$39:$C$782,СВЦЭМ!$A$39:$A$782,$A134,СВЦЭМ!$B$39:$B$782,V$119)+'СЕТ СН'!$I$9+СВЦЭМ!$D$10+'СЕТ СН'!$I$5-'СЕТ СН'!$I$17</f>
        <v>3701.39865255</v>
      </c>
      <c r="W134" s="36">
        <f>SUMIFS(СВЦЭМ!$C$39:$C$782,СВЦЭМ!$A$39:$A$782,$A134,СВЦЭМ!$B$39:$B$782,W$119)+'СЕТ СН'!$I$9+СВЦЭМ!$D$10+'СЕТ СН'!$I$5-'СЕТ СН'!$I$17</f>
        <v>3698.0930517799998</v>
      </c>
      <c r="X134" s="36">
        <f>SUMIFS(СВЦЭМ!$C$39:$C$782,СВЦЭМ!$A$39:$A$782,$A134,СВЦЭМ!$B$39:$B$782,X$119)+'СЕТ СН'!$I$9+СВЦЭМ!$D$10+'СЕТ СН'!$I$5-'СЕТ СН'!$I$17</f>
        <v>3702.0958254299999</v>
      </c>
      <c r="Y134" s="36">
        <f>SUMIFS(СВЦЭМ!$C$39:$C$782,СВЦЭМ!$A$39:$A$782,$A134,СВЦЭМ!$B$39:$B$782,Y$119)+'СЕТ СН'!$I$9+СВЦЭМ!$D$10+'СЕТ СН'!$I$5-'СЕТ СН'!$I$17</f>
        <v>3732.1385159400002</v>
      </c>
    </row>
    <row r="135" spans="1:25" ht="15.75" x14ac:dyDescent="0.2">
      <c r="A135" s="35">
        <f t="shared" si="3"/>
        <v>44332</v>
      </c>
      <c r="B135" s="36">
        <f>SUMIFS(СВЦЭМ!$C$39:$C$782,СВЦЭМ!$A$39:$A$782,$A135,СВЦЭМ!$B$39:$B$782,B$119)+'СЕТ СН'!$I$9+СВЦЭМ!$D$10+'СЕТ СН'!$I$5-'СЕТ СН'!$I$17</f>
        <v>3724.8630684499999</v>
      </c>
      <c r="C135" s="36">
        <f>SUMIFS(СВЦЭМ!$C$39:$C$782,СВЦЭМ!$A$39:$A$782,$A135,СВЦЭМ!$B$39:$B$782,C$119)+'СЕТ СН'!$I$9+СВЦЭМ!$D$10+'СЕТ СН'!$I$5-'СЕТ СН'!$I$17</f>
        <v>3723.75969704</v>
      </c>
      <c r="D135" s="36">
        <f>SUMIFS(СВЦЭМ!$C$39:$C$782,СВЦЭМ!$A$39:$A$782,$A135,СВЦЭМ!$B$39:$B$782,D$119)+'СЕТ СН'!$I$9+СВЦЭМ!$D$10+'СЕТ СН'!$I$5-'СЕТ СН'!$I$17</f>
        <v>3715.8470254399999</v>
      </c>
      <c r="E135" s="36">
        <f>SUMIFS(СВЦЭМ!$C$39:$C$782,СВЦЭМ!$A$39:$A$782,$A135,СВЦЭМ!$B$39:$B$782,E$119)+'СЕТ СН'!$I$9+СВЦЭМ!$D$10+'СЕТ СН'!$I$5-'СЕТ СН'!$I$17</f>
        <v>3712.33134823</v>
      </c>
      <c r="F135" s="36">
        <f>SUMIFS(СВЦЭМ!$C$39:$C$782,СВЦЭМ!$A$39:$A$782,$A135,СВЦЭМ!$B$39:$B$782,F$119)+'СЕТ СН'!$I$9+СВЦЭМ!$D$10+'СЕТ СН'!$I$5-'СЕТ СН'!$I$17</f>
        <v>3707.1232079800002</v>
      </c>
      <c r="G135" s="36">
        <f>SUMIFS(СВЦЭМ!$C$39:$C$782,СВЦЭМ!$A$39:$A$782,$A135,СВЦЭМ!$B$39:$B$782,G$119)+'СЕТ СН'!$I$9+СВЦЭМ!$D$10+'СЕТ СН'!$I$5-'СЕТ СН'!$I$17</f>
        <v>3707.4834809399999</v>
      </c>
      <c r="H135" s="36">
        <f>SUMIFS(СВЦЭМ!$C$39:$C$782,СВЦЭМ!$A$39:$A$782,$A135,СВЦЭМ!$B$39:$B$782,H$119)+'СЕТ СН'!$I$9+СВЦЭМ!$D$10+'СЕТ СН'!$I$5-'СЕТ СН'!$I$17</f>
        <v>3719.83978759</v>
      </c>
      <c r="I135" s="36">
        <f>SUMIFS(СВЦЭМ!$C$39:$C$782,СВЦЭМ!$A$39:$A$782,$A135,СВЦЭМ!$B$39:$B$782,I$119)+'СЕТ СН'!$I$9+СВЦЭМ!$D$10+'СЕТ СН'!$I$5-'СЕТ СН'!$I$17</f>
        <v>3698.42840484</v>
      </c>
      <c r="J135" s="36">
        <f>SUMIFS(СВЦЭМ!$C$39:$C$782,СВЦЭМ!$A$39:$A$782,$A135,СВЦЭМ!$B$39:$B$782,J$119)+'СЕТ СН'!$I$9+СВЦЭМ!$D$10+'СЕТ СН'!$I$5-'СЕТ СН'!$I$17</f>
        <v>3664.6775502999999</v>
      </c>
      <c r="K135" s="36">
        <f>SUMIFS(СВЦЭМ!$C$39:$C$782,СВЦЭМ!$A$39:$A$782,$A135,СВЦЭМ!$B$39:$B$782,K$119)+'СЕТ СН'!$I$9+СВЦЭМ!$D$10+'СЕТ СН'!$I$5-'СЕТ СН'!$I$17</f>
        <v>3706.7285126300003</v>
      </c>
      <c r="L135" s="36">
        <f>SUMIFS(СВЦЭМ!$C$39:$C$782,СВЦЭМ!$A$39:$A$782,$A135,СВЦЭМ!$B$39:$B$782,L$119)+'СЕТ СН'!$I$9+СВЦЭМ!$D$10+'СЕТ СН'!$I$5-'СЕТ СН'!$I$17</f>
        <v>3723.6087518100003</v>
      </c>
      <c r="M135" s="36">
        <f>SUMIFS(СВЦЭМ!$C$39:$C$782,СВЦЭМ!$A$39:$A$782,$A135,СВЦЭМ!$B$39:$B$782,M$119)+'СЕТ СН'!$I$9+СВЦЭМ!$D$10+'СЕТ СН'!$I$5-'СЕТ СН'!$I$17</f>
        <v>3723.4902228599999</v>
      </c>
      <c r="N135" s="36">
        <f>SUMIFS(СВЦЭМ!$C$39:$C$782,СВЦЭМ!$A$39:$A$782,$A135,СВЦЭМ!$B$39:$B$782,N$119)+'СЕТ СН'!$I$9+СВЦЭМ!$D$10+'СЕТ СН'!$I$5-'СЕТ СН'!$I$17</f>
        <v>3710.7280613100002</v>
      </c>
      <c r="O135" s="36">
        <f>SUMIFS(СВЦЭМ!$C$39:$C$782,СВЦЭМ!$A$39:$A$782,$A135,СВЦЭМ!$B$39:$B$782,O$119)+'СЕТ СН'!$I$9+СВЦЭМ!$D$10+'СЕТ СН'!$I$5-'СЕТ СН'!$I$17</f>
        <v>3688.70445896</v>
      </c>
      <c r="P135" s="36">
        <f>SUMIFS(СВЦЭМ!$C$39:$C$782,СВЦЭМ!$A$39:$A$782,$A135,СВЦЭМ!$B$39:$B$782,P$119)+'СЕТ СН'!$I$9+СВЦЭМ!$D$10+'СЕТ СН'!$I$5-'СЕТ СН'!$I$17</f>
        <v>3693.7449013099999</v>
      </c>
      <c r="Q135" s="36">
        <f>SUMIFS(СВЦЭМ!$C$39:$C$782,СВЦЭМ!$A$39:$A$782,$A135,СВЦЭМ!$B$39:$B$782,Q$119)+'СЕТ СН'!$I$9+СВЦЭМ!$D$10+'СЕТ СН'!$I$5-'СЕТ СН'!$I$17</f>
        <v>3683.76259196</v>
      </c>
      <c r="R135" s="36">
        <f>SUMIFS(СВЦЭМ!$C$39:$C$782,СВЦЭМ!$A$39:$A$782,$A135,СВЦЭМ!$B$39:$B$782,R$119)+'СЕТ СН'!$I$9+СВЦЭМ!$D$10+'СЕТ СН'!$I$5-'СЕТ СН'!$I$17</f>
        <v>3674.28557262</v>
      </c>
      <c r="S135" s="36">
        <f>SUMIFS(СВЦЭМ!$C$39:$C$782,СВЦЭМ!$A$39:$A$782,$A135,СВЦЭМ!$B$39:$B$782,S$119)+'СЕТ СН'!$I$9+СВЦЭМ!$D$10+'СЕТ СН'!$I$5-'СЕТ СН'!$I$17</f>
        <v>3686.9758010200003</v>
      </c>
      <c r="T135" s="36">
        <f>SUMIFS(СВЦЭМ!$C$39:$C$782,СВЦЭМ!$A$39:$A$782,$A135,СВЦЭМ!$B$39:$B$782,T$119)+'СЕТ СН'!$I$9+СВЦЭМ!$D$10+'СЕТ СН'!$I$5-'СЕТ СН'!$I$17</f>
        <v>3701.72109555</v>
      </c>
      <c r="U135" s="36">
        <f>SUMIFS(СВЦЭМ!$C$39:$C$782,СВЦЭМ!$A$39:$A$782,$A135,СВЦЭМ!$B$39:$B$782,U$119)+'СЕТ СН'!$I$9+СВЦЭМ!$D$10+'СЕТ СН'!$I$5-'СЕТ СН'!$I$17</f>
        <v>3711.7495849000002</v>
      </c>
      <c r="V135" s="36">
        <f>SUMIFS(СВЦЭМ!$C$39:$C$782,СВЦЭМ!$A$39:$A$782,$A135,СВЦЭМ!$B$39:$B$782,V$119)+'СЕТ СН'!$I$9+СВЦЭМ!$D$10+'СЕТ СН'!$I$5-'СЕТ СН'!$I$17</f>
        <v>3663.9112541</v>
      </c>
      <c r="W135" s="36">
        <f>SUMIFS(СВЦЭМ!$C$39:$C$782,СВЦЭМ!$A$39:$A$782,$A135,СВЦЭМ!$B$39:$B$782,W$119)+'СЕТ СН'!$I$9+СВЦЭМ!$D$10+'СЕТ СН'!$I$5-'СЕТ СН'!$I$17</f>
        <v>3659.1635155600002</v>
      </c>
      <c r="X135" s="36">
        <f>SUMIFS(СВЦЭМ!$C$39:$C$782,СВЦЭМ!$A$39:$A$782,$A135,СВЦЭМ!$B$39:$B$782,X$119)+'СЕТ СН'!$I$9+СВЦЭМ!$D$10+'СЕТ СН'!$I$5-'СЕТ СН'!$I$17</f>
        <v>3660.3098182600002</v>
      </c>
      <c r="Y135" s="36">
        <f>SUMIFS(СВЦЭМ!$C$39:$C$782,СВЦЭМ!$A$39:$A$782,$A135,СВЦЭМ!$B$39:$B$782,Y$119)+'СЕТ СН'!$I$9+СВЦЭМ!$D$10+'СЕТ СН'!$I$5-'СЕТ СН'!$I$17</f>
        <v>3641.9590034500002</v>
      </c>
    </row>
    <row r="136" spans="1:25" ht="15.75" x14ac:dyDescent="0.2">
      <c r="A136" s="35">
        <f t="shared" si="3"/>
        <v>44333</v>
      </c>
      <c r="B136" s="36">
        <f>SUMIFS(СВЦЭМ!$C$39:$C$782,СВЦЭМ!$A$39:$A$782,$A136,СВЦЭМ!$B$39:$B$782,B$119)+'СЕТ СН'!$I$9+СВЦЭМ!$D$10+'СЕТ СН'!$I$5-'СЕТ СН'!$I$17</f>
        <v>3673.89935388</v>
      </c>
      <c r="C136" s="36">
        <f>SUMIFS(СВЦЭМ!$C$39:$C$782,СВЦЭМ!$A$39:$A$782,$A136,СВЦЭМ!$B$39:$B$782,C$119)+'СЕТ СН'!$I$9+СВЦЭМ!$D$10+'СЕТ СН'!$I$5-'СЕТ СН'!$I$17</f>
        <v>3719.1975399799999</v>
      </c>
      <c r="D136" s="36">
        <f>SUMIFS(СВЦЭМ!$C$39:$C$782,СВЦЭМ!$A$39:$A$782,$A136,СВЦЭМ!$B$39:$B$782,D$119)+'СЕТ СН'!$I$9+СВЦЭМ!$D$10+'СЕТ СН'!$I$5-'СЕТ СН'!$I$17</f>
        <v>3756.54054408</v>
      </c>
      <c r="E136" s="36">
        <f>SUMIFS(СВЦЭМ!$C$39:$C$782,СВЦЭМ!$A$39:$A$782,$A136,СВЦЭМ!$B$39:$B$782,E$119)+'СЕТ СН'!$I$9+СВЦЭМ!$D$10+'СЕТ СН'!$I$5-'СЕТ СН'!$I$17</f>
        <v>3773.3027625799996</v>
      </c>
      <c r="F136" s="36">
        <f>SUMIFS(СВЦЭМ!$C$39:$C$782,СВЦЭМ!$A$39:$A$782,$A136,СВЦЭМ!$B$39:$B$782,F$119)+'СЕТ СН'!$I$9+СВЦЭМ!$D$10+'СЕТ СН'!$I$5-'СЕТ СН'!$I$17</f>
        <v>3796.8145493499997</v>
      </c>
      <c r="G136" s="36">
        <f>SUMIFS(СВЦЭМ!$C$39:$C$782,СВЦЭМ!$A$39:$A$782,$A136,СВЦЭМ!$B$39:$B$782,G$119)+'СЕТ СН'!$I$9+СВЦЭМ!$D$10+'СЕТ СН'!$I$5-'СЕТ СН'!$I$17</f>
        <v>3782.9242285399996</v>
      </c>
      <c r="H136" s="36">
        <f>SUMIFS(СВЦЭМ!$C$39:$C$782,СВЦЭМ!$A$39:$A$782,$A136,СВЦЭМ!$B$39:$B$782,H$119)+'СЕТ СН'!$I$9+СВЦЭМ!$D$10+'СЕТ СН'!$I$5-'СЕТ СН'!$I$17</f>
        <v>3730.1288197899999</v>
      </c>
      <c r="I136" s="36">
        <f>SUMIFS(СВЦЭМ!$C$39:$C$782,СВЦЭМ!$A$39:$A$782,$A136,СВЦЭМ!$B$39:$B$782,I$119)+'СЕТ СН'!$I$9+СВЦЭМ!$D$10+'СЕТ СН'!$I$5-'СЕТ СН'!$I$17</f>
        <v>3697.6102495599998</v>
      </c>
      <c r="J136" s="36">
        <f>SUMIFS(СВЦЭМ!$C$39:$C$782,СВЦЭМ!$A$39:$A$782,$A136,СВЦЭМ!$B$39:$B$782,J$119)+'СЕТ СН'!$I$9+СВЦЭМ!$D$10+'СЕТ СН'!$I$5-'СЕТ СН'!$I$17</f>
        <v>3753.4546919899999</v>
      </c>
      <c r="K136" s="36">
        <f>SUMIFS(СВЦЭМ!$C$39:$C$782,СВЦЭМ!$A$39:$A$782,$A136,СВЦЭМ!$B$39:$B$782,K$119)+'СЕТ СН'!$I$9+СВЦЭМ!$D$10+'СЕТ СН'!$I$5-'СЕТ СН'!$I$17</f>
        <v>3660.9745668699998</v>
      </c>
      <c r="L136" s="36">
        <f>SUMIFS(СВЦЭМ!$C$39:$C$782,СВЦЭМ!$A$39:$A$782,$A136,СВЦЭМ!$B$39:$B$782,L$119)+'СЕТ СН'!$I$9+СВЦЭМ!$D$10+'СЕТ СН'!$I$5-'СЕТ СН'!$I$17</f>
        <v>3653.6166978800002</v>
      </c>
      <c r="M136" s="36">
        <f>SUMIFS(СВЦЭМ!$C$39:$C$782,СВЦЭМ!$A$39:$A$782,$A136,СВЦЭМ!$B$39:$B$782,M$119)+'СЕТ СН'!$I$9+СВЦЭМ!$D$10+'СЕТ СН'!$I$5-'СЕТ СН'!$I$17</f>
        <v>3646.3432234900001</v>
      </c>
      <c r="N136" s="36">
        <f>SUMIFS(СВЦЭМ!$C$39:$C$782,СВЦЭМ!$A$39:$A$782,$A136,СВЦЭМ!$B$39:$B$782,N$119)+'СЕТ СН'!$I$9+СВЦЭМ!$D$10+'СЕТ СН'!$I$5-'СЕТ СН'!$I$17</f>
        <v>3633.1205345500002</v>
      </c>
      <c r="O136" s="36">
        <f>SUMIFS(СВЦЭМ!$C$39:$C$782,СВЦЭМ!$A$39:$A$782,$A136,СВЦЭМ!$B$39:$B$782,O$119)+'СЕТ СН'!$I$9+СВЦЭМ!$D$10+'СЕТ СН'!$I$5-'СЕТ СН'!$I$17</f>
        <v>3641.5428535700003</v>
      </c>
      <c r="P136" s="36">
        <f>SUMIFS(СВЦЭМ!$C$39:$C$782,СВЦЭМ!$A$39:$A$782,$A136,СВЦЭМ!$B$39:$B$782,P$119)+'СЕТ СН'!$I$9+СВЦЭМ!$D$10+'СЕТ СН'!$I$5-'СЕТ СН'!$I$17</f>
        <v>3661.8447545999998</v>
      </c>
      <c r="Q136" s="36">
        <f>SUMIFS(СВЦЭМ!$C$39:$C$782,СВЦЭМ!$A$39:$A$782,$A136,СВЦЭМ!$B$39:$B$782,Q$119)+'СЕТ СН'!$I$9+СВЦЭМ!$D$10+'СЕТ СН'!$I$5-'СЕТ СН'!$I$17</f>
        <v>3673.5805971300001</v>
      </c>
      <c r="R136" s="36">
        <f>SUMIFS(СВЦЭМ!$C$39:$C$782,СВЦЭМ!$A$39:$A$782,$A136,СВЦЭМ!$B$39:$B$782,R$119)+'СЕТ СН'!$I$9+СВЦЭМ!$D$10+'СЕТ СН'!$I$5-'СЕТ СН'!$I$17</f>
        <v>3674.04435255</v>
      </c>
      <c r="S136" s="36">
        <f>SUMIFS(СВЦЭМ!$C$39:$C$782,СВЦЭМ!$A$39:$A$782,$A136,СВЦЭМ!$B$39:$B$782,S$119)+'СЕТ СН'!$I$9+СВЦЭМ!$D$10+'СЕТ СН'!$I$5-'СЕТ СН'!$I$17</f>
        <v>3669.7021878200003</v>
      </c>
      <c r="T136" s="36">
        <f>SUMIFS(СВЦЭМ!$C$39:$C$782,СВЦЭМ!$A$39:$A$782,$A136,СВЦЭМ!$B$39:$B$782,T$119)+'СЕТ СН'!$I$9+СВЦЭМ!$D$10+'СЕТ СН'!$I$5-'СЕТ СН'!$I$17</f>
        <v>3674.7195521100002</v>
      </c>
      <c r="U136" s="36">
        <f>SUMIFS(СВЦЭМ!$C$39:$C$782,СВЦЭМ!$A$39:$A$782,$A136,СВЦЭМ!$B$39:$B$782,U$119)+'СЕТ СН'!$I$9+СВЦЭМ!$D$10+'СЕТ СН'!$I$5-'СЕТ СН'!$I$17</f>
        <v>3667.3099556799998</v>
      </c>
      <c r="V136" s="36">
        <f>SUMIFS(СВЦЭМ!$C$39:$C$782,СВЦЭМ!$A$39:$A$782,$A136,СВЦЭМ!$B$39:$B$782,V$119)+'СЕТ СН'!$I$9+СВЦЭМ!$D$10+'СЕТ СН'!$I$5-'СЕТ СН'!$I$17</f>
        <v>3634.6630327900002</v>
      </c>
      <c r="W136" s="36">
        <f>SUMIFS(СВЦЭМ!$C$39:$C$782,СВЦЭМ!$A$39:$A$782,$A136,СВЦЭМ!$B$39:$B$782,W$119)+'СЕТ СН'!$I$9+СВЦЭМ!$D$10+'СЕТ СН'!$I$5-'СЕТ СН'!$I$17</f>
        <v>3642.01568855</v>
      </c>
      <c r="X136" s="36">
        <f>SUMIFS(СВЦЭМ!$C$39:$C$782,СВЦЭМ!$A$39:$A$782,$A136,СВЦЭМ!$B$39:$B$782,X$119)+'СЕТ СН'!$I$9+СВЦЭМ!$D$10+'СЕТ СН'!$I$5-'СЕТ СН'!$I$17</f>
        <v>3632.3481258399997</v>
      </c>
      <c r="Y136" s="36">
        <f>SUMIFS(СВЦЭМ!$C$39:$C$782,СВЦЭМ!$A$39:$A$782,$A136,СВЦЭМ!$B$39:$B$782,Y$119)+'СЕТ СН'!$I$9+СВЦЭМ!$D$10+'СЕТ СН'!$I$5-'СЕТ СН'!$I$17</f>
        <v>3643.7169615900002</v>
      </c>
    </row>
    <row r="137" spans="1:25" ht="15.75" x14ac:dyDescent="0.2">
      <c r="A137" s="35">
        <f t="shared" si="3"/>
        <v>44334</v>
      </c>
      <c r="B137" s="36">
        <f>SUMIFS(СВЦЭМ!$C$39:$C$782,СВЦЭМ!$A$39:$A$782,$A137,СВЦЭМ!$B$39:$B$782,B$119)+'СЕТ СН'!$I$9+СВЦЭМ!$D$10+'СЕТ СН'!$I$5-'СЕТ СН'!$I$17</f>
        <v>3676.17051825</v>
      </c>
      <c r="C137" s="36">
        <f>SUMIFS(СВЦЭМ!$C$39:$C$782,СВЦЭМ!$A$39:$A$782,$A137,СВЦЭМ!$B$39:$B$782,C$119)+'СЕТ СН'!$I$9+СВЦЭМ!$D$10+'СЕТ СН'!$I$5-'СЕТ СН'!$I$17</f>
        <v>3707.3008833100002</v>
      </c>
      <c r="D137" s="36">
        <f>SUMIFS(СВЦЭМ!$C$39:$C$782,СВЦЭМ!$A$39:$A$782,$A137,СВЦЭМ!$B$39:$B$782,D$119)+'СЕТ СН'!$I$9+СВЦЭМ!$D$10+'СЕТ СН'!$I$5-'СЕТ СН'!$I$17</f>
        <v>3733.4320126800003</v>
      </c>
      <c r="E137" s="36">
        <f>SUMIFS(СВЦЭМ!$C$39:$C$782,СВЦЭМ!$A$39:$A$782,$A137,СВЦЭМ!$B$39:$B$782,E$119)+'СЕТ СН'!$I$9+СВЦЭМ!$D$10+'СЕТ СН'!$I$5-'СЕТ СН'!$I$17</f>
        <v>3755.3807932099999</v>
      </c>
      <c r="F137" s="36">
        <f>SUMIFS(СВЦЭМ!$C$39:$C$782,СВЦЭМ!$A$39:$A$782,$A137,СВЦЭМ!$B$39:$B$782,F$119)+'СЕТ СН'!$I$9+СВЦЭМ!$D$10+'СЕТ СН'!$I$5-'СЕТ СН'!$I$17</f>
        <v>3756.4147269</v>
      </c>
      <c r="G137" s="36">
        <f>SUMIFS(СВЦЭМ!$C$39:$C$782,СВЦЭМ!$A$39:$A$782,$A137,СВЦЭМ!$B$39:$B$782,G$119)+'СЕТ СН'!$I$9+СВЦЭМ!$D$10+'СЕТ СН'!$I$5-'СЕТ СН'!$I$17</f>
        <v>3739.4451075100001</v>
      </c>
      <c r="H137" s="36">
        <f>SUMIFS(СВЦЭМ!$C$39:$C$782,СВЦЭМ!$A$39:$A$782,$A137,СВЦЭМ!$B$39:$B$782,H$119)+'СЕТ СН'!$I$9+СВЦЭМ!$D$10+'СЕТ СН'!$I$5-'СЕТ СН'!$I$17</f>
        <v>3692.3534625299999</v>
      </c>
      <c r="I137" s="36">
        <f>SUMIFS(СВЦЭМ!$C$39:$C$782,СВЦЭМ!$A$39:$A$782,$A137,СВЦЭМ!$B$39:$B$782,I$119)+'СЕТ СН'!$I$9+СВЦЭМ!$D$10+'СЕТ СН'!$I$5-'СЕТ СН'!$I$17</f>
        <v>3668.8322240799998</v>
      </c>
      <c r="J137" s="36">
        <f>SUMIFS(СВЦЭМ!$C$39:$C$782,СВЦЭМ!$A$39:$A$782,$A137,СВЦЭМ!$B$39:$B$782,J$119)+'СЕТ СН'!$I$9+СВЦЭМ!$D$10+'СЕТ СН'!$I$5-'СЕТ СН'!$I$17</f>
        <v>3625.8845382300001</v>
      </c>
      <c r="K137" s="36">
        <f>SUMIFS(СВЦЭМ!$C$39:$C$782,СВЦЭМ!$A$39:$A$782,$A137,СВЦЭМ!$B$39:$B$782,K$119)+'СЕТ СН'!$I$9+СВЦЭМ!$D$10+'СЕТ СН'!$I$5-'СЕТ СН'!$I$17</f>
        <v>3620.83545525</v>
      </c>
      <c r="L137" s="36">
        <f>SUMIFS(СВЦЭМ!$C$39:$C$782,СВЦЭМ!$A$39:$A$782,$A137,СВЦЭМ!$B$39:$B$782,L$119)+'СЕТ СН'!$I$9+СВЦЭМ!$D$10+'СЕТ СН'!$I$5-'СЕТ СН'!$I$17</f>
        <v>3611.9897410600001</v>
      </c>
      <c r="M137" s="36">
        <f>SUMIFS(СВЦЭМ!$C$39:$C$782,СВЦЭМ!$A$39:$A$782,$A137,СВЦЭМ!$B$39:$B$782,M$119)+'СЕТ СН'!$I$9+СВЦЭМ!$D$10+'СЕТ СН'!$I$5-'СЕТ СН'!$I$17</f>
        <v>3622.8449961800002</v>
      </c>
      <c r="N137" s="36">
        <f>SUMIFS(СВЦЭМ!$C$39:$C$782,СВЦЭМ!$A$39:$A$782,$A137,СВЦЭМ!$B$39:$B$782,N$119)+'СЕТ СН'!$I$9+СВЦЭМ!$D$10+'СЕТ СН'!$I$5-'СЕТ СН'!$I$17</f>
        <v>3638.5349106499998</v>
      </c>
      <c r="O137" s="36">
        <f>SUMIFS(СВЦЭМ!$C$39:$C$782,СВЦЭМ!$A$39:$A$782,$A137,СВЦЭМ!$B$39:$B$782,O$119)+'СЕТ СН'!$I$9+СВЦЭМ!$D$10+'СЕТ СН'!$I$5-'СЕТ СН'!$I$17</f>
        <v>3672.1795853900003</v>
      </c>
      <c r="P137" s="36">
        <f>SUMIFS(СВЦЭМ!$C$39:$C$782,СВЦЭМ!$A$39:$A$782,$A137,СВЦЭМ!$B$39:$B$782,P$119)+'СЕТ СН'!$I$9+СВЦЭМ!$D$10+'СЕТ СН'!$I$5-'СЕТ СН'!$I$17</f>
        <v>3682.6719516100002</v>
      </c>
      <c r="Q137" s="36">
        <f>SUMIFS(СВЦЭМ!$C$39:$C$782,СВЦЭМ!$A$39:$A$782,$A137,СВЦЭМ!$B$39:$B$782,Q$119)+'СЕТ СН'!$I$9+СВЦЭМ!$D$10+'СЕТ СН'!$I$5-'СЕТ СН'!$I$17</f>
        <v>3685.69620962</v>
      </c>
      <c r="R137" s="36">
        <f>SUMIFS(СВЦЭМ!$C$39:$C$782,СВЦЭМ!$A$39:$A$782,$A137,СВЦЭМ!$B$39:$B$782,R$119)+'СЕТ СН'!$I$9+СВЦЭМ!$D$10+'СЕТ СН'!$I$5-'СЕТ СН'!$I$17</f>
        <v>3675.0466428199998</v>
      </c>
      <c r="S137" s="36">
        <f>SUMIFS(СВЦЭМ!$C$39:$C$782,СВЦЭМ!$A$39:$A$782,$A137,СВЦЭМ!$B$39:$B$782,S$119)+'СЕТ СН'!$I$9+СВЦЭМ!$D$10+'СЕТ СН'!$I$5-'СЕТ СН'!$I$17</f>
        <v>3675.5785971200003</v>
      </c>
      <c r="T137" s="36">
        <f>SUMIFS(СВЦЭМ!$C$39:$C$782,СВЦЭМ!$A$39:$A$782,$A137,СВЦЭМ!$B$39:$B$782,T$119)+'СЕТ СН'!$I$9+СВЦЭМ!$D$10+'СЕТ СН'!$I$5-'СЕТ СН'!$I$17</f>
        <v>3660.7286767699998</v>
      </c>
      <c r="U137" s="36">
        <f>SUMIFS(СВЦЭМ!$C$39:$C$782,СВЦЭМ!$A$39:$A$782,$A137,СВЦЭМ!$B$39:$B$782,U$119)+'СЕТ СН'!$I$9+СВЦЭМ!$D$10+'СЕТ СН'!$I$5-'СЕТ СН'!$I$17</f>
        <v>3652.9036888299997</v>
      </c>
      <c r="V137" s="36">
        <f>SUMIFS(СВЦЭМ!$C$39:$C$782,СВЦЭМ!$A$39:$A$782,$A137,СВЦЭМ!$B$39:$B$782,V$119)+'СЕТ СН'!$I$9+СВЦЭМ!$D$10+'СЕТ СН'!$I$5-'СЕТ СН'!$I$17</f>
        <v>3618.5162248300003</v>
      </c>
      <c r="W137" s="36">
        <f>SUMIFS(СВЦЭМ!$C$39:$C$782,СВЦЭМ!$A$39:$A$782,$A137,СВЦЭМ!$B$39:$B$782,W$119)+'СЕТ СН'!$I$9+СВЦЭМ!$D$10+'СЕТ СН'!$I$5-'СЕТ СН'!$I$17</f>
        <v>3617.7296266399999</v>
      </c>
      <c r="X137" s="36">
        <f>SUMIFS(СВЦЭМ!$C$39:$C$782,СВЦЭМ!$A$39:$A$782,$A137,СВЦЭМ!$B$39:$B$782,X$119)+'СЕТ СН'!$I$9+СВЦЭМ!$D$10+'СЕТ СН'!$I$5-'СЕТ СН'!$I$17</f>
        <v>3634.4608060099999</v>
      </c>
      <c r="Y137" s="36">
        <f>SUMIFS(СВЦЭМ!$C$39:$C$782,СВЦЭМ!$A$39:$A$782,$A137,СВЦЭМ!$B$39:$B$782,Y$119)+'СЕТ СН'!$I$9+СВЦЭМ!$D$10+'СЕТ СН'!$I$5-'СЕТ СН'!$I$17</f>
        <v>3686.45538859</v>
      </c>
    </row>
    <row r="138" spans="1:25" ht="15.75" x14ac:dyDescent="0.2">
      <c r="A138" s="35">
        <f t="shared" si="3"/>
        <v>44335</v>
      </c>
      <c r="B138" s="36">
        <f>SUMIFS(СВЦЭМ!$C$39:$C$782,СВЦЭМ!$A$39:$A$782,$A138,СВЦЭМ!$B$39:$B$782,B$119)+'СЕТ СН'!$I$9+СВЦЭМ!$D$10+'СЕТ СН'!$I$5-'СЕТ СН'!$I$17</f>
        <v>3742.71578503</v>
      </c>
      <c r="C138" s="36">
        <f>SUMIFS(СВЦЭМ!$C$39:$C$782,СВЦЭМ!$A$39:$A$782,$A138,СВЦЭМ!$B$39:$B$782,C$119)+'СЕТ СН'!$I$9+СВЦЭМ!$D$10+'СЕТ СН'!$I$5-'СЕТ СН'!$I$17</f>
        <v>3756.6895932699999</v>
      </c>
      <c r="D138" s="36">
        <f>SUMIFS(СВЦЭМ!$C$39:$C$782,СВЦЭМ!$A$39:$A$782,$A138,СВЦЭМ!$B$39:$B$782,D$119)+'СЕТ СН'!$I$9+СВЦЭМ!$D$10+'СЕТ СН'!$I$5-'СЕТ СН'!$I$17</f>
        <v>3769.1962967899999</v>
      </c>
      <c r="E138" s="36">
        <f>SUMIFS(СВЦЭМ!$C$39:$C$782,СВЦЭМ!$A$39:$A$782,$A138,СВЦЭМ!$B$39:$B$782,E$119)+'СЕТ СН'!$I$9+СВЦЭМ!$D$10+'СЕТ СН'!$I$5-'СЕТ СН'!$I$17</f>
        <v>3787.6798840700003</v>
      </c>
      <c r="F138" s="36">
        <f>SUMIFS(СВЦЭМ!$C$39:$C$782,СВЦЭМ!$A$39:$A$782,$A138,СВЦЭМ!$B$39:$B$782,F$119)+'СЕТ СН'!$I$9+СВЦЭМ!$D$10+'СЕТ СН'!$I$5-'СЕТ СН'!$I$17</f>
        <v>3794.3673583600003</v>
      </c>
      <c r="G138" s="36">
        <f>SUMIFS(СВЦЭМ!$C$39:$C$782,СВЦЭМ!$A$39:$A$782,$A138,СВЦЭМ!$B$39:$B$782,G$119)+'СЕТ СН'!$I$9+СВЦЭМ!$D$10+'СЕТ СН'!$I$5-'СЕТ СН'!$I$17</f>
        <v>3782.60734882</v>
      </c>
      <c r="H138" s="36">
        <f>SUMIFS(СВЦЭМ!$C$39:$C$782,СВЦЭМ!$A$39:$A$782,$A138,СВЦЭМ!$B$39:$B$782,H$119)+'СЕТ СН'!$I$9+СВЦЭМ!$D$10+'СЕТ СН'!$I$5-'СЕТ СН'!$I$17</f>
        <v>3722.0115897800001</v>
      </c>
      <c r="I138" s="36">
        <f>SUMIFS(СВЦЭМ!$C$39:$C$782,СВЦЭМ!$A$39:$A$782,$A138,СВЦЭМ!$B$39:$B$782,I$119)+'СЕТ СН'!$I$9+СВЦЭМ!$D$10+'СЕТ СН'!$I$5-'СЕТ СН'!$I$17</f>
        <v>3681.06521436</v>
      </c>
      <c r="J138" s="36">
        <f>SUMIFS(СВЦЭМ!$C$39:$C$782,СВЦЭМ!$A$39:$A$782,$A138,СВЦЭМ!$B$39:$B$782,J$119)+'СЕТ СН'!$I$9+СВЦЭМ!$D$10+'СЕТ СН'!$I$5-'СЕТ СН'!$I$17</f>
        <v>3662.3666018600002</v>
      </c>
      <c r="K138" s="36">
        <f>SUMIFS(СВЦЭМ!$C$39:$C$782,СВЦЭМ!$A$39:$A$782,$A138,СВЦЭМ!$B$39:$B$782,K$119)+'СЕТ СН'!$I$9+СВЦЭМ!$D$10+'СЕТ СН'!$I$5-'СЕТ СН'!$I$17</f>
        <v>3664.5209585399998</v>
      </c>
      <c r="L138" s="36">
        <f>SUMIFS(СВЦЭМ!$C$39:$C$782,СВЦЭМ!$A$39:$A$782,$A138,СВЦЭМ!$B$39:$B$782,L$119)+'СЕТ СН'!$I$9+СВЦЭМ!$D$10+'СЕТ СН'!$I$5-'СЕТ СН'!$I$17</f>
        <v>3670.91694736</v>
      </c>
      <c r="M138" s="36">
        <f>SUMIFS(СВЦЭМ!$C$39:$C$782,СВЦЭМ!$A$39:$A$782,$A138,СВЦЭМ!$B$39:$B$782,M$119)+'СЕТ СН'!$I$9+СВЦЭМ!$D$10+'СЕТ СН'!$I$5-'СЕТ СН'!$I$17</f>
        <v>3704.1948714700002</v>
      </c>
      <c r="N138" s="36">
        <f>SUMIFS(СВЦЭМ!$C$39:$C$782,СВЦЭМ!$A$39:$A$782,$A138,СВЦЭМ!$B$39:$B$782,N$119)+'СЕТ СН'!$I$9+СВЦЭМ!$D$10+'СЕТ СН'!$I$5-'СЕТ СН'!$I$17</f>
        <v>3749.41383408</v>
      </c>
      <c r="O138" s="36">
        <f>SUMIFS(СВЦЭМ!$C$39:$C$782,СВЦЭМ!$A$39:$A$782,$A138,СВЦЭМ!$B$39:$B$782,O$119)+'СЕТ СН'!$I$9+СВЦЭМ!$D$10+'СЕТ СН'!$I$5-'СЕТ СН'!$I$17</f>
        <v>3790.9095948200002</v>
      </c>
      <c r="P138" s="36">
        <f>SUMIFS(СВЦЭМ!$C$39:$C$782,СВЦЭМ!$A$39:$A$782,$A138,СВЦЭМ!$B$39:$B$782,P$119)+'СЕТ СН'!$I$9+СВЦЭМ!$D$10+'СЕТ СН'!$I$5-'СЕТ СН'!$I$17</f>
        <v>3796.73747822</v>
      </c>
      <c r="Q138" s="36">
        <f>SUMIFS(СВЦЭМ!$C$39:$C$782,СВЦЭМ!$A$39:$A$782,$A138,СВЦЭМ!$B$39:$B$782,Q$119)+'СЕТ СН'!$I$9+СВЦЭМ!$D$10+'СЕТ СН'!$I$5-'СЕТ СН'!$I$17</f>
        <v>3788.3591293700001</v>
      </c>
      <c r="R138" s="36">
        <f>SUMIFS(СВЦЭМ!$C$39:$C$782,СВЦЭМ!$A$39:$A$782,$A138,СВЦЭМ!$B$39:$B$782,R$119)+'СЕТ СН'!$I$9+СВЦЭМ!$D$10+'СЕТ СН'!$I$5-'СЕТ СН'!$I$17</f>
        <v>3767.36265516</v>
      </c>
      <c r="S138" s="36">
        <f>SUMIFS(СВЦЭМ!$C$39:$C$782,СВЦЭМ!$A$39:$A$782,$A138,СВЦЭМ!$B$39:$B$782,S$119)+'СЕТ СН'!$I$9+СВЦЭМ!$D$10+'СЕТ СН'!$I$5-'СЕТ СН'!$I$17</f>
        <v>3739.79939006</v>
      </c>
      <c r="T138" s="36">
        <f>SUMIFS(СВЦЭМ!$C$39:$C$782,СВЦЭМ!$A$39:$A$782,$A138,СВЦЭМ!$B$39:$B$782,T$119)+'СЕТ СН'!$I$9+СВЦЭМ!$D$10+'СЕТ СН'!$I$5-'СЕТ СН'!$I$17</f>
        <v>3714.2995266600001</v>
      </c>
      <c r="U138" s="36">
        <f>SUMIFS(СВЦЭМ!$C$39:$C$782,СВЦЭМ!$A$39:$A$782,$A138,СВЦЭМ!$B$39:$B$782,U$119)+'СЕТ СН'!$I$9+СВЦЭМ!$D$10+'СЕТ СН'!$I$5-'СЕТ СН'!$I$17</f>
        <v>3700.0199884799999</v>
      </c>
      <c r="V138" s="36">
        <f>SUMIFS(СВЦЭМ!$C$39:$C$782,СВЦЭМ!$A$39:$A$782,$A138,СВЦЭМ!$B$39:$B$782,V$119)+'СЕТ СН'!$I$9+СВЦЭМ!$D$10+'СЕТ СН'!$I$5-'СЕТ СН'!$I$17</f>
        <v>3663.4632508899999</v>
      </c>
      <c r="W138" s="36">
        <f>SUMIFS(СВЦЭМ!$C$39:$C$782,СВЦЭМ!$A$39:$A$782,$A138,СВЦЭМ!$B$39:$B$782,W$119)+'СЕТ СН'!$I$9+СВЦЭМ!$D$10+'СЕТ СН'!$I$5-'СЕТ СН'!$I$17</f>
        <v>3638.97738441</v>
      </c>
      <c r="X138" s="36">
        <f>SUMIFS(СВЦЭМ!$C$39:$C$782,СВЦЭМ!$A$39:$A$782,$A138,СВЦЭМ!$B$39:$B$782,X$119)+'СЕТ СН'!$I$9+СВЦЭМ!$D$10+'СЕТ СН'!$I$5-'СЕТ СН'!$I$17</f>
        <v>3603.3540284800001</v>
      </c>
      <c r="Y138" s="36">
        <f>SUMIFS(СВЦЭМ!$C$39:$C$782,СВЦЭМ!$A$39:$A$782,$A138,СВЦЭМ!$B$39:$B$782,Y$119)+'СЕТ СН'!$I$9+СВЦЭМ!$D$10+'СЕТ СН'!$I$5-'СЕТ СН'!$I$17</f>
        <v>3668.5235436299999</v>
      </c>
    </row>
    <row r="139" spans="1:25" ht="15.75" x14ac:dyDescent="0.2">
      <c r="A139" s="35">
        <f t="shared" si="3"/>
        <v>44336</v>
      </c>
      <c r="B139" s="36">
        <f>SUMIFS(СВЦЭМ!$C$39:$C$782,СВЦЭМ!$A$39:$A$782,$A139,СВЦЭМ!$B$39:$B$782,B$119)+'СЕТ СН'!$I$9+СВЦЭМ!$D$10+'СЕТ СН'!$I$5-'СЕТ СН'!$I$17</f>
        <v>3756.74079299</v>
      </c>
      <c r="C139" s="36">
        <f>SUMIFS(СВЦЭМ!$C$39:$C$782,СВЦЭМ!$A$39:$A$782,$A139,СВЦЭМ!$B$39:$B$782,C$119)+'СЕТ СН'!$I$9+СВЦЭМ!$D$10+'СЕТ СН'!$I$5-'СЕТ СН'!$I$17</f>
        <v>3788.7455723399999</v>
      </c>
      <c r="D139" s="36">
        <f>SUMIFS(СВЦЭМ!$C$39:$C$782,СВЦЭМ!$A$39:$A$782,$A139,СВЦЭМ!$B$39:$B$782,D$119)+'СЕТ СН'!$I$9+СВЦЭМ!$D$10+'СЕТ СН'!$I$5-'СЕТ СН'!$I$17</f>
        <v>3794.5803730600001</v>
      </c>
      <c r="E139" s="36">
        <f>SUMIFS(СВЦЭМ!$C$39:$C$782,СВЦЭМ!$A$39:$A$782,$A139,СВЦЭМ!$B$39:$B$782,E$119)+'СЕТ СН'!$I$9+СВЦЭМ!$D$10+'СЕТ СН'!$I$5-'СЕТ СН'!$I$17</f>
        <v>3806.7415933399998</v>
      </c>
      <c r="F139" s="36">
        <f>SUMIFS(СВЦЭМ!$C$39:$C$782,СВЦЭМ!$A$39:$A$782,$A139,СВЦЭМ!$B$39:$B$782,F$119)+'СЕТ СН'!$I$9+СВЦЭМ!$D$10+'СЕТ СН'!$I$5-'СЕТ СН'!$I$17</f>
        <v>3814.82629344</v>
      </c>
      <c r="G139" s="36">
        <f>SUMIFS(СВЦЭМ!$C$39:$C$782,СВЦЭМ!$A$39:$A$782,$A139,СВЦЭМ!$B$39:$B$782,G$119)+'СЕТ СН'!$I$9+СВЦЭМ!$D$10+'СЕТ СН'!$I$5-'СЕТ СН'!$I$17</f>
        <v>3795.7515861299999</v>
      </c>
      <c r="H139" s="36">
        <f>SUMIFS(СВЦЭМ!$C$39:$C$782,СВЦЭМ!$A$39:$A$782,$A139,СВЦЭМ!$B$39:$B$782,H$119)+'СЕТ СН'!$I$9+СВЦЭМ!$D$10+'СЕТ СН'!$I$5-'СЕТ СН'!$I$17</f>
        <v>3767.2117244599999</v>
      </c>
      <c r="I139" s="36">
        <f>SUMIFS(СВЦЭМ!$C$39:$C$782,СВЦЭМ!$A$39:$A$782,$A139,СВЦЭМ!$B$39:$B$782,I$119)+'СЕТ СН'!$I$9+СВЦЭМ!$D$10+'СЕТ СН'!$I$5-'СЕТ СН'!$I$17</f>
        <v>3700.7084505399998</v>
      </c>
      <c r="J139" s="36">
        <f>SUMIFS(СВЦЭМ!$C$39:$C$782,СВЦЭМ!$A$39:$A$782,$A139,СВЦЭМ!$B$39:$B$782,J$119)+'СЕТ СН'!$I$9+СВЦЭМ!$D$10+'СЕТ СН'!$I$5-'СЕТ СН'!$I$17</f>
        <v>3629.8727209500003</v>
      </c>
      <c r="K139" s="36">
        <f>SUMIFS(СВЦЭМ!$C$39:$C$782,СВЦЭМ!$A$39:$A$782,$A139,СВЦЭМ!$B$39:$B$782,K$119)+'СЕТ СН'!$I$9+СВЦЭМ!$D$10+'СЕТ СН'!$I$5-'СЕТ СН'!$I$17</f>
        <v>3597.62790722</v>
      </c>
      <c r="L139" s="36">
        <f>SUMIFS(СВЦЭМ!$C$39:$C$782,СВЦЭМ!$A$39:$A$782,$A139,СВЦЭМ!$B$39:$B$782,L$119)+'СЕТ СН'!$I$9+СВЦЭМ!$D$10+'СЕТ СН'!$I$5-'СЕТ СН'!$I$17</f>
        <v>3598.5266991200001</v>
      </c>
      <c r="M139" s="36">
        <f>SUMIFS(СВЦЭМ!$C$39:$C$782,СВЦЭМ!$A$39:$A$782,$A139,СВЦЭМ!$B$39:$B$782,M$119)+'СЕТ СН'!$I$9+СВЦЭМ!$D$10+'СЕТ СН'!$I$5-'СЕТ СН'!$I$17</f>
        <v>3592.2472609199999</v>
      </c>
      <c r="N139" s="36">
        <f>SUMIFS(СВЦЭМ!$C$39:$C$782,СВЦЭМ!$A$39:$A$782,$A139,СВЦЭМ!$B$39:$B$782,N$119)+'СЕТ СН'!$I$9+СВЦЭМ!$D$10+'СЕТ СН'!$I$5-'СЕТ СН'!$I$17</f>
        <v>3638.86931108</v>
      </c>
      <c r="O139" s="36">
        <f>SUMIFS(СВЦЭМ!$C$39:$C$782,СВЦЭМ!$A$39:$A$782,$A139,СВЦЭМ!$B$39:$B$782,O$119)+'СЕТ СН'!$I$9+СВЦЭМ!$D$10+'СЕТ СН'!$I$5-'СЕТ СН'!$I$17</f>
        <v>3675.4483398399998</v>
      </c>
      <c r="P139" s="36">
        <f>SUMIFS(СВЦЭМ!$C$39:$C$782,СВЦЭМ!$A$39:$A$782,$A139,СВЦЭМ!$B$39:$B$782,P$119)+'СЕТ СН'!$I$9+СВЦЭМ!$D$10+'СЕТ СН'!$I$5-'СЕТ СН'!$I$17</f>
        <v>3693.4820637500002</v>
      </c>
      <c r="Q139" s="36">
        <f>SUMIFS(СВЦЭМ!$C$39:$C$782,СВЦЭМ!$A$39:$A$782,$A139,СВЦЭМ!$B$39:$B$782,Q$119)+'СЕТ СН'!$I$9+СВЦЭМ!$D$10+'СЕТ СН'!$I$5-'СЕТ СН'!$I$17</f>
        <v>3698.52759298</v>
      </c>
      <c r="R139" s="36">
        <f>SUMIFS(СВЦЭМ!$C$39:$C$782,СВЦЭМ!$A$39:$A$782,$A139,СВЦЭМ!$B$39:$B$782,R$119)+'СЕТ СН'!$I$9+СВЦЭМ!$D$10+'СЕТ СН'!$I$5-'СЕТ СН'!$I$17</f>
        <v>3681.0351577000001</v>
      </c>
      <c r="S139" s="36">
        <f>SUMIFS(СВЦЭМ!$C$39:$C$782,СВЦЭМ!$A$39:$A$782,$A139,СВЦЭМ!$B$39:$B$782,S$119)+'СЕТ СН'!$I$9+СВЦЭМ!$D$10+'СЕТ СН'!$I$5-'СЕТ СН'!$I$17</f>
        <v>3668.63422309</v>
      </c>
      <c r="T139" s="36">
        <f>SUMIFS(СВЦЭМ!$C$39:$C$782,СВЦЭМ!$A$39:$A$782,$A139,СВЦЭМ!$B$39:$B$782,T$119)+'СЕТ СН'!$I$9+СВЦЭМ!$D$10+'СЕТ СН'!$I$5-'СЕТ СН'!$I$17</f>
        <v>3621.7424541700002</v>
      </c>
      <c r="U139" s="36">
        <f>SUMIFS(СВЦЭМ!$C$39:$C$782,СВЦЭМ!$A$39:$A$782,$A139,СВЦЭМ!$B$39:$B$782,U$119)+'СЕТ СН'!$I$9+СВЦЭМ!$D$10+'СЕТ СН'!$I$5-'СЕТ СН'!$I$17</f>
        <v>3612.7426316800002</v>
      </c>
      <c r="V139" s="36">
        <f>SUMIFS(СВЦЭМ!$C$39:$C$782,СВЦЭМ!$A$39:$A$782,$A139,СВЦЭМ!$B$39:$B$782,V$119)+'СЕТ СН'!$I$9+СВЦЭМ!$D$10+'СЕТ СН'!$I$5-'СЕТ СН'!$I$17</f>
        <v>3631.22346195</v>
      </c>
      <c r="W139" s="36">
        <f>SUMIFS(СВЦЭМ!$C$39:$C$782,СВЦЭМ!$A$39:$A$782,$A139,СВЦЭМ!$B$39:$B$782,W$119)+'СЕТ СН'!$I$9+СВЦЭМ!$D$10+'СЕТ СН'!$I$5-'СЕТ СН'!$I$17</f>
        <v>3648.0031409000003</v>
      </c>
      <c r="X139" s="36">
        <f>SUMIFS(СВЦЭМ!$C$39:$C$782,СВЦЭМ!$A$39:$A$782,$A139,СВЦЭМ!$B$39:$B$782,X$119)+'СЕТ СН'!$I$9+СВЦЭМ!$D$10+'СЕТ СН'!$I$5-'СЕТ СН'!$I$17</f>
        <v>3636.12081868</v>
      </c>
      <c r="Y139" s="36">
        <f>SUMIFS(СВЦЭМ!$C$39:$C$782,СВЦЭМ!$A$39:$A$782,$A139,СВЦЭМ!$B$39:$B$782,Y$119)+'СЕТ СН'!$I$9+СВЦЭМ!$D$10+'СЕТ СН'!$I$5-'СЕТ СН'!$I$17</f>
        <v>3603.6441302200001</v>
      </c>
    </row>
    <row r="140" spans="1:25" ht="15.75" x14ac:dyDescent="0.2">
      <c r="A140" s="35">
        <f t="shared" si="3"/>
        <v>44337</v>
      </c>
      <c r="B140" s="36">
        <f>SUMIFS(СВЦЭМ!$C$39:$C$782,СВЦЭМ!$A$39:$A$782,$A140,СВЦЭМ!$B$39:$B$782,B$119)+'СЕТ СН'!$I$9+СВЦЭМ!$D$10+'СЕТ СН'!$I$5-'СЕТ СН'!$I$17</f>
        <v>3621.5375673399999</v>
      </c>
      <c r="C140" s="36">
        <f>SUMIFS(СВЦЭМ!$C$39:$C$782,СВЦЭМ!$A$39:$A$782,$A140,СВЦЭМ!$B$39:$B$782,C$119)+'СЕТ СН'!$I$9+СВЦЭМ!$D$10+'СЕТ СН'!$I$5-'СЕТ СН'!$I$17</f>
        <v>3699.4675400300002</v>
      </c>
      <c r="D140" s="36">
        <f>SUMIFS(СВЦЭМ!$C$39:$C$782,СВЦЭМ!$A$39:$A$782,$A140,СВЦЭМ!$B$39:$B$782,D$119)+'СЕТ СН'!$I$9+СВЦЭМ!$D$10+'СЕТ СН'!$I$5-'СЕТ СН'!$I$17</f>
        <v>3742.9517276400002</v>
      </c>
      <c r="E140" s="36">
        <f>SUMIFS(СВЦЭМ!$C$39:$C$782,СВЦЭМ!$A$39:$A$782,$A140,СВЦЭМ!$B$39:$B$782,E$119)+'СЕТ СН'!$I$9+СВЦЭМ!$D$10+'СЕТ СН'!$I$5-'СЕТ СН'!$I$17</f>
        <v>3726.6213497099998</v>
      </c>
      <c r="F140" s="36">
        <f>SUMIFS(СВЦЭМ!$C$39:$C$782,СВЦЭМ!$A$39:$A$782,$A140,СВЦЭМ!$B$39:$B$782,F$119)+'СЕТ СН'!$I$9+СВЦЭМ!$D$10+'СЕТ СН'!$I$5-'СЕТ СН'!$I$17</f>
        <v>3761.0610156399998</v>
      </c>
      <c r="G140" s="36">
        <f>SUMIFS(СВЦЭМ!$C$39:$C$782,СВЦЭМ!$A$39:$A$782,$A140,СВЦЭМ!$B$39:$B$782,G$119)+'СЕТ СН'!$I$9+СВЦЭМ!$D$10+'СЕТ СН'!$I$5-'СЕТ СН'!$I$17</f>
        <v>3764.7152124499999</v>
      </c>
      <c r="H140" s="36">
        <f>SUMIFS(СВЦЭМ!$C$39:$C$782,СВЦЭМ!$A$39:$A$782,$A140,СВЦЭМ!$B$39:$B$782,H$119)+'СЕТ СН'!$I$9+СВЦЭМ!$D$10+'СЕТ СН'!$I$5-'СЕТ СН'!$I$17</f>
        <v>3733.8116147400001</v>
      </c>
      <c r="I140" s="36">
        <f>SUMIFS(СВЦЭМ!$C$39:$C$782,СВЦЭМ!$A$39:$A$782,$A140,СВЦЭМ!$B$39:$B$782,I$119)+'СЕТ СН'!$I$9+СВЦЭМ!$D$10+'СЕТ СН'!$I$5-'СЕТ СН'!$I$17</f>
        <v>3671.7097062100001</v>
      </c>
      <c r="J140" s="36">
        <f>SUMIFS(СВЦЭМ!$C$39:$C$782,СВЦЭМ!$A$39:$A$782,$A140,СВЦЭМ!$B$39:$B$782,J$119)+'СЕТ СН'!$I$9+СВЦЭМ!$D$10+'СЕТ СН'!$I$5-'СЕТ СН'!$I$17</f>
        <v>3620.0361365999997</v>
      </c>
      <c r="K140" s="36">
        <f>SUMIFS(СВЦЭМ!$C$39:$C$782,СВЦЭМ!$A$39:$A$782,$A140,СВЦЭМ!$B$39:$B$782,K$119)+'СЕТ СН'!$I$9+СВЦЭМ!$D$10+'СЕТ СН'!$I$5-'СЕТ СН'!$I$17</f>
        <v>3577.76643272</v>
      </c>
      <c r="L140" s="36">
        <f>SUMIFS(СВЦЭМ!$C$39:$C$782,СВЦЭМ!$A$39:$A$782,$A140,СВЦЭМ!$B$39:$B$782,L$119)+'СЕТ СН'!$I$9+СВЦЭМ!$D$10+'СЕТ СН'!$I$5-'СЕТ СН'!$I$17</f>
        <v>3572.9565316500002</v>
      </c>
      <c r="M140" s="36">
        <f>SUMIFS(СВЦЭМ!$C$39:$C$782,СВЦЭМ!$A$39:$A$782,$A140,СВЦЭМ!$B$39:$B$782,M$119)+'СЕТ СН'!$I$9+СВЦЭМ!$D$10+'СЕТ СН'!$I$5-'СЕТ СН'!$I$17</f>
        <v>3600.6262549200001</v>
      </c>
      <c r="N140" s="36">
        <f>SUMIFS(СВЦЭМ!$C$39:$C$782,СВЦЭМ!$A$39:$A$782,$A140,СВЦЭМ!$B$39:$B$782,N$119)+'СЕТ СН'!$I$9+СВЦЭМ!$D$10+'СЕТ СН'!$I$5-'СЕТ СН'!$I$17</f>
        <v>3668.91401761</v>
      </c>
      <c r="O140" s="36">
        <f>SUMIFS(СВЦЭМ!$C$39:$C$782,СВЦЭМ!$A$39:$A$782,$A140,СВЦЭМ!$B$39:$B$782,O$119)+'СЕТ СН'!$I$9+СВЦЭМ!$D$10+'СЕТ СН'!$I$5-'СЕТ СН'!$I$17</f>
        <v>3712.1501360399998</v>
      </c>
      <c r="P140" s="36">
        <f>SUMIFS(СВЦЭМ!$C$39:$C$782,СВЦЭМ!$A$39:$A$782,$A140,СВЦЭМ!$B$39:$B$782,P$119)+'СЕТ СН'!$I$9+СВЦЭМ!$D$10+'СЕТ СН'!$I$5-'СЕТ СН'!$I$17</f>
        <v>3719.7858283599999</v>
      </c>
      <c r="Q140" s="36">
        <f>SUMIFS(СВЦЭМ!$C$39:$C$782,СВЦЭМ!$A$39:$A$782,$A140,СВЦЭМ!$B$39:$B$782,Q$119)+'СЕТ СН'!$I$9+СВЦЭМ!$D$10+'СЕТ СН'!$I$5-'СЕТ СН'!$I$17</f>
        <v>3713.2874421500001</v>
      </c>
      <c r="R140" s="36">
        <f>SUMIFS(СВЦЭМ!$C$39:$C$782,СВЦЭМ!$A$39:$A$782,$A140,СВЦЭМ!$B$39:$B$782,R$119)+'СЕТ СН'!$I$9+СВЦЭМ!$D$10+'СЕТ СН'!$I$5-'СЕТ СН'!$I$17</f>
        <v>3701.4914418600001</v>
      </c>
      <c r="S140" s="36">
        <f>SUMIFS(СВЦЭМ!$C$39:$C$782,СВЦЭМ!$A$39:$A$782,$A140,СВЦЭМ!$B$39:$B$782,S$119)+'СЕТ СН'!$I$9+СВЦЭМ!$D$10+'СЕТ СН'!$I$5-'СЕТ СН'!$I$17</f>
        <v>3689.8694041500003</v>
      </c>
      <c r="T140" s="36">
        <f>SUMIFS(СВЦЭМ!$C$39:$C$782,СВЦЭМ!$A$39:$A$782,$A140,СВЦЭМ!$B$39:$B$782,T$119)+'СЕТ СН'!$I$9+СВЦЭМ!$D$10+'СЕТ СН'!$I$5-'СЕТ СН'!$I$17</f>
        <v>3645.1412035399999</v>
      </c>
      <c r="U140" s="36">
        <f>SUMIFS(СВЦЭМ!$C$39:$C$782,СВЦЭМ!$A$39:$A$782,$A140,СВЦЭМ!$B$39:$B$782,U$119)+'СЕТ СН'!$I$9+СВЦЭМ!$D$10+'СЕТ СН'!$I$5-'СЕТ СН'!$I$17</f>
        <v>3589.6724356499999</v>
      </c>
      <c r="V140" s="36">
        <f>SUMIFS(СВЦЭМ!$C$39:$C$782,СВЦЭМ!$A$39:$A$782,$A140,СВЦЭМ!$B$39:$B$782,V$119)+'СЕТ СН'!$I$9+СВЦЭМ!$D$10+'СЕТ СН'!$I$5-'СЕТ СН'!$I$17</f>
        <v>3607.2387005</v>
      </c>
      <c r="W140" s="36">
        <f>SUMIFS(СВЦЭМ!$C$39:$C$782,СВЦЭМ!$A$39:$A$782,$A140,СВЦЭМ!$B$39:$B$782,W$119)+'СЕТ СН'!$I$9+СВЦЭМ!$D$10+'СЕТ СН'!$I$5-'СЕТ СН'!$I$17</f>
        <v>3626.2217534000001</v>
      </c>
      <c r="X140" s="36">
        <f>SUMIFS(СВЦЭМ!$C$39:$C$782,СВЦЭМ!$A$39:$A$782,$A140,СВЦЭМ!$B$39:$B$782,X$119)+'СЕТ СН'!$I$9+СВЦЭМ!$D$10+'СЕТ СН'!$I$5-'СЕТ СН'!$I$17</f>
        <v>3645.6748790199999</v>
      </c>
      <c r="Y140" s="36">
        <f>SUMIFS(СВЦЭМ!$C$39:$C$782,СВЦЭМ!$A$39:$A$782,$A140,СВЦЭМ!$B$39:$B$782,Y$119)+'СЕТ СН'!$I$9+СВЦЭМ!$D$10+'СЕТ СН'!$I$5-'СЕТ СН'!$I$17</f>
        <v>3604.7040512100002</v>
      </c>
    </row>
    <row r="141" spans="1:25" ht="15.75" x14ac:dyDescent="0.2">
      <c r="A141" s="35">
        <f t="shared" si="3"/>
        <v>44338</v>
      </c>
      <c r="B141" s="36">
        <f>SUMIFS(СВЦЭМ!$C$39:$C$782,СВЦЭМ!$A$39:$A$782,$A141,СВЦЭМ!$B$39:$B$782,B$119)+'СЕТ СН'!$I$9+СВЦЭМ!$D$10+'СЕТ СН'!$I$5-'СЕТ СН'!$I$17</f>
        <v>3654.7070171999999</v>
      </c>
      <c r="C141" s="36">
        <f>SUMIFS(СВЦЭМ!$C$39:$C$782,СВЦЭМ!$A$39:$A$782,$A141,СВЦЭМ!$B$39:$B$782,C$119)+'СЕТ СН'!$I$9+СВЦЭМ!$D$10+'СЕТ СН'!$I$5-'СЕТ СН'!$I$17</f>
        <v>3661.5330707600001</v>
      </c>
      <c r="D141" s="36">
        <f>SUMIFS(СВЦЭМ!$C$39:$C$782,СВЦЭМ!$A$39:$A$782,$A141,СВЦЭМ!$B$39:$B$782,D$119)+'СЕТ СН'!$I$9+СВЦЭМ!$D$10+'СЕТ СН'!$I$5-'СЕТ СН'!$I$17</f>
        <v>3696.7389723199999</v>
      </c>
      <c r="E141" s="36">
        <f>SUMIFS(СВЦЭМ!$C$39:$C$782,СВЦЭМ!$A$39:$A$782,$A141,СВЦЭМ!$B$39:$B$782,E$119)+'СЕТ СН'!$I$9+СВЦЭМ!$D$10+'СЕТ СН'!$I$5-'СЕТ СН'!$I$17</f>
        <v>3722.0489969199998</v>
      </c>
      <c r="F141" s="36">
        <f>SUMIFS(СВЦЭМ!$C$39:$C$782,СВЦЭМ!$A$39:$A$782,$A141,СВЦЭМ!$B$39:$B$782,F$119)+'СЕТ СН'!$I$9+СВЦЭМ!$D$10+'СЕТ СН'!$I$5-'СЕТ СН'!$I$17</f>
        <v>3726.5347794200002</v>
      </c>
      <c r="G141" s="36">
        <f>SUMIFS(СВЦЭМ!$C$39:$C$782,СВЦЭМ!$A$39:$A$782,$A141,СВЦЭМ!$B$39:$B$782,G$119)+'СЕТ СН'!$I$9+СВЦЭМ!$D$10+'СЕТ СН'!$I$5-'СЕТ СН'!$I$17</f>
        <v>3721.98799229</v>
      </c>
      <c r="H141" s="36">
        <f>SUMIFS(СВЦЭМ!$C$39:$C$782,СВЦЭМ!$A$39:$A$782,$A141,СВЦЭМ!$B$39:$B$782,H$119)+'СЕТ СН'!$I$9+СВЦЭМ!$D$10+'СЕТ СН'!$I$5-'СЕТ СН'!$I$17</f>
        <v>3697.36387904</v>
      </c>
      <c r="I141" s="36">
        <f>SUMIFS(СВЦЭМ!$C$39:$C$782,СВЦЭМ!$A$39:$A$782,$A141,СВЦЭМ!$B$39:$B$782,I$119)+'СЕТ СН'!$I$9+СВЦЭМ!$D$10+'СЕТ СН'!$I$5-'СЕТ СН'!$I$17</f>
        <v>3621.7435526499999</v>
      </c>
      <c r="J141" s="36">
        <f>SUMIFS(СВЦЭМ!$C$39:$C$782,СВЦЭМ!$A$39:$A$782,$A141,СВЦЭМ!$B$39:$B$782,J$119)+'СЕТ СН'!$I$9+СВЦЭМ!$D$10+'СЕТ СН'!$I$5-'СЕТ СН'!$I$17</f>
        <v>3579.4218360899999</v>
      </c>
      <c r="K141" s="36">
        <f>SUMIFS(СВЦЭМ!$C$39:$C$782,СВЦЭМ!$A$39:$A$782,$A141,СВЦЭМ!$B$39:$B$782,K$119)+'СЕТ СН'!$I$9+СВЦЭМ!$D$10+'СЕТ СН'!$I$5-'СЕТ СН'!$I$17</f>
        <v>3519.6829943500002</v>
      </c>
      <c r="L141" s="36">
        <f>SUMIFS(СВЦЭМ!$C$39:$C$782,СВЦЭМ!$A$39:$A$782,$A141,СВЦЭМ!$B$39:$B$782,L$119)+'СЕТ СН'!$I$9+СВЦЭМ!$D$10+'СЕТ СН'!$I$5-'СЕТ СН'!$I$17</f>
        <v>3515.4361250299999</v>
      </c>
      <c r="M141" s="36">
        <f>SUMIFS(СВЦЭМ!$C$39:$C$782,СВЦЭМ!$A$39:$A$782,$A141,СВЦЭМ!$B$39:$B$782,M$119)+'СЕТ СН'!$I$9+СВЦЭМ!$D$10+'СЕТ СН'!$I$5-'СЕТ СН'!$I$17</f>
        <v>3536.1298231400001</v>
      </c>
      <c r="N141" s="36">
        <f>SUMIFS(СВЦЭМ!$C$39:$C$782,СВЦЭМ!$A$39:$A$782,$A141,СВЦЭМ!$B$39:$B$782,N$119)+'СЕТ СН'!$I$9+СВЦЭМ!$D$10+'СЕТ СН'!$I$5-'СЕТ СН'!$I$17</f>
        <v>3599.5413518</v>
      </c>
      <c r="O141" s="36">
        <f>SUMIFS(СВЦЭМ!$C$39:$C$782,СВЦЭМ!$A$39:$A$782,$A141,СВЦЭМ!$B$39:$B$782,O$119)+'СЕТ СН'!$I$9+СВЦЭМ!$D$10+'СЕТ СН'!$I$5-'СЕТ СН'!$I$17</f>
        <v>3652.0124586299999</v>
      </c>
      <c r="P141" s="36">
        <f>SUMIFS(СВЦЭМ!$C$39:$C$782,СВЦЭМ!$A$39:$A$782,$A141,СВЦЭМ!$B$39:$B$782,P$119)+'СЕТ СН'!$I$9+СВЦЭМ!$D$10+'СЕТ СН'!$I$5-'СЕТ СН'!$I$17</f>
        <v>3675.8583225500001</v>
      </c>
      <c r="Q141" s="36">
        <f>SUMIFS(СВЦЭМ!$C$39:$C$782,СВЦЭМ!$A$39:$A$782,$A141,СВЦЭМ!$B$39:$B$782,Q$119)+'СЕТ СН'!$I$9+СВЦЭМ!$D$10+'СЕТ СН'!$I$5-'СЕТ СН'!$I$17</f>
        <v>3673.3377372300001</v>
      </c>
      <c r="R141" s="36">
        <f>SUMIFS(СВЦЭМ!$C$39:$C$782,СВЦЭМ!$A$39:$A$782,$A141,СВЦЭМ!$B$39:$B$782,R$119)+'СЕТ СН'!$I$9+СВЦЭМ!$D$10+'СЕТ СН'!$I$5-'СЕТ СН'!$I$17</f>
        <v>3659.3468755399999</v>
      </c>
      <c r="S141" s="36">
        <f>SUMIFS(СВЦЭМ!$C$39:$C$782,СВЦЭМ!$A$39:$A$782,$A141,СВЦЭМ!$B$39:$B$782,S$119)+'СЕТ СН'!$I$9+СВЦЭМ!$D$10+'СЕТ СН'!$I$5-'СЕТ СН'!$I$17</f>
        <v>3628.7741155100002</v>
      </c>
      <c r="T141" s="36">
        <f>SUMIFS(СВЦЭМ!$C$39:$C$782,СВЦЭМ!$A$39:$A$782,$A141,СВЦЭМ!$B$39:$B$782,T$119)+'СЕТ СН'!$I$9+СВЦЭМ!$D$10+'СЕТ СН'!$I$5-'СЕТ СН'!$I$17</f>
        <v>3571.0825401900001</v>
      </c>
      <c r="U141" s="36">
        <f>SUMIFS(СВЦЭМ!$C$39:$C$782,СВЦЭМ!$A$39:$A$782,$A141,СВЦЭМ!$B$39:$B$782,U$119)+'СЕТ СН'!$I$9+СВЦЭМ!$D$10+'СЕТ СН'!$I$5-'СЕТ СН'!$I$17</f>
        <v>3540.67384889</v>
      </c>
      <c r="V141" s="36">
        <f>SUMIFS(СВЦЭМ!$C$39:$C$782,СВЦЭМ!$A$39:$A$782,$A141,СВЦЭМ!$B$39:$B$782,V$119)+'СЕТ СН'!$I$9+СВЦЭМ!$D$10+'СЕТ СН'!$I$5-'СЕТ СН'!$I$17</f>
        <v>3541.8213856500001</v>
      </c>
      <c r="W141" s="36">
        <f>SUMIFS(СВЦЭМ!$C$39:$C$782,СВЦЭМ!$A$39:$A$782,$A141,СВЦЭМ!$B$39:$B$782,W$119)+'СЕТ СН'!$I$9+СВЦЭМ!$D$10+'СЕТ СН'!$I$5-'СЕТ СН'!$I$17</f>
        <v>3578.5528762499998</v>
      </c>
      <c r="X141" s="36">
        <f>SUMIFS(СВЦЭМ!$C$39:$C$782,СВЦЭМ!$A$39:$A$782,$A141,СВЦЭМ!$B$39:$B$782,X$119)+'СЕТ СН'!$I$9+СВЦЭМ!$D$10+'СЕТ СН'!$I$5-'СЕТ СН'!$I$17</f>
        <v>3549.4774269700001</v>
      </c>
      <c r="Y141" s="36">
        <f>SUMIFS(СВЦЭМ!$C$39:$C$782,СВЦЭМ!$A$39:$A$782,$A141,СВЦЭМ!$B$39:$B$782,Y$119)+'СЕТ СН'!$I$9+СВЦЭМ!$D$10+'СЕТ СН'!$I$5-'СЕТ СН'!$I$17</f>
        <v>3542.6295872199998</v>
      </c>
    </row>
    <row r="142" spans="1:25" ht="15.75" x14ac:dyDescent="0.2">
      <c r="A142" s="35">
        <f t="shared" si="3"/>
        <v>44339</v>
      </c>
      <c r="B142" s="36">
        <f>SUMIFS(СВЦЭМ!$C$39:$C$782,СВЦЭМ!$A$39:$A$782,$A142,СВЦЭМ!$B$39:$B$782,B$119)+'СЕТ СН'!$I$9+СВЦЭМ!$D$10+'СЕТ СН'!$I$5-'СЕТ СН'!$I$17</f>
        <v>3626.34366714</v>
      </c>
      <c r="C142" s="36">
        <f>SUMIFS(СВЦЭМ!$C$39:$C$782,СВЦЭМ!$A$39:$A$782,$A142,СВЦЭМ!$B$39:$B$782,C$119)+'СЕТ СН'!$I$9+СВЦЭМ!$D$10+'СЕТ СН'!$I$5-'СЕТ СН'!$I$17</f>
        <v>3693.67669578</v>
      </c>
      <c r="D142" s="36">
        <f>SUMIFS(СВЦЭМ!$C$39:$C$782,СВЦЭМ!$A$39:$A$782,$A142,СВЦЭМ!$B$39:$B$782,D$119)+'СЕТ СН'!$I$9+СВЦЭМ!$D$10+'СЕТ СН'!$I$5-'СЕТ СН'!$I$17</f>
        <v>3727.6971798700001</v>
      </c>
      <c r="E142" s="36">
        <f>SUMIFS(СВЦЭМ!$C$39:$C$782,СВЦЭМ!$A$39:$A$782,$A142,СВЦЭМ!$B$39:$B$782,E$119)+'СЕТ СН'!$I$9+СВЦЭМ!$D$10+'СЕТ СН'!$I$5-'СЕТ СН'!$I$17</f>
        <v>3738.8506126399998</v>
      </c>
      <c r="F142" s="36">
        <f>SUMIFS(СВЦЭМ!$C$39:$C$782,СВЦЭМ!$A$39:$A$782,$A142,СВЦЭМ!$B$39:$B$782,F$119)+'СЕТ СН'!$I$9+СВЦЭМ!$D$10+'СЕТ СН'!$I$5-'СЕТ СН'!$I$17</f>
        <v>3763.0974118599997</v>
      </c>
      <c r="G142" s="36">
        <f>SUMIFS(СВЦЭМ!$C$39:$C$782,СВЦЭМ!$A$39:$A$782,$A142,СВЦЭМ!$B$39:$B$782,G$119)+'СЕТ СН'!$I$9+СВЦЭМ!$D$10+'СЕТ СН'!$I$5-'СЕТ СН'!$I$17</f>
        <v>3764.1255484799999</v>
      </c>
      <c r="H142" s="36">
        <f>SUMIFS(СВЦЭМ!$C$39:$C$782,СВЦЭМ!$A$39:$A$782,$A142,СВЦЭМ!$B$39:$B$782,H$119)+'СЕТ СН'!$I$9+СВЦЭМ!$D$10+'СЕТ СН'!$I$5-'СЕТ СН'!$I$17</f>
        <v>3764.8957088799998</v>
      </c>
      <c r="I142" s="36">
        <f>SUMIFS(СВЦЭМ!$C$39:$C$782,СВЦЭМ!$A$39:$A$782,$A142,СВЦЭМ!$B$39:$B$782,I$119)+'СЕТ СН'!$I$9+СВЦЭМ!$D$10+'СЕТ СН'!$I$5-'СЕТ СН'!$I$17</f>
        <v>3677.06095731</v>
      </c>
      <c r="J142" s="36">
        <f>SUMIFS(СВЦЭМ!$C$39:$C$782,СВЦЭМ!$A$39:$A$782,$A142,СВЦЭМ!$B$39:$B$782,J$119)+'СЕТ СН'!$I$9+СВЦЭМ!$D$10+'СЕТ СН'!$I$5-'СЕТ СН'!$I$17</f>
        <v>3637.38641706</v>
      </c>
      <c r="K142" s="36">
        <f>SUMIFS(СВЦЭМ!$C$39:$C$782,СВЦЭМ!$A$39:$A$782,$A142,СВЦЭМ!$B$39:$B$782,K$119)+'СЕТ СН'!$I$9+СВЦЭМ!$D$10+'СЕТ СН'!$I$5-'СЕТ СН'!$I$17</f>
        <v>3570.8891536700003</v>
      </c>
      <c r="L142" s="36">
        <f>SUMIFS(СВЦЭМ!$C$39:$C$782,СВЦЭМ!$A$39:$A$782,$A142,СВЦЭМ!$B$39:$B$782,L$119)+'СЕТ СН'!$I$9+СВЦЭМ!$D$10+'СЕТ СН'!$I$5-'СЕТ СН'!$I$17</f>
        <v>3544.94767297</v>
      </c>
      <c r="M142" s="36">
        <f>SUMIFS(СВЦЭМ!$C$39:$C$782,СВЦЭМ!$A$39:$A$782,$A142,СВЦЭМ!$B$39:$B$782,M$119)+'СЕТ СН'!$I$9+СВЦЭМ!$D$10+'СЕТ СН'!$I$5-'СЕТ СН'!$I$17</f>
        <v>3563.18083686</v>
      </c>
      <c r="N142" s="36">
        <f>SUMIFS(СВЦЭМ!$C$39:$C$782,СВЦЭМ!$A$39:$A$782,$A142,СВЦЭМ!$B$39:$B$782,N$119)+'СЕТ СН'!$I$9+СВЦЭМ!$D$10+'СЕТ СН'!$I$5-'СЕТ СН'!$I$17</f>
        <v>3607.2631587599999</v>
      </c>
      <c r="O142" s="36">
        <f>SUMIFS(СВЦЭМ!$C$39:$C$782,СВЦЭМ!$A$39:$A$782,$A142,СВЦЭМ!$B$39:$B$782,O$119)+'СЕТ СН'!$I$9+СВЦЭМ!$D$10+'СЕТ СН'!$I$5-'СЕТ СН'!$I$17</f>
        <v>3654.72985307</v>
      </c>
      <c r="P142" s="36">
        <f>SUMIFS(СВЦЭМ!$C$39:$C$782,СВЦЭМ!$A$39:$A$782,$A142,СВЦЭМ!$B$39:$B$782,P$119)+'СЕТ СН'!$I$9+СВЦЭМ!$D$10+'СЕТ СН'!$I$5-'СЕТ СН'!$I$17</f>
        <v>3680.5697401900002</v>
      </c>
      <c r="Q142" s="36">
        <f>SUMIFS(СВЦЭМ!$C$39:$C$782,СВЦЭМ!$A$39:$A$782,$A142,СВЦЭМ!$B$39:$B$782,Q$119)+'СЕТ СН'!$I$9+СВЦЭМ!$D$10+'СЕТ СН'!$I$5-'СЕТ СН'!$I$17</f>
        <v>3692.6156830800001</v>
      </c>
      <c r="R142" s="36">
        <f>SUMIFS(СВЦЭМ!$C$39:$C$782,СВЦЭМ!$A$39:$A$782,$A142,СВЦЭМ!$B$39:$B$782,R$119)+'СЕТ СН'!$I$9+СВЦЭМ!$D$10+'СЕТ СН'!$I$5-'СЕТ СН'!$I$17</f>
        <v>3686.2590363499999</v>
      </c>
      <c r="S142" s="36">
        <f>SUMIFS(СВЦЭМ!$C$39:$C$782,СВЦЭМ!$A$39:$A$782,$A142,СВЦЭМ!$B$39:$B$782,S$119)+'СЕТ СН'!$I$9+СВЦЭМ!$D$10+'СЕТ СН'!$I$5-'СЕТ СН'!$I$17</f>
        <v>3667.4669052200002</v>
      </c>
      <c r="T142" s="36">
        <f>SUMIFS(СВЦЭМ!$C$39:$C$782,СВЦЭМ!$A$39:$A$782,$A142,СВЦЭМ!$B$39:$B$782,T$119)+'СЕТ СН'!$I$9+СВЦЭМ!$D$10+'СЕТ СН'!$I$5-'СЕТ СН'!$I$17</f>
        <v>3618.99220006</v>
      </c>
      <c r="U142" s="36">
        <f>SUMIFS(СВЦЭМ!$C$39:$C$782,СВЦЭМ!$A$39:$A$782,$A142,СВЦЭМ!$B$39:$B$782,U$119)+'СЕТ СН'!$I$9+СВЦЭМ!$D$10+'СЕТ СН'!$I$5-'СЕТ СН'!$I$17</f>
        <v>3564.26767075</v>
      </c>
      <c r="V142" s="36">
        <f>SUMIFS(СВЦЭМ!$C$39:$C$782,СВЦЭМ!$A$39:$A$782,$A142,СВЦЭМ!$B$39:$B$782,V$119)+'СЕТ СН'!$I$9+СВЦЭМ!$D$10+'СЕТ СН'!$I$5-'СЕТ СН'!$I$17</f>
        <v>3545.8127243099998</v>
      </c>
      <c r="W142" s="36">
        <f>SUMIFS(СВЦЭМ!$C$39:$C$782,СВЦЭМ!$A$39:$A$782,$A142,СВЦЭМ!$B$39:$B$782,W$119)+'СЕТ СН'!$I$9+СВЦЭМ!$D$10+'СЕТ СН'!$I$5-'СЕТ СН'!$I$17</f>
        <v>3518.70756119</v>
      </c>
      <c r="X142" s="36">
        <f>SUMIFS(СВЦЭМ!$C$39:$C$782,СВЦЭМ!$A$39:$A$782,$A142,СВЦЭМ!$B$39:$B$782,X$119)+'СЕТ СН'!$I$9+СВЦЭМ!$D$10+'СЕТ СН'!$I$5-'СЕТ СН'!$I$17</f>
        <v>3621.8025044000001</v>
      </c>
      <c r="Y142" s="36">
        <f>SUMIFS(СВЦЭМ!$C$39:$C$782,СВЦЭМ!$A$39:$A$782,$A142,СВЦЭМ!$B$39:$B$782,Y$119)+'СЕТ СН'!$I$9+СВЦЭМ!$D$10+'СЕТ СН'!$I$5-'СЕТ СН'!$I$17</f>
        <v>3611.4698937600001</v>
      </c>
    </row>
    <row r="143" spans="1:25" ht="15.75" x14ac:dyDescent="0.2">
      <c r="A143" s="35">
        <f t="shared" si="3"/>
        <v>44340</v>
      </c>
      <c r="B143" s="36">
        <f>SUMIFS(СВЦЭМ!$C$39:$C$782,СВЦЭМ!$A$39:$A$782,$A143,СВЦЭМ!$B$39:$B$782,B$119)+'СЕТ СН'!$I$9+СВЦЭМ!$D$10+'СЕТ СН'!$I$5-'СЕТ СН'!$I$17</f>
        <v>3708.3794731899998</v>
      </c>
      <c r="C143" s="36">
        <f>SUMIFS(СВЦЭМ!$C$39:$C$782,СВЦЭМ!$A$39:$A$782,$A143,СВЦЭМ!$B$39:$B$782,C$119)+'СЕТ СН'!$I$9+СВЦЭМ!$D$10+'СЕТ СН'!$I$5-'СЕТ СН'!$I$17</f>
        <v>3787.5812357200002</v>
      </c>
      <c r="D143" s="36">
        <f>SUMIFS(СВЦЭМ!$C$39:$C$782,СВЦЭМ!$A$39:$A$782,$A143,СВЦЭМ!$B$39:$B$782,D$119)+'СЕТ СН'!$I$9+СВЦЭМ!$D$10+'СЕТ СН'!$I$5-'СЕТ СН'!$I$17</f>
        <v>3842.04141781</v>
      </c>
      <c r="E143" s="36">
        <f>SUMIFS(СВЦЭМ!$C$39:$C$782,СВЦЭМ!$A$39:$A$782,$A143,СВЦЭМ!$B$39:$B$782,E$119)+'СЕТ СН'!$I$9+СВЦЭМ!$D$10+'СЕТ СН'!$I$5-'СЕТ СН'!$I$17</f>
        <v>3862.49863624</v>
      </c>
      <c r="F143" s="36">
        <f>SUMIFS(СВЦЭМ!$C$39:$C$782,СВЦЭМ!$A$39:$A$782,$A143,СВЦЭМ!$B$39:$B$782,F$119)+'СЕТ СН'!$I$9+СВЦЭМ!$D$10+'СЕТ СН'!$I$5-'СЕТ СН'!$I$17</f>
        <v>3882.0426216599999</v>
      </c>
      <c r="G143" s="36">
        <f>SUMIFS(СВЦЭМ!$C$39:$C$782,СВЦЭМ!$A$39:$A$782,$A143,СВЦЭМ!$B$39:$B$782,G$119)+'СЕТ СН'!$I$9+СВЦЭМ!$D$10+'СЕТ СН'!$I$5-'СЕТ СН'!$I$17</f>
        <v>3834.7197964400002</v>
      </c>
      <c r="H143" s="36">
        <f>SUMIFS(СВЦЭМ!$C$39:$C$782,СВЦЭМ!$A$39:$A$782,$A143,СВЦЭМ!$B$39:$B$782,H$119)+'СЕТ СН'!$I$9+СВЦЭМ!$D$10+'СЕТ СН'!$I$5-'СЕТ СН'!$I$17</f>
        <v>3771.0556513800002</v>
      </c>
      <c r="I143" s="36">
        <f>SUMIFS(СВЦЭМ!$C$39:$C$782,СВЦЭМ!$A$39:$A$782,$A143,СВЦЭМ!$B$39:$B$782,I$119)+'СЕТ СН'!$I$9+СВЦЭМ!$D$10+'СЕТ СН'!$I$5-'СЕТ СН'!$I$17</f>
        <v>3680.4343112799997</v>
      </c>
      <c r="J143" s="36">
        <f>SUMIFS(СВЦЭМ!$C$39:$C$782,СВЦЭМ!$A$39:$A$782,$A143,СВЦЭМ!$B$39:$B$782,J$119)+'СЕТ СН'!$I$9+СВЦЭМ!$D$10+'СЕТ СН'!$I$5-'СЕТ СН'!$I$17</f>
        <v>3629.45982366</v>
      </c>
      <c r="K143" s="36">
        <f>SUMIFS(СВЦЭМ!$C$39:$C$782,СВЦЭМ!$A$39:$A$782,$A143,СВЦЭМ!$B$39:$B$782,K$119)+'СЕТ СН'!$I$9+СВЦЭМ!$D$10+'СЕТ СН'!$I$5-'СЕТ СН'!$I$17</f>
        <v>3569.7858944199997</v>
      </c>
      <c r="L143" s="36">
        <f>SUMIFS(СВЦЭМ!$C$39:$C$782,СВЦЭМ!$A$39:$A$782,$A143,СВЦЭМ!$B$39:$B$782,L$119)+'СЕТ СН'!$I$9+СВЦЭМ!$D$10+'СЕТ СН'!$I$5-'СЕТ СН'!$I$17</f>
        <v>3553.6270686899998</v>
      </c>
      <c r="M143" s="36">
        <f>SUMIFS(СВЦЭМ!$C$39:$C$782,СВЦЭМ!$A$39:$A$782,$A143,СВЦЭМ!$B$39:$B$782,M$119)+'СЕТ СН'!$I$9+СВЦЭМ!$D$10+'СЕТ СН'!$I$5-'СЕТ СН'!$I$17</f>
        <v>3555.0416278299999</v>
      </c>
      <c r="N143" s="36">
        <f>SUMIFS(СВЦЭМ!$C$39:$C$782,СВЦЭМ!$A$39:$A$782,$A143,СВЦЭМ!$B$39:$B$782,N$119)+'СЕТ СН'!$I$9+СВЦЭМ!$D$10+'СЕТ СН'!$I$5-'СЕТ СН'!$I$17</f>
        <v>3606.5235954099999</v>
      </c>
      <c r="O143" s="36">
        <f>SUMIFS(СВЦЭМ!$C$39:$C$782,СВЦЭМ!$A$39:$A$782,$A143,СВЦЭМ!$B$39:$B$782,O$119)+'СЕТ СН'!$I$9+СВЦЭМ!$D$10+'СЕТ СН'!$I$5-'СЕТ СН'!$I$17</f>
        <v>3643.6488679700001</v>
      </c>
      <c r="P143" s="36">
        <f>SUMIFS(СВЦЭМ!$C$39:$C$782,СВЦЭМ!$A$39:$A$782,$A143,СВЦЭМ!$B$39:$B$782,P$119)+'СЕТ СН'!$I$9+СВЦЭМ!$D$10+'СЕТ СН'!$I$5-'СЕТ СН'!$I$17</f>
        <v>3660.4771773699999</v>
      </c>
      <c r="Q143" s="36">
        <f>SUMIFS(СВЦЭМ!$C$39:$C$782,СВЦЭМ!$A$39:$A$782,$A143,СВЦЭМ!$B$39:$B$782,Q$119)+'СЕТ СН'!$I$9+СВЦЭМ!$D$10+'СЕТ СН'!$I$5-'СЕТ СН'!$I$17</f>
        <v>3657.5943116600001</v>
      </c>
      <c r="R143" s="36">
        <f>SUMIFS(СВЦЭМ!$C$39:$C$782,СВЦЭМ!$A$39:$A$782,$A143,СВЦЭМ!$B$39:$B$782,R$119)+'СЕТ СН'!$I$9+СВЦЭМ!$D$10+'СЕТ СН'!$I$5-'СЕТ СН'!$I$17</f>
        <v>3626.9943331499999</v>
      </c>
      <c r="S143" s="36">
        <f>SUMIFS(СВЦЭМ!$C$39:$C$782,СВЦЭМ!$A$39:$A$782,$A143,СВЦЭМ!$B$39:$B$782,S$119)+'СЕТ СН'!$I$9+СВЦЭМ!$D$10+'СЕТ СН'!$I$5-'СЕТ СН'!$I$17</f>
        <v>3600.0140979100001</v>
      </c>
      <c r="T143" s="36">
        <f>SUMIFS(СВЦЭМ!$C$39:$C$782,СВЦЭМ!$A$39:$A$782,$A143,СВЦЭМ!$B$39:$B$782,T$119)+'СЕТ СН'!$I$9+СВЦЭМ!$D$10+'СЕТ СН'!$I$5-'СЕТ СН'!$I$17</f>
        <v>3576.3946817599999</v>
      </c>
      <c r="U143" s="36">
        <f>SUMIFS(СВЦЭМ!$C$39:$C$782,СВЦЭМ!$A$39:$A$782,$A143,СВЦЭМ!$B$39:$B$782,U$119)+'СЕТ СН'!$I$9+СВЦЭМ!$D$10+'СЕТ СН'!$I$5-'СЕТ СН'!$I$17</f>
        <v>3538.8130739899998</v>
      </c>
      <c r="V143" s="36">
        <f>SUMIFS(СВЦЭМ!$C$39:$C$782,СВЦЭМ!$A$39:$A$782,$A143,СВЦЭМ!$B$39:$B$782,V$119)+'СЕТ СН'!$I$9+СВЦЭМ!$D$10+'СЕТ СН'!$I$5-'СЕТ СН'!$I$17</f>
        <v>3554.1395279899998</v>
      </c>
      <c r="W143" s="36">
        <f>SUMIFS(СВЦЭМ!$C$39:$C$782,СВЦЭМ!$A$39:$A$782,$A143,СВЦЭМ!$B$39:$B$782,W$119)+'СЕТ СН'!$I$9+СВЦЭМ!$D$10+'СЕТ СН'!$I$5-'СЕТ СН'!$I$17</f>
        <v>3575.14788989</v>
      </c>
      <c r="X143" s="36">
        <f>SUMIFS(СВЦЭМ!$C$39:$C$782,СВЦЭМ!$A$39:$A$782,$A143,СВЦЭМ!$B$39:$B$782,X$119)+'СЕТ СН'!$I$9+СВЦЭМ!$D$10+'СЕТ СН'!$I$5-'СЕТ СН'!$I$17</f>
        <v>3556.64997877</v>
      </c>
      <c r="Y143" s="36">
        <f>SUMIFS(СВЦЭМ!$C$39:$C$782,СВЦЭМ!$A$39:$A$782,$A143,СВЦЭМ!$B$39:$B$782,Y$119)+'СЕТ СН'!$I$9+СВЦЭМ!$D$10+'СЕТ СН'!$I$5-'СЕТ СН'!$I$17</f>
        <v>3571.26166208</v>
      </c>
    </row>
    <row r="144" spans="1:25" ht="15.75" x14ac:dyDescent="0.2">
      <c r="A144" s="35">
        <f t="shared" si="3"/>
        <v>44341</v>
      </c>
      <c r="B144" s="36">
        <f>SUMIFS(СВЦЭМ!$C$39:$C$782,СВЦЭМ!$A$39:$A$782,$A144,СВЦЭМ!$B$39:$B$782,B$119)+'СЕТ СН'!$I$9+СВЦЭМ!$D$10+'СЕТ СН'!$I$5-'СЕТ СН'!$I$17</f>
        <v>3699.0407391099998</v>
      </c>
      <c r="C144" s="36">
        <f>SUMIFS(СВЦЭМ!$C$39:$C$782,СВЦЭМ!$A$39:$A$782,$A144,СВЦЭМ!$B$39:$B$782,C$119)+'СЕТ СН'!$I$9+СВЦЭМ!$D$10+'СЕТ СН'!$I$5-'СЕТ СН'!$I$17</f>
        <v>3755.15860914</v>
      </c>
      <c r="D144" s="36">
        <f>SUMIFS(СВЦЭМ!$C$39:$C$782,СВЦЭМ!$A$39:$A$782,$A144,СВЦЭМ!$B$39:$B$782,D$119)+'СЕТ СН'!$I$9+СВЦЭМ!$D$10+'СЕТ СН'!$I$5-'СЕТ СН'!$I$17</f>
        <v>3785.2352788199996</v>
      </c>
      <c r="E144" s="36">
        <f>SUMIFS(СВЦЭМ!$C$39:$C$782,СВЦЭМ!$A$39:$A$782,$A144,СВЦЭМ!$B$39:$B$782,E$119)+'СЕТ СН'!$I$9+СВЦЭМ!$D$10+'СЕТ СН'!$I$5-'СЕТ СН'!$I$17</f>
        <v>3769.2986093899999</v>
      </c>
      <c r="F144" s="36">
        <f>SUMIFS(СВЦЭМ!$C$39:$C$782,СВЦЭМ!$A$39:$A$782,$A144,СВЦЭМ!$B$39:$B$782,F$119)+'СЕТ СН'!$I$9+СВЦЭМ!$D$10+'СЕТ СН'!$I$5-'СЕТ СН'!$I$17</f>
        <v>3781.1057700599999</v>
      </c>
      <c r="G144" s="36">
        <f>SUMIFS(СВЦЭМ!$C$39:$C$782,СВЦЭМ!$A$39:$A$782,$A144,СВЦЭМ!$B$39:$B$782,G$119)+'СЕТ СН'!$I$9+СВЦЭМ!$D$10+'СЕТ СН'!$I$5-'СЕТ СН'!$I$17</f>
        <v>3782.7410904500002</v>
      </c>
      <c r="H144" s="36">
        <f>SUMIFS(СВЦЭМ!$C$39:$C$782,СВЦЭМ!$A$39:$A$782,$A144,СВЦЭМ!$B$39:$B$782,H$119)+'СЕТ СН'!$I$9+СВЦЭМ!$D$10+'СЕТ СН'!$I$5-'СЕТ СН'!$I$17</f>
        <v>3727.7498633599998</v>
      </c>
      <c r="I144" s="36">
        <f>SUMIFS(СВЦЭМ!$C$39:$C$782,СВЦЭМ!$A$39:$A$782,$A144,СВЦЭМ!$B$39:$B$782,I$119)+'СЕТ СН'!$I$9+СВЦЭМ!$D$10+'СЕТ СН'!$I$5-'СЕТ СН'!$I$17</f>
        <v>3625.6873563700001</v>
      </c>
      <c r="J144" s="36">
        <f>SUMIFS(СВЦЭМ!$C$39:$C$782,СВЦЭМ!$A$39:$A$782,$A144,СВЦЭМ!$B$39:$B$782,J$119)+'СЕТ СН'!$I$9+СВЦЭМ!$D$10+'СЕТ СН'!$I$5-'СЕТ СН'!$I$17</f>
        <v>3533.4388678599998</v>
      </c>
      <c r="K144" s="36">
        <f>SUMIFS(СВЦЭМ!$C$39:$C$782,СВЦЭМ!$A$39:$A$782,$A144,СВЦЭМ!$B$39:$B$782,K$119)+'СЕТ СН'!$I$9+СВЦЭМ!$D$10+'СЕТ СН'!$I$5-'СЕТ СН'!$I$17</f>
        <v>3497.0364672800001</v>
      </c>
      <c r="L144" s="36">
        <f>SUMIFS(СВЦЭМ!$C$39:$C$782,СВЦЭМ!$A$39:$A$782,$A144,СВЦЭМ!$B$39:$B$782,L$119)+'СЕТ СН'!$I$9+СВЦЭМ!$D$10+'СЕТ СН'!$I$5-'СЕТ СН'!$I$17</f>
        <v>3507.2113504600002</v>
      </c>
      <c r="M144" s="36">
        <f>SUMIFS(СВЦЭМ!$C$39:$C$782,СВЦЭМ!$A$39:$A$782,$A144,СВЦЭМ!$B$39:$B$782,M$119)+'СЕТ СН'!$I$9+СВЦЭМ!$D$10+'СЕТ СН'!$I$5-'СЕТ СН'!$I$17</f>
        <v>3504.4945791800001</v>
      </c>
      <c r="N144" s="36">
        <f>SUMIFS(СВЦЭМ!$C$39:$C$782,СВЦЭМ!$A$39:$A$782,$A144,СВЦЭМ!$B$39:$B$782,N$119)+'СЕТ СН'!$I$9+СВЦЭМ!$D$10+'СЕТ СН'!$I$5-'СЕТ СН'!$I$17</f>
        <v>3566.59891376</v>
      </c>
      <c r="O144" s="36">
        <f>SUMIFS(СВЦЭМ!$C$39:$C$782,СВЦЭМ!$A$39:$A$782,$A144,СВЦЭМ!$B$39:$B$782,O$119)+'СЕТ СН'!$I$9+СВЦЭМ!$D$10+'СЕТ СН'!$I$5-'СЕТ СН'!$I$17</f>
        <v>3627.7993458400001</v>
      </c>
      <c r="P144" s="36">
        <f>SUMIFS(СВЦЭМ!$C$39:$C$782,СВЦЭМ!$A$39:$A$782,$A144,СВЦЭМ!$B$39:$B$782,P$119)+'СЕТ СН'!$I$9+СВЦЭМ!$D$10+'СЕТ СН'!$I$5-'СЕТ СН'!$I$17</f>
        <v>3653.5401472799999</v>
      </c>
      <c r="Q144" s="36">
        <f>SUMIFS(СВЦЭМ!$C$39:$C$782,СВЦЭМ!$A$39:$A$782,$A144,СВЦЭМ!$B$39:$B$782,Q$119)+'СЕТ СН'!$I$9+СВЦЭМ!$D$10+'СЕТ СН'!$I$5-'СЕТ СН'!$I$17</f>
        <v>3649.46516539</v>
      </c>
      <c r="R144" s="36">
        <f>SUMIFS(СВЦЭМ!$C$39:$C$782,СВЦЭМ!$A$39:$A$782,$A144,СВЦЭМ!$B$39:$B$782,R$119)+'СЕТ СН'!$I$9+СВЦЭМ!$D$10+'СЕТ СН'!$I$5-'СЕТ СН'!$I$17</f>
        <v>3631.0059521000003</v>
      </c>
      <c r="S144" s="36">
        <f>SUMIFS(СВЦЭМ!$C$39:$C$782,СВЦЭМ!$A$39:$A$782,$A144,СВЦЭМ!$B$39:$B$782,S$119)+'СЕТ СН'!$I$9+СВЦЭМ!$D$10+'СЕТ СН'!$I$5-'СЕТ СН'!$I$17</f>
        <v>3599.3656216999998</v>
      </c>
      <c r="T144" s="36">
        <f>SUMIFS(СВЦЭМ!$C$39:$C$782,СВЦЭМ!$A$39:$A$782,$A144,СВЦЭМ!$B$39:$B$782,T$119)+'СЕТ СН'!$I$9+СВЦЭМ!$D$10+'СЕТ СН'!$I$5-'СЕТ СН'!$I$17</f>
        <v>3542.6561671199997</v>
      </c>
      <c r="U144" s="36">
        <f>SUMIFS(СВЦЭМ!$C$39:$C$782,СВЦЭМ!$A$39:$A$782,$A144,СВЦЭМ!$B$39:$B$782,U$119)+'СЕТ СН'!$I$9+СВЦЭМ!$D$10+'СЕТ СН'!$I$5-'СЕТ СН'!$I$17</f>
        <v>3519.9187103899999</v>
      </c>
      <c r="V144" s="36">
        <f>SUMIFS(СВЦЭМ!$C$39:$C$782,СВЦЭМ!$A$39:$A$782,$A144,СВЦЭМ!$B$39:$B$782,V$119)+'СЕТ СН'!$I$9+СВЦЭМ!$D$10+'СЕТ СН'!$I$5-'СЕТ СН'!$I$17</f>
        <v>3527.1146082300002</v>
      </c>
      <c r="W144" s="36">
        <f>SUMIFS(СВЦЭМ!$C$39:$C$782,СВЦЭМ!$A$39:$A$782,$A144,СВЦЭМ!$B$39:$B$782,W$119)+'СЕТ СН'!$I$9+СВЦЭМ!$D$10+'СЕТ СН'!$I$5-'СЕТ СН'!$I$17</f>
        <v>3566.3472275200002</v>
      </c>
      <c r="X144" s="36">
        <f>SUMIFS(СВЦЭМ!$C$39:$C$782,СВЦЭМ!$A$39:$A$782,$A144,СВЦЭМ!$B$39:$B$782,X$119)+'СЕТ СН'!$I$9+СВЦЭМ!$D$10+'СЕТ СН'!$I$5-'СЕТ СН'!$I$17</f>
        <v>3529.4380991500002</v>
      </c>
      <c r="Y144" s="36">
        <f>SUMIFS(СВЦЭМ!$C$39:$C$782,СВЦЭМ!$A$39:$A$782,$A144,СВЦЭМ!$B$39:$B$782,Y$119)+'СЕТ СН'!$I$9+СВЦЭМ!$D$10+'СЕТ СН'!$I$5-'СЕТ СН'!$I$17</f>
        <v>3551.4352894499998</v>
      </c>
    </row>
    <row r="145" spans="1:26" ht="15.75" x14ac:dyDescent="0.2">
      <c r="A145" s="35">
        <f t="shared" si="3"/>
        <v>44342</v>
      </c>
      <c r="B145" s="36">
        <f>SUMIFS(СВЦЭМ!$C$39:$C$782,СВЦЭМ!$A$39:$A$782,$A145,СВЦЭМ!$B$39:$B$782,B$119)+'СЕТ СН'!$I$9+СВЦЭМ!$D$10+'СЕТ СН'!$I$5-'СЕТ СН'!$I$17</f>
        <v>3693.1990739399998</v>
      </c>
      <c r="C145" s="36">
        <f>SUMIFS(СВЦЭМ!$C$39:$C$782,СВЦЭМ!$A$39:$A$782,$A145,СВЦЭМ!$B$39:$B$782,C$119)+'СЕТ СН'!$I$9+СВЦЭМ!$D$10+'СЕТ СН'!$I$5-'СЕТ СН'!$I$17</f>
        <v>3764.9636050099998</v>
      </c>
      <c r="D145" s="36">
        <f>SUMIFS(СВЦЭМ!$C$39:$C$782,СВЦЭМ!$A$39:$A$782,$A145,СВЦЭМ!$B$39:$B$782,D$119)+'СЕТ СН'!$I$9+СВЦЭМ!$D$10+'СЕТ СН'!$I$5-'СЕТ СН'!$I$17</f>
        <v>3821.2857869499999</v>
      </c>
      <c r="E145" s="36">
        <f>SUMIFS(СВЦЭМ!$C$39:$C$782,СВЦЭМ!$A$39:$A$782,$A145,СВЦЭМ!$B$39:$B$782,E$119)+'СЕТ СН'!$I$9+СВЦЭМ!$D$10+'СЕТ СН'!$I$5-'СЕТ СН'!$I$17</f>
        <v>3843.9691322099998</v>
      </c>
      <c r="F145" s="36">
        <f>SUMIFS(СВЦЭМ!$C$39:$C$782,СВЦЭМ!$A$39:$A$782,$A145,СВЦЭМ!$B$39:$B$782,F$119)+'СЕТ СН'!$I$9+СВЦЭМ!$D$10+'СЕТ СН'!$I$5-'СЕТ СН'!$I$17</f>
        <v>3858.2184341599996</v>
      </c>
      <c r="G145" s="36">
        <f>SUMIFS(СВЦЭМ!$C$39:$C$782,СВЦЭМ!$A$39:$A$782,$A145,СВЦЭМ!$B$39:$B$782,G$119)+'СЕТ СН'!$I$9+СВЦЭМ!$D$10+'СЕТ СН'!$I$5-'СЕТ СН'!$I$17</f>
        <v>3831.32222121</v>
      </c>
      <c r="H145" s="36">
        <f>SUMIFS(СВЦЭМ!$C$39:$C$782,СВЦЭМ!$A$39:$A$782,$A145,СВЦЭМ!$B$39:$B$782,H$119)+'СЕТ СН'!$I$9+СВЦЭМ!$D$10+'СЕТ СН'!$I$5-'СЕТ СН'!$I$17</f>
        <v>3765.4002078200001</v>
      </c>
      <c r="I145" s="36">
        <f>SUMIFS(СВЦЭМ!$C$39:$C$782,СВЦЭМ!$A$39:$A$782,$A145,СВЦЭМ!$B$39:$B$782,I$119)+'СЕТ СН'!$I$9+СВЦЭМ!$D$10+'СЕТ СН'!$I$5-'СЕТ СН'!$I$17</f>
        <v>3657.5077729499999</v>
      </c>
      <c r="J145" s="36">
        <f>SUMIFS(СВЦЭМ!$C$39:$C$782,СВЦЭМ!$A$39:$A$782,$A145,СВЦЭМ!$B$39:$B$782,J$119)+'СЕТ СН'!$I$9+СВЦЭМ!$D$10+'СЕТ СН'!$I$5-'СЕТ СН'!$I$17</f>
        <v>3597.7020466399999</v>
      </c>
      <c r="K145" s="36">
        <f>SUMIFS(СВЦЭМ!$C$39:$C$782,СВЦЭМ!$A$39:$A$782,$A145,СВЦЭМ!$B$39:$B$782,K$119)+'СЕТ СН'!$I$9+СВЦЭМ!$D$10+'СЕТ СН'!$I$5-'СЕТ СН'!$I$17</f>
        <v>3541.4619371700001</v>
      </c>
      <c r="L145" s="36">
        <f>SUMIFS(СВЦЭМ!$C$39:$C$782,СВЦЭМ!$A$39:$A$782,$A145,СВЦЭМ!$B$39:$B$782,L$119)+'СЕТ СН'!$I$9+СВЦЭМ!$D$10+'СЕТ СН'!$I$5-'СЕТ СН'!$I$17</f>
        <v>3539.2676289999999</v>
      </c>
      <c r="M145" s="36">
        <f>SUMIFS(СВЦЭМ!$C$39:$C$782,СВЦЭМ!$A$39:$A$782,$A145,СВЦЭМ!$B$39:$B$782,M$119)+'СЕТ СН'!$I$9+СВЦЭМ!$D$10+'СЕТ СН'!$I$5-'СЕТ СН'!$I$17</f>
        <v>3548.2320444400002</v>
      </c>
      <c r="N145" s="36">
        <f>SUMIFS(СВЦЭМ!$C$39:$C$782,СВЦЭМ!$A$39:$A$782,$A145,СВЦЭМ!$B$39:$B$782,N$119)+'СЕТ СН'!$I$9+СВЦЭМ!$D$10+'СЕТ СН'!$I$5-'СЕТ СН'!$I$17</f>
        <v>3600.46193361</v>
      </c>
      <c r="O145" s="36">
        <f>SUMIFS(СВЦЭМ!$C$39:$C$782,СВЦЭМ!$A$39:$A$782,$A145,СВЦЭМ!$B$39:$B$782,O$119)+'СЕТ СН'!$I$9+СВЦЭМ!$D$10+'СЕТ СН'!$I$5-'СЕТ СН'!$I$17</f>
        <v>3646.1606621299998</v>
      </c>
      <c r="P145" s="36">
        <f>SUMIFS(СВЦЭМ!$C$39:$C$782,СВЦЭМ!$A$39:$A$782,$A145,СВЦЭМ!$B$39:$B$782,P$119)+'СЕТ СН'!$I$9+СВЦЭМ!$D$10+'СЕТ СН'!$I$5-'СЕТ СН'!$I$17</f>
        <v>3656.35499789</v>
      </c>
      <c r="Q145" s="36">
        <f>SUMIFS(СВЦЭМ!$C$39:$C$782,СВЦЭМ!$A$39:$A$782,$A145,СВЦЭМ!$B$39:$B$782,Q$119)+'СЕТ СН'!$I$9+СВЦЭМ!$D$10+'СЕТ СН'!$I$5-'СЕТ СН'!$I$17</f>
        <v>3655.3908995199999</v>
      </c>
      <c r="R145" s="36">
        <f>SUMIFS(СВЦЭМ!$C$39:$C$782,СВЦЭМ!$A$39:$A$782,$A145,СВЦЭМ!$B$39:$B$782,R$119)+'СЕТ СН'!$I$9+СВЦЭМ!$D$10+'СЕТ СН'!$I$5-'СЕТ СН'!$I$17</f>
        <v>3636.8964589900002</v>
      </c>
      <c r="S145" s="36">
        <f>SUMIFS(СВЦЭМ!$C$39:$C$782,СВЦЭМ!$A$39:$A$782,$A145,СВЦЭМ!$B$39:$B$782,S$119)+'СЕТ СН'!$I$9+СВЦЭМ!$D$10+'СЕТ СН'!$I$5-'СЕТ СН'!$I$17</f>
        <v>3612.3690175900001</v>
      </c>
      <c r="T145" s="36">
        <f>SUMIFS(СВЦЭМ!$C$39:$C$782,СВЦЭМ!$A$39:$A$782,$A145,СВЦЭМ!$B$39:$B$782,T$119)+'СЕТ СН'!$I$9+СВЦЭМ!$D$10+'СЕТ СН'!$I$5-'СЕТ СН'!$I$17</f>
        <v>3551.4682274400002</v>
      </c>
      <c r="U145" s="36">
        <f>SUMIFS(СВЦЭМ!$C$39:$C$782,СВЦЭМ!$A$39:$A$782,$A145,СВЦЭМ!$B$39:$B$782,U$119)+'СЕТ СН'!$I$9+СВЦЭМ!$D$10+'СЕТ СН'!$I$5-'СЕТ СН'!$I$17</f>
        <v>3518.1660505899999</v>
      </c>
      <c r="V145" s="36">
        <f>SUMIFS(СВЦЭМ!$C$39:$C$782,СВЦЭМ!$A$39:$A$782,$A145,СВЦЭМ!$B$39:$B$782,V$119)+'СЕТ СН'!$I$9+СВЦЭМ!$D$10+'СЕТ СН'!$I$5-'СЕТ СН'!$I$17</f>
        <v>3521.6232783699998</v>
      </c>
      <c r="W145" s="36">
        <f>SUMIFS(СВЦЭМ!$C$39:$C$782,СВЦЭМ!$A$39:$A$782,$A145,СВЦЭМ!$B$39:$B$782,W$119)+'СЕТ СН'!$I$9+СВЦЭМ!$D$10+'СЕТ СН'!$I$5-'СЕТ СН'!$I$17</f>
        <v>3537.6824847500002</v>
      </c>
      <c r="X145" s="36">
        <f>SUMIFS(СВЦЭМ!$C$39:$C$782,СВЦЭМ!$A$39:$A$782,$A145,СВЦЭМ!$B$39:$B$782,X$119)+'СЕТ СН'!$I$9+СВЦЭМ!$D$10+'СЕТ СН'!$I$5-'СЕТ СН'!$I$17</f>
        <v>3523.7814687999999</v>
      </c>
      <c r="Y145" s="36">
        <f>SUMIFS(СВЦЭМ!$C$39:$C$782,СВЦЭМ!$A$39:$A$782,$A145,СВЦЭМ!$B$39:$B$782,Y$119)+'СЕТ СН'!$I$9+СВЦЭМ!$D$10+'СЕТ СН'!$I$5-'СЕТ СН'!$I$17</f>
        <v>3565.9507946600002</v>
      </c>
    </row>
    <row r="146" spans="1:26" ht="15.75" x14ac:dyDescent="0.2">
      <c r="A146" s="35">
        <f t="shared" si="3"/>
        <v>44343</v>
      </c>
      <c r="B146" s="36">
        <f>SUMIFS(СВЦЭМ!$C$39:$C$782,СВЦЭМ!$A$39:$A$782,$A146,СВЦЭМ!$B$39:$B$782,B$119)+'СЕТ СН'!$I$9+СВЦЭМ!$D$10+'СЕТ СН'!$I$5-'СЕТ СН'!$I$17</f>
        <v>3581.0431359300001</v>
      </c>
      <c r="C146" s="36">
        <f>SUMIFS(СВЦЭМ!$C$39:$C$782,СВЦЭМ!$A$39:$A$782,$A146,СВЦЭМ!$B$39:$B$782,C$119)+'СЕТ СН'!$I$9+СВЦЭМ!$D$10+'СЕТ СН'!$I$5-'СЕТ СН'!$I$17</f>
        <v>3654.6695375700001</v>
      </c>
      <c r="D146" s="36">
        <f>SUMIFS(СВЦЭМ!$C$39:$C$782,СВЦЭМ!$A$39:$A$782,$A146,СВЦЭМ!$B$39:$B$782,D$119)+'СЕТ СН'!$I$9+СВЦЭМ!$D$10+'СЕТ СН'!$I$5-'СЕТ СН'!$I$17</f>
        <v>3705.9699627999998</v>
      </c>
      <c r="E146" s="36">
        <f>SUMIFS(СВЦЭМ!$C$39:$C$782,СВЦЭМ!$A$39:$A$782,$A146,СВЦЭМ!$B$39:$B$782,E$119)+'СЕТ СН'!$I$9+СВЦЭМ!$D$10+'СЕТ СН'!$I$5-'СЕТ СН'!$I$17</f>
        <v>3727.6300567799999</v>
      </c>
      <c r="F146" s="36">
        <f>SUMIFS(СВЦЭМ!$C$39:$C$782,СВЦЭМ!$A$39:$A$782,$A146,СВЦЭМ!$B$39:$B$782,F$119)+'СЕТ СН'!$I$9+СВЦЭМ!$D$10+'СЕТ СН'!$I$5-'СЕТ СН'!$I$17</f>
        <v>3730.426774</v>
      </c>
      <c r="G146" s="36">
        <f>SUMIFS(СВЦЭМ!$C$39:$C$782,СВЦЭМ!$A$39:$A$782,$A146,СВЦЭМ!$B$39:$B$782,G$119)+'СЕТ СН'!$I$9+СВЦЭМ!$D$10+'СЕТ СН'!$I$5-'СЕТ СН'!$I$17</f>
        <v>3699.5164435500001</v>
      </c>
      <c r="H146" s="36">
        <f>SUMIFS(СВЦЭМ!$C$39:$C$782,СВЦЭМ!$A$39:$A$782,$A146,СВЦЭМ!$B$39:$B$782,H$119)+'СЕТ СН'!$I$9+СВЦЭМ!$D$10+'СЕТ СН'!$I$5-'СЕТ СН'!$I$17</f>
        <v>3656.16049342</v>
      </c>
      <c r="I146" s="36">
        <f>SUMIFS(СВЦЭМ!$C$39:$C$782,СВЦЭМ!$A$39:$A$782,$A146,СВЦЭМ!$B$39:$B$782,I$119)+'СЕТ СН'!$I$9+СВЦЭМ!$D$10+'СЕТ СН'!$I$5-'СЕТ СН'!$I$17</f>
        <v>3587.2899969600003</v>
      </c>
      <c r="J146" s="36">
        <f>SUMIFS(СВЦЭМ!$C$39:$C$782,СВЦЭМ!$A$39:$A$782,$A146,СВЦЭМ!$B$39:$B$782,J$119)+'СЕТ СН'!$I$9+СВЦЭМ!$D$10+'СЕТ СН'!$I$5-'СЕТ СН'!$I$17</f>
        <v>3548.2223306599999</v>
      </c>
      <c r="K146" s="36">
        <f>SUMIFS(СВЦЭМ!$C$39:$C$782,СВЦЭМ!$A$39:$A$782,$A146,СВЦЭМ!$B$39:$B$782,K$119)+'СЕТ СН'!$I$9+СВЦЭМ!$D$10+'СЕТ СН'!$I$5-'СЕТ СН'!$I$17</f>
        <v>3547.2915332699999</v>
      </c>
      <c r="L146" s="36">
        <f>SUMIFS(СВЦЭМ!$C$39:$C$782,СВЦЭМ!$A$39:$A$782,$A146,СВЦЭМ!$B$39:$B$782,L$119)+'СЕТ СН'!$I$9+СВЦЭМ!$D$10+'СЕТ СН'!$I$5-'СЕТ СН'!$I$17</f>
        <v>3555.76255799</v>
      </c>
      <c r="M146" s="36">
        <f>SUMIFS(СВЦЭМ!$C$39:$C$782,СВЦЭМ!$A$39:$A$782,$A146,СВЦЭМ!$B$39:$B$782,M$119)+'СЕТ СН'!$I$9+СВЦЭМ!$D$10+'СЕТ СН'!$I$5-'СЕТ СН'!$I$17</f>
        <v>3565.0314072400001</v>
      </c>
      <c r="N146" s="36">
        <f>SUMIFS(СВЦЭМ!$C$39:$C$782,СВЦЭМ!$A$39:$A$782,$A146,СВЦЭМ!$B$39:$B$782,N$119)+'СЕТ СН'!$I$9+СВЦЭМ!$D$10+'СЕТ СН'!$I$5-'СЕТ СН'!$I$17</f>
        <v>3621.1156967799998</v>
      </c>
      <c r="O146" s="36">
        <f>SUMIFS(СВЦЭМ!$C$39:$C$782,СВЦЭМ!$A$39:$A$782,$A146,СВЦЭМ!$B$39:$B$782,O$119)+'СЕТ СН'!$I$9+СВЦЭМ!$D$10+'СЕТ СН'!$I$5-'СЕТ СН'!$I$17</f>
        <v>3669.79494157</v>
      </c>
      <c r="P146" s="36">
        <f>SUMIFS(СВЦЭМ!$C$39:$C$782,СВЦЭМ!$A$39:$A$782,$A146,СВЦЭМ!$B$39:$B$782,P$119)+'СЕТ СН'!$I$9+СВЦЭМ!$D$10+'СЕТ СН'!$I$5-'СЕТ СН'!$I$17</f>
        <v>3678.0498207299997</v>
      </c>
      <c r="Q146" s="36">
        <f>SUMIFS(СВЦЭМ!$C$39:$C$782,СВЦЭМ!$A$39:$A$782,$A146,СВЦЭМ!$B$39:$B$782,Q$119)+'СЕТ СН'!$I$9+СВЦЭМ!$D$10+'СЕТ СН'!$I$5-'СЕТ СН'!$I$17</f>
        <v>3683.3557356700003</v>
      </c>
      <c r="R146" s="36">
        <f>SUMIFS(СВЦЭМ!$C$39:$C$782,СВЦЭМ!$A$39:$A$782,$A146,СВЦЭМ!$B$39:$B$782,R$119)+'СЕТ СН'!$I$9+СВЦЭМ!$D$10+'СЕТ СН'!$I$5-'СЕТ СН'!$I$17</f>
        <v>3678.6470286799999</v>
      </c>
      <c r="S146" s="36">
        <f>SUMIFS(СВЦЭМ!$C$39:$C$782,СВЦЭМ!$A$39:$A$782,$A146,СВЦЭМ!$B$39:$B$782,S$119)+'СЕТ СН'!$I$9+СВЦЭМ!$D$10+'СЕТ СН'!$I$5-'СЕТ СН'!$I$17</f>
        <v>3647.8924703299999</v>
      </c>
      <c r="T146" s="36">
        <f>SUMIFS(СВЦЭМ!$C$39:$C$782,СВЦЭМ!$A$39:$A$782,$A146,СВЦЭМ!$B$39:$B$782,T$119)+'СЕТ СН'!$I$9+СВЦЭМ!$D$10+'СЕТ СН'!$I$5-'СЕТ СН'!$I$17</f>
        <v>3586.8926713800001</v>
      </c>
      <c r="U146" s="36">
        <f>SUMIFS(СВЦЭМ!$C$39:$C$782,СВЦЭМ!$A$39:$A$782,$A146,СВЦЭМ!$B$39:$B$782,U$119)+'СЕТ СН'!$I$9+СВЦЭМ!$D$10+'СЕТ СН'!$I$5-'СЕТ СН'!$I$17</f>
        <v>3538.5967803900003</v>
      </c>
      <c r="V146" s="36">
        <f>SUMIFS(СВЦЭМ!$C$39:$C$782,СВЦЭМ!$A$39:$A$782,$A146,СВЦЭМ!$B$39:$B$782,V$119)+'СЕТ СН'!$I$9+СВЦЭМ!$D$10+'СЕТ СН'!$I$5-'СЕТ СН'!$I$17</f>
        <v>3563.9483229100001</v>
      </c>
      <c r="W146" s="36">
        <f>SUMIFS(СВЦЭМ!$C$39:$C$782,СВЦЭМ!$A$39:$A$782,$A146,СВЦЭМ!$B$39:$B$782,W$119)+'СЕТ СН'!$I$9+СВЦЭМ!$D$10+'СЕТ СН'!$I$5-'СЕТ СН'!$I$17</f>
        <v>3587.77876255</v>
      </c>
      <c r="X146" s="36">
        <f>SUMIFS(СВЦЭМ!$C$39:$C$782,СВЦЭМ!$A$39:$A$782,$A146,СВЦЭМ!$B$39:$B$782,X$119)+'СЕТ СН'!$I$9+СВЦЭМ!$D$10+'СЕТ СН'!$I$5-'СЕТ СН'!$I$17</f>
        <v>3577.4603404300001</v>
      </c>
      <c r="Y146" s="36">
        <f>SUMIFS(СВЦЭМ!$C$39:$C$782,СВЦЭМ!$A$39:$A$782,$A146,СВЦЭМ!$B$39:$B$782,Y$119)+'СЕТ СН'!$I$9+СВЦЭМ!$D$10+'СЕТ СН'!$I$5-'СЕТ СН'!$I$17</f>
        <v>3587.5402177300002</v>
      </c>
    </row>
    <row r="147" spans="1:26" ht="15.75" x14ac:dyDescent="0.2">
      <c r="A147" s="35">
        <f t="shared" si="3"/>
        <v>44344</v>
      </c>
      <c r="B147" s="36">
        <f>SUMIFS(СВЦЭМ!$C$39:$C$782,СВЦЭМ!$A$39:$A$782,$A147,СВЦЭМ!$B$39:$B$782,B$119)+'СЕТ СН'!$I$9+СВЦЭМ!$D$10+'СЕТ СН'!$I$5-'СЕТ СН'!$I$17</f>
        <v>3561.9893894299998</v>
      </c>
      <c r="C147" s="36">
        <f>SUMIFS(СВЦЭМ!$C$39:$C$782,СВЦЭМ!$A$39:$A$782,$A147,СВЦЭМ!$B$39:$B$782,C$119)+'СЕТ СН'!$I$9+СВЦЭМ!$D$10+'СЕТ СН'!$I$5-'СЕТ СН'!$I$17</f>
        <v>3632.0088435299999</v>
      </c>
      <c r="D147" s="36">
        <f>SUMIFS(СВЦЭМ!$C$39:$C$782,СВЦЭМ!$A$39:$A$782,$A147,СВЦЭМ!$B$39:$B$782,D$119)+'СЕТ СН'!$I$9+СВЦЭМ!$D$10+'СЕТ СН'!$I$5-'СЕТ СН'!$I$17</f>
        <v>3668.2791912799998</v>
      </c>
      <c r="E147" s="36">
        <f>SUMIFS(СВЦЭМ!$C$39:$C$782,СВЦЭМ!$A$39:$A$782,$A147,СВЦЭМ!$B$39:$B$782,E$119)+'СЕТ СН'!$I$9+СВЦЭМ!$D$10+'СЕТ СН'!$I$5-'СЕТ СН'!$I$17</f>
        <v>3691.8731251600002</v>
      </c>
      <c r="F147" s="36">
        <f>SUMIFS(СВЦЭМ!$C$39:$C$782,СВЦЭМ!$A$39:$A$782,$A147,СВЦЭМ!$B$39:$B$782,F$119)+'СЕТ СН'!$I$9+СВЦЭМ!$D$10+'СЕТ СН'!$I$5-'СЕТ СН'!$I$17</f>
        <v>3701.4918619700002</v>
      </c>
      <c r="G147" s="36">
        <f>SUMIFS(СВЦЭМ!$C$39:$C$782,СВЦЭМ!$A$39:$A$782,$A147,СВЦЭМ!$B$39:$B$782,G$119)+'СЕТ СН'!$I$9+СВЦЭМ!$D$10+'СЕТ СН'!$I$5-'СЕТ СН'!$I$17</f>
        <v>3679.1919127700003</v>
      </c>
      <c r="H147" s="36">
        <f>SUMIFS(СВЦЭМ!$C$39:$C$782,СВЦЭМ!$A$39:$A$782,$A147,СВЦЭМ!$B$39:$B$782,H$119)+'СЕТ СН'!$I$9+СВЦЭМ!$D$10+'СЕТ СН'!$I$5-'СЕТ СН'!$I$17</f>
        <v>3635.13533388</v>
      </c>
      <c r="I147" s="36">
        <f>SUMIFS(СВЦЭМ!$C$39:$C$782,СВЦЭМ!$A$39:$A$782,$A147,СВЦЭМ!$B$39:$B$782,I$119)+'СЕТ СН'!$I$9+СВЦЭМ!$D$10+'СЕТ СН'!$I$5-'СЕТ СН'!$I$17</f>
        <v>3546.8356117600001</v>
      </c>
      <c r="J147" s="36">
        <f>SUMIFS(СВЦЭМ!$C$39:$C$782,СВЦЭМ!$A$39:$A$782,$A147,СВЦЭМ!$B$39:$B$782,J$119)+'СЕТ СН'!$I$9+СВЦЭМ!$D$10+'СЕТ СН'!$I$5-'СЕТ СН'!$I$17</f>
        <v>3490.9887107200002</v>
      </c>
      <c r="K147" s="36">
        <f>SUMIFS(СВЦЭМ!$C$39:$C$782,СВЦЭМ!$A$39:$A$782,$A147,СВЦЭМ!$B$39:$B$782,K$119)+'СЕТ СН'!$I$9+СВЦЭМ!$D$10+'СЕТ СН'!$I$5-'СЕТ СН'!$I$17</f>
        <v>3532.5941660799999</v>
      </c>
      <c r="L147" s="36">
        <f>SUMIFS(СВЦЭМ!$C$39:$C$782,СВЦЭМ!$A$39:$A$782,$A147,СВЦЭМ!$B$39:$B$782,L$119)+'СЕТ СН'!$I$9+СВЦЭМ!$D$10+'СЕТ СН'!$I$5-'СЕТ СН'!$I$17</f>
        <v>3521.6186844499998</v>
      </c>
      <c r="M147" s="36">
        <f>SUMIFS(СВЦЭМ!$C$39:$C$782,СВЦЭМ!$A$39:$A$782,$A147,СВЦЭМ!$B$39:$B$782,M$119)+'СЕТ СН'!$I$9+СВЦЭМ!$D$10+'СЕТ СН'!$I$5-'СЕТ СН'!$I$17</f>
        <v>3523.5310712700002</v>
      </c>
      <c r="N147" s="36">
        <f>SUMIFS(СВЦЭМ!$C$39:$C$782,СВЦЭМ!$A$39:$A$782,$A147,СВЦЭМ!$B$39:$B$782,N$119)+'СЕТ СН'!$I$9+СВЦЭМ!$D$10+'СЕТ СН'!$I$5-'СЕТ СН'!$I$17</f>
        <v>3545.80333423</v>
      </c>
      <c r="O147" s="36">
        <f>SUMIFS(СВЦЭМ!$C$39:$C$782,СВЦЭМ!$A$39:$A$782,$A147,СВЦЭМ!$B$39:$B$782,O$119)+'СЕТ СН'!$I$9+СВЦЭМ!$D$10+'СЕТ СН'!$I$5-'СЕТ СН'!$I$17</f>
        <v>3598.7203265600001</v>
      </c>
      <c r="P147" s="36">
        <f>SUMIFS(СВЦЭМ!$C$39:$C$782,СВЦЭМ!$A$39:$A$782,$A147,СВЦЭМ!$B$39:$B$782,P$119)+'СЕТ СН'!$I$9+СВЦЭМ!$D$10+'СЕТ СН'!$I$5-'СЕТ СН'!$I$17</f>
        <v>3616.4321809200001</v>
      </c>
      <c r="Q147" s="36">
        <f>SUMIFS(СВЦЭМ!$C$39:$C$782,СВЦЭМ!$A$39:$A$782,$A147,СВЦЭМ!$B$39:$B$782,Q$119)+'СЕТ СН'!$I$9+СВЦЭМ!$D$10+'СЕТ СН'!$I$5-'СЕТ СН'!$I$17</f>
        <v>3622.6770778999999</v>
      </c>
      <c r="R147" s="36">
        <f>SUMIFS(СВЦЭМ!$C$39:$C$782,СВЦЭМ!$A$39:$A$782,$A147,СВЦЭМ!$B$39:$B$782,R$119)+'СЕТ СН'!$I$9+СВЦЭМ!$D$10+'СЕТ СН'!$I$5-'СЕТ СН'!$I$17</f>
        <v>3624.4273894100002</v>
      </c>
      <c r="S147" s="36">
        <f>SUMIFS(СВЦЭМ!$C$39:$C$782,СВЦЭМ!$A$39:$A$782,$A147,СВЦЭМ!$B$39:$B$782,S$119)+'СЕТ СН'!$I$9+СВЦЭМ!$D$10+'СЕТ СН'!$I$5-'СЕТ СН'!$I$17</f>
        <v>3605.7709079199999</v>
      </c>
      <c r="T147" s="36">
        <f>SUMIFS(СВЦЭМ!$C$39:$C$782,СВЦЭМ!$A$39:$A$782,$A147,СВЦЭМ!$B$39:$B$782,T$119)+'СЕТ СН'!$I$9+СВЦЭМ!$D$10+'СЕТ СН'!$I$5-'СЕТ СН'!$I$17</f>
        <v>3530.0045292700001</v>
      </c>
      <c r="U147" s="36">
        <f>SUMIFS(СВЦЭМ!$C$39:$C$782,СВЦЭМ!$A$39:$A$782,$A147,СВЦЭМ!$B$39:$B$782,U$119)+'СЕТ СН'!$I$9+СВЦЭМ!$D$10+'СЕТ СН'!$I$5-'СЕТ СН'!$I$17</f>
        <v>3538.6945327900003</v>
      </c>
      <c r="V147" s="36">
        <f>SUMIFS(СВЦЭМ!$C$39:$C$782,СВЦЭМ!$A$39:$A$782,$A147,СВЦЭМ!$B$39:$B$782,V$119)+'СЕТ СН'!$I$9+СВЦЭМ!$D$10+'СЕТ СН'!$I$5-'СЕТ СН'!$I$17</f>
        <v>3547.5646599800002</v>
      </c>
      <c r="W147" s="36">
        <f>SUMIFS(СВЦЭМ!$C$39:$C$782,СВЦЭМ!$A$39:$A$782,$A147,СВЦЭМ!$B$39:$B$782,W$119)+'СЕТ СН'!$I$9+СВЦЭМ!$D$10+'СЕТ СН'!$I$5-'СЕТ СН'!$I$17</f>
        <v>3573.2774493799998</v>
      </c>
      <c r="X147" s="36">
        <f>SUMIFS(СВЦЭМ!$C$39:$C$782,СВЦЭМ!$A$39:$A$782,$A147,СВЦЭМ!$B$39:$B$782,X$119)+'СЕТ СН'!$I$9+СВЦЭМ!$D$10+'СЕТ СН'!$I$5-'СЕТ СН'!$I$17</f>
        <v>3560.8367441800001</v>
      </c>
      <c r="Y147" s="36">
        <f>SUMIFS(СВЦЭМ!$C$39:$C$782,СВЦЭМ!$A$39:$A$782,$A147,СВЦЭМ!$B$39:$B$782,Y$119)+'СЕТ СН'!$I$9+СВЦЭМ!$D$10+'СЕТ СН'!$I$5-'СЕТ СН'!$I$17</f>
        <v>3514.9249502399998</v>
      </c>
    </row>
    <row r="148" spans="1:26" ht="15.75" x14ac:dyDescent="0.2">
      <c r="A148" s="35">
        <f t="shared" si="3"/>
        <v>44345</v>
      </c>
      <c r="B148" s="36">
        <f>SUMIFS(СВЦЭМ!$C$39:$C$782,СВЦЭМ!$A$39:$A$782,$A148,СВЦЭМ!$B$39:$B$782,B$119)+'СЕТ СН'!$I$9+СВЦЭМ!$D$10+'СЕТ СН'!$I$5-'СЕТ СН'!$I$17</f>
        <v>3565.2952329</v>
      </c>
      <c r="C148" s="36">
        <f>SUMIFS(СВЦЭМ!$C$39:$C$782,СВЦЭМ!$A$39:$A$782,$A148,СВЦЭМ!$B$39:$B$782,C$119)+'СЕТ СН'!$I$9+СВЦЭМ!$D$10+'СЕТ СН'!$I$5-'СЕТ СН'!$I$17</f>
        <v>3568.6140055400001</v>
      </c>
      <c r="D148" s="36">
        <f>SUMIFS(СВЦЭМ!$C$39:$C$782,СВЦЭМ!$A$39:$A$782,$A148,СВЦЭМ!$B$39:$B$782,D$119)+'СЕТ СН'!$I$9+СВЦЭМ!$D$10+'СЕТ СН'!$I$5-'СЕТ СН'!$I$17</f>
        <v>3625.1524439300001</v>
      </c>
      <c r="E148" s="36">
        <f>SUMIFS(СВЦЭМ!$C$39:$C$782,СВЦЭМ!$A$39:$A$782,$A148,СВЦЭМ!$B$39:$B$782,E$119)+'СЕТ СН'!$I$9+СВЦЭМ!$D$10+'СЕТ СН'!$I$5-'СЕТ СН'!$I$17</f>
        <v>3620.79982978</v>
      </c>
      <c r="F148" s="36">
        <f>SUMIFS(СВЦЭМ!$C$39:$C$782,СВЦЭМ!$A$39:$A$782,$A148,СВЦЭМ!$B$39:$B$782,F$119)+'СЕТ СН'!$I$9+СВЦЭМ!$D$10+'СЕТ СН'!$I$5-'СЕТ СН'!$I$17</f>
        <v>3613.9458696800002</v>
      </c>
      <c r="G148" s="36">
        <f>SUMIFS(СВЦЭМ!$C$39:$C$782,СВЦЭМ!$A$39:$A$782,$A148,СВЦЭМ!$B$39:$B$782,G$119)+'СЕТ СН'!$I$9+СВЦЭМ!$D$10+'СЕТ СН'!$I$5-'СЕТ СН'!$I$17</f>
        <v>3623.4441691399998</v>
      </c>
      <c r="H148" s="36">
        <f>SUMIFS(СВЦЭМ!$C$39:$C$782,СВЦЭМ!$A$39:$A$782,$A148,СВЦЭМ!$B$39:$B$782,H$119)+'СЕТ СН'!$I$9+СВЦЭМ!$D$10+'СЕТ СН'!$I$5-'СЕТ СН'!$I$17</f>
        <v>3619.6144217900001</v>
      </c>
      <c r="I148" s="36">
        <f>SUMIFS(СВЦЭМ!$C$39:$C$782,СВЦЭМ!$A$39:$A$782,$A148,СВЦЭМ!$B$39:$B$782,I$119)+'СЕТ СН'!$I$9+СВЦЭМ!$D$10+'СЕТ СН'!$I$5-'СЕТ СН'!$I$17</f>
        <v>3553.7209271199999</v>
      </c>
      <c r="J148" s="36">
        <f>SUMIFS(СВЦЭМ!$C$39:$C$782,СВЦЭМ!$A$39:$A$782,$A148,СВЦЭМ!$B$39:$B$782,J$119)+'СЕТ СН'!$I$9+СВЦЭМ!$D$10+'СЕТ СН'!$I$5-'СЕТ СН'!$I$17</f>
        <v>3484.9816269100002</v>
      </c>
      <c r="K148" s="36">
        <f>SUMIFS(СВЦЭМ!$C$39:$C$782,СВЦЭМ!$A$39:$A$782,$A148,СВЦЭМ!$B$39:$B$782,K$119)+'СЕТ СН'!$I$9+СВЦЭМ!$D$10+'СЕТ СН'!$I$5-'СЕТ СН'!$I$17</f>
        <v>3437.9642294699997</v>
      </c>
      <c r="L148" s="36">
        <f>SUMIFS(СВЦЭМ!$C$39:$C$782,СВЦЭМ!$A$39:$A$782,$A148,СВЦЭМ!$B$39:$B$782,L$119)+'СЕТ СН'!$I$9+СВЦЭМ!$D$10+'СЕТ СН'!$I$5-'СЕТ СН'!$I$17</f>
        <v>3428.5049162800001</v>
      </c>
      <c r="M148" s="36">
        <f>SUMIFS(СВЦЭМ!$C$39:$C$782,СВЦЭМ!$A$39:$A$782,$A148,СВЦЭМ!$B$39:$B$782,M$119)+'СЕТ СН'!$I$9+СВЦЭМ!$D$10+'СЕТ СН'!$I$5-'СЕТ СН'!$I$17</f>
        <v>3428.4682996299998</v>
      </c>
      <c r="N148" s="36">
        <f>SUMIFS(СВЦЭМ!$C$39:$C$782,СВЦЭМ!$A$39:$A$782,$A148,СВЦЭМ!$B$39:$B$782,N$119)+'СЕТ СН'!$I$9+СВЦЭМ!$D$10+'СЕТ СН'!$I$5-'СЕТ СН'!$I$17</f>
        <v>3485.3074881800003</v>
      </c>
      <c r="O148" s="36">
        <f>SUMIFS(СВЦЭМ!$C$39:$C$782,СВЦЭМ!$A$39:$A$782,$A148,СВЦЭМ!$B$39:$B$782,O$119)+'СЕТ СН'!$I$9+СВЦЭМ!$D$10+'СЕТ СН'!$I$5-'СЕТ СН'!$I$17</f>
        <v>3508.7786241499998</v>
      </c>
      <c r="P148" s="36">
        <f>SUMIFS(СВЦЭМ!$C$39:$C$782,СВЦЭМ!$A$39:$A$782,$A148,СВЦЭМ!$B$39:$B$782,P$119)+'СЕТ СН'!$I$9+СВЦЭМ!$D$10+'СЕТ СН'!$I$5-'СЕТ СН'!$I$17</f>
        <v>3534.1003729499998</v>
      </c>
      <c r="Q148" s="36">
        <f>SUMIFS(СВЦЭМ!$C$39:$C$782,СВЦЭМ!$A$39:$A$782,$A148,СВЦЭМ!$B$39:$B$782,Q$119)+'СЕТ СН'!$I$9+СВЦЭМ!$D$10+'СЕТ СН'!$I$5-'СЕТ СН'!$I$17</f>
        <v>3530.7772750300001</v>
      </c>
      <c r="R148" s="36">
        <f>SUMIFS(СВЦЭМ!$C$39:$C$782,СВЦЭМ!$A$39:$A$782,$A148,СВЦЭМ!$B$39:$B$782,R$119)+'СЕТ СН'!$I$9+СВЦЭМ!$D$10+'СЕТ СН'!$I$5-'СЕТ СН'!$I$17</f>
        <v>3528.6952538699998</v>
      </c>
      <c r="S148" s="36">
        <f>SUMIFS(СВЦЭМ!$C$39:$C$782,СВЦЭМ!$A$39:$A$782,$A148,СВЦЭМ!$B$39:$B$782,S$119)+'СЕТ СН'!$I$9+СВЦЭМ!$D$10+'СЕТ СН'!$I$5-'СЕТ СН'!$I$17</f>
        <v>3567.8629974800001</v>
      </c>
      <c r="T148" s="36">
        <f>SUMIFS(СВЦЭМ!$C$39:$C$782,СВЦЭМ!$A$39:$A$782,$A148,СВЦЭМ!$B$39:$B$782,T$119)+'СЕТ СН'!$I$9+СВЦЭМ!$D$10+'СЕТ СН'!$I$5-'СЕТ СН'!$I$17</f>
        <v>3519.7939012799998</v>
      </c>
      <c r="U148" s="36">
        <f>SUMIFS(СВЦЭМ!$C$39:$C$782,СВЦЭМ!$A$39:$A$782,$A148,СВЦЭМ!$B$39:$B$782,U$119)+'СЕТ СН'!$I$9+СВЦЭМ!$D$10+'СЕТ СН'!$I$5-'СЕТ СН'!$I$17</f>
        <v>3460.5327072199998</v>
      </c>
      <c r="V148" s="36">
        <f>SUMIFS(СВЦЭМ!$C$39:$C$782,СВЦЭМ!$A$39:$A$782,$A148,СВЦЭМ!$B$39:$B$782,V$119)+'СЕТ СН'!$I$9+СВЦЭМ!$D$10+'СЕТ СН'!$I$5-'СЕТ СН'!$I$17</f>
        <v>3429.8591887699999</v>
      </c>
      <c r="W148" s="36">
        <f>SUMIFS(СВЦЭМ!$C$39:$C$782,СВЦЭМ!$A$39:$A$782,$A148,СВЦЭМ!$B$39:$B$782,W$119)+'СЕТ СН'!$I$9+СВЦЭМ!$D$10+'СЕТ СН'!$I$5-'СЕТ СН'!$I$17</f>
        <v>3452.5576406199998</v>
      </c>
      <c r="X148" s="36">
        <f>SUMIFS(СВЦЭМ!$C$39:$C$782,СВЦЭМ!$A$39:$A$782,$A148,СВЦЭМ!$B$39:$B$782,X$119)+'СЕТ СН'!$I$9+СВЦЭМ!$D$10+'СЕТ СН'!$I$5-'СЕТ СН'!$I$17</f>
        <v>3436.8386388399999</v>
      </c>
      <c r="Y148" s="36">
        <f>SUMIFS(СВЦЭМ!$C$39:$C$782,СВЦЭМ!$A$39:$A$782,$A148,СВЦЭМ!$B$39:$B$782,Y$119)+'СЕТ СН'!$I$9+СВЦЭМ!$D$10+'СЕТ СН'!$I$5-'СЕТ СН'!$I$17</f>
        <v>3434.9629554799999</v>
      </c>
    </row>
    <row r="149" spans="1:26" ht="15.75" x14ac:dyDescent="0.2">
      <c r="A149" s="35">
        <f t="shared" si="3"/>
        <v>44346</v>
      </c>
      <c r="B149" s="36">
        <f>SUMIFS(СВЦЭМ!$C$39:$C$782,СВЦЭМ!$A$39:$A$782,$A149,СВЦЭМ!$B$39:$B$782,B$119)+'СЕТ СН'!$I$9+СВЦЭМ!$D$10+'СЕТ СН'!$I$5-'СЕТ СН'!$I$17</f>
        <v>3488.6731448300002</v>
      </c>
      <c r="C149" s="36">
        <f>SUMIFS(СВЦЭМ!$C$39:$C$782,СВЦЭМ!$A$39:$A$782,$A149,СВЦЭМ!$B$39:$B$782,C$119)+'СЕТ СН'!$I$9+СВЦЭМ!$D$10+'СЕТ СН'!$I$5-'СЕТ СН'!$I$17</f>
        <v>3567.2865567999997</v>
      </c>
      <c r="D149" s="36">
        <f>SUMIFS(СВЦЭМ!$C$39:$C$782,СВЦЭМ!$A$39:$A$782,$A149,СВЦЭМ!$B$39:$B$782,D$119)+'СЕТ СН'!$I$9+СВЦЭМ!$D$10+'СЕТ СН'!$I$5-'СЕТ СН'!$I$17</f>
        <v>3615.6520726200001</v>
      </c>
      <c r="E149" s="36">
        <f>SUMIFS(СВЦЭМ!$C$39:$C$782,СВЦЭМ!$A$39:$A$782,$A149,СВЦЭМ!$B$39:$B$782,E$119)+'СЕТ СН'!$I$9+СВЦЭМ!$D$10+'СЕТ СН'!$I$5-'СЕТ СН'!$I$17</f>
        <v>3625.6345199299999</v>
      </c>
      <c r="F149" s="36">
        <f>SUMIFS(СВЦЭМ!$C$39:$C$782,СВЦЭМ!$A$39:$A$782,$A149,СВЦЭМ!$B$39:$B$782,F$119)+'СЕТ СН'!$I$9+СВЦЭМ!$D$10+'СЕТ СН'!$I$5-'СЕТ СН'!$I$17</f>
        <v>3647.5584914999999</v>
      </c>
      <c r="G149" s="36">
        <f>SUMIFS(СВЦЭМ!$C$39:$C$782,СВЦЭМ!$A$39:$A$782,$A149,СВЦЭМ!$B$39:$B$782,G$119)+'СЕТ СН'!$I$9+СВЦЭМ!$D$10+'СЕТ СН'!$I$5-'СЕТ СН'!$I$17</f>
        <v>3648.8283793999999</v>
      </c>
      <c r="H149" s="36">
        <f>SUMIFS(СВЦЭМ!$C$39:$C$782,СВЦЭМ!$A$39:$A$782,$A149,СВЦЭМ!$B$39:$B$782,H$119)+'СЕТ СН'!$I$9+СВЦЭМ!$D$10+'СЕТ СН'!$I$5-'СЕТ СН'!$I$17</f>
        <v>3625.38956607</v>
      </c>
      <c r="I149" s="36">
        <f>SUMIFS(СВЦЭМ!$C$39:$C$782,СВЦЭМ!$A$39:$A$782,$A149,СВЦЭМ!$B$39:$B$782,I$119)+'СЕТ СН'!$I$9+СВЦЭМ!$D$10+'СЕТ СН'!$I$5-'СЕТ СН'!$I$17</f>
        <v>3539.0759419400001</v>
      </c>
      <c r="J149" s="36">
        <f>SUMIFS(СВЦЭМ!$C$39:$C$782,СВЦЭМ!$A$39:$A$782,$A149,СВЦЭМ!$B$39:$B$782,J$119)+'СЕТ СН'!$I$9+СВЦЭМ!$D$10+'СЕТ СН'!$I$5-'СЕТ СН'!$I$17</f>
        <v>3460.5980857899999</v>
      </c>
      <c r="K149" s="36">
        <f>SUMIFS(СВЦЭМ!$C$39:$C$782,СВЦЭМ!$A$39:$A$782,$A149,СВЦЭМ!$B$39:$B$782,K$119)+'СЕТ СН'!$I$9+СВЦЭМ!$D$10+'СЕТ СН'!$I$5-'СЕТ СН'!$I$17</f>
        <v>3408.9098338200001</v>
      </c>
      <c r="L149" s="36">
        <f>SUMIFS(СВЦЭМ!$C$39:$C$782,СВЦЭМ!$A$39:$A$782,$A149,СВЦЭМ!$B$39:$B$782,L$119)+'СЕТ СН'!$I$9+СВЦЭМ!$D$10+'СЕТ СН'!$I$5-'СЕТ СН'!$I$17</f>
        <v>3397.5317848300001</v>
      </c>
      <c r="M149" s="36">
        <f>SUMIFS(СВЦЭМ!$C$39:$C$782,СВЦЭМ!$A$39:$A$782,$A149,СВЦЭМ!$B$39:$B$782,M$119)+'СЕТ СН'!$I$9+СВЦЭМ!$D$10+'СЕТ СН'!$I$5-'СЕТ СН'!$I$17</f>
        <v>3412.5893500100001</v>
      </c>
      <c r="N149" s="36">
        <f>SUMIFS(СВЦЭМ!$C$39:$C$782,СВЦЭМ!$A$39:$A$782,$A149,СВЦЭМ!$B$39:$B$782,N$119)+'СЕТ СН'!$I$9+СВЦЭМ!$D$10+'СЕТ СН'!$I$5-'СЕТ СН'!$I$17</f>
        <v>3476.3273012499999</v>
      </c>
      <c r="O149" s="36">
        <f>SUMIFS(СВЦЭМ!$C$39:$C$782,СВЦЭМ!$A$39:$A$782,$A149,СВЦЭМ!$B$39:$B$782,O$119)+'СЕТ СН'!$I$9+СВЦЭМ!$D$10+'СЕТ СН'!$I$5-'СЕТ СН'!$I$17</f>
        <v>3520.6683213800002</v>
      </c>
      <c r="P149" s="36">
        <f>SUMIFS(СВЦЭМ!$C$39:$C$782,СВЦЭМ!$A$39:$A$782,$A149,СВЦЭМ!$B$39:$B$782,P$119)+'СЕТ СН'!$I$9+СВЦЭМ!$D$10+'СЕТ СН'!$I$5-'СЕТ СН'!$I$17</f>
        <v>3535.8064342500002</v>
      </c>
      <c r="Q149" s="36">
        <f>SUMIFS(СВЦЭМ!$C$39:$C$782,СВЦЭМ!$A$39:$A$782,$A149,СВЦЭМ!$B$39:$B$782,Q$119)+'СЕТ СН'!$I$9+СВЦЭМ!$D$10+'СЕТ СН'!$I$5-'СЕТ СН'!$I$17</f>
        <v>3530.9239881200001</v>
      </c>
      <c r="R149" s="36">
        <f>SUMIFS(СВЦЭМ!$C$39:$C$782,СВЦЭМ!$A$39:$A$782,$A149,СВЦЭМ!$B$39:$B$782,R$119)+'СЕТ СН'!$I$9+СВЦЭМ!$D$10+'СЕТ СН'!$I$5-'СЕТ СН'!$I$17</f>
        <v>3504.7662068899999</v>
      </c>
      <c r="S149" s="36">
        <f>SUMIFS(СВЦЭМ!$C$39:$C$782,СВЦЭМ!$A$39:$A$782,$A149,СВЦЭМ!$B$39:$B$782,S$119)+'СЕТ СН'!$I$9+СВЦЭМ!$D$10+'СЕТ СН'!$I$5-'СЕТ СН'!$I$17</f>
        <v>3485.3378285500003</v>
      </c>
      <c r="T149" s="36">
        <f>SUMIFS(СВЦЭМ!$C$39:$C$782,СВЦЭМ!$A$39:$A$782,$A149,СВЦЭМ!$B$39:$B$782,T$119)+'СЕТ СН'!$I$9+СВЦЭМ!$D$10+'СЕТ СН'!$I$5-'СЕТ СН'!$I$17</f>
        <v>3428.7543287099998</v>
      </c>
      <c r="U149" s="36">
        <f>SUMIFS(СВЦЭМ!$C$39:$C$782,СВЦЭМ!$A$39:$A$782,$A149,СВЦЭМ!$B$39:$B$782,U$119)+'СЕТ СН'!$I$9+СВЦЭМ!$D$10+'СЕТ СН'!$I$5-'СЕТ СН'!$I$17</f>
        <v>3396.9204242000001</v>
      </c>
      <c r="V149" s="36">
        <f>SUMIFS(СВЦЭМ!$C$39:$C$782,СВЦЭМ!$A$39:$A$782,$A149,СВЦЭМ!$B$39:$B$782,V$119)+'СЕТ СН'!$I$9+СВЦЭМ!$D$10+'СЕТ СН'!$I$5-'СЕТ СН'!$I$17</f>
        <v>3411.4680311500001</v>
      </c>
      <c r="W149" s="36">
        <f>SUMIFS(СВЦЭМ!$C$39:$C$782,СВЦЭМ!$A$39:$A$782,$A149,СВЦЭМ!$B$39:$B$782,W$119)+'СЕТ СН'!$I$9+СВЦЭМ!$D$10+'СЕТ СН'!$I$5-'СЕТ СН'!$I$17</f>
        <v>3457.5027416499997</v>
      </c>
      <c r="X149" s="36">
        <f>SUMIFS(СВЦЭМ!$C$39:$C$782,СВЦЭМ!$A$39:$A$782,$A149,СВЦЭМ!$B$39:$B$782,X$119)+'СЕТ СН'!$I$9+СВЦЭМ!$D$10+'СЕТ СН'!$I$5-'СЕТ СН'!$I$17</f>
        <v>3412.4446587100001</v>
      </c>
      <c r="Y149" s="36">
        <f>SUMIFS(СВЦЭМ!$C$39:$C$782,СВЦЭМ!$A$39:$A$782,$A149,СВЦЭМ!$B$39:$B$782,Y$119)+'СЕТ СН'!$I$9+СВЦЭМ!$D$10+'СЕТ СН'!$I$5-'СЕТ СН'!$I$17</f>
        <v>3395.1602946200001</v>
      </c>
    </row>
    <row r="150" spans="1:26" ht="15.75" x14ac:dyDescent="0.2">
      <c r="A150" s="35">
        <f t="shared" si="3"/>
        <v>44347</v>
      </c>
      <c r="B150" s="36">
        <f>SUMIFS(СВЦЭМ!$C$39:$C$782,СВЦЭМ!$A$39:$A$782,$A150,СВЦЭМ!$B$39:$B$782,B$119)+'СЕТ СН'!$I$9+СВЦЭМ!$D$10+'СЕТ СН'!$I$5-'СЕТ СН'!$I$17</f>
        <v>3469.5622327999999</v>
      </c>
      <c r="C150" s="36">
        <f>SUMIFS(СВЦЭМ!$C$39:$C$782,СВЦЭМ!$A$39:$A$782,$A150,СВЦЭМ!$B$39:$B$782,C$119)+'СЕТ СН'!$I$9+СВЦЭМ!$D$10+'СЕТ СН'!$I$5-'СЕТ СН'!$I$17</f>
        <v>3557.9386911900001</v>
      </c>
      <c r="D150" s="36">
        <f>SUMIFS(СВЦЭМ!$C$39:$C$782,СВЦЭМ!$A$39:$A$782,$A150,СВЦЭМ!$B$39:$B$782,D$119)+'СЕТ СН'!$I$9+СВЦЭМ!$D$10+'СЕТ СН'!$I$5-'СЕТ СН'!$I$17</f>
        <v>3604.1979648400002</v>
      </c>
      <c r="E150" s="36">
        <f>SUMIFS(СВЦЭМ!$C$39:$C$782,СВЦЭМ!$A$39:$A$782,$A150,СВЦЭМ!$B$39:$B$782,E$119)+'СЕТ СН'!$I$9+СВЦЭМ!$D$10+'СЕТ СН'!$I$5-'СЕТ СН'!$I$17</f>
        <v>3607.5047612799999</v>
      </c>
      <c r="F150" s="36">
        <f>SUMIFS(СВЦЭМ!$C$39:$C$782,СВЦЭМ!$A$39:$A$782,$A150,СВЦЭМ!$B$39:$B$782,F$119)+'СЕТ СН'!$I$9+СВЦЭМ!$D$10+'СЕТ СН'!$I$5-'СЕТ СН'!$I$17</f>
        <v>3634.9344867899999</v>
      </c>
      <c r="G150" s="36">
        <f>SUMIFS(СВЦЭМ!$C$39:$C$782,СВЦЭМ!$A$39:$A$782,$A150,СВЦЭМ!$B$39:$B$782,G$119)+'СЕТ СН'!$I$9+СВЦЭМ!$D$10+'СЕТ СН'!$I$5-'СЕТ СН'!$I$17</f>
        <v>3631.1685629900003</v>
      </c>
      <c r="H150" s="36">
        <f>SUMIFS(СВЦЭМ!$C$39:$C$782,СВЦЭМ!$A$39:$A$782,$A150,СВЦЭМ!$B$39:$B$782,H$119)+'СЕТ СН'!$I$9+СВЦЭМ!$D$10+'СЕТ СН'!$I$5-'СЕТ СН'!$I$17</f>
        <v>3614.6525724600001</v>
      </c>
      <c r="I150" s="36">
        <f>SUMIFS(СВЦЭМ!$C$39:$C$782,СВЦЭМ!$A$39:$A$782,$A150,СВЦЭМ!$B$39:$B$782,I$119)+'СЕТ СН'!$I$9+СВЦЭМ!$D$10+'СЕТ СН'!$I$5-'СЕТ СН'!$I$17</f>
        <v>3624.3880080200001</v>
      </c>
      <c r="J150" s="36">
        <f>SUMIFS(СВЦЭМ!$C$39:$C$782,СВЦЭМ!$A$39:$A$782,$A150,СВЦЭМ!$B$39:$B$782,J$119)+'СЕТ СН'!$I$9+СВЦЭМ!$D$10+'СЕТ СН'!$I$5-'СЕТ СН'!$I$17</f>
        <v>3627.6807452600001</v>
      </c>
      <c r="K150" s="36">
        <f>SUMIFS(СВЦЭМ!$C$39:$C$782,СВЦЭМ!$A$39:$A$782,$A150,СВЦЭМ!$B$39:$B$782,K$119)+'СЕТ СН'!$I$9+СВЦЭМ!$D$10+'СЕТ СН'!$I$5-'СЕТ СН'!$I$17</f>
        <v>3630.6059708000003</v>
      </c>
      <c r="L150" s="36">
        <f>SUMIFS(СВЦЭМ!$C$39:$C$782,СВЦЭМ!$A$39:$A$782,$A150,СВЦЭМ!$B$39:$B$782,L$119)+'СЕТ СН'!$I$9+СВЦЭМ!$D$10+'СЕТ СН'!$I$5-'СЕТ СН'!$I$17</f>
        <v>3631.2459598800001</v>
      </c>
      <c r="M150" s="36">
        <f>SUMIFS(СВЦЭМ!$C$39:$C$782,СВЦЭМ!$A$39:$A$782,$A150,СВЦЭМ!$B$39:$B$782,M$119)+'СЕТ СН'!$I$9+СВЦЭМ!$D$10+'СЕТ СН'!$I$5-'СЕТ СН'!$I$17</f>
        <v>3609.5057931299998</v>
      </c>
      <c r="N150" s="36">
        <f>SUMIFS(СВЦЭМ!$C$39:$C$782,СВЦЭМ!$A$39:$A$782,$A150,СВЦЭМ!$B$39:$B$782,N$119)+'СЕТ СН'!$I$9+СВЦЭМ!$D$10+'СЕТ СН'!$I$5-'СЕТ СН'!$I$17</f>
        <v>3633.07000518</v>
      </c>
      <c r="O150" s="36">
        <f>SUMIFS(СВЦЭМ!$C$39:$C$782,СВЦЭМ!$A$39:$A$782,$A150,СВЦЭМ!$B$39:$B$782,O$119)+'СЕТ СН'!$I$9+СВЦЭМ!$D$10+'СЕТ СН'!$I$5-'СЕТ СН'!$I$17</f>
        <v>3679.9632129699999</v>
      </c>
      <c r="P150" s="36">
        <f>SUMIFS(СВЦЭМ!$C$39:$C$782,СВЦЭМ!$A$39:$A$782,$A150,СВЦЭМ!$B$39:$B$782,P$119)+'СЕТ СН'!$I$9+СВЦЭМ!$D$10+'СЕТ СН'!$I$5-'СЕТ СН'!$I$17</f>
        <v>3694.2872156200001</v>
      </c>
      <c r="Q150" s="36">
        <f>SUMIFS(СВЦЭМ!$C$39:$C$782,СВЦЭМ!$A$39:$A$782,$A150,СВЦЭМ!$B$39:$B$782,Q$119)+'СЕТ СН'!$I$9+СВЦЭМ!$D$10+'СЕТ СН'!$I$5-'СЕТ СН'!$I$17</f>
        <v>3688.1549036599999</v>
      </c>
      <c r="R150" s="36">
        <f>SUMIFS(СВЦЭМ!$C$39:$C$782,СВЦЭМ!$A$39:$A$782,$A150,СВЦЭМ!$B$39:$B$782,R$119)+'СЕТ СН'!$I$9+СВЦЭМ!$D$10+'СЕТ СН'!$I$5-'СЕТ СН'!$I$17</f>
        <v>3676.1316515899998</v>
      </c>
      <c r="S150" s="36">
        <f>SUMIFS(СВЦЭМ!$C$39:$C$782,СВЦЭМ!$A$39:$A$782,$A150,СВЦЭМ!$B$39:$B$782,S$119)+'СЕТ СН'!$I$9+СВЦЭМ!$D$10+'СЕТ СН'!$I$5-'СЕТ СН'!$I$17</f>
        <v>3641.84296468</v>
      </c>
      <c r="T150" s="36">
        <f>SUMIFS(СВЦЭМ!$C$39:$C$782,СВЦЭМ!$A$39:$A$782,$A150,СВЦЭМ!$B$39:$B$782,T$119)+'СЕТ СН'!$I$9+СВЦЭМ!$D$10+'СЕТ СН'!$I$5-'СЕТ СН'!$I$17</f>
        <v>3590.2735087700003</v>
      </c>
      <c r="U150" s="36">
        <f>SUMIFS(СВЦЭМ!$C$39:$C$782,СВЦЭМ!$A$39:$A$782,$A150,СВЦЭМ!$B$39:$B$782,U$119)+'СЕТ СН'!$I$9+СВЦЭМ!$D$10+'СЕТ СН'!$I$5-'СЕТ СН'!$I$17</f>
        <v>3555.1005703700002</v>
      </c>
      <c r="V150" s="36">
        <f>SUMIFS(СВЦЭМ!$C$39:$C$782,СВЦЭМ!$A$39:$A$782,$A150,СВЦЭМ!$B$39:$B$782,V$119)+'СЕТ СН'!$I$9+СВЦЭМ!$D$10+'СЕТ СН'!$I$5-'СЕТ СН'!$I$17</f>
        <v>3560.2794429200003</v>
      </c>
      <c r="W150" s="36">
        <f>SUMIFS(СВЦЭМ!$C$39:$C$782,СВЦЭМ!$A$39:$A$782,$A150,СВЦЭМ!$B$39:$B$782,W$119)+'СЕТ СН'!$I$9+СВЦЭМ!$D$10+'СЕТ СН'!$I$5-'СЕТ СН'!$I$17</f>
        <v>3587.1374536100002</v>
      </c>
      <c r="X150" s="36">
        <f>SUMIFS(СВЦЭМ!$C$39:$C$782,СВЦЭМ!$A$39:$A$782,$A150,СВЦЭМ!$B$39:$B$782,X$119)+'СЕТ СН'!$I$9+СВЦЭМ!$D$10+'СЕТ СН'!$I$5-'СЕТ СН'!$I$17</f>
        <v>3562.7914646700001</v>
      </c>
      <c r="Y150" s="36">
        <f>SUMIFS(СВЦЭМ!$C$39:$C$782,СВЦЭМ!$A$39:$A$782,$A150,СВЦЭМ!$B$39:$B$782,Y$119)+'СЕТ СН'!$I$9+СВЦЭМ!$D$10+'СЕТ СН'!$I$5-'СЕТ СН'!$I$17</f>
        <v>3515.0207539200001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551841.09712370415</v>
      </c>
      <c r="O155" s="124"/>
      <c r="P155" s="123">
        <f>СВЦЭМ!$D$12+'СЕТ СН'!$F$10-'СЕТ СН'!$G$18</f>
        <v>551841.09712370415</v>
      </c>
      <c r="Q155" s="124"/>
      <c r="R155" s="123">
        <f>СВЦЭМ!$D$12+'СЕТ СН'!$F$10-'СЕТ СН'!$H$18</f>
        <v>551841.09712370415</v>
      </c>
      <c r="S155" s="124"/>
      <c r="T155" s="123">
        <f>СВЦЭМ!$D$12+'СЕТ СН'!$F$10-'СЕТ СН'!$I$18</f>
        <v>551841.09712370415</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СН'!$F$9+СВЦЭМ!$D$10+'СЕТ СН'!$F$6-'СЕТ СН'!$F$19</f>
        <v>1288.1239515699999</v>
      </c>
      <c r="C12" s="36">
        <f>SUMIFS(СВЦЭМ!$C$39:$C$782,СВЦЭМ!$A$39:$A$782,$A12,СВЦЭМ!$B$39:$B$782,C$11)+'СЕТ СН'!$F$9+СВЦЭМ!$D$10+'СЕТ СН'!$F$6-'СЕТ СН'!$F$19</f>
        <v>1344.4039271499998</v>
      </c>
      <c r="D12" s="36">
        <f>SUMIFS(СВЦЭМ!$C$39:$C$782,СВЦЭМ!$A$39:$A$782,$A12,СВЦЭМ!$B$39:$B$782,D$11)+'СЕТ СН'!$F$9+СВЦЭМ!$D$10+'СЕТ СН'!$F$6-'СЕТ СН'!$F$19</f>
        <v>1391.5859690799998</v>
      </c>
      <c r="E12" s="36">
        <f>SUMIFS(СВЦЭМ!$C$39:$C$782,СВЦЭМ!$A$39:$A$782,$A12,СВЦЭМ!$B$39:$B$782,E$11)+'СЕТ СН'!$F$9+СВЦЭМ!$D$10+'СЕТ СН'!$F$6-'СЕТ СН'!$F$19</f>
        <v>1395.04303684</v>
      </c>
      <c r="F12" s="36">
        <f>SUMIFS(СВЦЭМ!$C$39:$C$782,СВЦЭМ!$A$39:$A$782,$A12,СВЦЭМ!$B$39:$B$782,F$11)+'СЕТ СН'!$F$9+СВЦЭМ!$D$10+'СЕТ СН'!$F$6-'СЕТ СН'!$F$19</f>
        <v>1404.0118936199999</v>
      </c>
      <c r="G12" s="36">
        <f>SUMIFS(СВЦЭМ!$C$39:$C$782,СВЦЭМ!$A$39:$A$782,$A12,СВЦЭМ!$B$39:$B$782,G$11)+'СЕТ СН'!$F$9+СВЦЭМ!$D$10+'СЕТ СН'!$F$6-'СЕТ СН'!$F$19</f>
        <v>1401.0113285299999</v>
      </c>
      <c r="H12" s="36">
        <f>SUMIFS(СВЦЭМ!$C$39:$C$782,СВЦЭМ!$A$39:$A$782,$A12,СВЦЭМ!$B$39:$B$782,H$11)+'СЕТ СН'!$F$9+СВЦЭМ!$D$10+'СЕТ СН'!$F$6-'СЕТ СН'!$F$19</f>
        <v>1395.3872727999999</v>
      </c>
      <c r="I12" s="36">
        <f>SUMIFS(СВЦЭМ!$C$39:$C$782,СВЦЭМ!$A$39:$A$782,$A12,СВЦЭМ!$B$39:$B$782,I$11)+'СЕТ СН'!$F$9+СВЦЭМ!$D$10+'СЕТ СН'!$F$6-'СЕТ СН'!$F$19</f>
        <v>1351.0943784599999</v>
      </c>
      <c r="J12" s="36">
        <f>SUMIFS(СВЦЭМ!$C$39:$C$782,СВЦЭМ!$A$39:$A$782,$A12,СВЦЭМ!$B$39:$B$782,J$11)+'СЕТ СН'!$F$9+СВЦЭМ!$D$10+'СЕТ СН'!$F$6-'СЕТ СН'!$F$19</f>
        <v>1307.2638527499998</v>
      </c>
      <c r="K12" s="36">
        <f>SUMIFS(СВЦЭМ!$C$39:$C$782,СВЦЭМ!$A$39:$A$782,$A12,СВЦЭМ!$B$39:$B$782,K$11)+'СЕТ СН'!$F$9+СВЦЭМ!$D$10+'СЕТ СН'!$F$6-'СЕТ СН'!$F$19</f>
        <v>1239.08461715</v>
      </c>
      <c r="L12" s="36">
        <f>SUMIFS(СВЦЭМ!$C$39:$C$782,СВЦЭМ!$A$39:$A$782,$A12,СВЦЭМ!$B$39:$B$782,L$11)+'СЕТ СН'!$F$9+СВЦЭМ!$D$10+'СЕТ СН'!$F$6-'СЕТ СН'!$F$19</f>
        <v>1193.7961943299999</v>
      </c>
      <c r="M12" s="36">
        <f>SUMIFS(СВЦЭМ!$C$39:$C$782,СВЦЭМ!$A$39:$A$782,$A12,СВЦЭМ!$B$39:$B$782,M$11)+'СЕТ СН'!$F$9+СВЦЭМ!$D$10+'СЕТ СН'!$F$6-'СЕТ СН'!$F$19</f>
        <v>1200.0284409899998</v>
      </c>
      <c r="N12" s="36">
        <f>SUMIFS(СВЦЭМ!$C$39:$C$782,СВЦЭМ!$A$39:$A$782,$A12,СВЦЭМ!$B$39:$B$782,N$11)+'СЕТ СН'!$F$9+СВЦЭМ!$D$10+'СЕТ СН'!$F$6-'СЕТ СН'!$F$19</f>
        <v>1268.0427994899999</v>
      </c>
      <c r="O12" s="36">
        <f>SUMIFS(СВЦЭМ!$C$39:$C$782,СВЦЭМ!$A$39:$A$782,$A12,СВЦЭМ!$B$39:$B$782,O$11)+'СЕТ СН'!$F$9+СВЦЭМ!$D$10+'СЕТ СН'!$F$6-'СЕТ СН'!$F$19</f>
        <v>1290.6406459</v>
      </c>
      <c r="P12" s="36">
        <f>SUMIFS(СВЦЭМ!$C$39:$C$782,СВЦЭМ!$A$39:$A$782,$A12,СВЦЭМ!$B$39:$B$782,P$11)+'СЕТ СН'!$F$9+СВЦЭМ!$D$10+'СЕТ СН'!$F$6-'СЕТ СН'!$F$19</f>
        <v>1310.0356686599998</v>
      </c>
      <c r="Q12" s="36">
        <f>SUMIFS(СВЦЭМ!$C$39:$C$782,СВЦЭМ!$A$39:$A$782,$A12,СВЦЭМ!$B$39:$B$782,Q$11)+'СЕТ СН'!$F$9+СВЦЭМ!$D$10+'СЕТ СН'!$F$6-'СЕТ СН'!$F$19</f>
        <v>1318.42228903</v>
      </c>
      <c r="R12" s="36">
        <f>SUMIFS(СВЦЭМ!$C$39:$C$782,СВЦЭМ!$A$39:$A$782,$A12,СВЦЭМ!$B$39:$B$782,R$11)+'СЕТ СН'!$F$9+СВЦЭМ!$D$10+'СЕТ СН'!$F$6-'СЕТ СН'!$F$19</f>
        <v>1310.07314557</v>
      </c>
      <c r="S12" s="36">
        <f>SUMIFS(СВЦЭМ!$C$39:$C$782,СВЦЭМ!$A$39:$A$782,$A12,СВЦЭМ!$B$39:$B$782,S$11)+'СЕТ СН'!$F$9+СВЦЭМ!$D$10+'СЕТ СН'!$F$6-'СЕТ СН'!$F$19</f>
        <v>1299.3919925599998</v>
      </c>
      <c r="T12" s="36">
        <f>SUMIFS(СВЦЭМ!$C$39:$C$782,СВЦЭМ!$A$39:$A$782,$A12,СВЦЭМ!$B$39:$B$782,T$11)+'СЕТ СН'!$F$9+СВЦЭМ!$D$10+'СЕТ СН'!$F$6-'СЕТ СН'!$F$19</f>
        <v>1240.2907652499998</v>
      </c>
      <c r="U12" s="36">
        <f>SUMIFS(СВЦЭМ!$C$39:$C$782,СВЦЭМ!$A$39:$A$782,$A12,СВЦЭМ!$B$39:$B$782,U$11)+'СЕТ СН'!$F$9+СВЦЭМ!$D$10+'СЕТ СН'!$F$6-'СЕТ СН'!$F$19</f>
        <v>1214.9843268999998</v>
      </c>
      <c r="V12" s="36">
        <f>SUMIFS(СВЦЭМ!$C$39:$C$782,СВЦЭМ!$A$39:$A$782,$A12,СВЦЭМ!$B$39:$B$782,V$11)+'СЕТ СН'!$F$9+СВЦЭМ!$D$10+'СЕТ СН'!$F$6-'СЕТ СН'!$F$19</f>
        <v>1195.6168023999999</v>
      </c>
      <c r="W12" s="36">
        <f>SUMIFS(СВЦЭМ!$C$39:$C$782,СВЦЭМ!$A$39:$A$782,$A12,СВЦЭМ!$B$39:$B$782,W$11)+'СЕТ СН'!$F$9+СВЦЭМ!$D$10+'СЕТ СН'!$F$6-'СЕТ СН'!$F$19</f>
        <v>1179.5165807899998</v>
      </c>
      <c r="X12" s="36">
        <f>SUMIFS(СВЦЭМ!$C$39:$C$782,СВЦЭМ!$A$39:$A$782,$A12,СВЦЭМ!$B$39:$B$782,X$11)+'СЕТ СН'!$F$9+СВЦЭМ!$D$10+'СЕТ СН'!$F$6-'СЕТ СН'!$F$19</f>
        <v>1194.5687966599999</v>
      </c>
      <c r="Y12" s="36">
        <f>SUMIFS(СВЦЭМ!$C$39:$C$782,СВЦЭМ!$A$39:$A$782,$A12,СВЦЭМ!$B$39:$B$782,Y$11)+'СЕТ СН'!$F$9+СВЦЭМ!$D$10+'СЕТ СН'!$F$6-'СЕТ СН'!$F$19</f>
        <v>1279.20193088</v>
      </c>
      <c r="AA12" s="37"/>
    </row>
    <row r="13" spans="1:27" ht="15.75" x14ac:dyDescent="0.2">
      <c r="A13" s="35">
        <f>A12+1</f>
        <v>44318</v>
      </c>
      <c r="B13" s="36">
        <f>SUMIFS(СВЦЭМ!$C$39:$C$782,СВЦЭМ!$A$39:$A$782,$A13,СВЦЭМ!$B$39:$B$782,B$11)+'СЕТ СН'!$F$9+СВЦЭМ!$D$10+'СЕТ СН'!$F$6-'СЕТ СН'!$F$19</f>
        <v>1252.8946151799998</v>
      </c>
      <c r="C13" s="36">
        <f>SUMIFS(СВЦЭМ!$C$39:$C$782,СВЦЭМ!$A$39:$A$782,$A13,СВЦЭМ!$B$39:$B$782,C$11)+'СЕТ СН'!$F$9+СВЦЭМ!$D$10+'СЕТ СН'!$F$6-'СЕТ СН'!$F$19</f>
        <v>1300.31238803</v>
      </c>
      <c r="D13" s="36">
        <f>SUMIFS(СВЦЭМ!$C$39:$C$782,СВЦЭМ!$A$39:$A$782,$A13,СВЦЭМ!$B$39:$B$782,D$11)+'СЕТ СН'!$F$9+СВЦЭМ!$D$10+'СЕТ СН'!$F$6-'СЕТ СН'!$F$19</f>
        <v>1360.75098437</v>
      </c>
      <c r="E13" s="36">
        <f>SUMIFS(СВЦЭМ!$C$39:$C$782,СВЦЭМ!$A$39:$A$782,$A13,СВЦЭМ!$B$39:$B$782,E$11)+'СЕТ СН'!$F$9+СВЦЭМ!$D$10+'СЕТ СН'!$F$6-'СЕТ СН'!$F$19</f>
        <v>1382.34071374</v>
      </c>
      <c r="F13" s="36">
        <f>SUMIFS(СВЦЭМ!$C$39:$C$782,СВЦЭМ!$A$39:$A$782,$A13,СВЦЭМ!$B$39:$B$782,F$11)+'СЕТ СН'!$F$9+СВЦЭМ!$D$10+'СЕТ СН'!$F$6-'СЕТ СН'!$F$19</f>
        <v>1395.4197224899999</v>
      </c>
      <c r="G13" s="36">
        <f>SUMIFS(СВЦЭМ!$C$39:$C$782,СВЦЭМ!$A$39:$A$782,$A13,СВЦЭМ!$B$39:$B$782,G$11)+'СЕТ СН'!$F$9+СВЦЭМ!$D$10+'СЕТ СН'!$F$6-'СЕТ СН'!$F$19</f>
        <v>1393.2008015199999</v>
      </c>
      <c r="H13" s="36">
        <f>SUMIFS(СВЦЭМ!$C$39:$C$782,СВЦЭМ!$A$39:$A$782,$A13,СВЦЭМ!$B$39:$B$782,H$11)+'СЕТ СН'!$F$9+СВЦЭМ!$D$10+'СЕТ СН'!$F$6-'СЕТ СН'!$F$19</f>
        <v>1399.40990588</v>
      </c>
      <c r="I13" s="36">
        <f>SUMIFS(СВЦЭМ!$C$39:$C$782,СВЦЭМ!$A$39:$A$782,$A13,СВЦЭМ!$B$39:$B$782,I$11)+'СЕТ СН'!$F$9+СВЦЭМ!$D$10+'СЕТ СН'!$F$6-'СЕТ СН'!$F$19</f>
        <v>1363.9615325799998</v>
      </c>
      <c r="J13" s="36">
        <f>SUMIFS(СВЦЭМ!$C$39:$C$782,СВЦЭМ!$A$39:$A$782,$A13,СВЦЭМ!$B$39:$B$782,J$11)+'СЕТ СН'!$F$9+СВЦЭМ!$D$10+'СЕТ СН'!$F$6-'СЕТ СН'!$F$19</f>
        <v>1282.10497708</v>
      </c>
      <c r="K13" s="36">
        <f>SUMIFS(СВЦЭМ!$C$39:$C$782,СВЦЭМ!$A$39:$A$782,$A13,СВЦЭМ!$B$39:$B$782,K$11)+'СЕТ СН'!$F$9+СВЦЭМ!$D$10+'СЕТ СН'!$F$6-'СЕТ СН'!$F$19</f>
        <v>1236.9099642799999</v>
      </c>
      <c r="L13" s="36">
        <f>SUMIFS(СВЦЭМ!$C$39:$C$782,СВЦЭМ!$A$39:$A$782,$A13,СВЦЭМ!$B$39:$B$782,L$11)+'СЕТ СН'!$F$9+СВЦЭМ!$D$10+'СЕТ СН'!$F$6-'СЕТ СН'!$F$19</f>
        <v>1185.8850840799998</v>
      </c>
      <c r="M13" s="36">
        <f>SUMIFS(СВЦЭМ!$C$39:$C$782,СВЦЭМ!$A$39:$A$782,$A13,СВЦЭМ!$B$39:$B$782,M$11)+'СЕТ СН'!$F$9+СВЦЭМ!$D$10+'СЕТ СН'!$F$6-'СЕТ СН'!$F$19</f>
        <v>1182.2959088799998</v>
      </c>
      <c r="N13" s="36">
        <f>SUMIFS(СВЦЭМ!$C$39:$C$782,СВЦЭМ!$A$39:$A$782,$A13,СВЦЭМ!$B$39:$B$782,N$11)+'СЕТ СН'!$F$9+СВЦЭМ!$D$10+'СЕТ СН'!$F$6-'СЕТ СН'!$F$19</f>
        <v>1266.88679441</v>
      </c>
      <c r="O13" s="36">
        <f>SUMIFS(СВЦЭМ!$C$39:$C$782,СВЦЭМ!$A$39:$A$782,$A13,СВЦЭМ!$B$39:$B$782,O$11)+'СЕТ СН'!$F$9+СВЦЭМ!$D$10+'СЕТ СН'!$F$6-'СЕТ СН'!$F$19</f>
        <v>1283.3060265299998</v>
      </c>
      <c r="P13" s="36">
        <f>SUMIFS(СВЦЭМ!$C$39:$C$782,СВЦЭМ!$A$39:$A$782,$A13,СВЦЭМ!$B$39:$B$782,P$11)+'СЕТ СН'!$F$9+СВЦЭМ!$D$10+'СЕТ СН'!$F$6-'СЕТ СН'!$F$19</f>
        <v>1301.7440741199998</v>
      </c>
      <c r="Q13" s="36">
        <f>SUMIFS(СВЦЭМ!$C$39:$C$782,СВЦЭМ!$A$39:$A$782,$A13,СВЦЭМ!$B$39:$B$782,Q$11)+'СЕТ СН'!$F$9+СВЦЭМ!$D$10+'СЕТ СН'!$F$6-'СЕТ СН'!$F$19</f>
        <v>1301.5554890599999</v>
      </c>
      <c r="R13" s="36">
        <f>SUMIFS(СВЦЭМ!$C$39:$C$782,СВЦЭМ!$A$39:$A$782,$A13,СВЦЭМ!$B$39:$B$782,R$11)+'СЕТ СН'!$F$9+СВЦЭМ!$D$10+'СЕТ СН'!$F$6-'СЕТ СН'!$F$19</f>
        <v>1288.5905378499999</v>
      </c>
      <c r="S13" s="36">
        <f>SUMIFS(СВЦЭМ!$C$39:$C$782,СВЦЭМ!$A$39:$A$782,$A13,СВЦЭМ!$B$39:$B$782,S$11)+'СЕТ СН'!$F$9+СВЦЭМ!$D$10+'СЕТ СН'!$F$6-'СЕТ СН'!$F$19</f>
        <v>1277.9641965999999</v>
      </c>
      <c r="T13" s="36">
        <f>SUMIFS(СВЦЭМ!$C$39:$C$782,СВЦЭМ!$A$39:$A$782,$A13,СВЦЭМ!$B$39:$B$782,T$11)+'СЕТ СН'!$F$9+СВЦЭМ!$D$10+'СЕТ СН'!$F$6-'СЕТ СН'!$F$19</f>
        <v>1220.3164181899999</v>
      </c>
      <c r="U13" s="36">
        <f>SUMIFS(СВЦЭМ!$C$39:$C$782,СВЦЭМ!$A$39:$A$782,$A13,СВЦЭМ!$B$39:$B$782,U$11)+'СЕТ СН'!$F$9+СВЦЭМ!$D$10+'СЕТ СН'!$F$6-'СЕТ СН'!$F$19</f>
        <v>1191.2766960899999</v>
      </c>
      <c r="V13" s="36">
        <f>SUMIFS(СВЦЭМ!$C$39:$C$782,СВЦЭМ!$A$39:$A$782,$A13,СВЦЭМ!$B$39:$B$782,V$11)+'СЕТ СН'!$F$9+СВЦЭМ!$D$10+'СЕТ СН'!$F$6-'СЕТ СН'!$F$19</f>
        <v>1155.02498584</v>
      </c>
      <c r="W13" s="36">
        <f>SUMIFS(СВЦЭМ!$C$39:$C$782,СВЦЭМ!$A$39:$A$782,$A13,СВЦЭМ!$B$39:$B$782,W$11)+'СЕТ СН'!$F$9+СВЦЭМ!$D$10+'СЕТ СН'!$F$6-'СЕТ СН'!$F$19</f>
        <v>1151.44843408</v>
      </c>
      <c r="X13" s="36">
        <f>SUMIFS(СВЦЭМ!$C$39:$C$782,СВЦЭМ!$A$39:$A$782,$A13,СВЦЭМ!$B$39:$B$782,X$11)+'СЕТ СН'!$F$9+СВЦЭМ!$D$10+'СЕТ СН'!$F$6-'СЕТ СН'!$F$19</f>
        <v>1193.5041661599998</v>
      </c>
      <c r="Y13" s="36">
        <f>SUMIFS(СВЦЭМ!$C$39:$C$782,СВЦЭМ!$A$39:$A$782,$A13,СВЦЭМ!$B$39:$B$782,Y$11)+'СЕТ СН'!$F$9+СВЦЭМ!$D$10+'СЕТ СН'!$F$6-'СЕТ СН'!$F$19</f>
        <v>1263.1893298099999</v>
      </c>
    </row>
    <row r="14" spans="1:27" ht="15.75" x14ac:dyDescent="0.2">
      <c r="A14" s="35">
        <f t="shared" ref="A14:A42" si="0">A13+1</f>
        <v>44319</v>
      </c>
      <c r="B14" s="36">
        <f>SUMIFS(СВЦЭМ!$C$39:$C$782,СВЦЭМ!$A$39:$A$782,$A14,СВЦЭМ!$B$39:$B$782,B$11)+'СЕТ СН'!$F$9+СВЦЭМ!$D$10+'СЕТ СН'!$F$6-'СЕТ СН'!$F$19</f>
        <v>1245.5586305299998</v>
      </c>
      <c r="C14" s="36">
        <f>SUMIFS(СВЦЭМ!$C$39:$C$782,СВЦЭМ!$A$39:$A$782,$A14,СВЦЭМ!$B$39:$B$782,C$11)+'СЕТ СН'!$F$9+СВЦЭМ!$D$10+'СЕТ СН'!$F$6-'СЕТ СН'!$F$19</f>
        <v>1324.95435269</v>
      </c>
      <c r="D14" s="36">
        <f>SUMIFS(СВЦЭМ!$C$39:$C$782,СВЦЭМ!$A$39:$A$782,$A14,СВЦЭМ!$B$39:$B$782,D$11)+'СЕТ СН'!$F$9+СВЦЭМ!$D$10+'СЕТ СН'!$F$6-'СЕТ СН'!$F$19</f>
        <v>1370.22454567</v>
      </c>
      <c r="E14" s="36">
        <f>SUMIFS(СВЦЭМ!$C$39:$C$782,СВЦЭМ!$A$39:$A$782,$A14,СВЦЭМ!$B$39:$B$782,E$11)+'СЕТ СН'!$F$9+СВЦЭМ!$D$10+'СЕТ СН'!$F$6-'СЕТ СН'!$F$19</f>
        <v>1386.26200348</v>
      </c>
      <c r="F14" s="36">
        <f>SUMIFS(СВЦЭМ!$C$39:$C$782,СВЦЭМ!$A$39:$A$782,$A14,СВЦЭМ!$B$39:$B$782,F$11)+'СЕТ СН'!$F$9+СВЦЭМ!$D$10+'СЕТ СН'!$F$6-'СЕТ СН'!$F$19</f>
        <v>1400.3993861899999</v>
      </c>
      <c r="G14" s="36">
        <f>SUMIFS(СВЦЭМ!$C$39:$C$782,СВЦЭМ!$A$39:$A$782,$A14,СВЦЭМ!$B$39:$B$782,G$11)+'СЕТ СН'!$F$9+СВЦЭМ!$D$10+'СЕТ СН'!$F$6-'СЕТ СН'!$F$19</f>
        <v>1404.5535917699999</v>
      </c>
      <c r="H14" s="36">
        <f>SUMIFS(СВЦЭМ!$C$39:$C$782,СВЦЭМ!$A$39:$A$782,$A14,СВЦЭМ!$B$39:$B$782,H$11)+'СЕТ СН'!$F$9+СВЦЭМ!$D$10+'СЕТ СН'!$F$6-'СЕТ СН'!$F$19</f>
        <v>1409.42634671</v>
      </c>
      <c r="I14" s="36">
        <f>SUMIFS(СВЦЭМ!$C$39:$C$782,СВЦЭМ!$A$39:$A$782,$A14,СВЦЭМ!$B$39:$B$782,I$11)+'СЕТ СН'!$F$9+СВЦЭМ!$D$10+'СЕТ СН'!$F$6-'СЕТ СН'!$F$19</f>
        <v>1365.7986420299999</v>
      </c>
      <c r="J14" s="36">
        <f>SUMIFS(СВЦЭМ!$C$39:$C$782,СВЦЭМ!$A$39:$A$782,$A14,СВЦЭМ!$B$39:$B$782,J$11)+'СЕТ СН'!$F$9+СВЦЭМ!$D$10+'СЕТ СН'!$F$6-'СЕТ СН'!$F$19</f>
        <v>1295.01836394</v>
      </c>
      <c r="K14" s="36">
        <f>SUMIFS(СВЦЭМ!$C$39:$C$782,СВЦЭМ!$A$39:$A$782,$A14,СВЦЭМ!$B$39:$B$782,K$11)+'СЕТ СН'!$F$9+СВЦЭМ!$D$10+'СЕТ СН'!$F$6-'СЕТ СН'!$F$19</f>
        <v>1248.1630589199999</v>
      </c>
      <c r="L14" s="36">
        <f>SUMIFS(СВЦЭМ!$C$39:$C$782,СВЦЭМ!$A$39:$A$782,$A14,СВЦЭМ!$B$39:$B$782,L$11)+'СЕТ СН'!$F$9+СВЦЭМ!$D$10+'СЕТ СН'!$F$6-'СЕТ СН'!$F$19</f>
        <v>1222.9809799299999</v>
      </c>
      <c r="M14" s="36">
        <f>SUMIFS(СВЦЭМ!$C$39:$C$782,СВЦЭМ!$A$39:$A$782,$A14,СВЦЭМ!$B$39:$B$782,M$11)+'СЕТ СН'!$F$9+СВЦЭМ!$D$10+'СЕТ СН'!$F$6-'СЕТ СН'!$F$19</f>
        <v>1205.8263035699999</v>
      </c>
      <c r="N14" s="36">
        <f>SUMIFS(СВЦЭМ!$C$39:$C$782,СВЦЭМ!$A$39:$A$782,$A14,СВЦЭМ!$B$39:$B$782,N$11)+'СЕТ СН'!$F$9+СВЦЭМ!$D$10+'СЕТ СН'!$F$6-'СЕТ СН'!$F$19</f>
        <v>1241.9558029999998</v>
      </c>
      <c r="O14" s="36">
        <f>SUMIFS(СВЦЭМ!$C$39:$C$782,СВЦЭМ!$A$39:$A$782,$A14,СВЦЭМ!$B$39:$B$782,O$11)+'СЕТ СН'!$F$9+СВЦЭМ!$D$10+'СЕТ СН'!$F$6-'СЕТ СН'!$F$19</f>
        <v>1279.41360233</v>
      </c>
      <c r="P14" s="36">
        <f>SUMIFS(СВЦЭМ!$C$39:$C$782,СВЦЭМ!$A$39:$A$782,$A14,СВЦЭМ!$B$39:$B$782,P$11)+'СЕТ СН'!$F$9+СВЦЭМ!$D$10+'СЕТ СН'!$F$6-'СЕТ СН'!$F$19</f>
        <v>1300.5487252999999</v>
      </c>
      <c r="Q14" s="36">
        <f>SUMIFS(СВЦЭМ!$C$39:$C$782,СВЦЭМ!$A$39:$A$782,$A14,СВЦЭМ!$B$39:$B$782,Q$11)+'СЕТ СН'!$F$9+СВЦЭМ!$D$10+'СЕТ СН'!$F$6-'СЕТ СН'!$F$19</f>
        <v>1309.9788308499999</v>
      </c>
      <c r="R14" s="36">
        <f>SUMIFS(СВЦЭМ!$C$39:$C$782,СВЦЭМ!$A$39:$A$782,$A14,СВЦЭМ!$B$39:$B$782,R$11)+'СЕТ СН'!$F$9+СВЦЭМ!$D$10+'СЕТ СН'!$F$6-'СЕТ СН'!$F$19</f>
        <v>1298.0749242099998</v>
      </c>
      <c r="S14" s="36">
        <f>SUMIFS(СВЦЭМ!$C$39:$C$782,СВЦЭМ!$A$39:$A$782,$A14,СВЦЭМ!$B$39:$B$782,S$11)+'СЕТ СН'!$F$9+СВЦЭМ!$D$10+'СЕТ СН'!$F$6-'СЕТ СН'!$F$19</f>
        <v>1274.2628491299999</v>
      </c>
      <c r="T14" s="36">
        <f>SUMIFS(СВЦЭМ!$C$39:$C$782,СВЦЭМ!$A$39:$A$782,$A14,СВЦЭМ!$B$39:$B$782,T$11)+'СЕТ СН'!$F$9+СВЦЭМ!$D$10+'СЕТ СН'!$F$6-'СЕТ СН'!$F$19</f>
        <v>1219.68547195</v>
      </c>
      <c r="U14" s="36">
        <f>SUMIFS(СВЦЭМ!$C$39:$C$782,СВЦЭМ!$A$39:$A$782,$A14,СВЦЭМ!$B$39:$B$782,U$11)+'СЕТ СН'!$F$9+СВЦЭМ!$D$10+'СЕТ СН'!$F$6-'СЕТ СН'!$F$19</f>
        <v>1195.93527455</v>
      </c>
      <c r="V14" s="36">
        <f>SUMIFS(СВЦЭМ!$C$39:$C$782,СВЦЭМ!$A$39:$A$782,$A14,СВЦЭМ!$B$39:$B$782,V$11)+'СЕТ СН'!$F$9+СВЦЭМ!$D$10+'СЕТ СН'!$F$6-'СЕТ СН'!$F$19</f>
        <v>1183.65666096</v>
      </c>
      <c r="W14" s="36">
        <f>SUMIFS(СВЦЭМ!$C$39:$C$782,СВЦЭМ!$A$39:$A$782,$A14,СВЦЭМ!$B$39:$B$782,W$11)+'СЕТ СН'!$F$9+СВЦЭМ!$D$10+'СЕТ СН'!$F$6-'СЕТ СН'!$F$19</f>
        <v>1191.7198746199999</v>
      </c>
      <c r="X14" s="36">
        <f>SUMIFS(СВЦЭМ!$C$39:$C$782,СВЦЭМ!$A$39:$A$782,$A14,СВЦЭМ!$B$39:$B$782,X$11)+'СЕТ СН'!$F$9+СВЦЭМ!$D$10+'СЕТ СН'!$F$6-'СЕТ СН'!$F$19</f>
        <v>1177.70985595</v>
      </c>
      <c r="Y14" s="36">
        <f>SUMIFS(СВЦЭМ!$C$39:$C$782,СВЦЭМ!$A$39:$A$782,$A14,СВЦЭМ!$B$39:$B$782,Y$11)+'СЕТ СН'!$F$9+СВЦЭМ!$D$10+'СЕТ СН'!$F$6-'СЕТ СН'!$F$19</f>
        <v>1185.41617535</v>
      </c>
    </row>
    <row r="15" spans="1:27" ht="15.75" x14ac:dyDescent="0.2">
      <c r="A15" s="35">
        <f t="shared" si="0"/>
        <v>44320</v>
      </c>
      <c r="B15" s="36">
        <f>SUMIFS(СВЦЭМ!$C$39:$C$782,СВЦЭМ!$A$39:$A$782,$A15,СВЦЭМ!$B$39:$B$782,B$11)+'СЕТ СН'!$F$9+СВЦЭМ!$D$10+'СЕТ СН'!$F$6-'СЕТ СН'!$F$19</f>
        <v>1200.82486339</v>
      </c>
      <c r="C15" s="36">
        <f>SUMIFS(СВЦЭМ!$C$39:$C$782,СВЦЭМ!$A$39:$A$782,$A15,СВЦЭМ!$B$39:$B$782,C$11)+'СЕТ СН'!$F$9+СВЦЭМ!$D$10+'СЕТ СН'!$F$6-'СЕТ СН'!$F$19</f>
        <v>1252.2328947899998</v>
      </c>
      <c r="D15" s="36">
        <f>SUMIFS(СВЦЭМ!$C$39:$C$782,СВЦЭМ!$A$39:$A$782,$A15,СВЦЭМ!$B$39:$B$782,D$11)+'СЕТ СН'!$F$9+СВЦЭМ!$D$10+'СЕТ СН'!$F$6-'СЕТ СН'!$F$19</f>
        <v>1281.34587788</v>
      </c>
      <c r="E15" s="36">
        <f>SUMIFS(СВЦЭМ!$C$39:$C$782,СВЦЭМ!$A$39:$A$782,$A15,СВЦЭМ!$B$39:$B$782,E$11)+'СЕТ СН'!$F$9+СВЦЭМ!$D$10+'СЕТ СН'!$F$6-'СЕТ СН'!$F$19</f>
        <v>1297.7612147699999</v>
      </c>
      <c r="F15" s="36">
        <f>SUMIFS(СВЦЭМ!$C$39:$C$782,СВЦЭМ!$A$39:$A$782,$A15,СВЦЭМ!$B$39:$B$782,F$11)+'СЕТ СН'!$F$9+СВЦЭМ!$D$10+'СЕТ СН'!$F$6-'СЕТ СН'!$F$19</f>
        <v>1308.7765315899999</v>
      </c>
      <c r="G15" s="36">
        <f>SUMIFS(СВЦЭМ!$C$39:$C$782,СВЦЭМ!$A$39:$A$782,$A15,СВЦЭМ!$B$39:$B$782,G$11)+'СЕТ СН'!$F$9+СВЦЭМ!$D$10+'СЕТ СН'!$F$6-'СЕТ СН'!$F$19</f>
        <v>1314.1140074999998</v>
      </c>
      <c r="H15" s="36">
        <f>SUMIFS(СВЦЭМ!$C$39:$C$782,СВЦЭМ!$A$39:$A$782,$A15,СВЦЭМ!$B$39:$B$782,H$11)+'СЕТ СН'!$F$9+СВЦЭМ!$D$10+'СЕТ СН'!$F$6-'СЕТ СН'!$F$19</f>
        <v>1278.28346005</v>
      </c>
      <c r="I15" s="36">
        <f>SUMIFS(СВЦЭМ!$C$39:$C$782,СВЦЭМ!$A$39:$A$782,$A15,СВЦЭМ!$B$39:$B$782,I$11)+'СЕТ СН'!$F$9+СВЦЭМ!$D$10+'СЕТ СН'!$F$6-'СЕТ СН'!$F$19</f>
        <v>1252.9307518399999</v>
      </c>
      <c r="J15" s="36">
        <f>SUMIFS(СВЦЭМ!$C$39:$C$782,СВЦЭМ!$A$39:$A$782,$A15,СВЦЭМ!$B$39:$B$782,J$11)+'СЕТ СН'!$F$9+СВЦЭМ!$D$10+'СЕТ СН'!$F$6-'СЕТ СН'!$F$19</f>
        <v>1217.36632614</v>
      </c>
      <c r="K15" s="36">
        <f>SUMIFS(СВЦЭМ!$C$39:$C$782,СВЦЭМ!$A$39:$A$782,$A15,СВЦЭМ!$B$39:$B$782,K$11)+'СЕТ СН'!$F$9+СВЦЭМ!$D$10+'СЕТ СН'!$F$6-'СЕТ СН'!$F$19</f>
        <v>1191.1635108799999</v>
      </c>
      <c r="L15" s="36">
        <f>SUMIFS(СВЦЭМ!$C$39:$C$782,СВЦЭМ!$A$39:$A$782,$A15,СВЦЭМ!$B$39:$B$782,L$11)+'СЕТ СН'!$F$9+СВЦЭМ!$D$10+'СЕТ СН'!$F$6-'СЕТ СН'!$F$19</f>
        <v>1188.06048091</v>
      </c>
      <c r="M15" s="36">
        <f>SUMIFS(СВЦЭМ!$C$39:$C$782,СВЦЭМ!$A$39:$A$782,$A15,СВЦЭМ!$B$39:$B$782,M$11)+'СЕТ СН'!$F$9+СВЦЭМ!$D$10+'СЕТ СН'!$F$6-'СЕТ СН'!$F$19</f>
        <v>1192.03347205</v>
      </c>
      <c r="N15" s="36">
        <f>SUMIFS(СВЦЭМ!$C$39:$C$782,СВЦЭМ!$A$39:$A$782,$A15,СВЦЭМ!$B$39:$B$782,N$11)+'СЕТ СН'!$F$9+СВЦЭМ!$D$10+'СЕТ СН'!$F$6-'СЕТ СН'!$F$19</f>
        <v>1207.7115582899999</v>
      </c>
      <c r="O15" s="36">
        <f>SUMIFS(СВЦЭМ!$C$39:$C$782,СВЦЭМ!$A$39:$A$782,$A15,СВЦЭМ!$B$39:$B$782,O$11)+'СЕТ СН'!$F$9+СВЦЭМ!$D$10+'СЕТ СН'!$F$6-'СЕТ СН'!$F$19</f>
        <v>1209.1183710599998</v>
      </c>
      <c r="P15" s="36">
        <f>SUMIFS(СВЦЭМ!$C$39:$C$782,СВЦЭМ!$A$39:$A$782,$A15,СВЦЭМ!$B$39:$B$782,P$11)+'СЕТ СН'!$F$9+СВЦЭМ!$D$10+'СЕТ СН'!$F$6-'СЕТ СН'!$F$19</f>
        <v>1216.8333356599999</v>
      </c>
      <c r="Q15" s="36">
        <f>SUMIFS(СВЦЭМ!$C$39:$C$782,СВЦЭМ!$A$39:$A$782,$A15,СВЦЭМ!$B$39:$B$782,Q$11)+'СЕТ СН'!$F$9+СВЦЭМ!$D$10+'СЕТ СН'!$F$6-'СЕТ СН'!$F$19</f>
        <v>1221.92668263</v>
      </c>
      <c r="R15" s="36">
        <f>SUMIFS(СВЦЭМ!$C$39:$C$782,СВЦЭМ!$A$39:$A$782,$A15,СВЦЭМ!$B$39:$B$782,R$11)+'СЕТ СН'!$F$9+СВЦЭМ!$D$10+'СЕТ СН'!$F$6-'СЕТ СН'!$F$19</f>
        <v>1224.5047261499999</v>
      </c>
      <c r="S15" s="36">
        <f>SUMIFS(СВЦЭМ!$C$39:$C$782,СВЦЭМ!$A$39:$A$782,$A15,СВЦЭМ!$B$39:$B$782,S$11)+'СЕТ СН'!$F$9+СВЦЭМ!$D$10+'СЕТ СН'!$F$6-'СЕТ СН'!$F$19</f>
        <v>1246.34129773</v>
      </c>
      <c r="T15" s="36">
        <f>SUMIFS(СВЦЭМ!$C$39:$C$782,СВЦЭМ!$A$39:$A$782,$A15,СВЦЭМ!$B$39:$B$782,T$11)+'СЕТ СН'!$F$9+СВЦЭМ!$D$10+'СЕТ СН'!$F$6-'СЕТ СН'!$F$19</f>
        <v>1215.4443969499998</v>
      </c>
      <c r="U15" s="36">
        <f>SUMIFS(СВЦЭМ!$C$39:$C$782,СВЦЭМ!$A$39:$A$782,$A15,СВЦЭМ!$B$39:$B$782,U$11)+'СЕТ СН'!$F$9+СВЦЭМ!$D$10+'СЕТ СН'!$F$6-'СЕТ СН'!$F$19</f>
        <v>1178.8522747099998</v>
      </c>
      <c r="V15" s="36">
        <f>SUMIFS(СВЦЭМ!$C$39:$C$782,СВЦЭМ!$A$39:$A$782,$A15,СВЦЭМ!$B$39:$B$782,V$11)+'СЕТ СН'!$F$9+СВЦЭМ!$D$10+'СЕТ СН'!$F$6-'СЕТ СН'!$F$19</f>
        <v>1162.18673569</v>
      </c>
      <c r="W15" s="36">
        <f>SUMIFS(СВЦЭМ!$C$39:$C$782,СВЦЭМ!$A$39:$A$782,$A15,СВЦЭМ!$B$39:$B$782,W$11)+'СЕТ СН'!$F$9+СВЦЭМ!$D$10+'СЕТ СН'!$F$6-'СЕТ СН'!$F$19</f>
        <v>1170.49332295</v>
      </c>
      <c r="X15" s="36">
        <f>SUMIFS(СВЦЭМ!$C$39:$C$782,СВЦЭМ!$A$39:$A$782,$A15,СВЦЭМ!$B$39:$B$782,X$11)+'СЕТ СН'!$F$9+СВЦЭМ!$D$10+'СЕТ СН'!$F$6-'СЕТ СН'!$F$19</f>
        <v>1191.18938009</v>
      </c>
      <c r="Y15" s="36">
        <f>SUMIFS(СВЦЭМ!$C$39:$C$782,СВЦЭМ!$A$39:$A$782,$A15,СВЦЭМ!$B$39:$B$782,Y$11)+'СЕТ СН'!$F$9+СВЦЭМ!$D$10+'СЕТ СН'!$F$6-'СЕТ СН'!$F$19</f>
        <v>1215.8736064899999</v>
      </c>
    </row>
    <row r="16" spans="1:27" ht="15.75" x14ac:dyDescent="0.2">
      <c r="A16" s="35">
        <f t="shared" si="0"/>
        <v>44321</v>
      </c>
      <c r="B16" s="36">
        <f>SUMIFS(СВЦЭМ!$C$39:$C$782,СВЦЭМ!$A$39:$A$782,$A16,СВЦЭМ!$B$39:$B$782,B$11)+'СЕТ СН'!$F$9+СВЦЭМ!$D$10+'СЕТ СН'!$F$6-'СЕТ СН'!$F$19</f>
        <v>1246.0958412</v>
      </c>
      <c r="C16" s="36">
        <f>SUMIFS(СВЦЭМ!$C$39:$C$782,СВЦЭМ!$A$39:$A$782,$A16,СВЦЭМ!$B$39:$B$782,C$11)+'СЕТ СН'!$F$9+СВЦЭМ!$D$10+'СЕТ СН'!$F$6-'СЕТ СН'!$F$19</f>
        <v>1299.4403889099999</v>
      </c>
      <c r="D16" s="36">
        <f>SUMIFS(СВЦЭМ!$C$39:$C$782,СВЦЭМ!$A$39:$A$782,$A16,СВЦЭМ!$B$39:$B$782,D$11)+'СЕТ СН'!$F$9+СВЦЭМ!$D$10+'СЕТ СН'!$F$6-'СЕТ СН'!$F$19</f>
        <v>1323.2462369299999</v>
      </c>
      <c r="E16" s="36">
        <f>SUMIFS(СВЦЭМ!$C$39:$C$782,СВЦЭМ!$A$39:$A$782,$A16,СВЦЭМ!$B$39:$B$782,E$11)+'СЕТ СН'!$F$9+СВЦЭМ!$D$10+'СЕТ СН'!$F$6-'СЕТ СН'!$F$19</f>
        <v>1339.50692779</v>
      </c>
      <c r="F16" s="36">
        <f>SUMIFS(СВЦЭМ!$C$39:$C$782,СВЦЭМ!$A$39:$A$782,$A16,СВЦЭМ!$B$39:$B$782,F$11)+'СЕТ СН'!$F$9+СВЦЭМ!$D$10+'СЕТ СН'!$F$6-'СЕТ СН'!$F$19</f>
        <v>1353.7416805599998</v>
      </c>
      <c r="G16" s="36">
        <f>SUMIFS(СВЦЭМ!$C$39:$C$782,СВЦЭМ!$A$39:$A$782,$A16,СВЦЭМ!$B$39:$B$782,G$11)+'СЕТ СН'!$F$9+СВЦЭМ!$D$10+'СЕТ СН'!$F$6-'СЕТ СН'!$F$19</f>
        <v>1342.24030653</v>
      </c>
      <c r="H16" s="36">
        <f>SUMIFS(СВЦЭМ!$C$39:$C$782,СВЦЭМ!$A$39:$A$782,$A16,СВЦЭМ!$B$39:$B$782,H$11)+'СЕТ СН'!$F$9+СВЦЭМ!$D$10+'СЕТ СН'!$F$6-'СЕТ СН'!$F$19</f>
        <v>1310.2477221199999</v>
      </c>
      <c r="I16" s="36">
        <f>SUMIFS(СВЦЭМ!$C$39:$C$782,СВЦЭМ!$A$39:$A$782,$A16,СВЦЭМ!$B$39:$B$782,I$11)+'СЕТ СН'!$F$9+СВЦЭМ!$D$10+'СЕТ СН'!$F$6-'СЕТ СН'!$F$19</f>
        <v>1270.5484211999999</v>
      </c>
      <c r="J16" s="36">
        <f>SUMIFS(СВЦЭМ!$C$39:$C$782,СВЦЭМ!$A$39:$A$782,$A16,СВЦЭМ!$B$39:$B$782,J$11)+'СЕТ СН'!$F$9+СВЦЭМ!$D$10+'СЕТ СН'!$F$6-'СЕТ СН'!$F$19</f>
        <v>1229.0168001699999</v>
      </c>
      <c r="K16" s="36">
        <f>SUMIFS(СВЦЭМ!$C$39:$C$782,СВЦЭМ!$A$39:$A$782,$A16,СВЦЭМ!$B$39:$B$782,K$11)+'СЕТ СН'!$F$9+СВЦЭМ!$D$10+'СЕТ СН'!$F$6-'СЕТ СН'!$F$19</f>
        <v>1212.1823418199999</v>
      </c>
      <c r="L16" s="36">
        <f>SUMIFS(СВЦЭМ!$C$39:$C$782,СВЦЭМ!$A$39:$A$782,$A16,СВЦЭМ!$B$39:$B$782,L$11)+'СЕТ СН'!$F$9+СВЦЭМ!$D$10+'СЕТ СН'!$F$6-'СЕТ СН'!$F$19</f>
        <v>1181.4507351699999</v>
      </c>
      <c r="M16" s="36">
        <f>SUMIFS(СВЦЭМ!$C$39:$C$782,СВЦЭМ!$A$39:$A$782,$A16,СВЦЭМ!$B$39:$B$782,M$11)+'СЕТ СН'!$F$9+СВЦЭМ!$D$10+'СЕТ СН'!$F$6-'СЕТ СН'!$F$19</f>
        <v>1164.27098026</v>
      </c>
      <c r="N16" s="36">
        <f>SUMIFS(СВЦЭМ!$C$39:$C$782,СВЦЭМ!$A$39:$A$782,$A16,СВЦЭМ!$B$39:$B$782,N$11)+'СЕТ СН'!$F$9+СВЦЭМ!$D$10+'СЕТ СН'!$F$6-'СЕТ СН'!$F$19</f>
        <v>1191.1581394799998</v>
      </c>
      <c r="O16" s="36">
        <f>SUMIFS(СВЦЭМ!$C$39:$C$782,СВЦЭМ!$A$39:$A$782,$A16,СВЦЭМ!$B$39:$B$782,O$11)+'СЕТ СН'!$F$9+СВЦЭМ!$D$10+'СЕТ СН'!$F$6-'СЕТ СН'!$F$19</f>
        <v>1194.83732261</v>
      </c>
      <c r="P16" s="36">
        <f>SUMIFS(СВЦЭМ!$C$39:$C$782,СВЦЭМ!$A$39:$A$782,$A16,СВЦЭМ!$B$39:$B$782,P$11)+'СЕТ СН'!$F$9+СВЦЭМ!$D$10+'СЕТ СН'!$F$6-'СЕТ СН'!$F$19</f>
        <v>1197.04621789</v>
      </c>
      <c r="Q16" s="36">
        <f>SUMIFS(СВЦЭМ!$C$39:$C$782,СВЦЭМ!$A$39:$A$782,$A16,СВЦЭМ!$B$39:$B$782,Q$11)+'СЕТ СН'!$F$9+СВЦЭМ!$D$10+'СЕТ СН'!$F$6-'СЕТ СН'!$F$19</f>
        <v>1202.2511975799998</v>
      </c>
      <c r="R16" s="36">
        <f>SUMIFS(СВЦЭМ!$C$39:$C$782,СВЦЭМ!$A$39:$A$782,$A16,СВЦЭМ!$B$39:$B$782,R$11)+'СЕТ СН'!$F$9+СВЦЭМ!$D$10+'СЕТ СН'!$F$6-'СЕТ СН'!$F$19</f>
        <v>1201.1626147699999</v>
      </c>
      <c r="S16" s="36">
        <f>SUMIFS(СВЦЭМ!$C$39:$C$782,СВЦЭМ!$A$39:$A$782,$A16,СВЦЭМ!$B$39:$B$782,S$11)+'СЕТ СН'!$F$9+СВЦЭМ!$D$10+'СЕТ СН'!$F$6-'СЕТ СН'!$F$19</f>
        <v>1212.1067805299999</v>
      </c>
      <c r="T16" s="36">
        <f>SUMIFS(СВЦЭМ!$C$39:$C$782,СВЦЭМ!$A$39:$A$782,$A16,СВЦЭМ!$B$39:$B$782,T$11)+'СЕТ СН'!$F$9+СВЦЭМ!$D$10+'СЕТ СН'!$F$6-'СЕТ СН'!$F$19</f>
        <v>1210.2048001799999</v>
      </c>
      <c r="U16" s="36">
        <f>SUMIFS(СВЦЭМ!$C$39:$C$782,СВЦЭМ!$A$39:$A$782,$A16,СВЦЭМ!$B$39:$B$782,U$11)+'СЕТ СН'!$F$9+СВЦЭМ!$D$10+'СЕТ СН'!$F$6-'СЕТ СН'!$F$19</f>
        <v>1199.0043096699999</v>
      </c>
      <c r="V16" s="36">
        <f>SUMIFS(СВЦЭМ!$C$39:$C$782,СВЦЭМ!$A$39:$A$782,$A16,СВЦЭМ!$B$39:$B$782,V$11)+'СЕТ СН'!$F$9+СВЦЭМ!$D$10+'СЕТ СН'!$F$6-'СЕТ СН'!$F$19</f>
        <v>1191.4856711499999</v>
      </c>
      <c r="W16" s="36">
        <f>SUMIFS(СВЦЭМ!$C$39:$C$782,СВЦЭМ!$A$39:$A$782,$A16,СВЦЭМ!$B$39:$B$782,W$11)+'СЕТ СН'!$F$9+СВЦЭМ!$D$10+'СЕТ СН'!$F$6-'СЕТ СН'!$F$19</f>
        <v>1196.0244630899999</v>
      </c>
      <c r="X16" s="36">
        <f>SUMIFS(СВЦЭМ!$C$39:$C$782,СВЦЭМ!$A$39:$A$782,$A16,СВЦЭМ!$B$39:$B$782,X$11)+'СЕТ СН'!$F$9+СВЦЭМ!$D$10+'СЕТ СН'!$F$6-'СЕТ СН'!$F$19</f>
        <v>1203.6645873699999</v>
      </c>
      <c r="Y16" s="36">
        <f>SUMIFS(СВЦЭМ!$C$39:$C$782,СВЦЭМ!$A$39:$A$782,$A16,СВЦЭМ!$B$39:$B$782,Y$11)+'СЕТ СН'!$F$9+СВЦЭМ!$D$10+'СЕТ СН'!$F$6-'СЕТ СН'!$F$19</f>
        <v>1249.9851441599999</v>
      </c>
    </row>
    <row r="17" spans="1:25" ht="15.75" x14ac:dyDescent="0.2">
      <c r="A17" s="35">
        <f t="shared" si="0"/>
        <v>44322</v>
      </c>
      <c r="B17" s="36">
        <f>SUMIFS(СВЦЭМ!$C$39:$C$782,СВЦЭМ!$A$39:$A$782,$A17,СВЦЭМ!$B$39:$B$782,B$11)+'СЕТ СН'!$F$9+СВЦЭМ!$D$10+'СЕТ СН'!$F$6-'СЕТ СН'!$F$19</f>
        <v>1238.33798858</v>
      </c>
      <c r="C17" s="36">
        <f>SUMIFS(СВЦЭМ!$C$39:$C$782,СВЦЭМ!$A$39:$A$782,$A17,СВЦЭМ!$B$39:$B$782,C$11)+'СЕТ СН'!$F$9+СВЦЭМ!$D$10+'СЕТ СН'!$F$6-'СЕТ СН'!$F$19</f>
        <v>1278.9190053299999</v>
      </c>
      <c r="D17" s="36">
        <f>SUMIFS(СВЦЭМ!$C$39:$C$782,СВЦЭМ!$A$39:$A$782,$A17,СВЦЭМ!$B$39:$B$782,D$11)+'СЕТ СН'!$F$9+СВЦЭМ!$D$10+'СЕТ СН'!$F$6-'СЕТ СН'!$F$19</f>
        <v>1315.0134011099999</v>
      </c>
      <c r="E17" s="36">
        <f>SUMIFS(СВЦЭМ!$C$39:$C$782,СВЦЭМ!$A$39:$A$782,$A17,СВЦЭМ!$B$39:$B$782,E$11)+'СЕТ СН'!$F$9+СВЦЭМ!$D$10+'СЕТ СН'!$F$6-'СЕТ СН'!$F$19</f>
        <v>1331.77336442</v>
      </c>
      <c r="F17" s="36">
        <f>SUMIFS(СВЦЭМ!$C$39:$C$782,СВЦЭМ!$A$39:$A$782,$A17,СВЦЭМ!$B$39:$B$782,F$11)+'СЕТ СН'!$F$9+СВЦЭМ!$D$10+'СЕТ СН'!$F$6-'СЕТ СН'!$F$19</f>
        <v>1334.3774340799998</v>
      </c>
      <c r="G17" s="36">
        <f>SUMIFS(СВЦЭМ!$C$39:$C$782,СВЦЭМ!$A$39:$A$782,$A17,СВЦЭМ!$B$39:$B$782,G$11)+'СЕТ СН'!$F$9+СВЦЭМ!$D$10+'СЕТ СН'!$F$6-'СЕТ СН'!$F$19</f>
        <v>1315.7983331299999</v>
      </c>
      <c r="H17" s="36">
        <f>SUMIFS(СВЦЭМ!$C$39:$C$782,СВЦЭМ!$A$39:$A$782,$A17,СВЦЭМ!$B$39:$B$782,H$11)+'СЕТ СН'!$F$9+СВЦЭМ!$D$10+'СЕТ СН'!$F$6-'СЕТ СН'!$F$19</f>
        <v>1272.78265392</v>
      </c>
      <c r="I17" s="36">
        <f>SUMIFS(СВЦЭМ!$C$39:$C$782,СВЦЭМ!$A$39:$A$782,$A17,СВЦЭМ!$B$39:$B$782,I$11)+'СЕТ СН'!$F$9+СВЦЭМ!$D$10+'СЕТ СН'!$F$6-'СЕТ СН'!$F$19</f>
        <v>1231.2064507299999</v>
      </c>
      <c r="J17" s="36">
        <f>SUMIFS(СВЦЭМ!$C$39:$C$782,СВЦЭМ!$A$39:$A$782,$A17,СВЦЭМ!$B$39:$B$782,J$11)+'СЕТ СН'!$F$9+СВЦЭМ!$D$10+'СЕТ СН'!$F$6-'СЕТ СН'!$F$19</f>
        <v>1194.45072433</v>
      </c>
      <c r="K17" s="36">
        <f>SUMIFS(СВЦЭМ!$C$39:$C$782,СВЦЭМ!$A$39:$A$782,$A17,СВЦЭМ!$B$39:$B$782,K$11)+'СЕТ СН'!$F$9+СВЦЭМ!$D$10+'СЕТ СН'!$F$6-'СЕТ СН'!$F$19</f>
        <v>1136.68578516</v>
      </c>
      <c r="L17" s="36">
        <f>SUMIFS(СВЦЭМ!$C$39:$C$782,СВЦЭМ!$A$39:$A$782,$A17,СВЦЭМ!$B$39:$B$782,L$11)+'СЕТ СН'!$F$9+СВЦЭМ!$D$10+'СЕТ СН'!$F$6-'СЕТ СН'!$F$19</f>
        <v>1109.7752426899999</v>
      </c>
      <c r="M17" s="36">
        <f>SUMIFS(СВЦЭМ!$C$39:$C$782,СВЦЭМ!$A$39:$A$782,$A17,СВЦЭМ!$B$39:$B$782,M$11)+'СЕТ СН'!$F$9+СВЦЭМ!$D$10+'СЕТ СН'!$F$6-'СЕТ СН'!$F$19</f>
        <v>1113.4211819099999</v>
      </c>
      <c r="N17" s="36">
        <f>SUMIFS(СВЦЭМ!$C$39:$C$782,СВЦЭМ!$A$39:$A$782,$A17,СВЦЭМ!$B$39:$B$782,N$11)+'СЕТ СН'!$F$9+СВЦЭМ!$D$10+'СЕТ СН'!$F$6-'СЕТ СН'!$F$19</f>
        <v>1152.5385517499999</v>
      </c>
      <c r="O17" s="36">
        <f>SUMIFS(СВЦЭМ!$C$39:$C$782,СВЦЭМ!$A$39:$A$782,$A17,СВЦЭМ!$B$39:$B$782,O$11)+'СЕТ СН'!$F$9+СВЦЭМ!$D$10+'СЕТ СН'!$F$6-'СЕТ СН'!$F$19</f>
        <v>1172.4260891699998</v>
      </c>
      <c r="P17" s="36">
        <f>SUMIFS(СВЦЭМ!$C$39:$C$782,СВЦЭМ!$A$39:$A$782,$A17,СВЦЭМ!$B$39:$B$782,P$11)+'СЕТ СН'!$F$9+СВЦЭМ!$D$10+'СЕТ СН'!$F$6-'СЕТ СН'!$F$19</f>
        <v>1194.17699911</v>
      </c>
      <c r="Q17" s="36">
        <f>SUMIFS(СВЦЭМ!$C$39:$C$782,СВЦЭМ!$A$39:$A$782,$A17,СВЦЭМ!$B$39:$B$782,Q$11)+'СЕТ СН'!$F$9+СВЦЭМ!$D$10+'СЕТ СН'!$F$6-'СЕТ СН'!$F$19</f>
        <v>1203.24715279</v>
      </c>
      <c r="R17" s="36">
        <f>SUMIFS(СВЦЭМ!$C$39:$C$782,СВЦЭМ!$A$39:$A$782,$A17,СВЦЭМ!$B$39:$B$782,R$11)+'СЕТ СН'!$F$9+СВЦЭМ!$D$10+'СЕТ СН'!$F$6-'СЕТ СН'!$F$19</f>
        <v>1192.8890053</v>
      </c>
      <c r="S17" s="36">
        <f>SUMIFS(СВЦЭМ!$C$39:$C$782,СВЦЭМ!$A$39:$A$782,$A17,СВЦЭМ!$B$39:$B$782,S$11)+'СЕТ СН'!$F$9+СВЦЭМ!$D$10+'СЕТ СН'!$F$6-'СЕТ СН'!$F$19</f>
        <v>1200.8743940299998</v>
      </c>
      <c r="T17" s="36">
        <f>SUMIFS(СВЦЭМ!$C$39:$C$782,СВЦЭМ!$A$39:$A$782,$A17,СВЦЭМ!$B$39:$B$782,T$11)+'СЕТ СН'!$F$9+СВЦЭМ!$D$10+'СЕТ СН'!$F$6-'СЕТ СН'!$F$19</f>
        <v>1174.5612589299999</v>
      </c>
      <c r="U17" s="36">
        <f>SUMIFS(СВЦЭМ!$C$39:$C$782,СВЦЭМ!$A$39:$A$782,$A17,СВЦЭМ!$B$39:$B$782,U$11)+'СЕТ СН'!$F$9+СВЦЭМ!$D$10+'СЕТ СН'!$F$6-'СЕТ СН'!$F$19</f>
        <v>1130.4278115</v>
      </c>
      <c r="V17" s="36">
        <f>SUMIFS(СВЦЭМ!$C$39:$C$782,СВЦЭМ!$A$39:$A$782,$A17,СВЦЭМ!$B$39:$B$782,V$11)+'СЕТ СН'!$F$9+СВЦЭМ!$D$10+'СЕТ СН'!$F$6-'СЕТ СН'!$F$19</f>
        <v>1087.8566328499999</v>
      </c>
      <c r="W17" s="36">
        <f>SUMIFS(СВЦЭМ!$C$39:$C$782,СВЦЭМ!$A$39:$A$782,$A17,СВЦЭМ!$B$39:$B$782,W$11)+'СЕТ СН'!$F$9+СВЦЭМ!$D$10+'СЕТ СН'!$F$6-'СЕТ СН'!$F$19</f>
        <v>1108.2557660699999</v>
      </c>
      <c r="X17" s="36">
        <f>SUMIFS(СВЦЭМ!$C$39:$C$782,СВЦЭМ!$A$39:$A$782,$A17,СВЦЭМ!$B$39:$B$782,X$11)+'СЕТ СН'!$F$9+СВЦЭМ!$D$10+'СЕТ СН'!$F$6-'СЕТ СН'!$F$19</f>
        <v>1143.8654492599999</v>
      </c>
      <c r="Y17" s="36">
        <f>SUMIFS(СВЦЭМ!$C$39:$C$782,СВЦЭМ!$A$39:$A$782,$A17,СВЦЭМ!$B$39:$B$782,Y$11)+'СЕТ СН'!$F$9+СВЦЭМ!$D$10+'СЕТ СН'!$F$6-'СЕТ СН'!$F$19</f>
        <v>1203.8847443099999</v>
      </c>
    </row>
    <row r="18" spans="1:25" ht="15.75" x14ac:dyDescent="0.2">
      <c r="A18" s="35">
        <f t="shared" si="0"/>
        <v>44323</v>
      </c>
      <c r="B18" s="36">
        <f>SUMIFS(СВЦЭМ!$C$39:$C$782,СВЦЭМ!$A$39:$A$782,$A18,СВЦЭМ!$B$39:$B$782,B$11)+'СЕТ СН'!$F$9+СВЦЭМ!$D$10+'СЕТ СН'!$F$6-'СЕТ СН'!$F$19</f>
        <v>1209.7628778399999</v>
      </c>
      <c r="C18" s="36">
        <f>SUMIFS(СВЦЭМ!$C$39:$C$782,СВЦЭМ!$A$39:$A$782,$A18,СВЦЭМ!$B$39:$B$782,C$11)+'СЕТ СН'!$F$9+СВЦЭМ!$D$10+'СЕТ СН'!$F$6-'СЕТ СН'!$F$19</f>
        <v>1214.0244218599998</v>
      </c>
      <c r="D18" s="36">
        <f>SUMIFS(СВЦЭМ!$C$39:$C$782,СВЦЭМ!$A$39:$A$782,$A18,СВЦЭМ!$B$39:$B$782,D$11)+'СЕТ СН'!$F$9+СВЦЭМ!$D$10+'СЕТ СН'!$F$6-'СЕТ СН'!$F$19</f>
        <v>1287.91040056</v>
      </c>
      <c r="E18" s="36">
        <f>SUMIFS(СВЦЭМ!$C$39:$C$782,СВЦЭМ!$A$39:$A$782,$A18,СВЦЭМ!$B$39:$B$782,E$11)+'СЕТ СН'!$F$9+СВЦЭМ!$D$10+'СЕТ СН'!$F$6-'СЕТ СН'!$F$19</f>
        <v>1308.2755637</v>
      </c>
      <c r="F18" s="36">
        <f>SUMIFS(СВЦЭМ!$C$39:$C$782,СВЦЭМ!$A$39:$A$782,$A18,СВЦЭМ!$B$39:$B$782,F$11)+'СЕТ СН'!$F$9+СВЦЭМ!$D$10+'СЕТ СН'!$F$6-'СЕТ СН'!$F$19</f>
        <v>1319.4028836999998</v>
      </c>
      <c r="G18" s="36">
        <f>SUMIFS(СВЦЭМ!$C$39:$C$782,СВЦЭМ!$A$39:$A$782,$A18,СВЦЭМ!$B$39:$B$782,G$11)+'СЕТ СН'!$F$9+СВЦЭМ!$D$10+'СЕТ СН'!$F$6-'СЕТ СН'!$F$19</f>
        <v>1298.2434205699999</v>
      </c>
      <c r="H18" s="36">
        <f>SUMIFS(СВЦЭМ!$C$39:$C$782,СВЦЭМ!$A$39:$A$782,$A18,СВЦЭМ!$B$39:$B$782,H$11)+'СЕТ СН'!$F$9+СВЦЭМ!$D$10+'СЕТ СН'!$F$6-'СЕТ СН'!$F$19</f>
        <v>1235.5076044799998</v>
      </c>
      <c r="I18" s="36">
        <f>SUMIFS(СВЦЭМ!$C$39:$C$782,СВЦЭМ!$A$39:$A$782,$A18,СВЦЭМ!$B$39:$B$782,I$11)+'СЕТ СН'!$F$9+СВЦЭМ!$D$10+'СЕТ СН'!$F$6-'СЕТ СН'!$F$19</f>
        <v>1201.0624518299999</v>
      </c>
      <c r="J18" s="36">
        <f>SUMIFS(СВЦЭМ!$C$39:$C$782,СВЦЭМ!$A$39:$A$782,$A18,СВЦЭМ!$B$39:$B$782,J$11)+'СЕТ СН'!$F$9+СВЦЭМ!$D$10+'СЕТ СН'!$F$6-'СЕТ СН'!$F$19</f>
        <v>1175.40839235</v>
      </c>
      <c r="K18" s="36">
        <f>SUMIFS(СВЦЭМ!$C$39:$C$782,СВЦЭМ!$A$39:$A$782,$A18,СВЦЭМ!$B$39:$B$782,K$11)+'СЕТ СН'!$F$9+СВЦЭМ!$D$10+'СЕТ СН'!$F$6-'СЕТ СН'!$F$19</f>
        <v>1186.76004014</v>
      </c>
      <c r="L18" s="36">
        <f>SUMIFS(СВЦЭМ!$C$39:$C$782,СВЦЭМ!$A$39:$A$782,$A18,СВЦЭМ!$B$39:$B$782,L$11)+'СЕТ СН'!$F$9+СВЦЭМ!$D$10+'СЕТ СН'!$F$6-'СЕТ СН'!$F$19</f>
        <v>1175.9815316699999</v>
      </c>
      <c r="M18" s="36">
        <f>SUMIFS(СВЦЭМ!$C$39:$C$782,СВЦЭМ!$A$39:$A$782,$A18,СВЦЭМ!$B$39:$B$782,M$11)+'СЕТ СН'!$F$9+СВЦЭМ!$D$10+'СЕТ СН'!$F$6-'СЕТ СН'!$F$19</f>
        <v>1163.3101934399999</v>
      </c>
      <c r="N18" s="36">
        <f>SUMIFS(СВЦЭМ!$C$39:$C$782,СВЦЭМ!$A$39:$A$782,$A18,СВЦЭМ!$B$39:$B$782,N$11)+'СЕТ СН'!$F$9+СВЦЭМ!$D$10+'СЕТ СН'!$F$6-'СЕТ СН'!$F$19</f>
        <v>1156.4395035999999</v>
      </c>
      <c r="O18" s="36">
        <f>SUMIFS(СВЦЭМ!$C$39:$C$782,СВЦЭМ!$A$39:$A$782,$A18,СВЦЭМ!$B$39:$B$782,O$11)+'СЕТ СН'!$F$9+СВЦЭМ!$D$10+'СЕТ СН'!$F$6-'СЕТ СН'!$F$19</f>
        <v>1158.24575837</v>
      </c>
      <c r="P18" s="36">
        <f>SUMIFS(СВЦЭМ!$C$39:$C$782,СВЦЭМ!$A$39:$A$782,$A18,СВЦЭМ!$B$39:$B$782,P$11)+'СЕТ СН'!$F$9+СВЦЭМ!$D$10+'СЕТ СН'!$F$6-'СЕТ СН'!$F$19</f>
        <v>1163.4822449799999</v>
      </c>
      <c r="Q18" s="36">
        <f>SUMIFS(СВЦЭМ!$C$39:$C$782,СВЦЭМ!$A$39:$A$782,$A18,СВЦЭМ!$B$39:$B$782,Q$11)+'СЕТ СН'!$F$9+СВЦЭМ!$D$10+'СЕТ СН'!$F$6-'СЕТ СН'!$F$19</f>
        <v>1169.6994136399999</v>
      </c>
      <c r="R18" s="36">
        <f>SUMIFS(СВЦЭМ!$C$39:$C$782,СВЦЭМ!$A$39:$A$782,$A18,СВЦЭМ!$B$39:$B$782,R$11)+'СЕТ СН'!$F$9+СВЦЭМ!$D$10+'СЕТ СН'!$F$6-'СЕТ СН'!$F$19</f>
        <v>1156.25680416</v>
      </c>
      <c r="S18" s="36">
        <f>SUMIFS(СВЦЭМ!$C$39:$C$782,СВЦЭМ!$A$39:$A$782,$A18,СВЦЭМ!$B$39:$B$782,S$11)+'СЕТ СН'!$F$9+СВЦЭМ!$D$10+'СЕТ СН'!$F$6-'СЕТ СН'!$F$19</f>
        <v>1169.0089383</v>
      </c>
      <c r="T18" s="36">
        <f>SUMIFS(СВЦЭМ!$C$39:$C$782,СВЦЭМ!$A$39:$A$782,$A18,СВЦЭМ!$B$39:$B$782,T$11)+'СЕТ СН'!$F$9+СВЦЭМ!$D$10+'СЕТ СН'!$F$6-'СЕТ СН'!$F$19</f>
        <v>1178.2115191999999</v>
      </c>
      <c r="U18" s="36">
        <f>SUMIFS(СВЦЭМ!$C$39:$C$782,СВЦЭМ!$A$39:$A$782,$A18,СВЦЭМ!$B$39:$B$782,U$11)+'СЕТ СН'!$F$9+СВЦЭМ!$D$10+'СЕТ СН'!$F$6-'СЕТ СН'!$F$19</f>
        <v>1176.4339254899999</v>
      </c>
      <c r="V18" s="36">
        <f>SUMIFS(СВЦЭМ!$C$39:$C$782,СВЦЭМ!$A$39:$A$782,$A18,СВЦЭМ!$B$39:$B$782,V$11)+'СЕТ СН'!$F$9+СВЦЭМ!$D$10+'СЕТ СН'!$F$6-'СЕТ СН'!$F$19</f>
        <v>1160.7047228899999</v>
      </c>
      <c r="W18" s="36">
        <f>SUMIFS(СВЦЭМ!$C$39:$C$782,СВЦЭМ!$A$39:$A$782,$A18,СВЦЭМ!$B$39:$B$782,W$11)+'СЕТ СН'!$F$9+СВЦЭМ!$D$10+'СЕТ СН'!$F$6-'СЕТ СН'!$F$19</f>
        <v>1158.2047351499998</v>
      </c>
      <c r="X18" s="36">
        <f>SUMIFS(СВЦЭМ!$C$39:$C$782,СВЦЭМ!$A$39:$A$782,$A18,СВЦЭМ!$B$39:$B$782,X$11)+'СЕТ СН'!$F$9+СВЦЭМ!$D$10+'СЕТ СН'!$F$6-'СЕТ СН'!$F$19</f>
        <v>1141.7604559499998</v>
      </c>
      <c r="Y18" s="36">
        <f>SUMIFS(СВЦЭМ!$C$39:$C$782,СВЦЭМ!$A$39:$A$782,$A18,СВЦЭМ!$B$39:$B$782,Y$11)+'СЕТ СН'!$F$9+СВЦЭМ!$D$10+'СЕТ СН'!$F$6-'СЕТ СН'!$F$19</f>
        <v>1137.2471572399998</v>
      </c>
    </row>
    <row r="19" spans="1:25" ht="15.75" x14ac:dyDescent="0.2">
      <c r="A19" s="35">
        <f t="shared" si="0"/>
        <v>44324</v>
      </c>
      <c r="B19" s="36">
        <f>SUMIFS(СВЦЭМ!$C$39:$C$782,СВЦЭМ!$A$39:$A$782,$A19,СВЦЭМ!$B$39:$B$782,B$11)+'СЕТ СН'!$F$9+СВЦЭМ!$D$10+'СЕТ СН'!$F$6-'СЕТ СН'!$F$19</f>
        <v>1181.29417225</v>
      </c>
      <c r="C19" s="36">
        <f>SUMIFS(СВЦЭМ!$C$39:$C$782,СВЦЭМ!$A$39:$A$782,$A19,СВЦЭМ!$B$39:$B$782,C$11)+'СЕТ СН'!$F$9+СВЦЭМ!$D$10+'СЕТ СН'!$F$6-'СЕТ СН'!$F$19</f>
        <v>1240.67009695</v>
      </c>
      <c r="D19" s="36">
        <f>SUMIFS(СВЦЭМ!$C$39:$C$782,СВЦЭМ!$A$39:$A$782,$A19,СВЦЭМ!$B$39:$B$782,D$11)+'СЕТ СН'!$F$9+СВЦЭМ!$D$10+'СЕТ СН'!$F$6-'СЕТ СН'!$F$19</f>
        <v>1245.3124993399999</v>
      </c>
      <c r="E19" s="36">
        <f>SUMIFS(СВЦЭМ!$C$39:$C$782,СВЦЭМ!$A$39:$A$782,$A19,СВЦЭМ!$B$39:$B$782,E$11)+'СЕТ СН'!$F$9+СВЦЭМ!$D$10+'СЕТ СН'!$F$6-'СЕТ СН'!$F$19</f>
        <v>1251.87104576</v>
      </c>
      <c r="F19" s="36">
        <f>SUMIFS(СВЦЭМ!$C$39:$C$782,СВЦЭМ!$A$39:$A$782,$A19,СВЦЭМ!$B$39:$B$782,F$11)+'СЕТ СН'!$F$9+СВЦЭМ!$D$10+'СЕТ СН'!$F$6-'СЕТ СН'!$F$19</f>
        <v>1272.45500455</v>
      </c>
      <c r="G19" s="36">
        <f>SUMIFS(СВЦЭМ!$C$39:$C$782,СВЦЭМ!$A$39:$A$782,$A19,СВЦЭМ!$B$39:$B$782,G$11)+'СЕТ СН'!$F$9+СВЦЭМ!$D$10+'СЕТ СН'!$F$6-'СЕТ СН'!$F$19</f>
        <v>1258.7716215199998</v>
      </c>
      <c r="H19" s="36">
        <f>SUMIFS(СВЦЭМ!$C$39:$C$782,СВЦЭМ!$A$39:$A$782,$A19,СВЦЭМ!$B$39:$B$782,H$11)+'СЕТ СН'!$F$9+СВЦЭМ!$D$10+'СЕТ СН'!$F$6-'СЕТ СН'!$F$19</f>
        <v>1220.0661245599999</v>
      </c>
      <c r="I19" s="36">
        <f>SUMIFS(СВЦЭМ!$C$39:$C$782,СВЦЭМ!$A$39:$A$782,$A19,СВЦЭМ!$B$39:$B$782,I$11)+'СЕТ СН'!$F$9+СВЦЭМ!$D$10+'СЕТ СН'!$F$6-'СЕТ СН'!$F$19</f>
        <v>1207.7171385499998</v>
      </c>
      <c r="J19" s="36">
        <f>SUMIFS(СВЦЭМ!$C$39:$C$782,СВЦЭМ!$A$39:$A$782,$A19,СВЦЭМ!$B$39:$B$782,J$11)+'СЕТ СН'!$F$9+СВЦЭМ!$D$10+'СЕТ СН'!$F$6-'СЕТ СН'!$F$19</f>
        <v>1176.88317368</v>
      </c>
      <c r="K19" s="36">
        <f>SUMIFS(СВЦЭМ!$C$39:$C$782,СВЦЭМ!$A$39:$A$782,$A19,СВЦЭМ!$B$39:$B$782,K$11)+'СЕТ СН'!$F$9+СВЦЭМ!$D$10+'СЕТ СН'!$F$6-'СЕТ СН'!$F$19</f>
        <v>1145.30454596</v>
      </c>
      <c r="L19" s="36">
        <f>SUMIFS(СВЦЭМ!$C$39:$C$782,СВЦЭМ!$A$39:$A$782,$A19,СВЦЭМ!$B$39:$B$782,L$11)+'СЕТ СН'!$F$9+СВЦЭМ!$D$10+'СЕТ СН'!$F$6-'СЕТ СН'!$F$19</f>
        <v>1113.5484456899999</v>
      </c>
      <c r="M19" s="36">
        <f>SUMIFS(СВЦЭМ!$C$39:$C$782,СВЦЭМ!$A$39:$A$782,$A19,СВЦЭМ!$B$39:$B$782,M$11)+'СЕТ СН'!$F$9+СВЦЭМ!$D$10+'СЕТ СН'!$F$6-'СЕТ СН'!$F$19</f>
        <v>1112.4133501499998</v>
      </c>
      <c r="N19" s="36">
        <f>SUMIFS(СВЦЭМ!$C$39:$C$782,СВЦЭМ!$A$39:$A$782,$A19,СВЦЭМ!$B$39:$B$782,N$11)+'СЕТ СН'!$F$9+СВЦЭМ!$D$10+'СЕТ СН'!$F$6-'СЕТ СН'!$F$19</f>
        <v>1140.6226345699999</v>
      </c>
      <c r="O19" s="36">
        <f>SUMIFS(СВЦЭМ!$C$39:$C$782,СВЦЭМ!$A$39:$A$782,$A19,СВЦЭМ!$B$39:$B$782,O$11)+'СЕТ СН'!$F$9+СВЦЭМ!$D$10+'СЕТ СН'!$F$6-'СЕТ СН'!$F$19</f>
        <v>1135.2038448699998</v>
      </c>
      <c r="P19" s="36">
        <f>SUMIFS(СВЦЭМ!$C$39:$C$782,СВЦЭМ!$A$39:$A$782,$A19,СВЦЭМ!$B$39:$B$782,P$11)+'СЕТ СН'!$F$9+СВЦЭМ!$D$10+'СЕТ СН'!$F$6-'СЕТ СН'!$F$19</f>
        <v>1157.8425712399999</v>
      </c>
      <c r="Q19" s="36">
        <f>SUMIFS(СВЦЭМ!$C$39:$C$782,СВЦЭМ!$A$39:$A$782,$A19,СВЦЭМ!$B$39:$B$782,Q$11)+'СЕТ СН'!$F$9+СВЦЭМ!$D$10+'СЕТ СН'!$F$6-'СЕТ СН'!$F$19</f>
        <v>1161.51288043</v>
      </c>
      <c r="R19" s="36">
        <f>SUMIFS(СВЦЭМ!$C$39:$C$782,СВЦЭМ!$A$39:$A$782,$A19,СВЦЭМ!$B$39:$B$782,R$11)+'СЕТ СН'!$F$9+СВЦЭМ!$D$10+'СЕТ СН'!$F$6-'СЕТ СН'!$F$19</f>
        <v>1150.1896630700001</v>
      </c>
      <c r="S19" s="36">
        <f>SUMIFS(СВЦЭМ!$C$39:$C$782,СВЦЭМ!$A$39:$A$782,$A19,СВЦЭМ!$B$39:$B$782,S$11)+'СЕТ СН'!$F$9+СВЦЭМ!$D$10+'СЕТ СН'!$F$6-'СЕТ СН'!$F$19</f>
        <v>1160.9195906</v>
      </c>
      <c r="T19" s="36">
        <f>SUMIFS(СВЦЭМ!$C$39:$C$782,СВЦЭМ!$A$39:$A$782,$A19,СВЦЭМ!$B$39:$B$782,T$11)+'СЕТ СН'!$F$9+СВЦЭМ!$D$10+'СЕТ СН'!$F$6-'СЕТ СН'!$F$19</f>
        <v>1147.6878575999999</v>
      </c>
      <c r="U19" s="36">
        <f>SUMIFS(СВЦЭМ!$C$39:$C$782,СВЦЭМ!$A$39:$A$782,$A19,СВЦЭМ!$B$39:$B$782,U$11)+'СЕТ СН'!$F$9+СВЦЭМ!$D$10+'СЕТ СН'!$F$6-'СЕТ СН'!$F$19</f>
        <v>1118.9491112399999</v>
      </c>
      <c r="V19" s="36">
        <f>SUMIFS(СВЦЭМ!$C$39:$C$782,СВЦЭМ!$A$39:$A$782,$A19,СВЦЭМ!$B$39:$B$782,V$11)+'СЕТ СН'!$F$9+СВЦЭМ!$D$10+'СЕТ СН'!$F$6-'СЕТ СН'!$F$19</f>
        <v>1102.27056681</v>
      </c>
      <c r="W19" s="36">
        <f>SUMIFS(СВЦЭМ!$C$39:$C$782,СВЦЭМ!$A$39:$A$782,$A19,СВЦЭМ!$B$39:$B$782,W$11)+'СЕТ СН'!$F$9+СВЦЭМ!$D$10+'СЕТ СН'!$F$6-'СЕТ СН'!$F$19</f>
        <v>1094.65393976</v>
      </c>
      <c r="X19" s="36">
        <f>SUMIFS(СВЦЭМ!$C$39:$C$782,СВЦЭМ!$A$39:$A$782,$A19,СВЦЭМ!$B$39:$B$782,X$11)+'СЕТ СН'!$F$9+СВЦЭМ!$D$10+'СЕТ СН'!$F$6-'СЕТ СН'!$F$19</f>
        <v>1108.4638480399999</v>
      </c>
      <c r="Y19" s="36">
        <f>SUMIFS(СВЦЭМ!$C$39:$C$782,СВЦЭМ!$A$39:$A$782,$A19,СВЦЭМ!$B$39:$B$782,Y$11)+'СЕТ СН'!$F$9+СВЦЭМ!$D$10+'СЕТ СН'!$F$6-'СЕТ СН'!$F$19</f>
        <v>1131.3482489400001</v>
      </c>
    </row>
    <row r="20" spans="1:25" ht="15.75" x14ac:dyDescent="0.2">
      <c r="A20" s="35">
        <f t="shared" si="0"/>
        <v>44325</v>
      </c>
      <c r="B20" s="36">
        <f>SUMIFS(СВЦЭМ!$C$39:$C$782,СВЦЭМ!$A$39:$A$782,$A20,СВЦЭМ!$B$39:$B$782,B$11)+'СЕТ СН'!$F$9+СВЦЭМ!$D$10+'СЕТ СН'!$F$6-'СЕТ СН'!$F$19</f>
        <v>1105.7841535099999</v>
      </c>
      <c r="C20" s="36">
        <f>SUMIFS(СВЦЭМ!$C$39:$C$782,СВЦЭМ!$A$39:$A$782,$A20,СВЦЭМ!$B$39:$B$782,C$11)+'СЕТ СН'!$F$9+СВЦЭМ!$D$10+'СЕТ СН'!$F$6-'СЕТ СН'!$F$19</f>
        <v>1150.9479800699999</v>
      </c>
      <c r="D20" s="36">
        <f>SUMIFS(СВЦЭМ!$C$39:$C$782,СВЦЭМ!$A$39:$A$782,$A20,СВЦЭМ!$B$39:$B$782,D$11)+'СЕТ СН'!$F$9+СВЦЭМ!$D$10+'СЕТ СН'!$F$6-'СЕТ СН'!$F$19</f>
        <v>1172.0557286199999</v>
      </c>
      <c r="E20" s="36">
        <f>SUMIFS(СВЦЭМ!$C$39:$C$782,СВЦЭМ!$A$39:$A$782,$A20,СВЦЭМ!$B$39:$B$782,E$11)+'СЕТ СН'!$F$9+СВЦЭМ!$D$10+'СЕТ СН'!$F$6-'СЕТ СН'!$F$19</f>
        <v>1205.7776718</v>
      </c>
      <c r="F20" s="36">
        <f>SUMIFS(СВЦЭМ!$C$39:$C$782,СВЦЭМ!$A$39:$A$782,$A20,СВЦЭМ!$B$39:$B$782,F$11)+'СЕТ СН'!$F$9+СВЦЭМ!$D$10+'СЕТ СН'!$F$6-'СЕТ СН'!$F$19</f>
        <v>1206.6761859199999</v>
      </c>
      <c r="G20" s="36">
        <f>SUMIFS(СВЦЭМ!$C$39:$C$782,СВЦЭМ!$A$39:$A$782,$A20,СВЦЭМ!$B$39:$B$782,G$11)+'СЕТ СН'!$F$9+СВЦЭМ!$D$10+'СЕТ СН'!$F$6-'СЕТ СН'!$F$19</f>
        <v>1211.3922325699998</v>
      </c>
      <c r="H20" s="36">
        <f>SUMIFS(СВЦЭМ!$C$39:$C$782,СВЦЭМ!$A$39:$A$782,$A20,СВЦЭМ!$B$39:$B$782,H$11)+'СЕТ СН'!$F$9+СВЦЭМ!$D$10+'СЕТ СН'!$F$6-'СЕТ СН'!$F$19</f>
        <v>1192.92677381</v>
      </c>
      <c r="I20" s="36">
        <f>SUMIFS(СВЦЭМ!$C$39:$C$782,СВЦЭМ!$A$39:$A$782,$A20,СВЦЭМ!$B$39:$B$782,I$11)+'СЕТ СН'!$F$9+СВЦЭМ!$D$10+'СЕТ СН'!$F$6-'СЕТ СН'!$F$19</f>
        <v>1163.99269235</v>
      </c>
      <c r="J20" s="36">
        <f>SUMIFS(СВЦЭМ!$C$39:$C$782,СВЦЭМ!$A$39:$A$782,$A20,СВЦЭМ!$B$39:$B$782,J$11)+'СЕТ СН'!$F$9+СВЦЭМ!$D$10+'СЕТ СН'!$F$6-'СЕТ СН'!$F$19</f>
        <v>1135.7109325999998</v>
      </c>
      <c r="K20" s="36">
        <f>SUMIFS(СВЦЭМ!$C$39:$C$782,СВЦЭМ!$A$39:$A$782,$A20,СВЦЭМ!$B$39:$B$782,K$11)+'СЕТ СН'!$F$9+СВЦЭМ!$D$10+'СЕТ СН'!$F$6-'СЕТ СН'!$F$19</f>
        <v>1103.1966741399999</v>
      </c>
      <c r="L20" s="36">
        <f>SUMIFS(СВЦЭМ!$C$39:$C$782,СВЦЭМ!$A$39:$A$782,$A20,СВЦЭМ!$B$39:$B$782,L$11)+'СЕТ СН'!$F$9+СВЦЭМ!$D$10+'СЕТ СН'!$F$6-'СЕТ СН'!$F$19</f>
        <v>1095.12668489</v>
      </c>
      <c r="M20" s="36">
        <f>SUMIFS(СВЦЭМ!$C$39:$C$782,СВЦЭМ!$A$39:$A$782,$A20,СВЦЭМ!$B$39:$B$782,M$11)+'СЕТ СН'!$F$9+СВЦЭМ!$D$10+'СЕТ СН'!$F$6-'СЕТ СН'!$F$19</f>
        <v>1093.31478492</v>
      </c>
      <c r="N20" s="36">
        <f>SUMIFS(СВЦЭМ!$C$39:$C$782,СВЦЭМ!$A$39:$A$782,$A20,СВЦЭМ!$B$39:$B$782,N$11)+'СЕТ СН'!$F$9+СВЦЭМ!$D$10+'СЕТ СН'!$F$6-'СЕТ СН'!$F$19</f>
        <v>1108.5168221900001</v>
      </c>
      <c r="O20" s="36">
        <f>SUMIFS(СВЦЭМ!$C$39:$C$782,СВЦЭМ!$A$39:$A$782,$A20,СВЦЭМ!$B$39:$B$782,O$11)+'СЕТ СН'!$F$9+СВЦЭМ!$D$10+'СЕТ СН'!$F$6-'СЕТ СН'!$F$19</f>
        <v>1125.03367869</v>
      </c>
      <c r="P20" s="36">
        <f>SUMIFS(СВЦЭМ!$C$39:$C$782,СВЦЭМ!$A$39:$A$782,$A20,СВЦЭМ!$B$39:$B$782,P$11)+'СЕТ СН'!$F$9+СВЦЭМ!$D$10+'СЕТ СН'!$F$6-'СЕТ СН'!$F$19</f>
        <v>1141.5659725099999</v>
      </c>
      <c r="Q20" s="36">
        <f>SUMIFS(СВЦЭМ!$C$39:$C$782,СВЦЭМ!$A$39:$A$782,$A20,СВЦЭМ!$B$39:$B$782,Q$11)+'СЕТ СН'!$F$9+СВЦЭМ!$D$10+'СЕТ СН'!$F$6-'СЕТ СН'!$F$19</f>
        <v>1146.3775679099999</v>
      </c>
      <c r="R20" s="36">
        <f>SUMIFS(СВЦЭМ!$C$39:$C$782,СВЦЭМ!$A$39:$A$782,$A20,СВЦЭМ!$B$39:$B$782,R$11)+'СЕТ СН'!$F$9+СВЦЭМ!$D$10+'СЕТ СН'!$F$6-'СЕТ СН'!$F$19</f>
        <v>1138.3956227299998</v>
      </c>
      <c r="S20" s="36">
        <f>SUMIFS(СВЦЭМ!$C$39:$C$782,СВЦЭМ!$A$39:$A$782,$A20,СВЦЭМ!$B$39:$B$782,S$11)+'СЕТ СН'!$F$9+СВЦЭМ!$D$10+'СЕТ СН'!$F$6-'СЕТ СН'!$F$19</f>
        <v>1136.84038394</v>
      </c>
      <c r="T20" s="36">
        <f>SUMIFS(СВЦЭМ!$C$39:$C$782,СВЦЭМ!$A$39:$A$782,$A20,СВЦЭМ!$B$39:$B$782,T$11)+'СЕТ СН'!$F$9+СВЦЭМ!$D$10+'СЕТ СН'!$F$6-'СЕТ СН'!$F$19</f>
        <v>1125.2894795699999</v>
      </c>
      <c r="U20" s="36">
        <f>SUMIFS(СВЦЭМ!$C$39:$C$782,СВЦЭМ!$A$39:$A$782,$A20,СВЦЭМ!$B$39:$B$782,U$11)+'СЕТ СН'!$F$9+СВЦЭМ!$D$10+'СЕТ СН'!$F$6-'СЕТ СН'!$F$19</f>
        <v>1106.6485805699999</v>
      </c>
      <c r="V20" s="36">
        <f>SUMIFS(СВЦЭМ!$C$39:$C$782,СВЦЭМ!$A$39:$A$782,$A20,СВЦЭМ!$B$39:$B$782,V$11)+'СЕТ СН'!$F$9+СВЦЭМ!$D$10+'СЕТ СН'!$F$6-'СЕТ СН'!$F$19</f>
        <v>1077.5089884399999</v>
      </c>
      <c r="W20" s="36">
        <f>SUMIFS(СВЦЭМ!$C$39:$C$782,СВЦЭМ!$A$39:$A$782,$A20,СВЦЭМ!$B$39:$B$782,W$11)+'СЕТ СН'!$F$9+СВЦЭМ!$D$10+'СЕТ СН'!$F$6-'СЕТ СН'!$F$19</f>
        <v>1079.22686329</v>
      </c>
      <c r="X20" s="36">
        <f>SUMIFS(СВЦЭМ!$C$39:$C$782,СВЦЭМ!$A$39:$A$782,$A20,СВЦЭМ!$B$39:$B$782,X$11)+'СЕТ СН'!$F$9+СВЦЭМ!$D$10+'СЕТ СН'!$F$6-'СЕТ СН'!$F$19</f>
        <v>1094.9453439500001</v>
      </c>
      <c r="Y20" s="36">
        <f>SUMIFS(СВЦЭМ!$C$39:$C$782,СВЦЭМ!$A$39:$A$782,$A20,СВЦЭМ!$B$39:$B$782,Y$11)+'СЕТ СН'!$F$9+СВЦЭМ!$D$10+'СЕТ СН'!$F$6-'СЕТ СН'!$F$19</f>
        <v>1116.2365810499998</v>
      </c>
    </row>
    <row r="21" spans="1:25" ht="15.75" x14ac:dyDescent="0.2">
      <c r="A21" s="35">
        <f t="shared" si="0"/>
        <v>44326</v>
      </c>
      <c r="B21" s="36">
        <f>SUMIFS(СВЦЭМ!$C$39:$C$782,СВЦЭМ!$A$39:$A$782,$A21,СВЦЭМ!$B$39:$B$782,B$11)+'СЕТ СН'!$F$9+СВЦЭМ!$D$10+'СЕТ СН'!$F$6-'СЕТ СН'!$F$19</f>
        <v>1150.9812660800001</v>
      </c>
      <c r="C21" s="36">
        <f>SUMIFS(СВЦЭМ!$C$39:$C$782,СВЦЭМ!$A$39:$A$782,$A21,СВЦЭМ!$B$39:$B$782,C$11)+'СЕТ СН'!$F$9+СВЦЭМ!$D$10+'СЕТ СН'!$F$6-'СЕТ СН'!$F$19</f>
        <v>1202.08901369</v>
      </c>
      <c r="D21" s="36">
        <f>SUMIFS(СВЦЭМ!$C$39:$C$782,СВЦЭМ!$A$39:$A$782,$A21,СВЦЭМ!$B$39:$B$782,D$11)+'СЕТ СН'!$F$9+СВЦЭМ!$D$10+'СЕТ СН'!$F$6-'СЕТ СН'!$F$19</f>
        <v>1234.1517697299998</v>
      </c>
      <c r="E21" s="36">
        <f>SUMIFS(СВЦЭМ!$C$39:$C$782,СВЦЭМ!$A$39:$A$782,$A21,СВЦЭМ!$B$39:$B$782,E$11)+'СЕТ СН'!$F$9+СВЦЭМ!$D$10+'СЕТ СН'!$F$6-'СЕТ СН'!$F$19</f>
        <v>1252.7040313599998</v>
      </c>
      <c r="F21" s="36">
        <f>SUMIFS(СВЦЭМ!$C$39:$C$782,СВЦЭМ!$A$39:$A$782,$A21,СВЦЭМ!$B$39:$B$782,F$11)+'СЕТ СН'!$F$9+СВЦЭМ!$D$10+'СЕТ СН'!$F$6-'СЕТ СН'!$F$19</f>
        <v>1265.1359966099999</v>
      </c>
      <c r="G21" s="36">
        <f>SUMIFS(СВЦЭМ!$C$39:$C$782,СВЦЭМ!$A$39:$A$782,$A21,СВЦЭМ!$B$39:$B$782,G$11)+'СЕТ СН'!$F$9+СВЦЭМ!$D$10+'СЕТ СН'!$F$6-'СЕТ СН'!$F$19</f>
        <v>1264.4578828899998</v>
      </c>
      <c r="H21" s="36">
        <f>SUMIFS(СВЦЭМ!$C$39:$C$782,СВЦЭМ!$A$39:$A$782,$A21,СВЦЭМ!$B$39:$B$782,H$11)+'СЕТ СН'!$F$9+СВЦЭМ!$D$10+'СЕТ СН'!$F$6-'СЕТ СН'!$F$19</f>
        <v>1250.7823585199999</v>
      </c>
      <c r="I21" s="36">
        <f>SUMIFS(СВЦЭМ!$C$39:$C$782,СВЦЭМ!$A$39:$A$782,$A21,СВЦЭМ!$B$39:$B$782,I$11)+'СЕТ СН'!$F$9+СВЦЭМ!$D$10+'СЕТ СН'!$F$6-'СЕТ СН'!$F$19</f>
        <v>1209.0874133</v>
      </c>
      <c r="J21" s="36">
        <f>SUMIFS(СВЦЭМ!$C$39:$C$782,СВЦЭМ!$A$39:$A$782,$A21,СВЦЭМ!$B$39:$B$782,J$11)+'СЕТ СН'!$F$9+СВЦЭМ!$D$10+'СЕТ СН'!$F$6-'СЕТ СН'!$F$19</f>
        <v>1163.91717836</v>
      </c>
      <c r="K21" s="36">
        <f>SUMIFS(СВЦЭМ!$C$39:$C$782,СВЦЭМ!$A$39:$A$782,$A21,СВЦЭМ!$B$39:$B$782,K$11)+'СЕТ СН'!$F$9+СВЦЭМ!$D$10+'СЕТ СН'!$F$6-'СЕТ СН'!$F$19</f>
        <v>1115.76824154</v>
      </c>
      <c r="L21" s="36">
        <f>SUMIFS(СВЦЭМ!$C$39:$C$782,СВЦЭМ!$A$39:$A$782,$A21,СВЦЭМ!$B$39:$B$782,L$11)+'СЕТ СН'!$F$9+СВЦЭМ!$D$10+'СЕТ СН'!$F$6-'СЕТ СН'!$F$19</f>
        <v>1084.9844076899999</v>
      </c>
      <c r="M21" s="36">
        <f>SUMIFS(СВЦЭМ!$C$39:$C$782,СВЦЭМ!$A$39:$A$782,$A21,СВЦЭМ!$B$39:$B$782,M$11)+'СЕТ СН'!$F$9+СВЦЭМ!$D$10+'СЕТ СН'!$F$6-'СЕТ СН'!$F$19</f>
        <v>1072.18520861</v>
      </c>
      <c r="N21" s="36">
        <f>SUMIFS(СВЦЭМ!$C$39:$C$782,СВЦЭМ!$A$39:$A$782,$A21,СВЦЭМ!$B$39:$B$782,N$11)+'СЕТ СН'!$F$9+СВЦЭМ!$D$10+'СЕТ СН'!$F$6-'СЕТ СН'!$F$19</f>
        <v>1083.9641945199999</v>
      </c>
      <c r="O21" s="36">
        <f>SUMIFS(СВЦЭМ!$C$39:$C$782,СВЦЭМ!$A$39:$A$782,$A21,СВЦЭМ!$B$39:$B$782,O$11)+'СЕТ СН'!$F$9+СВЦЭМ!$D$10+'СЕТ СН'!$F$6-'СЕТ СН'!$F$19</f>
        <v>1099.0662380399999</v>
      </c>
      <c r="P21" s="36">
        <f>SUMIFS(СВЦЭМ!$C$39:$C$782,СВЦЭМ!$A$39:$A$782,$A21,СВЦЭМ!$B$39:$B$782,P$11)+'СЕТ СН'!$F$9+СВЦЭМ!$D$10+'СЕТ СН'!$F$6-'СЕТ СН'!$F$19</f>
        <v>1115.9131810599999</v>
      </c>
      <c r="Q21" s="36">
        <f>SUMIFS(СВЦЭМ!$C$39:$C$782,СВЦЭМ!$A$39:$A$782,$A21,СВЦЭМ!$B$39:$B$782,Q$11)+'СЕТ СН'!$F$9+СВЦЭМ!$D$10+'СЕТ СН'!$F$6-'СЕТ СН'!$F$19</f>
        <v>1116.2301987899998</v>
      </c>
      <c r="R21" s="36">
        <f>SUMIFS(СВЦЭМ!$C$39:$C$782,СВЦЭМ!$A$39:$A$782,$A21,СВЦЭМ!$B$39:$B$782,R$11)+'СЕТ СН'!$F$9+СВЦЭМ!$D$10+'СЕТ СН'!$F$6-'СЕТ СН'!$F$19</f>
        <v>1111.8205249999999</v>
      </c>
      <c r="S21" s="36">
        <f>SUMIFS(СВЦЭМ!$C$39:$C$782,СВЦЭМ!$A$39:$A$782,$A21,СВЦЭМ!$B$39:$B$782,S$11)+'СЕТ СН'!$F$9+СВЦЭМ!$D$10+'СЕТ СН'!$F$6-'СЕТ СН'!$F$19</f>
        <v>1106.73653165</v>
      </c>
      <c r="T21" s="36">
        <f>SUMIFS(СВЦЭМ!$C$39:$C$782,СВЦЭМ!$A$39:$A$782,$A21,СВЦЭМ!$B$39:$B$782,T$11)+'СЕТ СН'!$F$9+СВЦЭМ!$D$10+'СЕТ СН'!$F$6-'СЕТ СН'!$F$19</f>
        <v>1097.9935346299999</v>
      </c>
      <c r="U21" s="36">
        <f>SUMIFS(СВЦЭМ!$C$39:$C$782,СВЦЭМ!$A$39:$A$782,$A21,СВЦЭМ!$B$39:$B$782,U$11)+'СЕТ СН'!$F$9+СВЦЭМ!$D$10+'СЕТ СН'!$F$6-'СЕТ СН'!$F$19</f>
        <v>1075.6782194699999</v>
      </c>
      <c r="V21" s="36">
        <f>SUMIFS(СВЦЭМ!$C$39:$C$782,СВЦЭМ!$A$39:$A$782,$A21,СВЦЭМ!$B$39:$B$782,V$11)+'СЕТ СН'!$F$9+СВЦЭМ!$D$10+'СЕТ СН'!$F$6-'СЕТ СН'!$F$19</f>
        <v>1044.1325817899999</v>
      </c>
      <c r="W21" s="36">
        <f>SUMIFS(СВЦЭМ!$C$39:$C$782,СВЦЭМ!$A$39:$A$782,$A21,СВЦЭМ!$B$39:$B$782,W$11)+'СЕТ СН'!$F$9+СВЦЭМ!$D$10+'СЕТ СН'!$F$6-'СЕТ СН'!$F$19</f>
        <v>1036.7695182499999</v>
      </c>
      <c r="X21" s="36">
        <f>SUMIFS(СВЦЭМ!$C$39:$C$782,СВЦЭМ!$A$39:$A$782,$A21,СВЦЭМ!$B$39:$B$782,X$11)+'СЕТ СН'!$F$9+СВЦЭМ!$D$10+'СЕТ СН'!$F$6-'СЕТ СН'!$F$19</f>
        <v>1051.42218688</v>
      </c>
      <c r="Y21" s="36">
        <f>SUMIFS(СВЦЭМ!$C$39:$C$782,СВЦЭМ!$A$39:$A$782,$A21,СВЦЭМ!$B$39:$B$782,Y$11)+'СЕТ СН'!$F$9+СВЦЭМ!$D$10+'СЕТ СН'!$F$6-'СЕТ СН'!$F$19</f>
        <v>1091.17282548</v>
      </c>
    </row>
    <row r="22" spans="1:25" ht="15.75" x14ac:dyDescent="0.2">
      <c r="A22" s="35">
        <f t="shared" si="0"/>
        <v>44327</v>
      </c>
      <c r="B22" s="36">
        <f>SUMIFS(СВЦЭМ!$C$39:$C$782,СВЦЭМ!$A$39:$A$782,$A22,СВЦЭМ!$B$39:$B$782,B$11)+'СЕТ СН'!$F$9+СВЦЭМ!$D$10+'СЕТ СН'!$F$6-'СЕТ СН'!$F$19</f>
        <v>1186.9163219099999</v>
      </c>
      <c r="C22" s="36">
        <f>SUMIFS(СВЦЭМ!$C$39:$C$782,СВЦЭМ!$A$39:$A$782,$A22,СВЦЭМ!$B$39:$B$782,C$11)+'СЕТ СН'!$F$9+СВЦЭМ!$D$10+'СЕТ СН'!$F$6-'СЕТ СН'!$F$19</f>
        <v>1187.41226411</v>
      </c>
      <c r="D22" s="36">
        <f>SUMIFS(СВЦЭМ!$C$39:$C$782,СВЦЭМ!$A$39:$A$782,$A22,СВЦЭМ!$B$39:$B$782,D$11)+'СЕТ СН'!$F$9+СВЦЭМ!$D$10+'СЕТ СН'!$F$6-'СЕТ СН'!$F$19</f>
        <v>1192.32643824</v>
      </c>
      <c r="E22" s="36">
        <f>SUMIFS(СВЦЭМ!$C$39:$C$782,СВЦЭМ!$A$39:$A$782,$A22,СВЦЭМ!$B$39:$B$782,E$11)+'СЕТ СН'!$F$9+СВЦЭМ!$D$10+'СЕТ СН'!$F$6-'СЕТ СН'!$F$19</f>
        <v>1219.6006565099999</v>
      </c>
      <c r="F22" s="36">
        <f>SUMIFS(СВЦЭМ!$C$39:$C$782,СВЦЭМ!$A$39:$A$782,$A22,СВЦЭМ!$B$39:$B$782,F$11)+'СЕТ СН'!$F$9+СВЦЭМ!$D$10+'СЕТ СН'!$F$6-'СЕТ СН'!$F$19</f>
        <v>1223.3193583</v>
      </c>
      <c r="G22" s="36">
        <f>SUMIFS(СВЦЭМ!$C$39:$C$782,СВЦЭМ!$A$39:$A$782,$A22,СВЦЭМ!$B$39:$B$782,G$11)+'СЕТ СН'!$F$9+СВЦЭМ!$D$10+'СЕТ СН'!$F$6-'СЕТ СН'!$F$19</f>
        <v>1208.00787808</v>
      </c>
      <c r="H22" s="36">
        <f>SUMIFS(СВЦЭМ!$C$39:$C$782,СВЦЭМ!$A$39:$A$782,$A22,СВЦЭМ!$B$39:$B$782,H$11)+'СЕТ СН'!$F$9+СВЦЭМ!$D$10+'СЕТ СН'!$F$6-'СЕТ СН'!$F$19</f>
        <v>1183.94840181</v>
      </c>
      <c r="I22" s="36">
        <f>SUMIFS(СВЦЭМ!$C$39:$C$782,СВЦЭМ!$A$39:$A$782,$A22,СВЦЭМ!$B$39:$B$782,I$11)+'СЕТ СН'!$F$9+СВЦЭМ!$D$10+'СЕТ СН'!$F$6-'СЕТ СН'!$F$19</f>
        <v>1144.6525084099999</v>
      </c>
      <c r="J22" s="36">
        <f>SUMIFS(СВЦЭМ!$C$39:$C$782,СВЦЭМ!$A$39:$A$782,$A22,СВЦЭМ!$B$39:$B$782,J$11)+'СЕТ СН'!$F$9+СВЦЭМ!$D$10+'СЕТ СН'!$F$6-'СЕТ СН'!$F$19</f>
        <v>1120.2441106099998</v>
      </c>
      <c r="K22" s="36">
        <f>SUMIFS(СВЦЭМ!$C$39:$C$782,СВЦЭМ!$A$39:$A$782,$A22,СВЦЭМ!$B$39:$B$782,K$11)+'СЕТ СН'!$F$9+СВЦЭМ!$D$10+'СЕТ СН'!$F$6-'СЕТ СН'!$F$19</f>
        <v>1090.7687833</v>
      </c>
      <c r="L22" s="36">
        <f>SUMIFS(СВЦЭМ!$C$39:$C$782,СВЦЭМ!$A$39:$A$782,$A22,СВЦЭМ!$B$39:$B$782,L$11)+'СЕТ СН'!$F$9+СВЦЭМ!$D$10+'СЕТ СН'!$F$6-'СЕТ СН'!$F$19</f>
        <v>1104.6605222699998</v>
      </c>
      <c r="M22" s="36">
        <f>SUMIFS(СВЦЭМ!$C$39:$C$782,СВЦЭМ!$A$39:$A$782,$A22,СВЦЭМ!$B$39:$B$782,M$11)+'СЕТ СН'!$F$9+СВЦЭМ!$D$10+'СЕТ СН'!$F$6-'СЕТ СН'!$F$19</f>
        <v>1140.6448943600001</v>
      </c>
      <c r="N22" s="36">
        <f>SUMIFS(СВЦЭМ!$C$39:$C$782,СВЦЭМ!$A$39:$A$782,$A22,СВЦЭМ!$B$39:$B$782,N$11)+'СЕТ СН'!$F$9+СВЦЭМ!$D$10+'СЕТ СН'!$F$6-'СЕТ СН'!$F$19</f>
        <v>1174.84464473</v>
      </c>
      <c r="O22" s="36">
        <f>SUMIFS(СВЦЭМ!$C$39:$C$782,СВЦЭМ!$A$39:$A$782,$A22,СВЦЭМ!$B$39:$B$782,O$11)+'СЕТ СН'!$F$9+СВЦЭМ!$D$10+'СЕТ СН'!$F$6-'СЕТ СН'!$F$19</f>
        <v>1163.0626564699999</v>
      </c>
      <c r="P22" s="36">
        <f>SUMIFS(СВЦЭМ!$C$39:$C$782,СВЦЭМ!$A$39:$A$782,$A22,СВЦЭМ!$B$39:$B$782,P$11)+'СЕТ СН'!$F$9+СВЦЭМ!$D$10+'СЕТ СН'!$F$6-'СЕТ СН'!$F$19</f>
        <v>1179.0069271699999</v>
      </c>
      <c r="Q22" s="36">
        <f>SUMIFS(СВЦЭМ!$C$39:$C$782,СВЦЭМ!$A$39:$A$782,$A22,СВЦЭМ!$B$39:$B$782,Q$11)+'СЕТ СН'!$F$9+СВЦЭМ!$D$10+'СЕТ СН'!$F$6-'СЕТ СН'!$F$19</f>
        <v>1192.7360218199999</v>
      </c>
      <c r="R22" s="36">
        <f>SUMIFS(СВЦЭМ!$C$39:$C$782,СВЦЭМ!$A$39:$A$782,$A22,СВЦЭМ!$B$39:$B$782,R$11)+'СЕТ СН'!$F$9+СВЦЭМ!$D$10+'СЕТ СН'!$F$6-'СЕТ СН'!$F$19</f>
        <v>1186.4878650399999</v>
      </c>
      <c r="S22" s="36">
        <f>SUMIFS(СВЦЭМ!$C$39:$C$782,СВЦЭМ!$A$39:$A$782,$A22,СВЦЭМ!$B$39:$B$782,S$11)+'СЕТ СН'!$F$9+СВЦЭМ!$D$10+'СЕТ СН'!$F$6-'СЕТ СН'!$F$19</f>
        <v>1200.3293813499999</v>
      </c>
      <c r="T22" s="36">
        <f>SUMIFS(СВЦЭМ!$C$39:$C$782,СВЦЭМ!$A$39:$A$782,$A22,СВЦЭМ!$B$39:$B$782,T$11)+'СЕТ СН'!$F$9+СВЦЭМ!$D$10+'СЕТ СН'!$F$6-'СЕТ СН'!$F$19</f>
        <v>1173.78217043</v>
      </c>
      <c r="U22" s="36">
        <f>SUMIFS(СВЦЭМ!$C$39:$C$782,СВЦЭМ!$A$39:$A$782,$A22,СВЦЭМ!$B$39:$B$782,U$11)+'СЕТ СН'!$F$9+СВЦЭМ!$D$10+'СЕТ СН'!$F$6-'СЕТ СН'!$F$19</f>
        <v>1157.97302982</v>
      </c>
      <c r="V22" s="36">
        <f>SUMIFS(СВЦЭМ!$C$39:$C$782,СВЦЭМ!$A$39:$A$782,$A22,СВЦЭМ!$B$39:$B$782,V$11)+'СЕТ СН'!$F$9+СВЦЭМ!$D$10+'СЕТ СН'!$F$6-'СЕТ СН'!$F$19</f>
        <v>1141.1377080999998</v>
      </c>
      <c r="W22" s="36">
        <f>SUMIFS(СВЦЭМ!$C$39:$C$782,СВЦЭМ!$A$39:$A$782,$A22,СВЦЭМ!$B$39:$B$782,W$11)+'СЕТ СН'!$F$9+СВЦЭМ!$D$10+'СЕТ СН'!$F$6-'СЕТ СН'!$F$19</f>
        <v>1148.0002855499999</v>
      </c>
      <c r="X22" s="36">
        <f>SUMIFS(СВЦЭМ!$C$39:$C$782,СВЦЭМ!$A$39:$A$782,$A22,СВЦЭМ!$B$39:$B$782,X$11)+'СЕТ СН'!$F$9+СВЦЭМ!$D$10+'СЕТ СН'!$F$6-'СЕТ СН'!$F$19</f>
        <v>1170.7295430299998</v>
      </c>
      <c r="Y22" s="36">
        <f>SUMIFS(СВЦЭМ!$C$39:$C$782,СВЦЭМ!$A$39:$A$782,$A22,СВЦЭМ!$B$39:$B$782,Y$11)+'СЕТ СН'!$F$9+СВЦЭМ!$D$10+'СЕТ СН'!$F$6-'СЕТ СН'!$F$19</f>
        <v>1219.8773693099999</v>
      </c>
    </row>
    <row r="23" spans="1:25" ht="15.75" x14ac:dyDescent="0.2">
      <c r="A23" s="35">
        <f t="shared" si="0"/>
        <v>44328</v>
      </c>
      <c r="B23" s="36">
        <f>SUMIFS(СВЦЭМ!$C$39:$C$782,СВЦЭМ!$A$39:$A$782,$A23,СВЦЭМ!$B$39:$B$782,B$11)+'СЕТ СН'!$F$9+СВЦЭМ!$D$10+'СЕТ СН'!$F$6-'СЕТ СН'!$F$19</f>
        <v>1228.2601120099998</v>
      </c>
      <c r="C23" s="36">
        <f>SUMIFS(СВЦЭМ!$C$39:$C$782,СВЦЭМ!$A$39:$A$782,$A23,СВЦЭМ!$B$39:$B$782,C$11)+'СЕТ СН'!$F$9+СВЦЭМ!$D$10+'СЕТ СН'!$F$6-'СЕТ СН'!$F$19</f>
        <v>1262.2842157299999</v>
      </c>
      <c r="D23" s="36">
        <f>SUMIFS(СВЦЭМ!$C$39:$C$782,СВЦЭМ!$A$39:$A$782,$A23,СВЦЭМ!$B$39:$B$782,D$11)+'СЕТ СН'!$F$9+СВЦЭМ!$D$10+'СЕТ СН'!$F$6-'СЕТ СН'!$F$19</f>
        <v>1247.5384440399998</v>
      </c>
      <c r="E23" s="36">
        <f>SUMIFS(СВЦЭМ!$C$39:$C$782,СВЦЭМ!$A$39:$A$782,$A23,СВЦЭМ!$B$39:$B$782,E$11)+'СЕТ СН'!$F$9+СВЦЭМ!$D$10+'СЕТ СН'!$F$6-'СЕТ СН'!$F$19</f>
        <v>1240.7070463099999</v>
      </c>
      <c r="F23" s="36">
        <f>SUMIFS(СВЦЭМ!$C$39:$C$782,СВЦЭМ!$A$39:$A$782,$A23,СВЦЭМ!$B$39:$B$782,F$11)+'СЕТ СН'!$F$9+СВЦЭМ!$D$10+'СЕТ СН'!$F$6-'СЕТ СН'!$F$19</f>
        <v>1235.0198546499998</v>
      </c>
      <c r="G23" s="36">
        <f>SUMIFS(СВЦЭМ!$C$39:$C$782,СВЦЭМ!$A$39:$A$782,$A23,СВЦЭМ!$B$39:$B$782,G$11)+'СЕТ СН'!$F$9+СВЦЭМ!$D$10+'СЕТ СН'!$F$6-'СЕТ СН'!$F$19</f>
        <v>1244.01031969</v>
      </c>
      <c r="H23" s="36">
        <f>SUMIFS(СВЦЭМ!$C$39:$C$782,СВЦЭМ!$A$39:$A$782,$A23,СВЦЭМ!$B$39:$B$782,H$11)+'СЕТ СН'!$F$9+СВЦЭМ!$D$10+'СЕТ СН'!$F$6-'СЕТ СН'!$F$19</f>
        <v>1231.9208208699999</v>
      </c>
      <c r="I23" s="36">
        <f>SUMIFS(СВЦЭМ!$C$39:$C$782,СВЦЭМ!$A$39:$A$782,$A23,СВЦЭМ!$B$39:$B$782,I$11)+'СЕТ СН'!$F$9+СВЦЭМ!$D$10+'СЕТ СН'!$F$6-'СЕТ СН'!$F$19</f>
        <v>1175.2332471099999</v>
      </c>
      <c r="J23" s="36">
        <f>SUMIFS(СВЦЭМ!$C$39:$C$782,СВЦЭМ!$A$39:$A$782,$A23,СВЦЭМ!$B$39:$B$782,J$11)+'СЕТ СН'!$F$9+СВЦЭМ!$D$10+'СЕТ СН'!$F$6-'СЕТ СН'!$F$19</f>
        <v>1140.4365257399998</v>
      </c>
      <c r="K23" s="36">
        <f>SUMIFS(СВЦЭМ!$C$39:$C$782,СВЦЭМ!$A$39:$A$782,$A23,СВЦЭМ!$B$39:$B$782,K$11)+'СЕТ СН'!$F$9+СВЦЭМ!$D$10+'СЕТ СН'!$F$6-'СЕТ СН'!$F$19</f>
        <v>1122.8739555099999</v>
      </c>
      <c r="L23" s="36">
        <f>SUMIFS(СВЦЭМ!$C$39:$C$782,СВЦЭМ!$A$39:$A$782,$A23,СВЦЭМ!$B$39:$B$782,L$11)+'СЕТ СН'!$F$9+СВЦЭМ!$D$10+'СЕТ СН'!$F$6-'СЕТ СН'!$F$19</f>
        <v>1095.37163117</v>
      </c>
      <c r="M23" s="36">
        <f>SUMIFS(СВЦЭМ!$C$39:$C$782,СВЦЭМ!$A$39:$A$782,$A23,СВЦЭМ!$B$39:$B$782,M$11)+'СЕТ СН'!$F$9+СВЦЭМ!$D$10+'СЕТ СН'!$F$6-'СЕТ СН'!$F$19</f>
        <v>1105.1212770099999</v>
      </c>
      <c r="N23" s="36">
        <f>SUMIFS(СВЦЭМ!$C$39:$C$782,СВЦЭМ!$A$39:$A$782,$A23,СВЦЭМ!$B$39:$B$782,N$11)+'СЕТ СН'!$F$9+СВЦЭМ!$D$10+'СЕТ СН'!$F$6-'СЕТ СН'!$F$19</f>
        <v>1110.41805439</v>
      </c>
      <c r="O23" s="36">
        <f>SUMIFS(СВЦЭМ!$C$39:$C$782,СВЦЭМ!$A$39:$A$782,$A23,СВЦЭМ!$B$39:$B$782,O$11)+'СЕТ СН'!$F$9+СВЦЭМ!$D$10+'СЕТ СН'!$F$6-'СЕТ СН'!$F$19</f>
        <v>1117.58391403</v>
      </c>
      <c r="P23" s="36">
        <f>SUMIFS(СВЦЭМ!$C$39:$C$782,СВЦЭМ!$A$39:$A$782,$A23,СВЦЭМ!$B$39:$B$782,P$11)+'СЕТ СН'!$F$9+СВЦЭМ!$D$10+'СЕТ СН'!$F$6-'СЕТ СН'!$F$19</f>
        <v>1124.7821614100001</v>
      </c>
      <c r="Q23" s="36">
        <f>SUMIFS(СВЦЭМ!$C$39:$C$782,СВЦЭМ!$A$39:$A$782,$A23,СВЦЭМ!$B$39:$B$782,Q$11)+'СЕТ СН'!$F$9+СВЦЭМ!$D$10+'СЕТ СН'!$F$6-'СЕТ СН'!$F$19</f>
        <v>1136.30171546</v>
      </c>
      <c r="R23" s="36">
        <f>SUMIFS(СВЦЭМ!$C$39:$C$782,СВЦЭМ!$A$39:$A$782,$A23,СВЦЭМ!$B$39:$B$782,R$11)+'СЕТ СН'!$F$9+СВЦЭМ!$D$10+'СЕТ СН'!$F$6-'СЕТ СН'!$F$19</f>
        <v>1127.1140989399998</v>
      </c>
      <c r="S23" s="36">
        <f>SUMIFS(СВЦЭМ!$C$39:$C$782,СВЦЭМ!$A$39:$A$782,$A23,СВЦЭМ!$B$39:$B$782,S$11)+'СЕТ СН'!$F$9+СВЦЭМ!$D$10+'СЕТ СН'!$F$6-'СЕТ СН'!$F$19</f>
        <v>1119.47628912</v>
      </c>
      <c r="T23" s="36">
        <f>SUMIFS(СВЦЭМ!$C$39:$C$782,СВЦЭМ!$A$39:$A$782,$A23,СВЦЭМ!$B$39:$B$782,T$11)+'СЕТ СН'!$F$9+СВЦЭМ!$D$10+'СЕТ СН'!$F$6-'СЕТ СН'!$F$19</f>
        <v>1113.6142056199999</v>
      </c>
      <c r="U23" s="36">
        <f>SUMIFS(СВЦЭМ!$C$39:$C$782,СВЦЭМ!$A$39:$A$782,$A23,СВЦЭМ!$B$39:$B$782,U$11)+'СЕТ СН'!$F$9+СВЦЭМ!$D$10+'СЕТ СН'!$F$6-'СЕТ СН'!$F$19</f>
        <v>1099.91092372</v>
      </c>
      <c r="V23" s="36">
        <f>SUMIFS(СВЦЭМ!$C$39:$C$782,СВЦЭМ!$A$39:$A$782,$A23,СВЦЭМ!$B$39:$B$782,V$11)+'СЕТ СН'!$F$9+СВЦЭМ!$D$10+'СЕТ СН'!$F$6-'СЕТ СН'!$F$19</f>
        <v>1089.9299704099999</v>
      </c>
      <c r="W23" s="36">
        <f>SUMIFS(СВЦЭМ!$C$39:$C$782,СВЦЭМ!$A$39:$A$782,$A23,СВЦЭМ!$B$39:$B$782,W$11)+'СЕТ СН'!$F$9+СВЦЭМ!$D$10+'СЕТ СН'!$F$6-'СЕТ СН'!$F$19</f>
        <v>1105.0590890199999</v>
      </c>
      <c r="X23" s="36">
        <f>SUMIFS(СВЦЭМ!$C$39:$C$782,СВЦЭМ!$A$39:$A$782,$A23,СВЦЭМ!$B$39:$B$782,X$11)+'СЕТ СН'!$F$9+СВЦЭМ!$D$10+'СЕТ СН'!$F$6-'СЕТ СН'!$F$19</f>
        <v>1107.05534311</v>
      </c>
      <c r="Y23" s="36">
        <f>SUMIFS(СВЦЭМ!$C$39:$C$782,СВЦЭМ!$A$39:$A$782,$A23,СВЦЭМ!$B$39:$B$782,Y$11)+'СЕТ СН'!$F$9+СВЦЭМ!$D$10+'СЕТ СН'!$F$6-'СЕТ СН'!$F$19</f>
        <v>1135.23036359</v>
      </c>
    </row>
    <row r="24" spans="1:25" ht="15.75" x14ac:dyDescent="0.2">
      <c r="A24" s="35">
        <f t="shared" si="0"/>
        <v>44329</v>
      </c>
      <c r="B24" s="36">
        <f>SUMIFS(СВЦЭМ!$C$39:$C$782,СВЦЭМ!$A$39:$A$782,$A24,СВЦЭМ!$B$39:$B$782,B$11)+'СЕТ СН'!$F$9+СВЦЭМ!$D$10+'СЕТ СН'!$F$6-'СЕТ СН'!$F$19</f>
        <v>1227.3588479499999</v>
      </c>
      <c r="C24" s="36">
        <f>SUMIFS(СВЦЭМ!$C$39:$C$782,СВЦЭМ!$A$39:$A$782,$A24,СВЦЭМ!$B$39:$B$782,C$11)+'СЕТ СН'!$F$9+СВЦЭМ!$D$10+'СЕТ СН'!$F$6-'СЕТ СН'!$F$19</f>
        <v>1281.23444602</v>
      </c>
      <c r="D24" s="36">
        <f>SUMIFS(СВЦЭМ!$C$39:$C$782,СВЦЭМ!$A$39:$A$782,$A24,СВЦЭМ!$B$39:$B$782,D$11)+'СЕТ СН'!$F$9+СВЦЭМ!$D$10+'СЕТ СН'!$F$6-'СЕТ СН'!$F$19</f>
        <v>1300.29604554</v>
      </c>
      <c r="E24" s="36">
        <f>SUMIFS(СВЦЭМ!$C$39:$C$782,СВЦЭМ!$A$39:$A$782,$A24,СВЦЭМ!$B$39:$B$782,E$11)+'СЕТ СН'!$F$9+СВЦЭМ!$D$10+'СЕТ СН'!$F$6-'СЕТ СН'!$F$19</f>
        <v>1289.5677948699999</v>
      </c>
      <c r="F24" s="36">
        <f>SUMIFS(СВЦЭМ!$C$39:$C$782,СВЦЭМ!$A$39:$A$782,$A24,СВЦЭМ!$B$39:$B$782,F$11)+'СЕТ СН'!$F$9+СВЦЭМ!$D$10+'СЕТ СН'!$F$6-'СЕТ СН'!$F$19</f>
        <v>1284.0771377199999</v>
      </c>
      <c r="G24" s="36">
        <f>SUMIFS(СВЦЭМ!$C$39:$C$782,СВЦЭМ!$A$39:$A$782,$A24,СВЦЭМ!$B$39:$B$782,G$11)+'СЕТ СН'!$F$9+СВЦЭМ!$D$10+'СЕТ СН'!$F$6-'СЕТ СН'!$F$19</f>
        <v>1289.3140905799999</v>
      </c>
      <c r="H24" s="36">
        <f>SUMIFS(СВЦЭМ!$C$39:$C$782,СВЦЭМ!$A$39:$A$782,$A24,СВЦЭМ!$B$39:$B$782,H$11)+'СЕТ СН'!$F$9+СВЦЭМ!$D$10+'СЕТ СН'!$F$6-'СЕТ СН'!$F$19</f>
        <v>1243.6956568799999</v>
      </c>
      <c r="I24" s="36">
        <f>SUMIFS(СВЦЭМ!$C$39:$C$782,СВЦЭМ!$A$39:$A$782,$A24,СВЦЭМ!$B$39:$B$782,I$11)+'СЕТ СН'!$F$9+СВЦЭМ!$D$10+'СЕТ СН'!$F$6-'СЕТ СН'!$F$19</f>
        <v>1175.4718984899998</v>
      </c>
      <c r="J24" s="36">
        <f>SUMIFS(СВЦЭМ!$C$39:$C$782,СВЦЭМ!$A$39:$A$782,$A24,СВЦЭМ!$B$39:$B$782,J$11)+'СЕТ СН'!$F$9+СВЦЭМ!$D$10+'СЕТ СН'!$F$6-'СЕТ СН'!$F$19</f>
        <v>1146.96961364</v>
      </c>
      <c r="K24" s="36">
        <f>SUMIFS(СВЦЭМ!$C$39:$C$782,СВЦЭМ!$A$39:$A$782,$A24,СВЦЭМ!$B$39:$B$782,K$11)+'СЕТ СН'!$F$9+СВЦЭМ!$D$10+'СЕТ СН'!$F$6-'СЕТ СН'!$F$19</f>
        <v>1122.2270214099999</v>
      </c>
      <c r="L24" s="36">
        <f>SUMIFS(СВЦЭМ!$C$39:$C$782,СВЦЭМ!$A$39:$A$782,$A24,СВЦЭМ!$B$39:$B$782,L$11)+'СЕТ СН'!$F$9+СВЦЭМ!$D$10+'СЕТ СН'!$F$6-'СЕТ СН'!$F$19</f>
        <v>1080.9521316400001</v>
      </c>
      <c r="M24" s="36">
        <f>SUMIFS(СВЦЭМ!$C$39:$C$782,СВЦЭМ!$A$39:$A$782,$A24,СВЦЭМ!$B$39:$B$782,M$11)+'СЕТ СН'!$F$9+СВЦЭМ!$D$10+'СЕТ СН'!$F$6-'СЕТ СН'!$F$19</f>
        <v>1096.3116204400001</v>
      </c>
      <c r="N24" s="36">
        <f>SUMIFS(СВЦЭМ!$C$39:$C$782,СВЦЭМ!$A$39:$A$782,$A24,СВЦЭМ!$B$39:$B$782,N$11)+'СЕТ СН'!$F$9+СВЦЭМ!$D$10+'СЕТ СН'!$F$6-'СЕТ СН'!$F$19</f>
        <v>1128.7800018400001</v>
      </c>
      <c r="O24" s="36">
        <f>SUMIFS(СВЦЭМ!$C$39:$C$782,СВЦЭМ!$A$39:$A$782,$A24,СВЦЭМ!$B$39:$B$782,O$11)+'СЕТ СН'!$F$9+СВЦЭМ!$D$10+'СЕТ СН'!$F$6-'СЕТ СН'!$F$19</f>
        <v>1141.4514483</v>
      </c>
      <c r="P24" s="36">
        <f>SUMIFS(СВЦЭМ!$C$39:$C$782,СВЦЭМ!$A$39:$A$782,$A24,СВЦЭМ!$B$39:$B$782,P$11)+'СЕТ СН'!$F$9+СВЦЭМ!$D$10+'СЕТ СН'!$F$6-'СЕТ СН'!$F$19</f>
        <v>1159.881208</v>
      </c>
      <c r="Q24" s="36">
        <f>SUMIFS(СВЦЭМ!$C$39:$C$782,СВЦЭМ!$A$39:$A$782,$A24,СВЦЭМ!$B$39:$B$782,Q$11)+'СЕТ СН'!$F$9+СВЦЭМ!$D$10+'СЕТ СН'!$F$6-'СЕТ СН'!$F$19</f>
        <v>1171.4782415899999</v>
      </c>
      <c r="R24" s="36">
        <f>SUMIFS(СВЦЭМ!$C$39:$C$782,СВЦЭМ!$A$39:$A$782,$A24,СВЦЭМ!$B$39:$B$782,R$11)+'СЕТ СН'!$F$9+СВЦЭМ!$D$10+'СЕТ СН'!$F$6-'СЕТ СН'!$F$19</f>
        <v>1172.4932602499998</v>
      </c>
      <c r="S24" s="36">
        <f>SUMIFS(СВЦЭМ!$C$39:$C$782,СВЦЭМ!$A$39:$A$782,$A24,СВЦЭМ!$B$39:$B$782,S$11)+'СЕТ СН'!$F$9+СВЦЭМ!$D$10+'СЕТ СН'!$F$6-'СЕТ СН'!$F$19</f>
        <v>1190.5723679099999</v>
      </c>
      <c r="T24" s="36">
        <f>SUMIFS(СВЦЭМ!$C$39:$C$782,СВЦЭМ!$A$39:$A$782,$A24,СВЦЭМ!$B$39:$B$782,T$11)+'СЕТ СН'!$F$9+СВЦЭМ!$D$10+'СЕТ СН'!$F$6-'СЕТ СН'!$F$19</f>
        <v>1165.12313606</v>
      </c>
      <c r="U24" s="36">
        <f>SUMIFS(СВЦЭМ!$C$39:$C$782,СВЦЭМ!$A$39:$A$782,$A24,СВЦЭМ!$B$39:$B$782,U$11)+'СЕТ СН'!$F$9+СВЦЭМ!$D$10+'СЕТ СН'!$F$6-'СЕТ СН'!$F$19</f>
        <v>1142.08214888</v>
      </c>
      <c r="V24" s="36">
        <f>SUMIFS(СВЦЭМ!$C$39:$C$782,СВЦЭМ!$A$39:$A$782,$A24,СВЦЭМ!$B$39:$B$782,V$11)+'СЕТ СН'!$F$9+СВЦЭМ!$D$10+'СЕТ СН'!$F$6-'СЕТ СН'!$F$19</f>
        <v>1126.0684669599998</v>
      </c>
      <c r="W24" s="36">
        <f>SUMIFS(СВЦЭМ!$C$39:$C$782,СВЦЭМ!$A$39:$A$782,$A24,СВЦЭМ!$B$39:$B$782,W$11)+'СЕТ СН'!$F$9+СВЦЭМ!$D$10+'СЕТ СН'!$F$6-'СЕТ СН'!$F$19</f>
        <v>1127.39550553</v>
      </c>
      <c r="X24" s="36">
        <f>SUMIFS(СВЦЭМ!$C$39:$C$782,СВЦЭМ!$A$39:$A$782,$A24,СВЦЭМ!$B$39:$B$782,X$11)+'СЕТ СН'!$F$9+СВЦЭМ!$D$10+'СЕТ СН'!$F$6-'СЕТ СН'!$F$19</f>
        <v>1145.96512818</v>
      </c>
      <c r="Y24" s="36">
        <f>SUMIFS(СВЦЭМ!$C$39:$C$782,СВЦЭМ!$A$39:$A$782,$A24,СВЦЭМ!$B$39:$B$782,Y$11)+'СЕТ СН'!$F$9+СВЦЭМ!$D$10+'СЕТ СН'!$F$6-'СЕТ СН'!$F$19</f>
        <v>1190.70199278</v>
      </c>
    </row>
    <row r="25" spans="1:25" ht="15.75" x14ac:dyDescent="0.2">
      <c r="A25" s="35">
        <f t="shared" si="0"/>
        <v>44330</v>
      </c>
      <c r="B25" s="36">
        <f>SUMIFS(СВЦЭМ!$C$39:$C$782,СВЦЭМ!$A$39:$A$782,$A25,СВЦЭМ!$B$39:$B$782,B$11)+'СЕТ СН'!$F$9+СВЦЭМ!$D$10+'СЕТ СН'!$F$6-'СЕТ СН'!$F$19</f>
        <v>1224.1088788699999</v>
      </c>
      <c r="C25" s="36">
        <f>SUMIFS(СВЦЭМ!$C$39:$C$782,СВЦЭМ!$A$39:$A$782,$A25,СВЦЭМ!$B$39:$B$782,C$11)+'СЕТ СН'!$F$9+СВЦЭМ!$D$10+'СЕТ СН'!$F$6-'СЕТ СН'!$F$19</f>
        <v>1237.9962065999998</v>
      </c>
      <c r="D25" s="36">
        <f>SUMIFS(СВЦЭМ!$C$39:$C$782,СВЦЭМ!$A$39:$A$782,$A25,СВЦЭМ!$B$39:$B$782,D$11)+'СЕТ СН'!$F$9+СВЦЭМ!$D$10+'СЕТ СН'!$F$6-'СЕТ СН'!$F$19</f>
        <v>1258.0512909199999</v>
      </c>
      <c r="E25" s="36">
        <f>SUMIFS(СВЦЭМ!$C$39:$C$782,СВЦЭМ!$A$39:$A$782,$A25,СВЦЭМ!$B$39:$B$782,E$11)+'СЕТ СН'!$F$9+СВЦЭМ!$D$10+'СЕТ СН'!$F$6-'СЕТ СН'!$F$19</f>
        <v>1273.81177482</v>
      </c>
      <c r="F25" s="36">
        <f>SUMIFS(СВЦЭМ!$C$39:$C$782,СВЦЭМ!$A$39:$A$782,$A25,СВЦЭМ!$B$39:$B$782,F$11)+'СЕТ СН'!$F$9+СВЦЭМ!$D$10+'СЕТ СН'!$F$6-'СЕТ СН'!$F$19</f>
        <v>1282.8524853699998</v>
      </c>
      <c r="G25" s="36">
        <f>SUMIFS(СВЦЭМ!$C$39:$C$782,СВЦЭМ!$A$39:$A$782,$A25,СВЦЭМ!$B$39:$B$782,G$11)+'СЕТ СН'!$F$9+СВЦЭМ!$D$10+'СЕТ СН'!$F$6-'СЕТ СН'!$F$19</f>
        <v>1258.99608461</v>
      </c>
      <c r="H25" s="36">
        <f>SUMIFS(СВЦЭМ!$C$39:$C$782,СВЦЭМ!$A$39:$A$782,$A25,СВЦЭМ!$B$39:$B$782,H$11)+'СЕТ СН'!$F$9+СВЦЭМ!$D$10+'СЕТ СН'!$F$6-'СЕТ СН'!$F$19</f>
        <v>1201.46018869</v>
      </c>
      <c r="I25" s="36">
        <f>SUMIFS(СВЦЭМ!$C$39:$C$782,СВЦЭМ!$A$39:$A$782,$A25,СВЦЭМ!$B$39:$B$782,I$11)+'СЕТ СН'!$F$9+СВЦЭМ!$D$10+'СЕТ СН'!$F$6-'СЕТ СН'!$F$19</f>
        <v>1142.4444272999999</v>
      </c>
      <c r="J25" s="36">
        <f>SUMIFS(СВЦЭМ!$C$39:$C$782,СВЦЭМ!$A$39:$A$782,$A25,СВЦЭМ!$B$39:$B$782,J$11)+'СЕТ СН'!$F$9+СВЦЭМ!$D$10+'СЕТ СН'!$F$6-'СЕТ СН'!$F$19</f>
        <v>1100.79183397</v>
      </c>
      <c r="K25" s="36">
        <f>SUMIFS(СВЦЭМ!$C$39:$C$782,СВЦЭМ!$A$39:$A$782,$A25,СВЦЭМ!$B$39:$B$782,K$11)+'СЕТ СН'!$F$9+СВЦЭМ!$D$10+'СЕТ СН'!$F$6-'СЕТ СН'!$F$19</f>
        <v>1075.8040941899999</v>
      </c>
      <c r="L25" s="36">
        <f>SUMIFS(СВЦЭМ!$C$39:$C$782,СВЦЭМ!$A$39:$A$782,$A25,СВЦЭМ!$B$39:$B$782,L$11)+'СЕТ СН'!$F$9+СВЦЭМ!$D$10+'СЕТ СН'!$F$6-'СЕТ СН'!$F$19</f>
        <v>1066.9149984799999</v>
      </c>
      <c r="M25" s="36">
        <f>SUMIFS(СВЦЭМ!$C$39:$C$782,СВЦЭМ!$A$39:$A$782,$A25,СВЦЭМ!$B$39:$B$782,M$11)+'СЕТ СН'!$F$9+СВЦЭМ!$D$10+'СЕТ СН'!$F$6-'СЕТ СН'!$F$19</f>
        <v>1081.7643951299999</v>
      </c>
      <c r="N25" s="36">
        <f>SUMIFS(СВЦЭМ!$C$39:$C$782,СВЦЭМ!$A$39:$A$782,$A25,СВЦЭМ!$B$39:$B$782,N$11)+'СЕТ СН'!$F$9+СВЦЭМ!$D$10+'СЕТ СН'!$F$6-'СЕТ СН'!$F$19</f>
        <v>1118.5757053</v>
      </c>
      <c r="O25" s="36">
        <f>SUMIFS(СВЦЭМ!$C$39:$C$782,СВЦЭМ!$A$39:$A$782,$A25,СВЦЭМ!$B$39:$B$782,O$11)+'СЕТ СН'!$F$9+СВЦЭМ!$D$10+'СЕТ СН'!$F$6-'СЕТ СН'!$F$19</f>
        <v>1123.5704462399999</v>
      </c>
      <c r="P25" s="36">
        <f>SUMIFS(СВЦЭМ!$C$39:$C$782,СВЦЭМ!$A$39:$A$782,$A25,СВЦЭМ!$B$39:$B$782,P$11)+'СЕТ СН'!$F$9+СВЦЭМ!$D$10+'СЕТ СН'!$F$6-'СЕТ СН'!$F$19</f>
        <v>1133.1154984699999</v>
      </c>
      <c r="Q25" s="36">
        <f>SUMIFS(СВЦЭМ!$C$39:$C$782,СВЦЭМ!$A$39:$A$782,$A25,СВЦЭМ!$B$39:$B$782,Q$11)+'СЕТ СН'!$F$9+СВЦЭМ!$D$10+'СЕТ СН'!$F$6-'СЕТ СН'!$F$19</f>
        <v>1145.0810659199999</v>
      </c>
      <c r="R25" s="36">
        <f>SUMIFS(СВЦЭМ!$C$39:$C$782,СВЦЭМ!$A$39:$A$782,$A25,СВЦЭМ!$B$39:$B$782,R$11)+'СЕТ СН'!$F$9+СВЦЭМ!$D$10+'СЕТ СН'!$F$6-'СЕТ СН'!$F$19</f>
        <v>1141.0058662599999</v>
      </c>
      <c r="S25" s="36">
        <f>SUMIFS(СВЦЭМ!$C$39:$C$782,СВЦЭМ!$A$39:$A$782,$A25,СВЦЭМ!$B$39:$B$782,S$11)+'СЕТ СН'!$F$9+СВЦЭМ!$D$10+'СЕТ СН'!$F$6-'СЕТ СН'!$F$19</f>
        <v>1153.13387025</v>
      </c>
      <c r="T25" s="36">
        <f>SUMIFS(СВЦЭМ!$C$39:$C$782,СВЦЭМ!$A$39:$A$782,$A25,СВЦЭМ!$B$39:$B$782,T$11)+'СЕТ СН'!$F$9+СВЦЭМ!$D$10+'СЕТ СН'!$F$6-'СЕТ СН'!$F$19</f>
        <v>1138.2197509599998</v>
      </c>
      <c r="U25" s="36">
        <f>SUMIFS(СВЦЭМ!$C$39:$C$782,СВЦЭМ!$A$39:$A$782,$A25,СВЦЭМ!$B$39:$B$782,U$11)+'СЕТ СН'!$F$9+СВЦЭМ!$D$10+'СЕТ СН'!$F$6-'СЕТ СН'!$F$19</f>
        <v>1128.3872311499999</v>
      </c>
      <c r="V25" s="36">
        <f>SUMIFS(СВЦЭМ!$C$39:$C$782,СВЦЭМ!$A$39:$A$782,$A25,СВЦЭМ!$B$39:$B$782,V$11)+'СЕТ СН'!$F$9+СВЦЭМ!$D$10+'СЕТ СН'!$F$6-'СЕТ СН'!$F$19</f>
        <v>1147.91377898</v>
      </c>
      <c r="W25" s="36">
        <f>SUMIFS(СВЦЭМ!$C$39:$C$782,СВЦЭМ!$A$39:$A$782,$A25,СВЦЭМ!$B$39:$B$782,W$11)+'СЕТ СН'!$F$9+СВЦЭМ!$D$10+'СЕТ СН'!$F$6-'СЕТ СН'!$F$19</f>
        <v>1150.84661149</v>
      </c>
      <c r="X25" s="36">
        <f>SUMIFS(СВЦЭМ!$C$39:$C$782,СВЦЭМ!$A$39:$A$782,$A25,СВЦЭМ!$B$39:$B$782,X$11)+'СЕТ СН'!$F$9+СВЦЭМ!$D$10+'СЕТ СН'!$F$6-'СЕТ СН'!$F$19</f>
        <v>1154.63183572</v>
      </c>
      <c r="Y25" s="36">
        <f>SUMIFS(СВЦЭМ!$C$39:$C$782,СВЦЭМ!$A$39:$A$782,$A25,СВЦЭМ!$B$39:$B$782,Y$11)+'СЕТ СН'!$F$9+СВЦЭМ!$D$10+'СЕТ СН'!$F$6-'СЕТ СН'!$F$19</f>
        <v>1167.9013774699999</v>
      </c>
    </row>
    <row r="26" spans="1:25" ht="15.75" x14ac:dyDescent="0.2">
      <c r="A26" s="35">
        <f t="shared" si="0"/>
        <v>44331</v>
      </c>
      <c r="B26" s="36">
        <f>SUMIFS(СВЦЭМ!$C$39:$C$782,СВЦЭМ!$A$39:$A$782,$A26,СВЦЭМ!$B$39:$B$782,B$11)+'СЕТ СН'!$F$9+СВЦЭМ!$D$10+'СЕТ СН'!$F$6-'СЕТ СН'!$F$19</f>
        <v>1164.68083088</v>
      </c>
      <c r="C26" s="36">
        <f>SUMIFS(СВЦЭМ!$C$39:$C$782,СВЦЭМ!$A$39:$A$782,$A26,СВЦЭМ!$B$39:$B$782,C$11)+'СЕТ СН'!$F$9+СВЦЭМ!$D$10+'СЕТ СН'!$F$6-'СЕТ СН'!$F$19</f>
        <v>1192.6835912299998</v>
      </c>
      <c r="D26" s="36">
        <f>SUMIFS(СВЦЭМ!$C$39:$C$782,СВЦЭМ!$A$39:$A$782,$A26,СВЦЭМ!$B$39:$B$782,D$11)+'СЕТ СН'!$F$9+СВЦЭМ!$D$10+'СЕТ СН'!$F$6-'СЕТ СН'!$F$19</f>
        <v>1227.4875990099999</v>
      </c>
      <c r="E26" s="36">
        <f>SUMIFS(СВЦЭМ!$C$39:$C$782,СВЦЭМ!$A$39:$A$782,$A26,СВЦЭМ!$B$39:$B$782,E$11)+'СЕТ СН'!$F$9+СВЦЭМ!$D$10+'СЕТ СН'!$F$6-'СЕТ СН'!$F$19</f>
        <v>1245.0188921299998</v>
      </c>
      <c r="F26" s="36">
        <f>SUMIFS(СВЦЭМ!$C$39:$C$782,СВЦЭМ!$A$39:$A$782,$A26,СВЦЭМ!$B$39:$B$782,F$11)+'СЕТ СН'!$F$9+СВЦЭМ!$D$10+'СЕТ СН'!$F$6-'СЕТ СН'!$F$19</f>
        <v>1245.0799208999999</v>
      </c>
      <c r="G26" s="36">
        <f>SUMIFS(СВЦЭМ!$C$39:$C$782,СВЦЭМ!$A$39:$A$782,$A26,СВЦЭМ!$B$39:$B$782,G$11)+'СЕТ СН'!$F$9+СВЦЭМ!$D$10+'СЕТ СН'!$F$6-'СЕТ СН'!$F$19</f>
        <v>1230.9842132399999</v>
      </c>
      <c r="H26" s="36">
        <f>SUMIFS(СВЦЭМ!$C$39:$C$782,СВЦЭМ!$A$39:$A$782,$A26,СВЦЭМ!$B$39:$B$782,H$11)+'СЕТ СН'!$F$9+СВЦЭМ!$D$10+'СЕТ СН'!$F$6-'СЕТ СН'!$F$19</f>
        <v>1179.89536114</v>
      </c>
      <c r="I26" s="36">
        <f>SUMIFS(СВЦЭМ!$C$39:$C$782,СВЦЭМ!$A$39:$A$782,$A26,СВЦЭМ!$B$39:$B$782,I$11)+'СЕТ СН'!$F$9+СВЦЭМ!$D$10+'СЕТ СН'!$F$6-'СЕТ СН'!$F$19</f>
        <v>1117.3234857</v>
      </c>
      <c r="J26" s="36">
        <f>SUMIFS(СВЦЭМ!$C$39:$C$782,СВЦЭМ!$A$39:$A$782,$A26,СВЦЭМ!$B$39:$B$782,J$11)+'СЕТ СН'!$F$9+СВЦЭМ!$D$10+'СЕТ СН'!$F$6-'СЕТ СН'!$F$19</f>
        <v>1133.9970532599998</v>
      </c>
      <c r="K26" s="36">
        <f>SUMIFS(СВЦЭМ!$C$39:$C$782,СВЦЭМ!$A$39:$A$782,$A26,СВЦЭМ!$B$39:$B$782,K$11)+'СЕТ СН'!$F$9+СВЦЭМ!$D$10+'СЕТ СН'!$F$6-'СЕТ СН'!$F$19</f>
        <v>1120.4131664700001</v>
      </c>
      <c r="L26" s="36">
        <f>SUMIFS(СВЦЭМ!$C$39:$C$782,СВЦЭМ!$A$39:$A$782,$A26,СВЦЭМ!$B$39:$B$782,L$11)+'СЕТ СН'!$F$9+СВЦЭМ!$D$10+'СЕТ СН'!$F$6-'СЕТ СН'!$F$19</f>
        <v>1099.8345435799999</v>
      </c>
      <c r="M26" s="36">
        <f>SUMIFS(СВЦЭМ!$C$39:$C$782,СВЦЭМ!$A$39:$A$782,$A26,СВЦЭМ!$B$39:$B$782,M$11)+'СЕТ СН'!$F$9+СВЦЭМ!$D$10+'СЕТ СН'!$F$6-'СЕТ СН'!$F$19</f>
        <v>1107.0586333099998</v>
      </c>
      <c r="N26" s="36">
        <f>SUMIFS(СВЦЭМ!$C$39:$C$782,СВЦЭМ!$A$39:$A$782,$A26,СВЦЭМ!$B$39:$B$782,N$11)+'СЕТ СН'!$F$9+СВЦЭМ!$D$10+'СЕТ СН'!$F$6-'СЕТ СН'!$F$19</f>
        <v>1121.6289482199998</v>
      </c>
      <c r="O26" s="36">
        <f>SUMIFS(СВЦЭМ!$C$39:$C$782,СВЦЭМ!$A$39:$A$782,$A26,СВЦЭМ!$B$39:$B$782,O$11)+'СЕТ СН'!$F$9+СВЦЭМ!$D$10+'СЕТ СН'!$F$6-'СЕТ СН'!$F$19</f>
        <v>1132.4610765</v>
      </c>
      <c r="P26" s="36">
        <f>SUMIFS(СВЦЭМ!$C$39:$C$782,СВЦЭМ!$A$39:$A$782,$A26,СВЦЭМ!$B$39:$B$782,P$11)+'СЕТ СН'!$F$9+СВЦЭМ!$D$10+'СЕТ СН'!$F$6-'СЕТ СН'!$F$19</f>
        <v>1162.3998314799999</v>
      </c>
      <c r="Q26" s="36">
        <f>SUMIFS(СВЦЭМ!$C$39:$C$782,СВЦЭМ!$A$39:$A$782,$A26,СВЦЭМ!$B$39:$B$782,Q$11)+'СЕТ СН'!$F$9+СВЦЭМ!$D$10+'СЕТ СН'!$F$6-'СЕТ СН'!$F$19</f>
        <v>1145.1783335600001</v>
      </c>
      <c r="R26" s="36">
        <f>SUMIFS(СВЦЭМ!$C$39:$C$782,СВЦЭМ!$A$39:$A$782,$A26,СВЦЭМ!$B$39:$B$782,R$11)+'СЕТ СН'!$F$9+СВЦЭМ!$D$10+'СЕТ СН'!$F$6-'СЕТ СН'!$F$19</f>
        <v>1131.3087084599999</v>
      </c>
      <c r="S26" s="36">
        <f>SUMIFS(СВЦЭМ!$C$39:$C$782,СВЦЭМ!$A$39:$A$782,$A26,СВЦЭМ!$B$39:$B$782,S$11)+'СЕТ СН'!$F$9+СВЦЭМ!$D$10+'СЕТ СН'!$F$6-'СЕТ СН'!$F$19</f>
        <v>1130.9000586699999</v>
      </c>
      <c r="T26" s="36">
        <f>SUMIFS(СВЦЭМ!$C$39:$C$782,СВЦЭМ!$A$39:$A$782,$A26,СВЦЭМ!$B$39:$B$782,T$11)+'СЕТ СН'!$F$9+СВЦЭМ!$D$10+'СЕТ СН'!$F$6-'СЕТ СН'!$F$19</f>
        <v>1104.0557377299999</v>
      </c>
      <c r="U26" s="36">
        <f>SUMIFS(СВЦЭМ!$C$39:$C$782,СВЦЭМ!$A$39:$A$782,$A26,СВЦЭМ!$B$39:$B$782,U$11)+'СЕТ СН'!$F$9+СВЦЭМ!$D$10+'СЕТ СН'!$F$6-'СЕТ СН'!$F$19</f>
        <v>1071.7237846799999</v>
      </c>
      <c r="V26" s="36">
        <f>SUMIFS(СВЦЭМ!$C$39:$C$782,СВЦЭМ!$A$39:$A$782,$A26,СВЦЭМ!$B$39:$B$782,V$11)+'СЕТ СН'!$F$9+СВЦЭМ!$D$10+'СЕТ СН'!$F$6-'СЕТ СН'!$F$19</f>
        <v>1044.62865255</v>
      </c>
      <c r="W26" s="36">
        <f>SUMIFS(СВЦЭМ!$C$39:$C$782,СВЦЭМ!$A$39:$A$782,$A26,СВЦЭМ!$B$39:$B$782,W$11)+'СЕТ СН'!$F$9+СВЦЭМ!$D$10+'СЕТ СН'!$F$6-'СЕТ СН'!$F$19</f>
        <v>1041.32305178</v>
      </c>
      <c r="X26" s="36">
        <f>SUMIFS(СВЦЭМ!$C$39:$C$782,СВЦЭМ!$A$39:$A$782,$A26,СВЦЭМ!$B$39:$B$782,X$11)+'СЕТ СН'!$F$9+СВЦЭМ!$D$10+'СЕТ СН'!$F$6-'СЕТ СН'!$F$19</f>
        <v>1045.3258254299999</v>
      </c>
      <c r="Y26" s="36">
        <f>SUMIFS(СВЦЭМ!$C$39:$C$782,СВЦЭМ!$A$39:$A$782,$A26,СВЦЭМ!$B$39:$B$782,Y$11)+'СЕТ СН'!$F$9+СВЦЭМ!$D$10+'СЕТ СН'!$F$6-'СЕТ СН'!$F$19</f>
        <v>1075.36851594</v>
      </c>
    </row>
    <row r="27" spans="1:25" ht="15.75" x14ac:dyDescent="0.2">
      <c r="A27" s="35">
        <f t="shared" si="0"/>
        <v>44332</v>
      </c>
      <c r="B27" s="36">
        <f>SUMIFS(СВЦЭМ!$C$39:$C$782,СВЦЭМ!$A$39:$A$782,$A27,СВЦЭМ!$B$39:$B$782,B$11)+'СЕТ СН'!$F$9+СВЦЭМ!$D$10+'СЕТ СН'!$F$6-'СЕТ СН'!$F$19</f>
        <v>1068.0930684499999</v>
      </c>
      <c r="C27" s="36">
        <f>SUMIFS(СВЦЭМ!$C$39:$C$782,СВЦЭМ!$A$39:$A$782,$A27,СВЦЭМ!$B$39:$B$782,C$11)+'СЕТ СН'!$F$9+СВЦЭМ!$D$10+'СЕТ СН'!$F$6-'СЕТ СН'!$F$19</f>
        <v>1066.98969704</v>
      </c>
      <c r="D27" s="36">
        <f>SUMIFS(СВЦЭМ!$C$39:$C$782,СВЦЭМ!$A$39:$A$782,$A27,СВЦЭМ!$B$39:$B$782,D$11)+'СЕТ СН'!$F$9+СВЦЭМ!$D$10+'СЕТ СН'!$F$6-'СЕТ СН'!$F$19</f>
        <v>1059.0770254399999</v>
      </c>
      <c r="E27" s="36">
        <f>SUMIFS(СВЦЭМ!$C$39:$C$782,СВЦЭМ!$A$39:$A$782,$A27,СВЦЭМ!$B$39:$B$782,E$11)+'СЕТ СН'!$F$9+СВЦЭМ!$D$10+'СЕТ СН'!$F$6-'СЕТ СН'!$F$19</f>
        <v>1055.56134823</v>
      </c>
      <c r="F27" s="36">
        <f>SUMIFS(СВЦЭМ!$C$39:$C$782,СВЦЭМ!$A$39:$A$782,$A27,СВЦЭМ!$B$39:$B$782,F$11)+'СЕТ СН'!$F$9+СВЦЭМ!$D$10+'СЕТ СН'!$F$6-'СЕТ СН'!$F$19</f>
        <v>1050.35320798</v>
      </c>
      <c r="G27" s="36">
        <f>SUMIFS(СВЦЭМ!$C$39:$C$782,СВЦЭМ!$A$39:$A$782,$A27,СВЦЭМ!$B$39:$B$782,G$11)+'СЕТ СН'!$F$9+СВЦЭМ!$D$10+'СЕТ СН'!$F$6-'СЕТ СН'!$F$19</f>
        <v>1050.71348094</v>
      </c>
      <c r="H27" s="36">
        <f>SUMIFS(СВЦЭМ!$C$39:$C$782,СВЦЭМ!$A$39:$A$782,$A27,СВЦЭМ!$B$39:$B$782,H$11)+'СЕТ СН'!$F$9+СВЦЭМ!$D$10+'СЕТ СН'!$F$6-'СЕТ СН'!$F$19</f>
        <v>1063.06978759</v>
      </c>
      <c r="I27" s="36">
        <f>SUMIFS(СВЦЭМ!$C$39:$C$782,СВЦЭМ!$A$39:$A$782,$A27,СВЦЭМ!$B$39:$B$782,I$11)+'СЕТ СН'!$F$9+СВЦЭМ!$D$10+'СЕТ СН'!$F$6-'СЕТ СН'!$F$19</f>
        <v>1041.65840484</v>
      </c>
      <c r="J27" s="36">
        <f>SUMIFS(СВЦЭМ!$C$39:$C$782,СВЦЭМ!$A$39:$A$782,$A27,СВЦЭМ!$B$39:$B$782,J$11)+'СЕТ СН'!$F$9+СВЦЭМ!$D$10+'СЕТ СН'!$F$6-'СЕТ СН'!$F$19</f>
        <v>1007.9075503</v>
      </c>
      <c r="K27" s="36">
        <f>SUMIFS(СВЦЭМ!$C$39:$C$782,СВЦЭМ!$A$39:$A$782,$A27,СВЦЭМ!$B$39:$B$782,K$11)+'СЕТ СН'!$F$9+СВЦЭМ!$D$10+'СЕТ СН'!$F$6-'СЕТ СН'!$F$19</f>
        <v>1049.9585126300001</v>
      </c>
      <c r="L27" s="36">
        <f>SUMIFS(СВЦЭМ!$C$39:$C$782,СВЦЭМ!$A$39:$A$782,$A27,СВЦЭМ!$B$39:$B$782,L$11)+'СЕТ СН'!$F$9+СВЦЭМ!$D$10+'СЕТ СН'!$F$6-'СЕТ СН'!$F$19</f>
        <v>1066.8387518100001</v>
      </c>
      <c r="M27" s="36">
        <f>SUMIFS(СВЦЭМ!$C$39:$C$782,СВЦЭМ!$A$39:$A$782,$A27,СВЦЭМ!$B$39:$B$782,M$11)+'СЕТ СН'!$F$9+СВЦЭМ!$D$10+'СЕТ СН'!$F$6-'СЕТ СН'!$F$19</f>
        <v>1066.7202228599999</v>
      </c>
      <c r="N27" s="36">
        <f>SUMIFS(СВЦЭМ!$C$39:$C$782,СВЦЭМ!$A$39:$A$782,$A27,СВЦЭМ!$B$39:$B$782,N$11)+'СЕТ СН'!$F$9+СВЦЭМ!$D$10+'СЕТ СН'!$F$6-'СЕТ СН'!$F$19</f>
        <v>1053.9580613099999</v>
      </c>
      <c r="O27" s="36">
        <f>SUMIFS(СВЦЭМ!$C$39:$C$782,СВЦЭМ!$A$39:$A$782,$A27,СВЦЭМ!$B$39:$B$782,O$11)+'СЕТ СН'!$F$9+СВЦЭМ!$D$10+'СЕТ СН'!$F$6-'СЕТ СН'!$F$19</f>
        <v>1031.93445896</v>
      </c>
      <c r="P27" s="36">
        <f>SUMIFS(СВЦЭМ!$C$39:$C$782,СВЦЭМ!$A$39:$A$782,$A27,СВЦЭМ!$B$39:$B$782,P$11)+'СЕТ СН'!$F$9+СВЦЭМ!$D$10+'СЕТ СН'!$F$6-'СЕТ СН'!$F$19</f>
        <v>1036.97490131</v>
      </c>
      <c r="Q27" s="36">
        <f>SUMIFS(СВЦЭМ!$C$39:$C$782,СВЦЭМ!$A$39:$A$782,$A27,СВЦЭМ!$B$39:$B$782,Q$11)+'СЕТ СН'!$F$9+СВЦЭМ!$D$10+'СЕТ СН'!$F$6-'СЕТ СН'!$F$19</f>
        <v>1026.99259196</v>
      </c>
      <c r="R27" s="36">
        <f>SUMIFS(СВЦЭМ!$C$39:$C$782,СВЦЭМ!$A$39:$A$782,$A27,СВЦЭМ!$B$39:$B$782,R$11)+'СЕТ СН'!$F$9+СВЦЭМ!$D$10+'СЕТ СН'!$F$6-'СЕТ СН'!$F$19</f>
        <v>1017.5155726200001</v>
      </c>
      <c r="S27" s="36">
        <f>SUMIFS(СВЦЭМ!$C$39:$C$782,СВЦЭМ!$A$39:$A$782,$A27,СВЦЭМ!$B$39:$B$782,S$11)+'СЕТ СН'!$F$9+СВЦЭМ!$D$10+'СЕТ СН'!$F$6-'СЕТ СН'!$F$19</f>
        <v>1030.2058010200001</v>
      </c>
      <c r="T27" s="36">
        <f>SUMIFS(СВЦЭМ!$C$39:$C$782,СВЦЭМ!$A$39:$A$782,$A27,СВЦЭМ!$B$39:$B$782,T$11)+'СЕТ СН'!$F$9+СВЦЭМ!$D$10+'СЕТ СН'!$F$6-'СЕТ СН'!$F$19</f>
        <v>1044.95109555</v>
      </c>
      <c r="U27" s="36">
        <f>SUMIFS(СВЦЭМ!$C$39:$C$782,СВЦЭМ!$A$39:$A$782,$A27,СВЦЭМ!$B$39:$B$782,U$11)+'СЕТ СН'!$F$9+СВЦЭМ!$D$10+'СЕТ СН'!$F$6-'СЕТ СН'!$F$19</f>
        <v>1054.9795849</v>
      </c>
      <c r="V27" s="36">
        <f>SUMIFS(СВЦЭМ!$C$39:$C$782,СВЦЭМ!$A$39:$A$782,$A27,СВЦЭМ!$B$39:$B$782,V$11)+'СЕТ СН'!$F$9+СВЦЭМ!$D$10+'СЕТ СН'!$F$6-'СЕТ СН'!$F$19</f>
        <v>1007.1412541000001</v>
      </c>
      <c r="W27" s="36">
        <f>SUMIFS(СВЦЭМ!$C$39:$C$782,СВЦЭМ!$A$39:$A$782,$A27,СВЦЭМ!$B$39:$B$782,W$11)+'СЕТ СН'!$F$9+СВЦЭМ!$D$10+'СЕТ СН'!$F$6-'СЕТ СН'!$F$19</f>
        <v>1002.3935155600001</v>
      </c>
      <c r="X27" s="36">
        <f>SUMIFS(СВЦЭМ!$C$39:$C$782,СВЦЭМ!$A$39:$A$782,$A27,СВЦЭМ!$B$39:$B$782,X$11)+'СЕТ СН'!$F$9+СВЦЭМ!$D$10+'СЕТ СН'!$F$6-'СЕТ СН'!$F$19</f>
        <v>1003.5398182600001</v>
      </c>
      <c r="Y27" s="36">
        <f>SUMIFS(СВЦЭМ!$C$39:$C$782,СВЦЭМ!$A$39:$A$782,$A27,СВЦЭМ!$B$39:$B$782,Y$11)+'СЕТ СН'!$F$9+СВЦЭМ!$D$10+'СЕТ СН'!$F$6-'СЕТ СН'!$F$19</f>
        <v>985.18900345000009</v>
      </c>
    </row>
    <row r="28" spans="1:25" ht="15.75" x14ac:dyDescent="0.2">
      <c r="A28" s="35">
        <f t="shared" si="0"/>
        <v>44333</v>
      </c>
      <c r="B28" s="36">
        <f>SUMIFS(СВЦЭМ!$C$39:$C$782,СВЦЭМ!$A$39:$A$782,$A28,СВЦЭМ!$B$39:$B$782,B$11)+'СЕТ СН'!$F$9+СВЦЭМ!$D$10+'СЕТ СН'!$F$6-'СЕТ СН'!$F$19</f>
        <v>1017.1293538800001</v>
      </c>
      <c r="C28" s="36">
        <f>SUMIFS(СВЦЭМ!$C$39:$C$782,СВЦЭМ!$A$39:$A$782,$A28,СВЦЭМ!$B$39:$B$782,C$11)+'СЕТ СН'!$F$9+СВЦЭМ!$D$10+'СЕТ СН'!$F$6-'СЕТ СН'!$F$19</f>
        <v>1062.4275399799999</v>
      </c>
      <c r="D28" s="36">
        <f>SUMIFS(СВЦЭМ!$C$39:$C$782,СВЦЭМ!$A$39:$A$782,$A28,СВЦЭМ!$B$39:$B$782,D$11)+'СЕТ СН'!$F$9+СВЦЭМ!$D$10+'СЕТ СН'!$F$6-'СЕТ СН'!$F$19</f>
        <v>1099.77054408</v>
      </c>
      <c r="E28" s="36">
        <f>SUMIFS(СВЦЭМ!$C$39:$C$782,СВЦЭМ!$A$39:$A$782,$A28,СВЦЭМ!$B$39:$B$782,E$11)+'СЕТ СН'!$F$9+СВЦЭМ!$D$10+'СЕТ СН'!$F$6-'СЕТ СН'!$F$19</f>
        <v>1116.5327625799998</v>
      </c>
      <c r="F28" s="36">
        <f>SUMIFS(СВЦЭМ!$C$39:$C$782,СВЦЭМ!$A$39:$A$782,$A28,СВЦЭМ!$B$39:$B$782,F$11)+'СЕТ СН'!$F$9+СВЦЭМ!$D$10+'СЕТ СН'!$F$6-'СЕТ СН'!$F$19</f>
        <v>1140.0445493499999</v>
      </c>
      <c r="G28" s="36">
        <f>SUMIFS(СВЦЭМ!$C$39:$C$782,СВЦЭМ!$A$39:$A$782,$A28,СВЦЭМ!$B$39:$B$782,G$11)+'СЕТ СН'!$F$9+СВЦЭМ!$D$10+'СЕТ СН'!$F$6-'СЕТ СН'!$F$19</f>
        <v>1126.1542285399998</v>
      </c>
      <c r="H28" s="36">
        <f>SUMIFS(СВЦЭМ!$C$39:$C$782,СВЦЭМ!$A$39:$A$782,$A28,СВЦЭМ!$B$39:$B$782,H$11)+'СЕТ СН'!$F$9+СВЦЭМ!$D$10+'СЕТ СН'!$F$6-'СЕТ СН'!$F$19</f>
        <v>1073.3588197899999</v>
      </c>
      <c r="I28" s="36">
        <f>SUMIFS(СВЦЭМ!$C$39:$C$782,СВЦЭМ!$A$39:$A$782,$A28,СВЦЭМ!$B$39:$B$782,I$11)+'СЕТ СН'!$F$9+СВЦЭМ!$D$10+'СЕТ СН'!$F$6-'СЕТ СН'!$F$19</f>
        <v>1040.8402495600001</v>
      </c>
      <c r="J28" s="36">
        <f>SUMIFS(СВЦЭМ!$C$39:$C$782,СВЦЭМ!$A$39:$A$782,$A28,СВЦЭМ!$B$39:$B$782,J$11)+'СЕТ СН'!$F$9+СВЦЭМ!$D$10+'СЕТ СН'!$F$6-'СЕТ СН'!$F$19</f>
        <v>1096.6846919899999</v>
      </c>
      <c r="K28" s="36">
        <f>SUMIFS(СВЦЭМ!$C$39:$C$782,СВЦЭМ!$A$39:$A$782,$A28,СВЦЭМ!$B$39:$B$782,K$11)+'СЕТ СН'!$F$9+СВЦЭМ!$D$10+'СЕТ СН'!$F$6-'СЕТ СН'!$F$19</f>
        <v>1004.20456687</v>
      </c>
      <c r="L28" s="36">
        <f>SUMIFS(СВЦЭМ!$C$39:$C$782,СВЦЭМ!$A$39:$A$782,$A28,СВЦЭМ!$B$39:$B$782,L$11)+'СЕТ СН'!$F$9+СВЦЭМ!$D$10+'СЕТ СН'!$F$6-'СЕТ СН'!$F$19</f>
        <v>996.84669788000008</v>
      </c>
      <c r="M28" s="36">
        <f>SUMIFS(СВЦЭМ!$C$39:$C$782,СВЦЭМ!$A$39:$A$782,$A28,СВЦЭМ!$B$39:$B$782,M$11)+'СЕТ СН'!$F$9+СВЦЭМ!$D$10+'СЕТ СН'!$F$6-'СЕТ СН'!$F$19</f>
        <v>989.57322349000003</v>
      </c>
      <c r="N28" s="36">
        <f>SUMIFS(СВЦЭМ!$C$39:$C$782,СВЦЭМ!$A$39:$A$782,$A28,СВЦЭМ!$B$39:$B$782,N$11)+'СЕТ СН'!$F$9+СВЦЭМ!$D$10+'СЕТ СН'!$F$6-'СЕТ СН'!$F$19</f>
        <v>976.35053455000002</v>
      </c>
      <c r="O28" s="36">
        <f>SUMIFS(СВЦЭМ!$C$39:$C$782,СВЦЭМ!$A$39:$A$782,$A28,СВЦЭМ!$B$39:$B$782,O$11)+'СЕТ СН'!$F$9+СВЦЭМ!$D$10+'СЕТ СН'!$F$6-'СЕТ СН'!$F$19</f>
        <v>984.77285357000005</v>
      </c>
      <c r="P28" s="36">
        <f>SUMIFS(СВЦЭМ!$C$39:$C$782,СВЦЭМ!$A$39:$A$782,$A28,СВЦЭМ!$B$39:$B$782,P$11)+'СЕТ СН'!$F$9+СВЦЭМ!$D$10+'СЕТ СН'!$F$6-'СЕТ СН'!$F$19</f>
        <v>1005.0747546</v>
      </c>
      <c r="Q28" s="36">
        <f>SUMIFS(СВЦЭМ!$C$39:$C$782,СВЦЭМ!$A$39:$A$782,$A28,СВЦЭМ!$B$39:$B$782,Q$11)+'СЕТ СН'!$F$9+СВЦЭМ!$D$10+'СЕТ СН'!$F$6-'СЕТ СН'!$F$19</f>
        <v>1016.81059713</v>
      </c>
      <c r="R28" s="36">
        <f>SUMIFS(СВЦЭМ!$C$39:$C$782,СВЦЭМ!$A$39:$A$782,$A28,СВЦЭМ!$B$39:$B$782,R$11)+'СЕТ СН'!$F$9+СВЦЭМ!$D$10+'СЕТ СН'!$F$6-'СЕТ СН'!$F$19</f>
        <v>1017.27435255</v>
      </c>
      <c r="S28" s="36">
        <f>SUMIFS(СВЦЭМ!$C$39:$C$782,СВЦЭМ!$A$39:$A$782,$A28,СВЦЭМ!$B$39:$B$782,S$11)+'СЕТ СН'!$F$9+СВЦЭМ!$D$10+'СЕТ СН'!$F$6-'СЕТ СН'!$F$19</f>
        <v>1012.9321878200001</v>
      </c>
      <c r="T28" s="36">
        <f>SUMIFS(СВЦЭМ!$C$39:$C$782,СВЦЭМ!$A$39:$A$782,$A28,СВЦЭМ!$B$39:$B$782,T$11)+'СЕТ СН'!$F$9+СВЦЭМ!$D$10+'СЕТ СН'!$F$6-'СЕТ СН'!$F$19</f>
        <v>1017.94955211</v>
      </c>
      <c r="U28" s="36">
        <f>SUMIFS(СВЦЭМ!$C$39:$C$782,СВЦЭМ!$A$39:$A$782,$A28,СВЦЭМ!$B$39:$B$782,U$11)+'СЕТ СН'!$F$9+СВЦЭМ!$D$10+'СЕТ СН'!$F$6-'СЕТ СН'!$F$19</f>
        <v>1010.53995568</v>
      </c>
      <c r="V28" s="36">
        <f>SUMIFS(СВЦЭМ!$C$39:$C$782,СВЦЭМ!$A$39:$A$782,$A28,СВЦЭМ!$B$39:$B$782,V$11)+'СЕТ СН'!$F$9+СВЦЭМ!$D$10+'СЕТ СН'!$F$6-'СЕТ СН'!$F$19</f>
        <v>977.89303279000001</v>
      </c>
      <c r="W28" s="36">
        <f>SUMIFS(СВЦЭМ!$C$39:$C$782,СВЦЭМ!$A$39:$A$782,$A28,СВЦЭМ!$B$39:$B$782,W$11)+'СЕТ СН'!$F$9+СВЦЭМ!$D$10+'СЕТ СН'!$F$6-'СЕТ СН'!$F$19</f>
        <v>985.24568855000007</v>
      </c>
      <c r="X28" s="36">
        <f>SUMIFS(СВЦЭМ!$C$39:$C$782,СВЦЭМ!$A$39:$A$782,$A28,СВЦЭМ!$B$39:$B$782,X$11)+'СЕТ СН'!$F$9+СВЦЭМ!$D$10+'СЕТ СН'!$F$6-'СЕТ СН'!$F$19</f>
        <v>975.57812583999998</v>
      </c>
      <c r="Y28" s="36">
        <f>SUMIFS(СВЦЭМ!$C$39:$C$782,СВЦЭМ!$A$39:$A$782,$A28,СВЦЭМ!$B$39:$B$782,Y$11)+'СЕТ СН'!$F$9+СВЦЭМ!$D$10+'СЕТ СН'!$F$6-'СЕТ СН'!$F$19</f>
        <v>986.94696159</v>
      </c>
    </row>
    <row r="29" spans="1:25" ht="15.75" x14ac:dyDescent="0.2">
      <c r="A29" s="35">
        <f t="shared" si="0"/>
        <v>44334</v>
      </c>
      <c r="B29" s="36">
        <f>SUMIFS(СВЦЭМ!$C$39:$C$782,СВЦЭМ!$A$39:$A$782,$A29,СВЦЭМ!$B$39:$B$782,B$11)+'СЕТ СН'!$F$9+СВЦЭМ!$D$10+'СЕТ СН'!$F$6-'СЕТ СН'!$F$19</f>
        <v>1019.40051825</v>
      </c>
      <c r="C29" s="36">
        <f>SUMIFS(СВЦЭМ!$C$39:$C$782,СВЦЭМ!$A$39:$A$782,$A29,СВЦЭМ!$B$39:$B$782,C$11)+'СЕТ СН'!$F$9+СВЦЭМ!$D$10+'СЕТ СН'!$F$6-'СЕТ СН'!$F$19</f>
        <v>1050.53088331</v>
      </c>
      <c r="D29" s="36">
        <f>SUMIFS(СВЦЭМ!$C$39:$C$782,СВЦЭМ!$A$39:$A$782,$A29,СВЦЭМ!$B$39:$B$782,D$11)+'СЕТ СН'!$F$9+СВЦЭМ!$D$10+'СЕТ СН'!$F$6-'СЕТ СН'!$F$19</f>
        <v>1076.6620126800001</v>
      </c>
      <c r="E29" s="36">
        <f>SUMIFS(СВЦЭМ!$C$39:$C$782,СВЦЭМ!$A$39:$A$782,$A29,СВЦЭМ!$B$39:$B$782,E$11)+'СЕТ СН'!$F$9+СВЦЭМ!$D$10+'СЕТ СН'!$F$6-'СЕТ СН'!$F$19</f>
        <v>1098.6107932099999</v>
      </c>
      <c r="F29" s="36">
        <f>SUMIFS(СВЦЭМ!$C$39:$C$782,СВЦЭМ!$A$39:$A$782,$A29,СВЦЭМ!$B$39:$B$782,F$11)+'СЕТ СН'!$F$9+СВЦЭМ!$D$10+'СЕТ СН'!$F$6-'СЕТ СН'!$F$19</f>
        <v>1099.6447269</v>
      </c>
      <c r="G29" s="36">
        <f>SUMIFS(СВЦЭМ!$C$39:$C$782,СВЦЭМ!$A$39:$A$782,$A29,СВЦЭМ!$B$39:$B$782,G$11)+'СЕТ СН'!$F$9+СВЦЭМ!$D$10+'СЕТ СН'!$F$6-'СЕТ СН'!$F$19</f>
        <v>1082.6751075100001</v>
      </c>
      <c r="H29" s="36">
        <f>SUMIFS(СВЦЭМ!$C$39:$C$782,СВЦЭМ!$A$39:$A$782,$A29,СВЦЭМ!$B$39:$B$782,H$11)+'СЕТ СН'!$F$9+СВЦЭМ!$D$10+'СЕТ СН'!$F$6-'СЕТ СН'!$F$19</f>
        <v>1035.5834625299999</v>
      </c>
      <c r="I29" s="36">
        <f>SUMIFS(СВЦЭМ!$C$39:$C$782,СВЦЭМ!$A$39:$A$782,$A29,СВЦЭМ!$B$39:$B$782,I$11)+'СЕТ СН'!$F$9+СВЦЭМ!$D$10+'СЕТ СН'!$F$6-'СЕТ СН'!$F$19</f>
        <v>1012.0622240800001</v>
      </c>
      <c r="J29" s="36">
        <f>SUMIFS(СВЦЭМ!$C$39:$C$782,СВЦЭМ!$A$39:$A$782,$A29,СВЦЭМ!$B$39:$B$782,J$11)+'СЕТ СН'!$F$9+СВЦЭМ!$D$10+'СЕТ СН'!$F$6-'СЕТ СН'!$F$19</f>
        <v>969.11453822999999</v>
      </c>
      <c r="K29" s="36">
        <f>SUMIFS(СВЦЭМ!$C$39:$C$782,СВЦЭМ!$A$39:$A$782,$A29,СВЦЭМ!$B$39:$B$782,K$11)+'СЕТ СН'!$F$9+СВЦЭМ!$D$10+'СЕТ СН'!$F$6-'СЕТ СН'!$F$19</f>
        <v>964.06545525000001</v>
      </c>
      <c r="L29" s="36">
        <f>SUMIFS(СВЦЭМ!$C$39:$C$782,СВЦЭМ!$A$39:$A$782,$A29,СВЦЭМ!$B$39:$B$782,L$11)+'СЕТ СН'!$F$9+СВЦЭМ!$D$10+'СЕТ СН'!$F$6-'СЕТ СН'!$F$19</f>
        <v>955.21974106000005</v>
      </c>
      <c r="M29" s="36">
        <f>SUMIFS(СВЦЭМ!$C$39:$C$782,СВЦЭМ!$A$39:$A$782,$A29,СВЦЭМ!$B$39:$B$782,M$11)+'СЕТ СН'!$F$9+СВЦЭМ!$D$10+'СЕТ СН'!$F$6-'СЕТ СН'!$F$19</f>
        <v>966.07499618000008</v>
      </c>
      <c r="N29" s="36">
        <f>SUMIFS(СВЦЭМ!$C$39:$C$782,СВЦЭМ!$A$39:$A$782,$A29,СВЦЭМ!$B$39:$B$782,N$11)+'СЕТ СН'!$F$9+СВЦЭМ!$D$10+'СЕТ СН'!$F$6-'СЕТ СН'!$F$19</f>
        <v>981.76491065000005</v>
      </c>
      <c r="O29" s="36">
        <f>SUMIFS(СВЦЭМ!$C$39:$C$782,СВЦЭМ!$A$39:$A$782,$A29,СВЦЭМ!$B$39:$B$782,O$11)+'СЕТ СН'!$F$9+СВЦЭМ!$D$10+'СЕТ СН'!$F$6-'СЕТ СН'!$F$19</f>
        <v>1015.4095853900001</v>
      </c>
      <c r="P29" s="36">
        <f>SUMIFS(СВЦЭМ!$C$39:$C$782,СВЦЭМ!$A$39:$A$782,$A29,СВЦЭМ!$B$39:$B$782,P$11)+'СЕТ СН'!$F$9+СВЦЭМ!$D$10+'СЕТ СН'!$F$6-'СЕТ СН'!$F$19</f>
        <v>1025.90195161</v>
      </c>
      <c r="Q29" s="36">
        <f>SUMIFS(СВЦЭМ!$C$39:$C$782,СВЦЭМ!$A$39:$A$782,$A29,СВЦЭМ!$B$39:$B$782,Q$11)+'СЕТ СН'!$F$9+СВЦЭМ!$D$10+'СЕТ СН'!$F$6-'СЕТ СН'!$F$19</f>
        <v>1028.92620962</v>
      </c>
      <c r="R29" s="36">
        <f>SUMIFS(СВЦЭМ!$C$39:$C$782,СВЦЭМ!$A$39:$A$782,$A29,СВЦЭМ!$B$39:$B$782,R$11)+'СЕТ СН'!$F$9+СВЦЭМ!$D$10+'СЕТ СН'!$F$6-'СЕТ СН'!$F$19</f>
        <v>1018.27664282</v>
      </c>
      <c r="S29" s="36">
        <f>SUMIFS(СВЦЭМ!$C$39:$C$782,СВЦЭМ!$A$39:$A$782,$A29,СВЦЭМ!$B$39:$B$782,S$11)+'СЕТ СН'!$F$9+СВЦЭМ!$D$10+'СЕТ СН'!$F$6-'СЕТ СН'!$F$19</f>
        <v>1018.8085971200001</v>
      </c>
      <c r="T29" s="36">
        <f>SUMIFS(СВЦЭМ!$C$39:$C$782,СВЦЭМ!$A$39:$A$782,$A29,СВЦЭМ!$B$39:$B$782,T$11)+'СЕТ СН'!$F$9+СВЦЭМ!$D$10+'СЕТ СН'!$F$6-'СЕТ СН'!$F$19</f>
        <v>1003.95867677</v>
      </c>
      <c r="U29" s="36">
        <f>SUMIFS(СВЦЭМ!$C$39:$C$782,СВЦЭМ!$A$39:$A$782,$A29,СВЦЭМ!$B$39:$B$782,U$11)+'СЕТ СН'!$F$9+СВЦЭМ!$D$10+'СЕТ СН'!$F$6-'СЕТ СН'!$F$19</f>
        <v>996.13368882999998</v>
      </c>
      <c r="V29" s="36">
        <f>SUMIFS(СВЦЭМ!$C$39:$C$782,СВЦЭМ!$A$39:$A$782,$A29,СВЦЭМ!$B$39:$B$782,V$11)+'СЕТ СН'!$F$9+СВЦЭМ!$D$10+'СЕТ СН'!$F$6-'СЕТ СН'!$F$19</f>
        <v>961.74622483000007</v>
      </c>
      <c r="W29" s="36">
        <f>SUMIFS(СВЦЭМ!$C$39:$C$782,СВЦЭМ!$A$39:$A$782,$A29,СВЦЭМ!$B$39:$B$782,W$11)+'СЕТ СН'!$F$9+СВЦЭМ!$D$10+'СЕТ СН'!$F$6-'СЕТ СН'!$F$19</f>
        <v>960.95962664000001</v>
      </c>
      <c r="X29" s="36">
        <f>SUMIFS(СВЦЭМ!$C$39:$C$782,СВЦЭМ!$A$39:$A$782,$A29,СВЦЭМ!$B$39:$B$782,X$11)+'СЕТ СН'!$F$9+СВЦЭМ!$D$10+'СЕТ СН'!$F$6-'СЕТ СН'!$F$19</f>
        <v>977.69080601000007</v>
      </c>
      <c r="Y29" s="36">
        <f>SUMIFS(СВЦЭМ!$C$39:$C$782,СВЦЭМ!$A$39:$A$782,$A29,СВЦЭМ!$B$39:$B$782,Y$11)+'СЕТ СН'!$F$9+СВЦЭМ!$D$10+'СЕТ СН'!$F$6-'СЕТ СН'!$F$19</f>
        <v>1029.68538859</v>
      </c>
    </row>
    <row r="30" spans="1:25" ht="15.75" x14ac:dyDescent="0.2">
      <c r="A30" s="35">
        <f t="shared" si="0"/>
        <v>44335</v>
      </c>
      <c r="B30" s="36">
        <f>SUMIFS(СВЦЭМ!$C$39:$C$782,СВЦЭМ!$A$39:$A$782,$A30,СВЦЭМ!$B$39:$B$782,B$11)+'СЕТ СН'!$F$9+СВЦЭМ!$D$10+'СЕТ СН'!$F$6-'СЕТ СН'!$F$19</f>
        <v>1085.94578503</v>
      </c>
      <c r="C30" s="36">
        <f>SUMIFS(СВЦЭМ!$C$39:$C$782,СВЦЭМ!$A$39:$A$782,$A30,СВЦЭМ!$B$39:$B$782,C$11)+'СЕТ СН'!$F$9+СВЦЭМ!$D$10+'СЕТ СН'!$F$6-'СЕТ СН'!$F$19</f>
        <v>1099.91959327</v>
      </c>
      <c r="D30" s="36">
        <f>SUMIFS(СВЦЭМ!$C$39:$C$782,СВЦЭМ!$A$39:$A$782,$A30,СВЦЭМ!$B$39:$B$782,D$11)+'СЕТ СН'!$F$9+СВЦЭМ!$D$10+'СЕТ СН'!$F$6-'СЕТ СН'!$F$19</f>
        <v>1112.4262967899999</v>
      </c>
      <c r="E30" s="36">
        <f>SUMIFS(СВЦЭМ!$C$39:$C$782,СВЦЭМ!$A$39:$A$782,$A30,СВЦЭМ!$B$39:$B$782,E$11)+'СЕТ СН'!$F$9+СВЦЭМ!$D$10+'СЕТ СН'!$F$6-'СЕТ СН'!$F$19</f>
        <v>1130.9098840700001</v>
      </c>
      <c r="F30" s="36">
        <f>SUMIFS(СВЦЭМ!$C$39:$C$782,СВЦЭМ!$A$39:$A$782,$A30,СВЦЭМ!$B$39:$B$782,F$11)+'СЕТ СН'!$F$9+СВЦЭМ!$D$10+'СЕТ СН'!$F$6-'СЕТ СН'!$F$19</f>
        <v>1137.59735836</v>
      </c>
      <c r="G30" s="36">
        <f>SUMIFS(СВЦЭМ!$C$39:$C$782,СВЦЭМ!$A$39:$A$782,$A30,СВЦЭМ!$B$39:$B$782,G$11)+'СЕТ СН'!$F$9+СВЦЭМ!$D$10+'СЕТ СН'!$F$6-'СЕТ СН'!$F$19</f>
        <v>1125.8373488199998</v>
      </c>
      <c r="H30" s="36">
        <f>SUMIFS(СВЦЭМ!$C$39:$C$782,СВЦЭМ!$A$39:$A$782,$A30,СВЦЭМ!$B$39:$B$782,H$11)+'СЕТ СН'!$F$9+СВЦЭМ!$D$10+'СЕТ СН'!$F$6-'СЕТ СН'!$F$19</f>
        <v>1065.2415897799999</v>
      </c>
      <c r="I30" s="36">
        <f>SUMIFS(СВЦЭМ!$C$39:$C$782,СВЦЭМ!$A$39:$A$782,$A30,СВЦЭМ!$B$39:$B$782,I$11)+'СЕТ СН'!$F$9+СВЦЭМ!$D$10+'СЕТ СН'!$F$6-'СЕТ СН'!$F$19</f>
        <v>1024.29521436</v>
      </c>
      <c r="J30" s="36">
        <f>SUMIFS(СВЦЭМ!$C$39:$C$782,СВЦЭМ!$A$39:$A$782,$A30,СВЦЭМ!$B$39:$B$782,J$11)+'СЕТ СН'!$F$9+СВЦЭМ!$D$10+'СЕТ СН'!$F$6-'СЕТ СН'!$F$19</f>
        <v>1005.5966018600001</v>
      </c>
      <c r="K30" s="36">
        <f>SUMIFS(СВЦЭМ!$C$39:$C$782,СВЦЭМ!$A$39:$A$782,$A30,СВЦЭМ!$B$39:$B$782,K$11)+'СЕТ СН'!$F$9+СВЦЭМ!$D$10+'СЕТ СН'!$F$6-'СЕТ СН'!$F$19</f>
        <v>1007.7509585400001</v>
      </c>
      <c r="L30" s="36">
        <f>SUMIFS(СВЦЭМ!$C$39:$C$782,СВЦЭМ!$A$39:$A$782,$A30,СВЦЭМ!$B$39:$B$782,L$11)+'СЕТ СН'!$F$9+СВЦЭМ!$D$10+'СЕТ СН'!$F$6-'СЕТ СН'!$F$19</f>
        <v>1014.14694736</v>
      </c>
      <c r="M30" s="36">
        <f>SUMIFS(СВЦЭМ!$C$39:$C$782,СВЦЭМ!$A$39:$A$782,$A30,СВЦЭМ!$B$39:$B$782,M$11)+'СЕТ СН'!$F$9+СВЦЭМ!$D$10+'СЕТ СН'!$F$6-'СЕТ СН'!$F$19</f>
        <v>1047.42487147</v>
      </c>
      <c r="N30" s="36">
        <f>SUMIFS(СВЦЭМ!$C$39:$C$782,СВЦЭМ!$A$39:$A$782,$A30,СВЦЭМ!$B$39:$B$782,N$11)+'СЕТ СН'!$F$9+СВЦЭМ!$D$10+'СЕТ СН'!$F$6-'СЕТ СН'!$F$19</f>
        <v>1092.64383408</v>
      </c>
      <c r="O30" s="36">
        <f>SUMIFS(СВЦЭМ!$C$39:$C$782,СВЦЭМ!$A$39:$A$782,$A30,СВЦЭМ!$B$39:$B$782,O$11)+'СЕТ СН'!$F$9+СВЦЭМ!$D$10+'СЕТ СН'!$F$6-'СЕТ СН'!$F$19</f>
        <v>1134.13959482</v>
      </c>
      <c r="P30" s="36">
        <f>SUMIFS(СВЦЭМ!$C$39:$C$782,СВЦЭМ!$A$39:$A$782,$A30,СВЦЭМ!$B$39:$B$782,P$11)+'СЕТ СН'!$F$9+СВЦЭМ!$D$10+'СЕТ СН'!$F$6-'СЕТ СН'!$F$19</f>
        <v>1139.96747822</v>
      </c>
      <c r="Q30" s="36">
        <f>SUMIFS(СВЦЭМ!$C$39:$C$782,СВЦЭМ!$A$39:$A$782,$A30,СВЦЭМ!$B$39:$B$782,Q$11)+'СЕТ СН'!$F$9+СВЦЭМ!$D$10+'СЕТ СН'!$F$6-'СЕТ СН'!$F$19</f>
        <v>1131.5891293699999</v>
      </c>
      <c r="R30" s="36">
        <f>SUMIFS(СВЦЭМ!$C$39:$C$782,СВЦЭМ!$A$39:$A$782,$A30,СВЦЭМ!$B$39:$B$782,R$11)+'СЕТ СН'!$F$9+СВЦЭМ!$D$10+'СЕТ СН'!$F$6-'СЕТ СН'!$F$19</f>
        <v>1110.5926551599998</v>
      </c>
      <c r="S30" s="36">
        <f>SUMIFS(СВЦЭМ!$C$39:$C$782,СВЦЭМ!$A$39:$A$782,$A30,СВЦЭМ!$B$39:$B$782,S$11)+'СЕТ СН'!$F$9+СВЦЭМ!$D$10+'СЕТ СН'!$F$6-'СЕТ СН'!$F$19</f>
        <v>1083.02939006</v>
      </c>
      <c r="T30" s="36">
        <f>SUMIFS(СВЦЭМ!$C$39:$C$782,СВЦЭМ!$A$39:$A$782,$A30,СВЦЭМ!$B$39:$B$782,T$11)+'СЕТ СН'!$F$9+СВЦЭМ!$D$10+'СЕТ СН'!$F$6-'СЕТ СН'!$F$19</f>
        <v>1057.5295266599999</v>
      </c>
      <c r="U30" s="36">
        <f>SUMIFS(СВЦЭМ!$C$39:$C$782,СВЦЭМ!$A$39:$A$782,$A30,СВЦЭМ!$B$39:$B$782,U$11)+'СЕТ СН'!$F$9+СВЦЭМ!$D$10+'СЕТ СН'!$F$6-'СЕТ СН'!$F$19</f>
        <v>1043.24998848</v>
      </c>
      <c r="V30" s="36">
        <f>SUMIFS(СВЦЭМ!$C$39:$C$782,СВЦЭМ!$A$39:$A$782,$A30,СВЦЭМ!$B$39:$B$782,V$11)+'СЕТ СН'!$F$9+СВЦЭМ!$D$10+'СЕТ СН'!$F$6-'СЕТ СН'!$F$19</f>
        <v>1006.6932508900001</v>
      </c>
      <c r="W30" s="36">
        <f>SUMIFS(СВЦЭМ!$C$39:$C$782,СВЦЭМ!$A$39:$A$782,$A30,СВЦЭМ!$B$39:$B$782,W$11)+'СЕТ СН'!$F$9+СВЦЭМ!$D$10+'СЕТ СН'!$F$6-'СЕТ СН'!$F$19</f>
        <v>982.20738441000003</v>
      </c>
      <c r="X30" s="36">
        <f>SUMIFS(СВЦЭМ!$C$39:$C$782,СВЦЭМ!$A$39:$A$782,$A30,СВЦЭМ!$B$39:$B$782,X$11)+'СЕТ СН'!$F$9+СВЦЭМ!$D$10+'СЕТ СН'!$F$6-'СЕТ СН'!$F$19</f>
        <v>946.58402848000003</v>
      </c>
      <c r="Y30" s="36">
        <f>SUMIFS(СВЦЭМ!$C$39:$C$782,СВЦЭМ!$A$39:$A$782,$A30,СВЦЭМ!$B$39:$B$782,Y$11)+'СЕТ СН'!$F$9+СВЦЭМ!$D$10+'СЕТ СН'!$F$6-'СЕТ СН'!$F$19</f>
        <v>1011.7535436300001</v>
      </c>
    </row>
    <row r="31" spans="1:25" ht="15.75" x14ac:dyDescent="0.2">
      <c r="A31" s="35">
        <f t="shared" si="0"/>
        <v>44336</v>
      </c>
      <c r="B31" s="36">
        <f>SUMIFS(СВЦЭМ!$C$39:$C$782,СВЦЭМ!$A$39:$A$782,$A31,СВЦЭМ!$B$39:$B$782,B$11)+'СЕТ СН'!$F$9+СВЦЭМ!$D$10+'СЕТ СН'!$F$6-'СЕТ СН'!$F$19</f>
        <v>1099.9707929900001</v>
      </c>
      <c r="C31" s="36">
        <f>SUMIFS(СВЦЭМ!$C$39:$C$782,СВЦЭМ!$A$39:$A$782,$A31,СВЦЭМ!$B$39:$B$782,C$11)+'СЕТ СН'!$F$9+СВЦЭМ!$D$10+'СЕТ СН'!$F$6-'СЕТ СН'!$F$19</f>
        <v>1131.9755723399999</v>
      </c>
      <c r="D31" s="36">
        <f>SUMIFS(СВЦЭМ!$C$39:$C$782,СВЦЭМ!$A$39:$A$782,$A31,СВЦЭМ!$B$39:$B$782,D$11)+'СЕТ СН'!$F$9+СВЦЭМ!$D$10+'СЕТ СН'!$F$6-'СЕТ СН'!$F$19</f>
        <v>1137.8103730599998</v>
      </c>
      <c r="E31" s="36">
        <f>SUMIFS(СВЦЭМ!$C$39:$C$782,СВЦЭМ!$A$39:$A$782,$A31,СВЦЭМ!$B$39:$B$782,E$11)+'СЕТ СН'!$F$9+СВЦЭМ!$D$10+'СЕТ СН'!$F$6-'СЕТ СН'!$F$19</f>
        <v>1149.97159334</v>
      </c>
      <c r="F31" s="36">
        <f>SUMIFS(СВЦЭМ!$C$39:$C$782,СВЦЭМ!$A$39:$A$782,$A31,СВЦЭМ!$B$39:$B$782,F$11)+'СЕТ СН'!$F$9+СВЦЭМ!$D$10+'СЕТ СН'!$F$6-'СЕТ СН'!$F$19</f>
        <v>1158.05629344</v>
      </c>
      <c r="G31" s="36">
        <f>SUMIFS(СВЦЭМ!$C$39:$C$782,СВЦЭМ!$A$39:$A$782,$A31,СВЦЭМ!$B$39:$B$782,G$11)+'СЕТ СН'!$F$9+СВЦЭМ!$D$10+'СЕТ СН'!$F$6-'СЕТ СН'!$F$19</f>
        <v>1138.9815861299999</v>
      </c>
      <c r="H31" s="36">
        <f>SUMIFS(СВЦЭМ!$C$39:$C$782,СВЦЭМ!$A$39:$A$782,$A31,СВЦЭМ!$B$39:$B$782,H$11)+'СЕТ СН'!$F$9+СВЦЭМ!$D$10+'СЕТ СН'!$F$6-'СЕТ СН'!$F$19</f>
        <v>1110.4417244599999</v>
      </c>
      <c r="I31" s="36">
        <f>SUMIFS(СВЦЭМ!$C$39:$C$782,СВЦЭМ!$A$39:$A$782,$A31,СВЦЭМ!$B$39:$B$782,I$11)+'СЕТ СН'!$F$9+СВЦЭМ!$D$10+'СЕТ СН'!$F$6-'СЕТ СН'!$F$19</f>
        <v>1043.9384505400001</v>
      </c>
      <c r="J31" s="36">
        <f>SUMIFS(СВЦЭМ!$C$39:$C$782,СВЦЭМ!$A$39:$A$782,$A31,СВЦЭМ!$B$39:$B$782,J$11)+'СЕТ СН'!$F$9+СВЦЭМ!$D$10+'СЕТ СН'!$F$6-'СЕТ СН'!$F$19</f>
        <v>973.10272095000005</v>
      </c>
      <c r="K31" s="36">
        <f>SUMIFS(СВЦЭМ!$C$39:$C$782,СВЦЭМ!$A$39:$A$782,$A31,СВЦЭМ!$B$39:$B$782,K$11)+'СЕТ СН'!$F$9+СВЦЭМ!$D$10+'СЕТ СН'!$F$6-'СЕТ СН'!$F$19</f>
        <v>940.85790722000002</v>
      </c>
      <c r="L31" s="36">
        <f>SUMIFS(СВЦЭМ!$C$39:$C$782,СВЦЭМ!$A$39:$A$782,$A31,СВЦЭМ!$B$39:$B$782,L$11)+'СЕТ СН'!$F$9+СВЦЭМ!$D$10+'СЕТ СН'!$F$6-'СЕТ СН'!$F$19</f>
        <v>941.75669912000001</v>
      </c>
      <c r="M31" s="36">
        <f>SUMIFS(СВЦЭМ!$C$39:$C$782,СВЦЭМ!$A$39:$A$782,$A31,СВЦЭМ!$B$39:$B$782,M$11)+'СЕТ СН'!$F$9+СВЦЭМ!$D$10+'СЕТ СН'!$F$6-'СЕТ СН'!$F$19</f>
        <v>935.47726092000005</v>
      </c>
      <c r="N31" s="36">
        <f>SUMIFS(СВЦЭМ!$C$39:$C$782,СВЦЭМ!$A$39:$A$782,$A31,СВЦЭМ!$B$39:$B$782,N$11)+'СЕТ СН'!$F$9+СВЦЭМ!$D$10+'СЕТ СН'!$F$6-'СЕТ СН'!$F$19</f>
        <v>982.09931108000001</v>
      </c>
      <c r="O31" s="36">
        <f>SUMIFS(СВЦЭМ!$C$39:$C$782,СВЦЭМ!$A$39:$A$782,$A31,СВЦЭМ!$B$39:$B$782,O$11)+'СЕТ СН'!$F$9+СВЦЭМ!$D$10+'СЕТ СН'!$F$6-'СЕТ СН'!$F$19</f>
        <v>1018.67833984</v>
      </c>
      <c r="P31" s="36">
        <f>SUMIFS(СВЦЭМ!$C$39:$C$782,СВЦЭМ!$A$39:$A$782,$A31,СВЦЭМ!$B$39:$B$782,P$11)+'СЕТ СН'!$F$9+СВЦЭМ!$D$10+'СЕТ СН'!$F$6-'СЕТ СН'!$F$19</f>
        <v>1036.71206375</v>
      </c>
      <c r="Q31" s="36">
        <f>SUMIFS(СВЦЭМ!$C$39:$C$782,СВЦЭМ!$A$39:$A$782,$A31,СВЦЭМ!$B$39:$B$782,Q$11)+'СЕТ СН'!$F$9+СВЦЭМ!$D$10+'СЕТ СН'!$F$6-'СЕТ СН'!$F$19</f>
        <v>1041.75759298</v>
      </c>
      <c r="R31" s="36">
        <f>SUMIFS(СВЦЭМ!$C$39:$C$782,СВЦЭМ!$A$39:$A$782,$A31,СВЦЭМ!$B$39:$B$782,R$11)+'СЕТ СН'!$F$9+СВЦЭМ!$D$10+'СЕТ СН'!$F$6-'СЕТ СН'!$F$19</f>
        <v>1024.2651576999999</v>
      </c>
      <c r="S31" s="36">
        <f>SUMIFS(СВЦЭМ!$C$39:$C$782,СВЦЭМ!$A$39:$A$782,$A31,СВЦЭМ!$B$39:$B$782,S$11)+'СЕТ СН'!$F$9+СВЦЭМ!$D$10+'СЕТ СН'!$F$6-'СЕТ СН'!$F$19</f>
        <v>1011.86422309</v>
      </c>
      <c r="T31" s="36">
        <f>SUMIFS(СВЦЭМ!$C$39:$C$782,СВЦЭМ!$A$39:$A$782,$A31,СВЦЭМ!$B$39:$B$782,T$11)+'СЕТ СН'!$F$9+СВЦЭМ!$D$10+'СЕТ СН'!$F$6-'СЕТ СН'!$F$19</f>
        <v>964.97245416999999</v>
      </c>
      <c r="U31" s="36">
        <f>SUMIFS(СВЦЭМ!$C$39:$C$782,СВЦЭМ!$A$39:$A$782,$A31,СВЦЭМ!$B$39:$B$782,U$11)+'СЕТ СН'!$F$9+СВЦЭМ!$D$10+'СЕТ СН'!$F$6-'СЕТ СН'!$F$19</f>
        <v>955.97263168000006</v>
      </c>
      <c r="V31" s="36">
        <f>SUMIFS(СВЦЭМ!$C$39:$C$782,СВЦЭМ!$A$39:$A$782,$A31,СВЦЭМ!$B$39:$B$782,V$11)+'СЕТ СН'!$F$9+СВЦЭМ!$D$10+'СЕТ СН'!$F$6-'СЕТ СН'!$F$19</f>
        <v>974.45346195000002</v>
      </c>
      <c r="W31" s="36">
        <f>SUMIFS(СВЦЭМ!$C$39:$C$782,СВЦЭМ!$A$39:$A$782,$A31,СВЦЭМ!$B$39:$B$782,W$11)+'СЕТ СН'!$F$9+СВЦЭМ!$D$10+'СЕТ СН'!$F$6-'СЕТ СН'!$F$19</f>
        <v>991.23314090000008</v>
      </c>
      <c r="X31" s="36">
        <f>SUMIFS(СВЦЭМ!$C$39:$C$782,СВЦЭМ!$A$39:$A$782,$A31,СВЦЭМ!$B$39:$B$782,X$11)+'СЕТ СН'!$F$9+СВЦЭМ!$D$10+'СЕТ СН'!$F$6-'СЕТ СН'!$F$19</f>
        <v>979.35081868000009</v>
      </c>
      <c r="Y31" s="36">
        <f>SUMIFS(СВЦЭМ!$C$39:$C$782,СВЦЭМ!$A$39:$A$782,$A31,СВЦЭМ!$B$39:$B$782,Y$11)+'СЕТ СН'!$F$9+СВЦЭМ!$D$10+'СЕТ СН'!$F$6-'СЕТ СН'!$F$19</f>
        <v>946.87413021999998</v>
      </c>
    </row>
    <row r="32" spans="1:25" ht="15.75" x14ac:dyDescent="0.2">
      <c r="A32" s="35">
        <f t="shared" si="0"/>
        <v>44337</v>
      </c>
      <c r="B32" s="36">
        <f>SUMIFS(СВЦЭМ!$C$39:$C$782,СВЦЭМ!$A$39:$A$782,$A32,СВЦЭМ!$B$39:$B$782,B$11)+'СЕТ СН'!$F$9+СВЦЭМ!$D$10+'СЕТ СН'!$F$6-'СЕТ СН'!$F$19</f>
        <v>964.76756734000003</v>
      </c>
      <c r="C32" s="36">
        <f>SUMIFS(СВЦЭМ!$C$39:$C$782,СВЦЭМ!$A$39:$A$782,$A32,СВЦЭМ!$B$39:$B$782,C$11)+'СЕТ СН'!$F$9+СВЦЭМ!$D$10+'СЕТ СН'!$F$6-'СЕТ СН'!$F$19</f>
        <v>1042.69754003</v>
      </c>
      <c r="D32" s="36">
        <f>SUMIFS(СВЦЭМ!$C$39:$C$782,СВЦЭМ!$A$39:$A$782,$A32,СВЦЭМ!$B$39:$B$782,D$11)+'СЕТ СН'!$F$9+СВЦЭМ!$D$10+'СЕТ СН'!$F$6-'СЕТ СН'!$F$19</f>
        <v>1086.18172764</v>
      </c>
      <c r="E32" s="36">
        <f>SUMIFS(СВЦЭМ!$C$39:$C$782,СВЦЭМ!$A$39:$A$782,$A32,СВЦЭМ!$B$39:$B$782,E$11)+'СЕТ СН'!$F$9+СВЦЭМ!$D$10+'СЕТ СН'!$F$6-'СЕТ СН'!$F$19</f>
        <v>1069.85134971</v>
      </c>
      <c r="F32" s="36">
        <f>SUMIFS(СВЦЭМ!$C$39:$C$782,СВЦЭМ!$A$39:$A$782,$A32,СВЦЭМ!$B$39:$B$782,F$11)+'СЕТ СН'!$F$9+СВЦЭМ!$D$10+'СЕТ СН'!$F$6-'СЕТ СН'!$F$19</f>
        <v>1104.2910156400001</v>
      </c>
      <c r="G32" s="36">
        <f>SUMIFS(СВЦЭМ!$C$39:$C$782,СВЦЭМ!$A$39:$A$782,$A32,СВЦЭМ!$B$39:$B$782,G$11)+'СЕТ СН'!$F$9+СВЦЭМ!$D$10+'СЕТ СН'!$F$6-'СЕТ СН'!$F$19</f>
        <v>1107.9452124499999</v>
      </c>
      <c r="H32" s="36">
        <f>SUMIFS(СВЦЭМ!$C$39:$C$782,СВЦЭМ!$A$39:$A$782,$A32,СВЦЭМ!$B$39:$B$782,H$11)+'СЕТ СН'!$F$9+СВЦЭМ!$D$10+'СЕТ СН'!$F$6-'СЕТ СН'!$F$19</f>
        <v>1077.0416147399999</v>
      </c>
      <c r="I32" s="36">
        <f>SUMIFS(СВЦЭМ!$C$39:$C$782,СВЦЭМ!$A$39:$A$782,$A32,СВЦЭМ!$B$39:$B$782,I$11)+'СЕТ СН'!$F$9+СВЦЭМ!$D$10+'СЕТ СН'!$F$6-'СЕТ СН'!$F$19</f>
        <v>1014.9397062100001</v>
      </c>
      <c r="J32" s="36">
        <f>SUMIFS(СВЦЭМ!$C$39:$C$782,СВЦЭМ!$A$39:$A$782,$A32,СВЦЭМ!$B$39:$B$782,J$11)+'СЕТ СН'!$F$9+СВЦЭМ!$D$10+'СЕТ СН'!$F$6-'СЕТ СН'!$F$19</f>
        <v>963.26613659999998</v>
      </c>
      <c r="K32" s="36">
        <f>SUMIFS(СВЦЭМ!$C$39:$C$782,СВЦЭМ!$A$39:$A$782,$A32,СВЦЭМ!$B$39:$B$782,K$11)+'СЕТ СН'!$F$9+СВЦЭМ!$D$10+'СЕТ СН'!$F$6-'СЕТ СН'!$F$19</f>
        <v>920.99643272000003</v>
      </c>
      <c r="L32" s="36">
        <f>SUMIFS(СВЦЭМ!$C$39:$C$782,СВЦЭМ!$A$39:$A$782,$A32,СВЦЭМ!$B$39:$B$782,L$11)+'СЕТ СН'!$F$9+СВЦЭМ!$D$10+'СЕТ СН'!$F$6-'СЕТ СН'!$F$19</f>
        <v>916.18653165000001</v>
      </c>
      <c r="M32" s="36">
        <f>SUMIFS(СВЦЭМ!$C$39:$C$782,СВЦЭМ!$A$39:$A$782,$A32,СВЦЭМ!$B$39:$B$782,M$11)+'СЕТ СН'!$F$9+СВЦЭМ!$D$10+'СЕТ СН'!$F$6-'СЕТ СН'!$F$19</f>
        <v>943.85625492000008</v>
      </c>
      <c r="N32" s="36">
        <f>SUMIFS(СВЦЭМ!$C$39:$C$782,СВЦЭМ!$A$39:$A$782,$A32,СВЦЭМ!$B$39:$B$782,N$11)+'СЕТ СН'!$F$9+СВЦЭМ!$D$10+'СЕТ СН'!$F$6-'СЕТ СН'!$F$19</f>
        <v>1012.14401761</v>
      </c>
      <c r="O32" s="36">
        <f>SUMIFS(СВЦЭМ!$C$39:$C$782,СВЦЭМ!$A$39:$A$782,$A32,СВЦЭМ!$B$39:$B$782,O$11)+'СЕТ СН'!$F$9+СВЦЭМ!$D$10+'СЕТ СН'!$F$6-'СЕТ СН'!$F$19</f>
        <v>1055.38013604</v>
      </c>
      <c r="P32" s="36">
        <f>SUMIFS(СВЦЭМ!$C$39:$C$782,СВЦЭМ!$A$39:$A$782,$A32,СВЦЭМ!$B$39:$B$782,P$11)+'СЕТ СН'!$F$9+СВЦЭМ!$D$10+'СЕТ СН'!$F$6-'СЕТ СН'!$F$19</f>
        <v>1063.0158283599999</v>
      </c>
      <c r="Q32" s="36">
        <f>SUMIFS(СВЦЭМ!$C$39:$C$782,СВЦЭМ!$A$39:$A$782,$A32,СВЦЭМ!$B$39:$B$782,Q$11)+'СЕТ СН'!$F$9+СВЦЭМ!$D$10+'СЕТ СН'!$F$6-'СЕТ СН'!$F$19</f>
        <v>1056.5174421500001</v>
      </c>
      <c r="R32" s="36">
        <f>SUMIFS(СВЦЭМ!$C$39:$C$782,СВЦЭМ!$A$39:$A$782,$A32,СВЦЭМ!$B$39:$B$782,R$11)+'СЕТ СН'!$F$9+СВЦЭМ!$D$10+'СЕТ СН'!$F$6-'СЕТ СН'!$F$19</f>
        <v>1044.7214418599999</v>
      </c>
      <c r="S32" s="36">
        <f>SUMIFS(СВЦЭМ!$C$39:$C$782,СВЦЭМ!$A$39:$A$782,$A32,СВЦЭМ!$B$39:$B$782,S$11)+'СЕТ СН'!$F$9+СВЦЭМ!$D$10+'СЕТ СН'!$F$6-'СЕТ СН'!$F$19</f>
        <v>1033.0994041500001</v>
      </c>
      <c r="T32" s="36">
        <f>SUMIFS(СВЦЭМ!$C$39:$C$782,СВЦЭМ!$A$39:$A$782,$A32,СВЦЭМ!$B$39:$B$782,T$11)+'СЕТ СН'!$F$9+СВЦЭМ!$D$10+'СЕТ СН'!$F$6-'СЕТ СН'!$F$19</f>
        <v>988.37120354000001</v>
      </c>
      <c r="U32" s="36">
        <f>SUMIFS(СВЦЭМ!$C$39:$C$782,СВЦЭМ!$A$39:$A$782,$A32,СВЦЭМ!$B$39:$B$782,U$11)+'СЕТ СН'!$F$9+СВЦЭМ!$D$10+'СЕТ СН'!$F$6-'СЕТ СН'!$F$19</f>
        <v>932.90243565000003</v>
      </c>
      <c r="V32" s="36">
        <f>SUMIFS(СВЦЭМ!$C$39:$C$782,СВЦЭМ!$A$39:$A$782,$A32,СВЦЭМ!$B$39:$B$782,V$11)+'СЕТ СН'!$F$9+СВЦЭМ!$D$10+'СЕТ СН'!$F$6-'СЕТ СН'!$F$19</f>
        <v>950.46870050000007</v>
      </c>
      <c r="W32" s="36">
        <f>SUMIFS(СВЦЭМ!$C$39:$C$782,СВЦЭМ!$A$39:$A$782,$A32,СВЦЭМ!$B$39:$B$782,W$11)+'СЕТ СН'!$F$9+СВЦЭМ!$D$10+'СЕТ СН'!$F$6-'СЕТ СН'!$F$19</f>
        <v>969.45175340000003</v>
      </c>
      <c r="X32" s="36">
        <f>SUMIFS(СВЦЭМ!$C$39:$C$782,СВЦЭМ!$A$39:$A$782,$A32,СВЦЭМ!$B$39:$B$782,X$11)+'СЕТ СН'!$F$9+СВЦЭМ!$D$10+'СЕТ СН'!$F$6-'СЕТ СН'!$F$19</f>
        <v>988.90487902000007</v>
      </c>
      <c r="Y32" s="36">
        <f>SUMIFS(СВЦЭМ!$C$39:$C$782,СВЦЭМ!$A$39:$A$782,$A32,СВЦЭМ!$B$39:$B$782,Y$11)+'СЕТ СН'!$F$9+СВЦЭМ!$D$10+'СЕТ СН'!$F$6-'СЕТ СН'!$F$19</f>
        <v>947.93405121000001</v>
      </c>
    </row>
    <row r="33" spans="1:25" ht="15.75" x14ac:dyDescent="0.2">
      <c r="A33" s="35">
        <f t="shared" si="0"/>
        <v>44338</v>
      </c>
      <c r="B33" s="36">
        <f>SUMIFS(СВЦЭМ!$C$39:$C$782,СВЦЭМ!$A$39:$A$782,$A33,СВЦЭМ!$B$39:$B$782,B$11)+'СЕТ СН'!$F$9+СВЦЭМ!$D$10+'СЕТ СН'!$F$6-'СЕТ СН'!$F$19</f>
        <v>997.93701720000001</v>
      </c>
      <c r="C33" s="36">
        <f>SUMIFS(СВЦЭМ!$C$39:$C$782,СВЦЭМ!$A$39:$A$782,$A33,СВЦЭМ!$B$39:$B$782,C$11)+'СЕТ СН'!$F$9+СВЦЭМ!$D$10+'СЕТ СН'!$F$6-'СЕТ СН'!$F$19</f>
        <v>1004.76307076</v>
      </c>
      <c r="D33" s="36">
        <f>SUMIFS(СВЦЭМ!$C$39:$C$782,СВЦЭМ!$A$39:$A$782,$A33,СВЦЭМ!$B$39:$B$782,D$11)+'СЕТ СН'!$F$9+СВЦЭМ!$D$10+'СЕТ СН'!$F$6-'СЕТ СН'!$F$19</f>
        <v>1039.9689723199999</v>
      </c>
      <c r="E33" s="36">
        <f>SUMIFS(СВЦЭМ!$C$39:$C$782,СВЦЭМ!$A$39:$A$782,$A33,СВЦЭМ!$B$39:$B$782,E$11)+'СЕТ СН'!$F$9+СВЦЭМ!$D$10+'СЕТ СН'!$F$6-'СЕТ СН'!$F$19</f>
        <v>1065.2789969200001</v>
      </c>
      <c r="F33" s="36">
        <f>SUMIFS(СВЦЭМ!$C$39:$C$782,СВЦЭМ!$A$39:$A$782,$A33,СВЦЭМ!$B$39:$B$782,F$11)+'СЕТ СН'!$F$9+СВЦЭМ!$D$10+'СЕТ СН'!$F$6-'СЕТ СН'!$F$19</f>
        <v>1069.76477942</v>
      </c>
      <c r="G33" s="36">
        <f>SUMIFS(СВЦЭМ!$C$39:$C$782,СВЦЭМ!$A$39:$A$782,$A33,СВЦЭМ!$B$39:$B$782,G$11)+'СЕТ СН'!$F$9+СВЦЭМ!$D$10+'СЕТ СН'!$F$6-'СЕТ СН'!$F$19</f>
        <v>1065.21799229</v>
      </c>
      <c r="H33" s="36">
        <f>SUMIFS(СВЦЭМ!$C$39:$C$782,СВЦЭМ!$A$39:$A$782,$A33,СВЦЭМ!$B$39:$B$782,H$11)+'СЕТ СН'!$F$9+СВЦЭМ!$D$10+'СЕТ СН'!$F$6-'СЕТ СН'!$F$19</f>
        <v>1040.59387904</v>
      </c>
      <c r="I33" s="36">
        <f>SUMIFS(СВЦЭМ!$C$39:$C$782,СВЦЭМ!$A$39:$A$782,$A33,СВЦЭМ!$B$39:$B$782,I$11)+'СЕТ СН'!$F$9+СВЦЭМ!$D$10+'СЕТ СН'!$F$6-'СЕТ СН'!$F$19</f>
        <v>964.97355264999999</v>
      </c>
      <c r="J33" s="36">
        <f>SUMIFS(СВЦЭМ!$C$39:$C$782,СВЦЭМ!$A$39:$A$782,$A33,СВЦЭМ!$B$39:$B$782,J$11)+'СЕТ СН'!$F$9+СВЦЭМ!$D$10+'СЕТ СН'!$F$6-'СЕТ СН'!$F$19</f>
        <v>922.65183609000007</v>
      </c>
      <c r="K33" s="36">
        <f>SUMIFS(СВЦЭМ!$C$39:$C$782,СВЦЭМ!$A$39:$A$782,$A33,СВЦЭМ!$B$39:$B$782,K$11)+'СЕТ СН'!$F$9+СВЦЭМ!$D$10+'СЕТ СН'!$F$6-'СЕТ СН'!$F$19</f>
        <v>862.91299435000008</v>
      </c>
      <c r="L33" s="36">
        <f>SUMIFS(СВЦЭМ!$C$39:$C$782,СВЦЭМ!$A$39:$A$782,$A33,СВЦЭМ!$B$39:$B$782,L$11)+'СЕТ СН'!$F$9+СВЦЭМ!$D$10+'СЕТ СН'!$F$6-'СЕТ СН'!$F$19</f>
        <v>858.66612502999999</v>
      </c>
      <c r="M33" s="36">
        <f>SUMIFS(СВЦЭМ!$C$39:$C$782,СВЦЭМ!$A$39:$A$782,$A33,СВЦЭМ!$B$39:$B$782,M$11)+'СЕТ СН'!$F$9+СВЦЭМ!$D$10+'СЕТ СН'!$F$6-'СЕТ СН'!$F$19</f>
        <v>879.35982314</v>
      </c>
      <c r="N33" s="36">
        <f>SUMIFS(СВЦЭМ!$C$39:$C$782,СВЦЭМ!$A$39:$A$782,$A33,СВЦЭМ!$B$39:$B$782,N$11)+'СЕТ СН'!$F$9+СВЦЭМ!$D$10+'СЕТ СН'!$F$6-'СЕТ СН'!$F$19</f>
        <v>942.77135180000005</v>
      </c>
      <c r="O33" s="36">
        <f>SUMIFS(СВЦЭМ!$C$39:$C$782,СВЦЭМ!$A$39:$A$782,$A33,СВЦЭМ!$B$39:$B$782,O$11)+'СЕТ СН'!$F$9+СВЦЭМ!$D$10+'СЕТ СН'!$F$6-'СЕТ СН'!$F$19</f>
        <v>995.24245862999999</v>
      </c>
      <c r="P33" s="36">
        <f>SUMIFS(СВЦЭМ!$C$39:$C$782,СВЦЭМ!$A$39:$A$782,$A33,СВЦЭМ!$B$39:$B$782,P$11)+'СЕТ СН'!$F$9+СВЦЭМ!$D$10+'СЕТ СН'!$F$6-'СЕТ СН'!$F$19</f>
        <v>1019.08832255</v>
      </c>
      <c r="Q33" s="36">
        <f>SUMIFS(СВЦЭМ!$C$39:$C$782,СВЦЭМ!$A$39:$A$782,$A33,СВЦЭМ!$B$39:$B$782,Q$11)+'СЕТ СН'!$F$9+СВЦЭМ!$D$10+'СЕТ СН'!$F$6-'СЕТ СН'!$F$19</f>
        <v>1016.56773723</v>
      </c>
      <c r="R33" s="36">
        <f>SUMIFS(СВЦЭМ!$C$39:$C$782,СВЦЭМ!$A$39:$A$782,$A33,СВЦЭМ!$B$39:$B$782,R$11)+'СЕТ СН'!$F$9+СВЦЭМ!$D$10+'СЕТ СН'!$F$6-'СЕТ СН'!$F$19</f>
        <v>1002.5768755400001</v>
      </c>
      <c r="S33" s="36">
        <f>SUMIFS(СВЦЭМ!$C$39:$C$782,СВЦЭМ!$A$39:$A$782,$A33,СВЦЭМ!$B$39:$B$782,S$11)+'СЕТ СН'!$F$9+СВЦЭМ!$D$10+'СЕТ СН'!$F$6-'СЕТ СН'!$F$19</f>
        <v>972.00411551000002</v>
      </c>
      <c r="T33" s="36">
        <f>SUMIFS(СВЦЭМ!$C$39:$C$782,СВЦЭМ!$A$39:$A$782,$A33,СВЦЭМ!$B$39:$B$782,T$11)+'СЕТ СН'!$F$9+СВЦЭМ!$D$10+'СЕТ СН'!$F$6-'СЕТ СН'!$F$19</f>
        <v>914.31254019000005</v>
      </c>
      <c r="U33" s="36">
        <f>SUMIFS(СВЦЭМ!$C$39:$C$782,СВЦЭМ!$A$39:$A$782,$A33,СВЦЭМ!$B$39:$B$782,U$11)+'СЕТ СН'!$F$9+СВЦЭМ!$D$10+'СЕТ СН'!$F$6-'СЕТ СН'!$F$19</f>
        <v>883.90384889000006</v>
      </c>
      <c r="V33" s="36">
        <f>SUMIFS(СВЦЭМ!$C$39:$C$782,СВЦЭМ!$A$39:$A$782,$A33,СВЦЭМ!$B$39:$B$782,V$11)+'СЕТ СН'!$F$9+СВЦЭМ!$D$10+'СЕТ СН'!$F$6-'СЕТ СН'!$F$19</f>
        <v>885.05138565000004</v>
      </c>
      <c r="W33" s="36">
        <f>SUMIFS(СВЦЭМ!$C$39:$C$782,СВЦЭМ!$A$39:$A$782,$A33,СВЦЭМ!$B$39:$B$782,W$11)+'СЕТ СН'!$F$9+СВЦЭМ!$D$10+'СЕТ СН'!$F$6-'СЕТ СН'!$F$19</f>
        <v>921.78287625000007</v>
      </c>
      <c r="X33" s="36">
        <f>SUMIFS(СВЦЭМ!$C$39:$C$782,СВЦЭМ!$A$39:$A$782,$A33,СВЦЭМ!$B$39:$B$782,X$11)+'СЕТ СН'!$F$9+СВЦЭМ!$D$10+'СЕТ СН'!$F$6-'СЕТ СН'!$F$19</f>
        <v>892.70742697000003</v>
      </c>
      <c r="Y33" s="36">
        <f>SUMIFS(СВЦЭМ!$C$39:$C$782,СВЦЭМ!$A$39:$A$782,$A33,СВЦЭМ!$B$39:$B$782,Y$11)+'СЕТ СН'!$F$9+СВЦЭМ!$D$10+'СЕТ СН'!$F$6-'СЕТ СН'!$F$19</f>
        <v>885.85958721999998</v>
      </c>
    </row>
    <row r="34" spans="1:25" ht="15.75" x14ac:dyDescent="0.2">
      <c r="A34" s="35">
        <f t="shared" si="0"/>
        <v>44339</v>
      </c>
      <c r="B34" s="36">
        <f>SUMIFS(СВЦЭМ!$C$39:$C$782,СВЦЭМ!$A$39:$A$782,$A34,СВЦЭМ!$B$39:$B$782,B$11)+'СЕТ СН'!$F$9+СВЦЭМ!$D$10+'СЕТ СН'!$F$6-'СЕТ СН'!$F$19</f>
        <v>969.57366714</v>
      </c>
      <c r="C34" s="36">
        <f>SUMIFS(СВЦЭМ!$C$39:$C$782,СВЦЭМ!$A$39:$A$782,$A34,СВЦЭМ!$B$39:$B$782,C$11)+'СЕТ СН'!$F$9+СВЦЭМ!$D$10+'СЕТ СН'!$F$6-'СЕТ СН'!$F$19</f>
        <v>1036.9066957800001</v>
      </c>
      <c r="D34" s="36">
        <f>SUMIFS(СВЦЭМ!$C$39:$C$782,СВЦЭМ!$A$39:$A$782,$A34,СВЦЭМ!$B$39:$B$782,D$11)+'СЕТ СН'!$F$9+СВЦЭМ!$D$10+'СЕТ СН'!$F$6-'СЕТ СН'!$F$19</f>
        <v>1070.9271798699999</v>
      </c>
      <c r="E34" s="36">
        <f>SUMIFS(СВЦЭМ!$C$39:$C$782,СВЦЭМ!$A$39:$A$782,$A34,СВЦЭМ!$B$39:$B$782,E$11)+'СЕТ СН'!$F$9+СВЦЭМ!$D$10+'СЕТ СН'!$F$6-'СЕТ СН'!$F$19</f>
        <v>1082.08061264</v>
      </c>
      <c r="F34" s="36">
        <f>SUMIFS(СВЦЭМ!$C$39:$C$782,СВЦЭМ!$A$39:$A$782,$A34,СВЦЭМ!$B$39:$B$782,F$11)+'СЕТ СН'!$F$9+СВЦЭМ!$D$10+'СЕТ СН'!$F$6-'СЕТ СН'!$F$19</f>
        <v>1106.32741186</v>
      </c>
      <c r="G34" s="36">
        <f>SUMIFS(СВЦЭМ!$C$39:$C$782,СВЦЭМ!$A$39:$A$782,$A34,СВЦЭМ!$B$39:$B$782,G$11)+'СЕТ СН'!$F$9+СВЦЭМ!$D$10+'СЕТ СН'!$F$6-'СЕТ СН'!$F$19</f>
        <v>1107.3555484799999</v>
      </c>
      <c r="H34" s="36">
        <f>SUMIFS(СВЦЭМ!$C$39:$C$782,СВЦЭМ!$A$39:$A$782,$A34,СВЦЭМ!$B$39:$B$782,H$11)+'СЕТ СН'!$F$9+СВЦЭМ!$D$10+'СЕТ СН'!$F$6-'СЕТ СН'!$F$19</f>
        <v>1108.12570888</v>
      </c>
      <c r="I34" s="36">
        <f>SUMIFS(СВЦЭМ!$C$39:$C$782,СВЦЭМ!$A$39:$A$782,$A34,СВЦЭМ!$B$39:$B$782,I$11)+'СЕТ СН'!$F$9+СВЦЭМ!$D$10+'СЕТ СН'!$F$6-'СЕТ СН'!$F$19</f>
        <v>1020.2909573100001</v>
      </c>
      <c r="J34" s="36">
        <f>SUMIFS(СВЦЭМ!$C$39:$C$782,СВЦЭМ!$A$39:$A$782,$A34,СВЦЭМ!$B$39:$B$782,J$11)+'СЕТ СН'!$F$9+СВЦЭМ!$D$10+'СЕТ СН'!$F$6-'СЕТ СН'!$F$19</f>
        <v>980.61641706</v>
      </c>
      <c r="K34" s="36">
        <f>SUMIFS(СВЦЭМ!$C$39:$C$782,СВЦЭМ!$A$39:$A$782,$A34,СВЦЭМ!$B$39:$B$782,K$11)+'СЕТ СН'!$F$9+СВЦЭМ!$D$10+'СЕТ СН'!$F$6-'СЕТ СН'!$F$19</f>
        <v>914.11915367000006</v>
      </c>
      <c r="L34" s="36">
        <f>SUMIFS(СВЦЭМ!$C$39:$C$782,СВЦЭМ!$A$39:$A$782,$A34,СВЦЭМ!$B$39:$B$782,L$11)+'СЕТ СН'!$F$9+СВЦЭМ!$D$10+'СЕТ СН'!$F$6-'СЕТ СН'!$F$19</f>
        <v>888.17767297</v>
      </c>
      <c r="M34" s="36">
        <f>SUMIFS(СВЦЭМ!$C$39:$C$782,СВЦЭМ!$A$39:$A$782,$A34,СВЦЭМ!$B$39:$B$782,M$11)+'СЕТ СН'!$F$9+СВЦЭМ!$D$10+'СЕТ СН'!$F$6-'СЕТ СН'!$F$19</f>
        <v>906.41083686000002</v>
      </c>
      <c r="N34" s="36">
        <f>SUMIFS(СВЦЭМ!$C$39:$C$782,СВЦЭМ!$A$39:$A$782,$A34,СВЦЭМ!$B$39:$B$782,N$11)+'СЕТ СН'!$F$9+СВЦЭМ!$D$10+'СЕТ СН'!$F$6-'СЕТ СН'!$F$19</f>
        <v>950.49315876000003</v>
      </c>
      <c r="O34" s="36">
        <f>SUMIFS(СВЦЭМ!$C$39:$C$782,СВЦЭМ!$A$39:$A$782,$A34,СВЦЭМ!$B$39:$B$782,O$11)+'СЕТ СН'!$F$9+СВЦЭМ!$D$10+'СЕТ СН'!$F$6-'СЕТ СН'!$F$19</f>
        <v>997.95985307000001</v>
      </c>
      <c r="P34" s="36">
        <f>SUMIFS(СВЦЭМ!$C$39:$C$782,СВЦЭМ!$A$39:$A$782,$A34,СВЦЭМ!$B$39:$B$782,P$11)+'СЕТ СН'!$F$9+СВЦЭМ!$D$10+'СЕТ СН'!$F$6-'СЕТ СН'!$F$19</f>
        <v>1023.7997401900001</v>
      </c>
      <c r="Q34" s="36">
        <f>SUMIFS(СВЦЭМ!$C$39:$C$782,СВЦЭМ!$A$39:$A$782,$A34,СВЦЭМ!$B$39:$B$782,Q$11)+'СЕТ СН'!$F$9+СВЦЭМ!$D$10+'СЕТ СН'!$F$6-'СЕТ СН'!$F$19</f>
        <v>1035.8456830800001</v>
      </c>
      <c r="R34" s="36">
        <f>SUMIFS(СВЦЭМ!$C$39:$C$782,СВЦЭМ!$A$39:$A$782,$A34,СВЦЭМ!$B$39:$B$782,R$11)+'СЕТ СН'!$F$9+СВЦЭМ!$D$10+'СЕТ СН'!$F$6-'СЕТ СН'!$F$19</f>
        <v>1029.4890363499999</v>
      </c>
      <c r="S34" s="36">
        <f>SUMIFS(СВЦЭМ!$C$39:$C$782,СВЦЭМ!$A$39:$A$782,$A34,СВЦЭМ!$B$39:$B$782,S$11)+'СЕТ СН'!$F$9+СВЦЭМ!$D$10+'СЕТ СН'!$F$6-'СЕТ СН'!$F$19</f>
        <v>1010.6969052200001</v>
      </c>
      <c r="T34" s="36">
        <f>SUMIFS(СВЦЭМ!$C$39:$C$782,СВЦЭМ!$A$39:$A$782,$A34,СВЦЭМ!$B$39:$B$782,T$11)+'СЕТ СН'!$F$9+СВЦЭМ!$D$10+'СЕТ СН'!$F$6-'СЕТ СН'!$F$19</f>
        <v>962.22220005999998</v>
      </c>
      <c r="U34" s="36">
        <f>SUMIFS(СВЦЭМ!$C$39:$C$782,СВЦЭМ!$A$39:$A$782,$A34,СВЦЭМ!$B$39:$B$782,U$11)+'СЕТ СН'!$F$9+СВЦЭМ!$D$10+'СЕТ СН'!$F$6-'СЕТ СН'!$F$19</f>
        <v>907.49767075</v>
      </c>
      <c r="V34" s="36">
        <f>SUMIFS(СВЦЭМ!$C$39:$C$782,СВЦЭМ!$A$39:$A$782,$A34,СВЦЭМ!$B$39:$B$782,V$11)+'СЕТ СН'!$F$9+СВЦЭМ!$D$10+'СЕТ СН'!$F$6-'СЕТ СН'!$F$19</f>
        <v>889.04272431000004</v>
      </c>
      <c r="W34" s="36">
        <f>SUMIFS(СВЦЭМ!$C$39:$C$782,СВЦЭМ!$A$39:$A$782,$A34,СВЦЭМ!$B$39:$B$782,W$11)+'СЕТ СН'!$F$9+СВЦЭМ!$D$10+'СЕТ СН'!$F$6-'СЕТ СН'!$F$19</f>
        <v>861.93756119</v>
      </c>
      <c r="X34" s="36">
        <f>SUMIFS(СВЦЭМ!$C$39:$C$782,СВЦЭМ!$A$39:$A$782,$A34,СВЦЭМ!$B$39:$B$782,X$11)+'СЕТ СН'!$F$9+СВЦЭМ!$D$10+'СЕТ СН'!$F$6-'СЕТ СН'!$F$19</f>
        <v>965.03250439999999</v>
      </c>
      <c r="Y34" s="36">
        <f>SUMIFS(СВЦЭМ!$C$39:$C$782,СВЦЭМ!$A$39:$A$782,$A34,СВЦЭМ!$B$39:$B$782,Y$11)+'СЕТ СН'!$F$9+СВЦЭМ!$D$10+'СЕТ СН'!$F$6-'СЕТ СН'!$F$19</f>
        <v>954.69989376000001</v>
      </c>
    </row>
    <row r="35" spans="1:25" ht="15.75" x14ac:dyDescent="0.2">
      <c r="A35" s="35">
        <f t="shared" si="0"/>
        <v>44340</v>
      </c>
      <c r="B35" s="36">
        <f>SUMIFS(СВЦЭМ!$C$39:$C$782,СВЦЭМ!$A$39:$A$782,$A35,СВЦЭМ!$B$39:$B$782,B$11)+'СЕТ СН'!$F$9+СВЦЭМ!$D$10+'СЕТ СН'!$F$6-'СЕТ СН'!$F$19</f>
        <v>1051.60947319</v>
      </c>
      <c r="C35" s="36">
        <f>SUMIFS(СВЦЭМ!$C$39:$C$782,СВЦЭМ!$A$39:$A$782,$A35,СВЦЭМ!$B$39:$B$782,C$11)+'СЕТ СН'!$F$9+СВЦЭМ!$D$10+'СЕТ СН'!$F$6-'СЕТ СН'!$F$19</f>
        <v>1130.81123572</v>
      </c>
      <c r="D35" s="36">
        <f>SUMIFS(СВЦЭМ!$C$39:$C$782,СВЦЭМ!$A$39:$A$782,$A35,СВЦЭМ!$B$39:$B$782,D$11)+'СЕТ СН'!$F$9+СВЦЭМ!$D$10+'СЕТ СН'!$F$6-'СЕТ СН'!$F$19</f>
        <v>1185.27141781</v>
      </c>
      <c r="E35" s="36">
        <f>SUMIFS(СВЦЭМ!$C$39:$C$782,СВЦЭМ!$A$39:$A$782,$A35,СВЦЭМ!$B$39:$B$782,E$11)+'СЕТ СН'!$F$9+СВЦЭМ!$D$10+'СЕТ СН'!$F$6-'СЕТ СН'!$F$19</f>
        <v>1205.72863624</v>
      </c>
      <c r="F35" s="36">
        <f>SUMIFS(СВЦЭМ!$C$39:$C$782,СВЦЭМ!$A$39:$A$782,$A35,СВЦЭМ!$B$39:$B$782,F$11)+'СЕТ СН'!$F$9+СВЦЭМ!$D$10+'СЕТ СН'!$F$6-'СЕТ СН'!$F$19</f>
        <v>1225.2726216599999</v>
      </c>
      <c r="G35" s="36">
        <f>SUMIFS(СВЦЭМ!$C$39:$C$782,СВЦЭМ!$A$39:$A$782,$A35,СВЦЭМ!$B$39:$B$782,G$11)+'СЕТ СН'!$F$9+СВЦЭМ!$D$10+'СЕТ СН'!$F$6-'СЕТ СН'!$F$19</f>
        <v>1177.94979644</v>
      </c>
      <c r="H35" s="36">
        <f>SUMIFS(СВЦЭМ!$C$39:$C$782,СВЦЭМ!$A$39:$A$782,$A35,СВЦЭМ!$B$39:$B$782,H$11)+'СЕТ СН'!$F$9+СВЦЭМ!$D$10+'СЕТ СН'!$F$6-'СЕТ СН'!$F$19</f>
        <v>1114.28565138</v>
      </c>
      <c r="I35" s="36">
        <f>SUMIFS(СВЦЭМ!$C$39:$C$782,СВЦЭМ!$A$39:$A$782,$A35,СВЦЭМ!$B$39:$B$782,I$11)+'СЕТ СН'!$F$9+СВЦЭМ!$D$10+'СЕТ СН'!$F$6-'СЕТ СН'!$F$19</f>
        <v>1023.66431128</v>
      </c>
      <c r="J35" s="36">
        <f>SUMIFS(СВЦЭМ!$C$39:$C$782,СВЦЭМ!$A$39:$A$782,$A35,СВЦЭМ!$B$39:$B$782,J$11)+'СЕТ СН'!$F$9+СВЦЭМ!$D$10+'СЕТ СН'!$F$6-'СЕТ СН'!$F$19</f>
        <v>972.68982366</v>
      </c>
      <c r="K35" s="36">
        <f>SUMIFS(СВЦЭМ!$C$39:$C$782,СВЦЭМ!$A$39:$A$782,$A35,СВЦЭМ!$B$39:$B$782,K$11)+'СЕТ СН'!$F$9+СВЦЭМ!$D$10+'СЕТ СН'!$F$6-'СЕТ СН'!$F$19</f>
        <v>913.01589442</v>
      </c>
      <c r="L35" s="36">
        <f>SUMIFS(СВЦЭМ!$C$39:$C$782,СВЦЭМ!$A$39:$A$782,$A35,СВЦЭМ!$B$39:$B$782,L$11)+'СЕТ СН'!$F$9+СВЦЭМ!$D$10+'СЕТ СН'!$F$6-'СЕТ СН'!$F$19</f>
        <v>896.85706869000001</v>
      </c>
      <c r="M35" s="36">
        <f>SUMIFS(СВЦЭМ!$C$39:$C$782,СВЦЭМ!$A$39:$A$782,$A35,СВЦЭМ!$B$39:$B$782,M$11)+'СЕТ СН'!$F$9+СВЦЭМ!$D$10+'СЕТ СН'!$F$6-'СЕТ СН'!$F$19</f>
        <v>898.27162783000006</v>
      </c>
      <c r="N35" s="36">
        <f>SUMIFS(СВЦЭМ!$C$39:$C$782,СВЦЭМ!$A$39:$A$782,$A35,СВЦЭМ!$B$39:$B$782,N$11)+'СЕТ СН'!$F$9+СВЦЭМ!$D$10+'СЕТ СН'!$F$6-'СЕТ СН'!$F$19</f>
        <v>949.75359541</v>
      </c>
      <c r="O35" s="36">
        <f>SUMIFS(СВЦЭМ!$C$39:$C$782,СВЦЭМ!$A$39:$A$782,$A35,СВЦЭМ!$B$39:$B$782,O$11)+'СЕТ СН'!$F$9+СВЦЭМ!$D$10+'СЕТ СН'!$F$6-'СЕТ СН'!$F$19</f>
        <v>986.87886796999999</v>
      </c>
      <c r="P35" s="36">
        <f>SUMIFS(СВЦЭМ!$C$39:$C$782,СВЦЭМ!$A$39:$A$782,$A35,СВЦЭМ!$B$39:$B$782,P$11)+'СЕТ СН'!$F$9+СВЦЭМ!$D$10+'СЕТ СН'!$F$6-'СЕТ СН'!$F$19</f>
        <v>1003.7071773700001</v>
      </c>
      <c r="Q35" s="36">
        <f>SUMIFS(СВЦЭМ!$C$39:$C$782,СВЦЭМ!$A$39:$A$782,$A35,СВЦЭМ!$B$39:$B$782,Q$11)+'СЕТ СН'!$F$9+СВЦЭМ!$D$10+'СЕТ СН'!$F$6-'СЕТ СН'!$F$19</f>
        <v>1000.82431166</v>
      </c>
      <c r="R35" s="36">
        <f>SUMIFS(СВЦЭМ!$C$39:$C$782,СВЦЭМ!$A$39:$A$782,$A35,СВЦЭМ!$B$39:$B$782,R$11)+'СЕТ СН'!$F$9+СВЦЭМ!$D$10+'СЕТ СН'!$F$6-'СЕТ СН'!$F$19</f>
        <v>970.22433315000001</v>
      </c>
      <c r="S35" s="36">
        <f>SUMIFS(СВЦЭМ!$C$39:$C$782,СВЦЭМ!$A$39:$A$782,$A35,СВЦЭМ!$B$39:$B$782,S$11)+'СЕТ СН'!$F$9+СВЦЭМ!$D$10+'СЕТ СН'!$F$6-'СЕТ СН'!$F$19</f>
        <v>943.24409791000005</v>
      </c>
      <c r="T35" s="36">
        <f>SUMIFS(СВЦЭМ!$C$39:$C$782,СВЦЭМ!$A$39:$A$782,$A35,СВЦЭМ!$B$39:$B$782,T$11)+'СЕТ СН'!$F$9+СВЦЭМ!$D$10+'СЕТ СН'!$F$6-'СЕТ СН'!$F$19</f>
        <v>919.62468176000004</v>
      </c>
      <c r="U35" s="36">
        <f>SUMIFS(СВЦЭМ!$C$39:$C$782,СВЦЭМ!$A$39:$A$782,$A35,СВЦЭМ!$B$39:$B$782,U$11)+'СЕТ СН'!$F$9+СВЦЭМ!$D$10+'СЕТ СН'!$F$6-'СЕТ СН'!$F$19</f>
        <v>882.04307399000004</v>
      </c>
      <c r="V35" s="36">
        <f>SUMIFS(СВЦЭМ!$C$39:$C$782,СВЦЭМ!$A$39:$A$782,$A35,СВЦЭМ!$B$39:$B$782,V$11)+'СЕТ СН'!$F$9+СВЦЭМ!$D$10+'СЕТ СН'!$F$6-'СЕТ СН'!$F$19</f>
        <v>897.36952799000005</v>
      </c>
      <c r="W35" s="36">
        <f>SUMIFS(СВЦЭМ!$C$39:$C$782,СВЦЭМ!$A$39:$A$782,$A35,СВЦЭМ!$B$39:$B$782,W$11)+'СЕТ СН'!$F$9+СВЦЭМ!$D$10+'СЕТ СН'!$F$6-'СЕТ СН'!$F$19</f>
        <v>918.37788989000001</v>
      </c>
      <c r="X35" s="36">
        <f>SUMIFS(СВЦЭМ!$C$39:$C$782,СВЦЭМ!$A$39:$A$782,$A35,СВЦЭМ!$B$39:$B$782,X$11)+'СЕТ СН'!$F$9+СВЦЭМ!$D$10+'СЕТ СН'!$F$6-'СЕТ СН'!$F$19</f>
        <v>899.87997876999998</v>
      </c>
      <c r="Y35" s="36">
        <f>SUMIFS(СВЦЭМ!$C$39:$C$782,СВЦЭМ!$A$39:$A$782,$A35,СВЦЭМ!$B$39:$B$782,Y$11)+'СЕТ СН'!$F$9+СВЦЭМ!$D$10+'СЕТ СН'!$F$6-'СЕТ СН'!$F$19</f>
        <v>914.49166208000008</v>
      </c>
    </row>
    <row r="36" spans="1:25" ht="15.75" x14ac:dyDescent="0.2">
      <c r="A36" s="35">
        <f t="shared" si="0"/>
        <v>44341</v>
      </c>
      <c r="B36" s="36">
        <f>SUMIFS(СВЦЭМ!$C$39:$C$782,СВЦЭМ!$A$39:$A$782,$A36,СВЦЭМ!$B$39:$B$782,B$11)+'СЕТ СН'!$F$9+СВЦЭМ!$D$10+'СЕТ СН'!$F$6-'СЕТ СН'!$F$19</f>
        <v>1042.27073911</v>
      </c>
      <c r="C36" s="36">
        <f>SUMIFS(СВЦЭМ!$C$39:$C$782,СВЦЭМ!$A$39:$A$782,$A36,СВЦЭМ!$B$39:$B$782,C$11)+'СЕТ СН'!$F$9+СВЦЭМ!$D$10+'СЕТ СН'!$F$6-'СЕТ СН'!$F$19</f>
        <v>1098.38860914</v>
      </c>
      <c r="D36" s="36">
        <f>SUMIFS(СВЦЭМ!$C$39:$C$782,СВЦЭМ!$A$39:$A$782,$A36,СВЦЭМ!$B$39:$B$782,D$11)+'СЕТ СН'!$F$9+СВЦЭМ!$D$10+'СЕТ СН'!$F$6-'СЕТ СН'!$F$19</f>
        <v>1128.4652788199999</v>
      </c>
      <c r="E36" s="36">
        <f>SUMIFS(СВЦЭМ!$C$39:$C$782,СВЦЭМ!$A$39:$A$782,$A36,СВЦЭМ!$B$39:$B$782,E$11)+'СЕТ СН'!$F$9+СВЦЭМ!$D$10+'СЕТ СН'!$F$6-'СЕТ СН'!$F$19</f>
        <v>1112.5286093899999</v>
      </c>
      <c r="F36" s="36">
        <f>SUMIFS(СВЦЭМ!$C$39:$C$782,СВЦЭМ!$A$39:$A$782,$A36,СВЦЭМ!$B$39:$B$782,F$11)+'СЕТ СН'!$F$9+СВЦЭМ!$D$10+'СЕТ СН'!$F$6-'СЕТ СН'!$F$19</f>
        <v>1124.33577006</v>
      </c>
      <c r="G36" s="36">
        <f>SUMIFS(СВЦЭМ!$C$39:$C$782,СВЦЭМ!$A$39:$A$782,$A36,СВЦЭМ!$B$39:$B$782,G$11)+'СЕТ СН'!$F$9+СВЦЭМ!$D$10+'СЕТ СН'!$F$6-'СЕТ СН'!$F$19</f>
        <v>1125.97109045</v>
      </c>
      <c r="H36" s="36">
        <f>SUMIFS(СВЦЭМ!$C$39:$C$782,СВЦЭМ!$A$39:$A$782,$A36,СВЦЭМ!$B$39:$B$782,H$11)+'СЕТ СН'!$F$9+СВЦЭМ!$D$10+'СЕТ СН'!$F$6-'СЕТ СН'!$F$19</f>
        <v>1070.9798633600001</v>
      </c>
      <c r="I36" s="36">
        <f>SUMIFS(СВЦЭМ!$C$39:$C$782,СВЦЭМ!$A$39:$A$782,$A36,СВЦЭМ!$B$39:$B$782,I$11)+'СЕТ СН'!$F$9+СВЦЭМ!$D$10+'СЕТ СН'!$F$6-'СЕТ СН'!$F$19</f>
        <v>968.91735636999999</v>
      </c>
      <c r="J36" s="36">
        <f>SUMIFS(СВЦЭМ!$C$39:$C$782,СВЦЭМ!$A$39:$A$782,$A36,СВЦЭМ!$B$39:$B$782,J$11)+'СЕТ СН'!$F$9+СВЦЭМ!$D$10+'СЕТ СН'!$F$6-'СЕТ СН'!$F$19</f>
        <v>876.66886785999998</v>
      </c>
      <c r="K36" s="36">
        <f>SUMIFS(СВЦЭМ!$C$39:$C$782,СВЦЭМ!$A$39:$A$782,$A36,СВЦЭМ!$B$39:$B$782,K$11)+'СЕТ СН'!$F$9+СВЦЭМ!$D$10+'СЕТ СН'!$F$6-'СЕТ СН'!$F$19</f>
        <v>840.26646728000003</v>
      </c>
      <c r="L36" s="36">
        <f>SUMIFS(СВЦЭМ!$C$39:$C$782,СВЦЭМ!$A$39:$A$782,$A36,СВЦЭМ!$B$39:$B$782,L$11)+'СЕТ СН'!$F$9+СВЦЭМ!$D$10+'СЕТ СН'!$F$6-'СЕТ СН'!$F$19</f>
        <v>850.44135046000008</v>
      </c>
      <c r="M36" s="36">
        <f>SUMIFS(СВЦЭМ!$C$39:$C$782,СВЦЭМ!$A$39:$A$782,$A36,СВЦЭМ!$B$39:$B$782,M$11)+'СЕТ СН'!$F$9+СВЦЭМ!$D$10+'СЕТ СН'!$F$6-'СЕТ СН'!$F$19</f>
        <v>847.72457917999998</v>
      </c>
      <c r="N36" s="36">
        <f>SUMIFS(СВЦЭМ!$C$39:$C$782,СВЦЭМ!$A$39:$A$782,$A36,СВЦЭМ!$B$39:$B$782,N$11)+'СЕТ СН'!$F$9+СВЦЭМ!$D$10+'СЕТ СН'!$F$6-'СЕТ СН'!$F$19</f>
        <v>909.82891375999998</v>
      </c>
      <c r="O36" s="36">
        <f>SUMIFS(СВЦЭМ!$C$39:$C$782,СВЦЭМ!$A$39:$A$782,$A36,СВЦЭМ!$B$39:$B$782,O$11)+'СЕТ СН'!$F$9+СВЦЭМ!$D$10+'СЕТ СН'!$F$6-'СЕТ СН'!$F$19</f>
        <v>971.02934584000002</v>
      </c>
      <c r="P36" s="36">
        <f>SUMIFS(СВЦЭМ!$C$39:$C$782,СВЦЭМ!$A$39:$A$782,$A36,СВЦЭМ!$B$39:$B$782,P$11)+'СЕТ СН'!$F$9+СВЦЭМ!$D$10+'СЕТ СН'!$F$6-'СЕТ СН'!$F$19</f>
        <v>996.77014728000006</v>
      </c>
      <c r="Q36" s="36">
        <f>SUMIFS(СВЦЭМ!$C$39:$C$782,СВЦЭМ!$A$39:$A$782,$A36,СВЦЭМ!$B$39:$B$782,Q$11)+'СЕТ СН'!$F$9+СВЦЭМ!$D$10+'СЕТ СН'!$F$6-'СЕТ СН'!$F$19</f>
        <v>992.69516539000006</v>
      </c>
      <c r="R36" s="36">
        <f>SUMIFS(СВЦЭМ!$C$39:$C$782,СВЦЭМ!$A$39:$A$782,$A36,СВЦЭМ!$B$39:$B$782,R$11)+'СЕТ СН'!$F$9+СВЦЭМ!$D$10+'СЕТ СН'!$F$6-'СЕТ СН'!$F$19</f>
        <v>974.23595210000008</v>
      </c>
      <c r="S36" s="36">
        <f>SUMIFS(СВЦЭМ!$C$39:$C$782,СВЦЭМ!$A$39:$A$782,$A36,СВЦЭМ!$B$39:$B$782,S$11)+'СЕТ СН'!$F$9+СВЦЭМ!$D$10+'СЕТ СН'!$F$6-'СЕТ СН'!$F$19</f>
        <v>942.59562170000004</v>
      </c>
      <c r="T36" s="36">
        <f>SUMIFS(СВЦЭМ!$C$39:$C$782,СВЦЭМ!$A$39:$A$782,$A36,СВЦЭМ!$B$39:$B$782,T$11)+'СЕТ СН'!$F$9+СВЦЭМ!$D$10+'СЕТ СН'!$F$6-'СЕТ СН'!$F$19</f>
        <v>885.88616711999998</v>
      </c>
      <c r="U36" s="36">
        <f>SUMIFS(СВЦЭМ!$C$39:$C$782,СВЦЭМ!$A$39:$A$782,$A36,СВЦЭМ!$B$39:$B$782,U$11)+'СЕТ СН'!$F$9+СВЦЭМ!$D$10+'СЕТ СН'!$F$6-'СЕТ СН'!$F$19</f>
        <v>863.14871039000002</v>
      </c>
      <c r="V36" s="36">
        <f>SUMIFS(СВЦЭМ!$C$39:$C$782,СВЦЭМ!$A$39:$A$782,$A36,СВЦЭМ!$B$39:$B$782,V$11)+'СЕТ СН'!$F$9+СВЦЭМ!$D$10+'СЕТ СН'!$F$6-'СЕТ СН'!$F$19</f>
        <v>870.34460823000006</v>
      </c>
      <c r="W36" s="36">
        <f>SUMIFS(СВЦЭМ!$C$39:$C$782,СВЦЭМ!$A$39:$A$782,$A36,СВЦЭМ!$B$39:$B$782,W$11)+'СЕТ СН'!$F$9+СВЦЭМ!$D$10+'СЕТ СН'!$F$6-'СЕТ СН'!$F$19</f>
        <v>909.57722752000006</v>
      </c>
      <c r="X36" s="36">
        <f>SUMIFS(СВЦЭМ!$C$39:$C$782,СВЦЭМ!$A$39:$A$782,$A36,СВЦЭМ!$B$39:$B$782,X$11)+'СЕТ СН'!$F$9+СВЦЭМ!$D$10+'СЕТ СН'!$F$6-'СЕТ СН'!$F$19</f>
        <v>872.66809914999999</v>
      </c>
      <c r="Y36" s="36">
        <f>SUMIFS(СВЦЭМ!$C$39:$C$782,СВЦЭМ!$A$39:$A$782,$A36,СВЦЭМ!$B$39:$B$782,Y$11)+'СЕТ СН'!$F$9+СВЦЭМ!$D$10+'СЕТ СН'!$F$6-'СЕТ СН'!$F$19</f>
        <v>894.66528945000005</v>
      </c>
    </row>
    <row r="37" spans="1:25" ht="15.75" x14ac:dyDescent="0.2">
      <c r="A37" s="35">
        <f t="shared" si="0"/>
        <v>44342</v>
      </c>
      <c r="B37" s="36">
        <f>SUMIFS(СВЦЭМ!$C$39:$C$782,СВЦЭМ!$A$39:$A$782,$A37,СВЦЭМ!$B$39:$B$782,B$11)+'СЕТ СН'!$F$9+СВЦЭМ!$D$10+'СЕТ СН'!$F$6-'СЕТ СН'!$F$19</f>
        <v>1036.4290739400001</v>
      </c>
      <c r="C37" s="36">
        <f>SUMIFS(СВЦЭМ!$C$39:$C$782,СВЦЭМ!$A$39:$A$782,$A37,СВЦЭМ!$B$39:$B$782,C$11)+'СЕТ СН'!$F$9+СВЦЭМ!$D$10+'СЕТ СН'!$F$6-'СЕТ СН'!$F$19</f>
        <v>1108.1936050100001</v>
      </c>
      <c r="D37" s="36">
        <f>SUMIFS(СВЦЭМ!$C$39:$C$782,СВЦЭМ!$A$39:$A$782,$A37,СВЦЭМ!$B$39:$B$782,D$11)+'СЕТ СН'!$F$9+СВЦЭМ!$D$10+'СЕТ СН'!$F$6-'СЕТ СН'!$F$19</f>
        <v>1164.5157869499999</v>
      </c>
      <c r="E37" s="36">
        <f>SUMIFS(СВЦЭМ!$C$39:$C$782,СВЦЭМ!$A$39:$A$782,$A37,СВЦЭМ!$B$39:$B$782,E$11)+'СЕТ СН'!$F$9+СВЦЭМ!$D$10+'СЕТ СН'!$F$6-'СЕТ СН'!$F$19</f>
        <v>1187.19913221</v>
      </c>
      <c r="F37" s="36">
        <f>SUMIFS(СВЦЭМ!$C$39:$C$782,СВЦЭМ!$A$39:$A$782,$A37,СВЦЭМ!$B$39:$B$782,F$11)+'СЕТ СН'!$F$9+СВЦЭМ!$D$10+'СЕТ СН'!$F$6-'СЕТ СН'!$F$19</f>
        <v>1201.4484341599998</v>
      </c>
      <c r="G37" s="36">
        <f>SUMIFS(СВЦЭМ!$C$39:$C$782,СВЦЭМ!$A$39:$A$782,$A37,СВЦЭМ!$B$39:$B$782,G$11)+'СЕТ СН'!$F$9+СВЦЭМ!$D$10+'СЕТ СН'!$F$6-'СЕТ СН'!$F$19</f>
        <v>1174.55222121</v>
      </c>
      <c r="H37" s="36">
        <f>SUMIFS(СВЦЭМ!$C$39:$C$782,СВЦЭМ!$A$39:$A$782,$A37,СВЦЭМ!$B$39:$B$782,H$11)+'СЕТ СН'!$F$9+СВЦЭМ!$D$10+'СЕТ СН'!$F$6-'СЕТ СН'!$F$19</f>
        <v>1108.6302078199999</v>
      </c>
      <c r="I37" s="36">
        <f>SUMIFS(СВЦЭМ!$C$39:$C$782,СВЦЭМ!$A$39:$A$782,$A37,СВЦЭМ!$B$39:$B$782,I$11)+'СЕТ СН'!$F$9+СВЦЭМ!$D$10+'СЕТ СН'!$F$6-'СЕТ СН'!$F$19</f>
        <v>1000.73777295</v>
      </c>
      <c r="J37" s="36">
        <f>SUMIFS(СВЦЭМ!$C$39:$C$782,СВЦЭМ!$A$39:$A$782,$A37,СВЦЭМ!$B$39:$B$782,J$11)+'СЕТ СН'!$F$9+СВЦЭМ!$D$10+'СЕТ СН'!$F$6-'СЕТ СН'!$F$19</f>
        <v>940.93204664000007</v>
      </c>
      <c r="K37" s="36">
        <f>SUMIFS(СВЦЭМ!$C$39:$C$782,СВЦЭМ!$A$39:$A$782,$A37,СВЦЭМ!$B$39:$B$782,K$11)+'СЕТ СН'!$F$9+СВЦЭМ!$D$10+'СЕТ СН'!$F$6-'СЕТ СН'!$F$19</f>
        <v>884.69193717000007</v>
      </c>
      <c r="L37" s="36">
        <f>SUMIFS(СВЦЭМ!$C$39:$C$782,СВЦЭМ!$A$39:$A$782,$A37,СВЦЭМ!$B$39:$B$782,L$11)+'СЕТ СН'!$F$9+СВЦЭМ!$D$10+'СЕТ СН'!$F$6-'СЕТ СН'!$F$19</f>
        <v>882.49762900000007</v>
      </c>
      <c r="M37" s="36">
        <f>SUMIFS(СВЦЭМ!$C$39:$C$782,СВЦЭМ!$A$39:$A$782,$A37,СВЦЭМ!$B$39:$B$782,M$11)+'СЕТ СН'!$F$9+СВЦЭМ!$D$10+'СЕТ СН'!$F$6-'СЕТ СН'!$F$19</f>
        <v>891.46204444</v>
      </c>
      <c r="N37" s="36">
        <f>SUMIFS(СВЦЭМ!$C$39:$C$782,СВЦЭМ!$A$39:$A$782,$A37,СВЦЭМ!$B$39:$B$782,N$11)+'СЕТ СН'!$F$9+СВЦЭМ!$D$10+'СЕТ СН'!$F$6-'СЕТ СН'!$F$19</f>
        <v>943.69193360999998</v>
      </c>
      <c r="O37" s="36">
        <f>SUMIFS(СВЦЭМ!$C$39:$C$782,СВЦЭМ!$A$39:$A$782,$A37,СВЦЭМ!$B$39:$B$782,O$11)+'СЕТ СН'!$F$9+СВЦЭМ!$D$10+'СЕТ СН'!$F$6-'СЕТ СН'!$F$19</f>
        <v>989.39066213000001</v>
      </c>
      <c r="P37" s="36">
        <f>SUMIFS(СВЦЭМ!$C$39:$C$782,СВЦЭМ!$A$39:$A$782,$A37,СВЦЭМ!$B$39:$B$782,P$11)+'СЕТ СН'!$F$9+СВЦЭМ!$D$10+'СЕТ СН'!$F$6-'СЕТ СН'!$F$19</f>
        <v>999.58499789000007</v>
      </c>
      <c r="Q37" s="36">
        <f>SUMIFS(СВЦЭМ!$C$39:$C$782,СВЦЭМ!$A$39:$A$782,$A37,СВЦЭМ!$B$39:$B$782,Q$11)+'СЕТ СН'!$F$9+СВЦЭМ!$D$10+'СЕТ СН'!$F$6-'СЕТ СН'!$F$19</f>
        <v>998.62089952000008</v>
      </c>
      <c r="R37" s="36">
        <f>SUMIFS(СВЦЭМ!$C$39:$C$782,СВЦЭМ!$A$39:$A$782,$A37,СВЦЭМ!$B$39:$B$782,R$11)+'СЕТ СН'!$F$9+СВЦЭМ!$D$10+'СЕТ СН'!$F$6-'СЕТ СН'!$F$19</f>
        <v>980.12645899000006</v>
      </c>
      <c r="S37" s="36">
        <f>SUMIFS(СВЦЭМ!$C$39:$C$782,СВЦЭМ!$A$39:$A$782,$A37,СВЦЭМ!$B$39:$B$782,S$11)+'СЕТ СН'!$F$9+СВЦЭМ!$D$10+'СЕТ СН'!$F$6-'СЕТ СН'!$F$19</f>
        <v>955.59901759000002</v>
      </c>
      <c r="T37" s="36">
        <f>SUMIFS(СВЦЭМ!$C$39:$C$782,СВЦЭМ!$A$39:$A$782,$A37,СВЦЭМ!$B$39:$B$782,T$11)+'СЕТ СН'!$F$9+СВЦЭМ!$D$10+'СЕТ СН'!$F$6-'СЕТ СН'!$F$19</f>
        <v>894.69822743999998</v>
      </c>
      <c r="U37" s="36">
        <f>SUMIFS(СВЦЭМ!$C$39:$C$782,СВЦЭМ!$A$39:$A$782,$A37,СВЦЭМ!$B$39:$B$782,U$11)+'СЕТ СН'!$F$9+СВЦЭМ!$D$10+'СЕТ СН'!$F$6-'СЕТ СН'!$F$19</f>
        <v>861.39605059000007</v>
      </c>
      <c r="V37" s="36">
        <f>SUMIFS(СВЦЭМ!$C$39:$C$782,СВЦЭМ!$A$39:$A$782,$A37,СВЦЭМ!$B$39:$B$782,V$11)+'СЕТ СН'!$F$9+СВЦЭМ!$D$10+'СЕТ СН'!$F$6-'СЕТ СН'!$F$19</f>
        <v>864.85327837</v>
      </c>
      <c r="W37" s="36">
        <f>SUMIFS(СВЦЭМ!$C$39:$C$782,СВЦЭМ!$A$39:$A$782,$A37,СВЦЭМ!$B$39:$B$782,W$11)+'СЕТ СН'!$F$9+СВЦЭМ!$D$10+'СЕТ СН'!$F$6-'СЕТ СН'!$F$19</f>
        <v>880.91248474999998</v>
      </c>
      <c r="X37" s="36">
        <f>SUMIFS(СВЦЭМ!$C$39:$C$782,СВЦЭМ!$A$39:$A$782,$A37,СВЦЭМ!$B$39:$B$782,X$11)+'СЕТ СН'!$F$9+СВЦЭМ!$D$10+'СЕТ СН'!$F$6-'СЕТ СН'!$F$19</f>
        <v>867.01146879999999</v>
      </c>
      <c r="Y37" s="36">
        <f>SUMIFS(СВЦЭМ!$C$39:$C$782,СВЦЭМ!$A$39:$A$782,$A37,СВЦЭМ!$B$39:$B$782,Y$11)+'СЕТ СН'!$F$9+СВЦЭМ!$D$10+'СЕТ СН'!$F$6-'СЕТ СН'!$F$19</f>
        <v>909.18079466000006</v>
      </c>
    </row>
    <row r="38" spans="1:25" ht="15.75" x14ac:dyDescent="0.2">
      <c r="A38" s="35">
        <f t="shared" si="0"/>
        <v>44343</v>
      </c>
      <c r="B38" s="36">
        <f>SUMIFS(СВЦЭМ!$C$39:$C$782,СВЦЭМ!$A$39:$A$782,$A38,СВЦЭМ!$B$39:$B$782,B$11)+'СЕТ СН'!$F$9+СВЦЭМ!$D$10+'СЕТ СН'!$F$6-'СЕТ СН'!$F$19</f>
        <v>924.27313593000008</v>
      </c>
      <c r="C38" s="36">
        <f>SUMIFS(СВЦЭМ!$C$39:$C$782,СВЦЭМ!$A$39:$A$782,$A38,СВЦЭМ!$B$39:$B$782,C$11)+'СЕТ СН'!$F$9+СВЦЭМ!$D$10+'СЕТ СН'!$F$6-'СЕТ СН'!$F$19</f>
        <v>997.89953757000001</v>
      </c>
      <c r="D38" s="36">
        <f>SUMIFS(СВЦЭМ!$C$39:$C$782,СВЦЭМ!$A$39:$A$782,$A38,СВЦЭМ!$B$39:$B$782,D$11)+'СЕТ СН'!$F$9+СВЦЭМ!$D$10+'СЕТ СН'!$F$6-'СЕТ СН'!$F$19</f>
        <v>1049.1999627999999</v>
      </c>
      <c r="E38" s="36">
        <f>SUMIFS(СВЦЭМ!$C$39:$C$782,СВЦЭМ!$A$39:$A$782,$A38,СВЦЭМ!$B$39:$B$782,E$11)+'СЕТ СН'!$F$9+СВЦЭМ!$D$10+'СЕТ СН'!$F$6-'СЕТ СН'!$F$19</f>
        <v>1070.8600567799999</v>
      </c>
      <c r="F38" s="36">
        <f>SUMIFS(СВЦЭМ!$C$39:$C$782,СВЦЭМ!$A$39:$A$782,$A38,СВЦЭМ!$B$39:$B$782,F$11)+'СЕТ СН'!$F$9+СВЦЭМ!$D$10+'СЕТ СН'!$F$6-'СЕТ СН'!$F$19</f>
        <v>1073.656774</v>
      </c>
      <c r="G38" s="36">
        <f>SUMIFS(СВЦЭМ!$C$39:$C$782,СВЦЭМ!$A$39:$A$782,$A38,СВЦЭМ!$B$39:$B$782,G$11)+'СЕТ СН'!$F$9+СВЦЭМ!$D$10+'СЕТ СН'!$F$6-'СЕТ СН'!$F$19</f>
        <v>1042.7464435499999</v>
      </c>
      <c r="H38" s="36">
        <f>SUMIFS(СВЦЭМ!$C$39:$C$782,СВЦЭМ!$A$39:$A$782,$A38,СВЦЭМ!$B$39:$B$782,H$11)+'СЕТ СН'!$F$9+СВЦЭМ!$D$10+'СЕТ СН'!$F$6-'СЕТ СН'!$F$19</f>
        <v>999.39049341999998</v>
      </c>
      <c r="I38" s="36">
        <f>SUMIFS(СВЦЭМ!$C$39:$C$782,СВЦЭМ!$A$39:$A$782,$A38,СВЦЭМ!$B$39:$B$782,I$11)+'СЕТ СН'!$F$9+СВЦЭМ!$D$10+'СЕТ СН'!$F$6-'СЕТ СН'!$F$19</f>
        <v>930.51999696000007</v>
      </c>
      <c r="J38" s="36">
        <f>SUMIFS(СВЦЭМ!$C$39:$C$782,СВЦЭМ!$A$39:$A$782,$A38,СВЦЭМ!$B$39:$B$782,J$11)+'СЕТ СН'!$F$9+СВЦЭМ!$D$10+'СЕТ СН'!$F$6-'СЕТ СН'!$F$19</f>
        <v>891.45233066000003</v>
      </c>
      <c r="K38" s="36">
        <f>SUMIFS(СВЦЭМ!$C$39:$C$782,СВЦЭМ!$A$39:$A$782,$A38,СВЦЭМ!$B$39:$B$782,K$11)+'СЕТ СН'!$F$9+СВЦЭМ!$D$10+'СЕТ СН'!$F$6-'СЕТ СН'!$F$19</f>
        <v>890.52153327000008</v>
      </c>
      <c r="L38" s="36">
        <f>SUMIFS(СВЦЭМ!$C$39:$C$782,СВЦЭМ!$A$39:$A$782,$A38,СВЦЭМ!$B$39:$B$782,L$11)+'СЕТ СН'!$F$9+СВЦЭМ!$D$10+'СЕТ СН'!$F$6-'СЕТ СН'!$F$19</f>
        <v>898.99255799000002</v>
      </c>
      <c r="M38" s="36">
        <f>SUMIFS(СВЦЭМ!$C$39:$C$782,СВЦЭМ!$A$39:$A$782,$A38,СВЦЭМ!$B$39:$B$782,M$11)+'СЕТ СН'!$F$9+СВЦЭМ!$D$10+'СЕТ СН'!$F$6-'СЕТ СН'!$F$19</f>
        <v>908.26140724000004</v>
      </c>
      <c r="N38" s="36">
        <f>SUMIFS(СВЦЭМ!$C$39:$C$782,СВЦЭМ!$A$39:$A$782,$A38,СВЦЭМ!$B$39:$B$782,N$11)+'СЕТ СН'!$F$9+СВЦЭМ!$D$10+'СЕТ СН'!$F$6-'СЕТ СН'!$F$19</f>
        <v>964.34569678000003</v>
      </c>
      <c r="O38" s="36">
        <f>SUMIFS(СВЦЭМ!$C$39:$C$782,СВЦЭМ!$A$39:$A$782,$A38,СВЦЭМ!$B$39:$B$782,O$11)+'СЕТ СН'!$F$9+СВЦЭМ!$D$10+'СЕТ СН'!$F$6-'СЕТ СН'!$F$19</f>
        <v>1013.02494157</v>
      </c>
      <c r="P38" s="36">
        <f>SUMIFS(СВЦЭМ!$C$39:$C$782,СВЦЭМ!$A$39:$A$782,$A38,СВЦЭМ!$B$39:$B$782,P$11)+'СЕТ СН'!$F$9+СВЦЭМ!$D$10+'СЕТ СН'!$F$6-'СЕТ СН'!$F$19</f>
        <v>1021.27982073</v>
      </c>
      <c r="Q38" s="36">
        <f>SUMIFS(СВЦЭМ!$C$39:$C$782,СВЦЭМ!$A$39:$A$782,$A38,СВЦЭМ!$B$39:$B$782,Q$11)+'СЕТ СН'!$F$9+СВЦЭМ!$D$10+'СЕТ СН'!$F$6-'СЕТ СН'!$F$19</f>
        <v>1026.5857356700001</v>
      </c>
      <c r="R38" s="36">
        <f>SUMIFS(СВЦЭМ!$C$39:$C$782,СВЦЭМ!$A$39:$A$782,$A38,СВЦЭМ!$B$39:$B$782,R$11)+'СЕТ СН'!$F$9+СВЦЭМ!$D$10+'СЕТ СН'!$F$6-'СЕТ СН'!$F$19</f>
        <v>1021.8770286800001</v>
      </c>
      <c r="S38" s="36">
        <f>SUMIFS(СВЦЭМ!$C$39:$C$782,СВЦЭМ!$A$39:$A$782,$A38,СВЦЭМ!$B$39:$B$782,S$11)+'СЕТ СН'!$F$9+СВЦЭМ!$D$10+'СЕТ СН'!$F$6-'СЕТ СН'!$F$19</f>
        <v>991.12247033000006</v>
      </c>
      <c r="T38" s="36">
        <f>SUMIFS(СВЦЭМ!$C$39:$C$782,СВЦЭМ!$A$39:$A$782,$A38,СВЦЭМ!$B$39:$B$782,T$11)+'СЕТ СН'!$F$9+СВЦЭМ!$D$10+'СЕТ СН'!$F$6-'СЕТ СН'!$F$19</f>
        <v>930.12267138000004</v>
      </c>
      <c r="U38" s="36">
        <f>SUMIFS(СВЦЭМ!$C$39:$C$782,СВЦЭМ!$A$39:$A$782,$A38,СВЦЭМ!$B$39:$B$782,U$11)+'СЕТ СН'!$F$9+СВЦЭМ!$D$10+'СЕТ СН'!$F$6-'СЕТ СН'!$F$19</f>
        <v>881.82678039000007</v>
      </c>
      <c r="V38" s="36">
        <f>SUMIFS(СВЦЭМ!$C$39:$C$782,СВЦЭМ!$A$39:$A$782,$A38,СВЦЭМ!$B$39:$B$782,V$11)+'СЕТ СН'!$F$9+СВЦЭМ!$D$10+'СЕТ СН'!$F$6-'СЕТ СН'!$F$19</f>
        <v>907.17832291000002</v>
      </c>
      <c r="W38" s="36">
        <f>SUMIFS(СВЦЭМ!$C$39:$C$782,СВЦЭМ!$A$39:$A$782,$A38,СВЦЭМ!$B$39:$B$782,W$11)+'СЕТ СН'!$F$9+СВЦЭМ!$D$10+'СЕТ СН'!$F$6-'СЕТ СН'!$F$19</f>
        <v>931.00876255000003</v>
      </c>
      <c r="X38" s="36">
        <f>SUMIFS(СВЦЭМ!$C$39:$C$782,СВЦЭМ!$A$39:$A$782,$A38,СВЦЭМ!$B$39:$B$782,X$11)+'СЕТ СН'!$F$9+СВЦЭМ!$D$10+'СЕТ СН'!$F$6-'СЕТ СН'!$F$19</f>
        <v>920.69034042999999</v>
      </c>
      <c r="Y38" s="36">
        <f>SUMIFS(СВЦЭМ!$C$39:$C$782,СВЦЭМ!$A$39:$A$782,$A38,СВЦЭМ!$B$39:$B$782,Y$11)+'СЕТ СН'!$F$9+СВЦЭМ!$D$10+'СЕТ СН'!$F$6-'СЕТ СН'!$F$19</f>
        <v>930.77021773000001</v>
      </c>
    </row>
    <row r="39" spans="1:25" ht="15.75" x14ac:dyDescent="0.2">
      <c r="A39" s="35">
        <f t="shared" si="0"/>
        <v>44344</v>
      </c>
      <c r="B39" s="36">
        <f>SUMIFS(СВЦЭМ!$C$39:$C$782,СВЦЭМ!$A$39:$A$782,$A39,СВЦЭМ!$B$39:$B$782,B$11)+'СЕТ СН'!$F$9+СВЦЭМ!$D$10+'СЕТ СН'!$F$6-'СЕТ СН'!$F$19</f>
        <v>905.21938942999998</v>
      </c>
      <c r="C39" s="36">
        <f>SUMIFS(СВЦЭМ!$C$39:$C$782,СВЦЭМ!$A$39:$A$782,$A39,СВЦЭМ!$B$39:$B$782,C$11)+'СЕТ СН'!$F$9+СВЦЭМ!$D$10+'СЕТ СН'!$F$6-'СЕТ СН'!$F$19</f>
        <v>975.23884353000005</v>
      </c>
      <c r="D39" s="36">
        <f>SUMIFS(СВЦЭМ!$C$39:$C$782,СВЦЭМ!$A$39:$A$782,$A39,СВЦЭМ!$B$39:$B$782,D$11)+'СЕТ СН'!$F$9+СВЦЭМ!$D$10+'СЕТ СН'!$F$6-'СЕТ СН'!$F$19</f>
        <v>1011.50919128</v>
      </c>
      <c r="E39" s="36">
        <f>SUMIFS(СВЦЭМ!$C$39:$C$782,СВЦЭМ!$A$39:$A$782,$A39,СВЦЭМ!$B$39:$B$782,E$11)+'СЕТ СН'!$F$9+СВЦЭМ!$D$10+'СЕТ СН'!$F$6-'СЕТ СН'!$F$19</f>
        <v>1035.10312516</v>
      </c>
      <c r="F39" s="36">
        <f>SUMIFS(СВЦЭМ!$C$39:$C$782,СВЦЭМ!$A$39:$A$782,$A39,СВЦЭМ!$B$39:$B$782,F$11)+'СЕТ СН'!$F$9+СВЦЭМ!$D$10+'СЕТ СН'!$F$6-'СЕТ СН'!$F$19</f>
        <v>1044.72186197</v>
      </c>
      <c r="G39" s="36">
        <f>SUMIFS(СВЦЭМ!$C$39:$C$782,СВЦЭМ!$A$39:$A$782,$A39,СВЦЭМ!$B$39:$B$782,G$11)+'СЕТ СН'!$F$9+СВЦЭМ!$D$10+'СЕТ СН'!$F$6-'СЕТ СН'!$F$19</f>
        <v>1022.4219127700001</v>
      </c>
      <c r="H39" s="36">
        <f>SUMIFS(СВЦЭМ!$C$39:$C$782,СВЦЭМ!$A$39:$A$782,$A39,СВЦЭМ!$B$39:$B$782,H$11)+'СЕТ СН'!$F$9+СВЦЭМ!$D$10+'СЕТ СН'!$F$6-'СЕТ СН'!$F$19</f>
        <v>978.36533387999998</v>
      </c>
      <c r="I39" s="36">
        <f>SUMIFS(СВЦЭМ!$C$39:$C$782,СВЦЭМ!$A$39:$A$782,$A39,СВЦЭМ!$B$39:$B$782,I$11)+'СЕТ СН'!$F$9+СВЦЭМ!$D$10+'СЕТ СН'!$F$6-'СЕТ СН'!$F$19</f>
        <v>890.06561176000002</v>
      </c>
      <c r="J39" s="36">
        <f>SUMIFS(СВЦЭМ!$C$39:$C$782,СВЦЭМ!$A$39:$A$782,$A39,СВЦЭМ!$B$39:$B$782,J$11)+'СЕТ СН'!$F$9+СВЦЭМ!$D$10+'СЕТ СН'!$F$6-'СЕТ СН'!$F$19</f>
        <v>834.21871071999999</v>
      </c>
      <c r="K39" s="36">
        <f>SUMIFS(СВЦЭМ!$C$39:$C$782,СВЦЭМ!$A$39:$A$782,$A39,СВЦЭМ!$B$39:$B$782,K$11)+'СЕТ СН'!$F$9+СВЦЭМ!$D$10+'СЕТ СН'!$F$6-'СЕТ СН'!$F$19</f>
        <v>875.82416608000005</v>
      </c>
      <c r="L39" s="36">
        <f>SUMIFS(СВЦЭМ!$C$39:$C$782,СВЦЭМ!$A$39:$A$782,$A39,СВЦЭМ!$B$39:$B$782,L$11)+'СЕТ СН'!$F$9+СВЦЭМ!$D$10+'СЕТ СН'!$F$6-'СЕТ СН'!$F$19</f>
        <v>864.84868445000006</v>
      </c>
      <c r="M39" s="36">
        <f>SUMIFS(СВЦЭМ!$C$39:$C$782,СВЦЭМ!$A$39:$A$782,$A39,СВЦЭМ!$B$39:$B$782,M$11)+'СЕТ СН'!$F$9+СВЦЭМ!$D$10+'СЕТ СН'!$F$6-'СЕТ СН'!$F$19</f>
        <v>866.76107127</v>
      </c>
      <c r="N39" s="36">
        <f>SUMIFS(СВЦЭМ!$C$39:$C$782,СВЦЭМ!$A$39:$A$782,$A39,СВЦЭМ!$B$39:$B$782,N$11)+'СЕТ СН'!$F$9+СВЦЭМ!$D$10+'СЕТ СН'!$F$6-'СЕТ СН'!$F$19</f>
        <v>889.03333423000004</v>
      </c>
      <c r="O39" s="36">
        <f>SUMIFS(СВЦЭМ!$C$39:$C$782,СВЦЭМ!$A$39:$A$782,$A39,СВЦЭМ!$B$39:$B$782,O$11)+'СЕТ СН'!$F$9+СВЦЭМ!$D$10+'СЕТ СН'!$F$6-'СЕТ СН'!$F$19</f>
        <v>941.95032656000001</v>
      </c>
      <c r="P39" s="36">
        <f>SUMIFS(СВЦЭМ!$C$39:$C$782,СВЦЭМ!$A$39:$A$782,$A39,СВЦЭМ!$B$39:$B$782,P$11)+'СЕТ СН'!$F$9+СВЦЭМ!$D$10+'СЕТ СН'!$F$6-'СЕТ СН'!$F$19</f>
        <v>959.66218092000008</v>
      </c>
      <c r="Q39" s="36">
        <f>SUMIFS(СВЦЭМ!$C$39:$C$782,СВЦЭМ!$A$39:$A$782,$A39,СВЦЭМ!$B$39:$B$782,Q$11)+'СЕТ СН'!$F$9+СВЦЭМ!$D$10+'СЕТ СН'!$F$6-'СЕТ СН'!$F$19</f>
        <v>965.90707789999999</v>
      </c>
      <c r="R39" s="36">
        <f>SUMIFS(СВЦЭМ!$C$39:$C$782,СВЦЭМ!$A$39:$A$782,$A39,СВЦЭМ!$B$39:$B$782,R$11)+'СЕТ СН'!$F$9+СВЦЭМ!$D$10+'СЕТ СН'!$F$6-'СЕТ СН'!$F$19</f>
        <v>967.65738941000006</v>
      </c>
      <c r="S39" s="36">
        <f>SUMIFS(СВЦЭМ!$C$39:$C$782,СВЦЭМ!$A$39:$A$782,$A39,СВЦЭМ!$B$39:$B$782,S$11)+'СЕТ СН'!$F$9+СВЦЭМ!$D$10+'СЕТ СН'!$F$6-'СЕТ СН'!$F$19</f>
        <v>949.00090792000003</v>
      </c>
      <c r="T39" s="36">
        <f>SUMIFS(СВЦЭМ!$C$39:$C$782,СВЦЭМ!$A$39:$A$782,$A39,СВЦЭМ!$B$39:$B$782,T$11)+'СЕТ СН'!$F$9+СВЦЭМ!$D$10+'СЕТ СН'!$F$6-'СЕТ СН'!$F$19</f>
        <v>873.23452927000005</v>
      </c>
      <c r="U39" s="36">
        <f>SUMIFS(СВЦЭМ!$C$39:$C$782,СВЦЭМ!$A$39:$A$782,$A39,СВЦЭМ!$B$39:$B$782,U$11)+'СЕТ СН'!$F$9+СВЦЭМ!$D$10+'СЕТ СН'!$F$6-'СЕТ СН'!$F$19</f>
        <v>881.92453279000006</v>
      </c>
      <c r="V39" s="36">
        <f>SUMIFS(СВЦЭМ!$C$39:$C$782,СВЦЭМ!$A$39:$A$782,$A39,СВЦЭМ!$B$39:$B$782,V$11)+'СЕТ СН'!$F$9+СВЦЭМ!$D$10+'СЕТ СН'!$F$6-'СЕТ СН'!$F$19</f>
        <v>890.79465998000001</v>
      </c>
      <c r="W39" s="36">
        <f>SUMIFS(СВЦЭМ!$C$39:$C$782,СВЦЭМ!$A$39:$A$782,$A39,СВЦЭМ!$B$39:$B$782,W$11)+'СЕТ СН'!$F$9+СВЦЭМ!$D$10+'СЕТ СН'!$F$6-'СЕТ СН'!$F$19</f>
        <v>916.50744938000003</v>
      </c>
      <c r="X39" s="36">
        <f>SUMIFS(СВЦЭМ!$C$39:$C$782,СВЦЭМ!$A$39:$A$782,$A39,СВЦЭМ!$B$39:$B$782,X$11)+'СЕТ СН'!$F$9+СВЦЭМ!$D$10+'СЕТ СН'!$F$6-'СЕТ СН'!$F$19</f>
        <v>904.06674418</v>
      </c>
      <c r="Y39" s="36">
        <f>SUMIFS(СВЦЭМ!$C$39:$C$782,СВЦЭМ!$A$39:$A$782,$A39,СВЦЭМ!$B$39:$B$782,Y$11)+'СЕТ СН'!$F$9+СВЦЭМ!$D$10+'СЕТ СН'!$F$6-'СЕТ СН'!$F$19</f>
        <v>858.15495024000006</v>
      </c>
    </row>
    <row r="40" spans="1:25" ht="15.75" x14ac:dyDescent="0.2">
      <c r="A40" s="35">
        <f t="shared" si="0"/>
        <v>44345</v>
      </c>
      <c r="B40" s="36">
        <f>SUMIFS(СВЦЭМ!$C$39:$C$782,СВЦЭМ!$A$39:$A$782,$A40,СВЦЭМ!$B$39:$B$782,B$11)+'СЕТ СН'!$F$9+СВЦЭМ!$D$10+'СЕТ СН'!$F$6-'СЕТ СН'!$F$19</f>
        <v>908.52523289999999</v>
      </c>
      <c r="C40" s="36">
        <f>SUMIFS(СВЦЭМ!$C$39:$C$782,СВЦЭМ!$A$39:$A$782,$A40,СВЦЭМ!$B$39:$B$782,C$11)+'СЕТ СН'!$F$9+СВЦЭМ!$D$10+'СЕТ СН'!$F$6-'СЕТ СН'!$F$19</f>
        <v>911.84400554000001</v>
      </c>
      <c r="D40" s="36">
        <f>SUMIFS(СВЦЭМ!$C$39:$C$782,СВЦЭМ!$A$39:$A$782,$A40,СВЦЭМ!$B$39:$B$782,D$11)+'СЕТ СН'!$F$9+СВЦЭМ!$D$10+'СЕТ СН'!$F$6-'СЕТ СН'!$F$19</f>
        <v>968.38244393000002</v>
      </c>
      <c r="E40" s="36">
        <f>SUMIFS(СВЦЭМ!$C$39:$C$782,СВЦЭМ!$A$39:$A$782,$A40,СВЦЭМ!$B$39:$B$782,E$11)+'СЕТ СН'!$F$9+СВЦЭМ!$D$10+'СЕТ СН'!$F$6-'СЕТ СН'!$F$19</f>
        <v>964.02982978</v>
      </c>
      <c r="F40" s="36">
        <f>SUMIFS(СВЦЭМ!$C$39:$C$782,СВЦЭМ!$A$39:$A$782,$A40,СВЦЭМ!$B$39:$B$782,F$11)+'СЕТ СН'!$F$9+СВЦЭМ!$D$10+'СЕТ СН'!$F$6-'СЕТ СН'!$F$19</f>
        <v>957.17586968000001</v>
      </c>
      <c r="G40" s="36">
        <f>SUMIFS(СВЦЭМ!$C$39:$C$782,СВЦЭМ!$A$39:$A$782,$A40,СВЦЭМ!$B$39:$B$782,G$11)+'СЕТ СН'!$F$9+СВЦЭМ!$D$10+'СЕТ СН'!$F$6-'СЕТ СН'!$F$19</f>
        <v>966.67416914</v>
      </c>
      <c r="H40" s="36">
        <f>SUMIFS(СВЦЭМ!$C$39:$C$782,СВЦЭМ!$A$39:$A$782,$A40,СВЦЭМ!$B$39:$B$782,H$11)+'СЕТ СН'!$F$9+СВЦЭМ!$D$10+'СЕТ СН'!$F$6-'СЕТ СН'!$F$19</f>
        <v>962.84442179000007</v>
      </c>
      <c r="I40" s="36">
        <f>SUMIFS(СВЦЭМ!$C$39:$C$782,СВЦЭМ!$A$39:$A$782,$A40,СВЦЭМ!$B$39:$B$782,I$11)+'СЕТ СН'!$F$9+СВЦЭМ!$D$10+'СЕТ СН'!$F$6-'СЕТ СН'!$F$19</f>
        <v>896.95092712000007</v>
      </c>
      <c r="J40" s="36">
        <f>SUMIFS(СВЦЭМ!$C$39:$C$782,СВЦЭМ!$A$39:$A$782,$A40,СВЦЭМ!$B$39:$B$782,J$11)+'СЕТ СН'!$F$9+СВЦЭМ!$D$10+'СЕТ СН'!$F$6-'СЕТ СН'!$F$19</f>
        <v>828.21162691000006</v>
      </c>
      <c r="K40" s="36">
        <f>SUMIFS(СВЦЭМ!$C$39:$C$782,СВЦЭМ!$A$39:$A$782,$A40,СВЦЭМ!$B$39:$B$782,K$11)+'СЕТ СН'!$F$9+СВЦЭМ!$D$10+'СЕТ СН'!$F$6-'СЕТ СН'!$F$19</f>
        <v>781.19422946999998</v>
      </c>
      <c r="L40" s="36">
        <f>SUMIFS(СВЦЭМ!$C$39:$C$782,СВЦЭМ!$A$39:$A$782,$A40,СВЦЭМ!$B$39:$B$782,L$11)+'СЕТ СН'!$F$9+СВЦЭМ!$D$10+'СЕТ СН'!$F$6-'СЕТ СН'!$F$19</f>
        <v>771.73491627999999</v>
      </c>
      <c r="M40" s="36">
        <f>SUMIFS(СВЦЭМ!$C$39:$C$782,СВЦЭМ!$A$39:$A$782,$A40,СВЦЭМ!$B$39:$B$782,M$11)+'СЕТ СН'!$F$9+СВЦЭМ!$D$10+'СЕТ СН'!$F$6-'СЕТ СН'!$F$19</f>
        <v>771.69829963000007</v>
      </c>
      <c r="N40" s="36">
        <f>SUMIFS(СВЦЭМ!$C$39:$C$782,СВЦЭМ!$A$39:$A$782,$A40,СВЦЭМ!$B$39:$B$782,N$11)+'СЕТ СН'!$F$9+СВЦЭМ!$D$10+'СЕТ СН'!$F$6-'СЕТ СН'!$F$19</f>
        <v>828.53748818000008</v>
      </c>
      <c r="O40" s="36">
        <f>SUMIFS(СВЦЭМ!$C$39:$C$782,СВЦЭМ!$A$39:$A$782,$A40,СВЦЭМ!$B$39:$B$782,O$11)+'СЕТ СН'!$F$9+СВЦЭМ!$D$10+'СЕТ СН'!$F$6-'СЕТ СН'!$F$19</f>
        <v>852.00862415000006</v>
      </c>
      <c r="P40" s="36">
        <f>SUMIFS(СВЦЭМ!$C$39:$C$782,СВЦЭМ!$A$39:$A$782,$A40,СВЦЭМ!$B$39:$B$782,P$11)+'СЕТ СН'!$F$9+СВЦЭМ!$D$10+'СЕТ СН'!$F$6-'СЕТ СН'!$F$19</f>
        <v>877.33037295000008</v>
      </c>
      <c r="Q40" s="36">
        <f>SUMIFS(СВЦЭМ!$C$39:$C$782,СВЦЭМ!$A$39:$A$782,$A40,СВЦЭМ!$B$39:$B$782,Q$11)+'СЕТ СН'!$F$9+СВЦЭМ!$D$10+'СЕТ СН'!$F$6-'СЕТ СН'!$F$19</f>
        <v>874.00727503000007</v>
      </c>
      <c r="R40" s="36">
        <f>SUMIFS(СВЦЭМ!$C$39:$C$782,СВЦЭМ!$A$39:$A$782,$A40,СВЦЭМ!$B$39:$B$782,R$11)+'СЕТ СН'!$F$9+СВЦЭМ!$D$10+'СЕТ СН'!$F$6-'СЕТ СН'!$F$19</f>
        <v>871.92525387000001</v>
      </c>
      <c r="S40" s="36">
        <f>SUMIFS(СВЦЭМ!$C$39:$C$782,СВЦЭМ!$A$39:$A$782,$A40,СВЦЭМ!$B$39:$B$782,S$11)+'СЕТ СН'!$F$9+СВЦЭМ!$D$10+'СЕТ СН'!$F$6-'СЕТ СН'!$F$19</f>
        <v>911.09299748000001</v>
      </c>
      <c r="T40" s="36">
        <f>SUMIFS(СВЦЭМ!$C$39:$C$782,СВЦЭМ!$A$39:$A$782,$A40,СВЦЭМ!$B$39:$B$782,T$11)+'СЕТ СН'!$F$9+СВЦЭМ!$D$10+'СЕТ СН'!$F$6-'СЕТ СН'!$F$19</f>
        <v>863.02390128000002</v>
      </c>
      <c r="U40" s="36">
        <f>SUMIFS(СВЦЭМ!$C$39:$C$782,СВЦЭМ!$A$39:$A$782,$A40,СВЦЭМ!$B$39:$B$782,U$11)+'СЕТ СН'!$F$9+СВЦЭМ!$D$10+'СЕТ СН'!$F$6-'СЕТ СН'!$F$19</f>
        <v>803.76270722000004</v>
      </c>
      <c r="V40" s="36">
        <f>SUMIFS(СВЦЭМ!$C$39:$C$782,СВЦЭМ!$A$39:$A$782,$A40,СВЦЭМ!$B$39:$B$782,V$11)+'СЕТ СН'!$F$9+СВЦЭМ!$D$10+'СЕТ СН'!$F$6-'СЕТ СН'!$F$19</f>
        <v>773.08918877000008</v>
      </c>
      <c r="W40" s="36">
        <f>SUMIFS(СВЦЭМ!$C$39:$C$782,СВЦЭМ!$A$39:$A$782,$A40,СВЦЭМ!$B$39:$B$782,W$11)+'СЕТ СН'!$F$9+СВЦЭМ!$D$10+'СЕТ СН'!$F$6-'СЕТ СН'!$F$19</f>
        <v>795.78764062000005</v>
      </c>
      <c r="X40" s="36">
        <f>SUMIFS(СВЦЭМ!$C$39:$C$782,СВЦЭМ!$A$39:$A$782,$A40,СВЦЭМ!$B$39:$B$782,X$11)+'СЕТ СН'!$F$9+СВЦЭМ!$D$10+'СЕТ СН'!$F$6-'СЕТ СН'!$F$19</f>
        <v>780.06863884000006</v>
      </c>
      <c r="Y40" s="36">
        <f>SUMIFS(СВЦЭМ!$C$39:$C$782,СВЦЭМ!$A$39:$A$782,$A40,СВЦЭМ!$B$39:$B$782,Y$11)+'СЕТ СН'!$F$9+СВЦЭМ!$D$10+'СЕТ СН'!$F$6-'СЕТ СН'!$F$19</f>
        <v>778.19295548000002</v>
      </c>
    </row>
    <row r="41" spans="1:25" ht="15.75" x14ac:dyDescent="0.2">
      <c r="A41" s="35">
        <f t="shared" si="0"/>
        <v>44346</v>
      </c>
      <c r="B41" s="36">
        <f>SUMIFS(СВЦЭМ!$C$39:$C$782,СВЦЭМ!$A$39:$A$782,$A41,СВЦЭМ!$B$39:$B$782,B$11)+'СЕТ СН'!$F$9+СВЦЭМ!$D$10+'СЕТ СН'!$F$6-'СЕТ СН'!$F$19</f>
        <v>831.90314483000009</v>
      </c>
      <c r="C41" s="36">
        <f>SUMIFS(СВЦЭМ!$C$39:$C$782,СВЦЭМ!$A$39:$A$782,$A41,СВЦЭМ!$B$39:$B$782,C$11)+'СЕТ СН'!$F$9+СВЦЭМ!$D$10+'СЕТ СН'!$F$6-'СЕТ СН'!$F$19</f>
        <v>910.51655679999999</v>
      </c>
      <c r="D41" s="36">
        <f>SUMIFS(СВЦЭМ!$C$39:$C$782,СВЦЭМ!$A$39:$A$782,$A41,СВЦЭМ!$B$39:$B$782,D$11)+'СЕТ СН'!$F$9+СВЦЭМ!$D$10+'СЕТ СН'!$F$6-'СЕТ СН'!$F$19</f>
        <v>958.88207262000003</v>
      </c>
      <c r="E41" s="36">
        <f>SUMIFS(СВЦЭМ!$C$39:$C$782,СВЦЭМ!$A$39:$A$782,$A41,СВЦЭМ!$B$39:$B$782,E$11)+'СЕТ СН'!$F$9+СВЦЭМ!$D$10+'СЕТ СН'!$F$6-'СЕТ СН'!$F$19</f>
        <v>968.86451993000003</v>
      </c>
      <c r="F41" s="36">
        <f>SUMIFS(СВЦЭМ!$C$39:$C$782,СВЦЭМ!$A$39:$A$782,$A41,СВЦЭМ!$B$39:$B$782,F$11)+'СЕТ СН'!$F$9+СВЦЭМ!$D$10+'СЕТ СН'!$F$6-'СЕТ СН'!$F$19</f>
        <v>990.78849150000008</v>
      </c>
      <c r="G41" s="36">
        <f>SUMIFS(СВЦЭМ!$C$39:$C$782,СВЦЭМ!$A$39:$A$782,$A41,СВЦЭМ!$B$39:$B$782,G$11)+'СЕТ СН'!$F$9+СВЦЭМ!$D$10+'СЕТ СН'!$F$6-'СЕТ СН'!$F$19</f>
        <v>992.05837940000004</v>
      </c>
      <c r="H41" s="36">
        <f>SUMIFS(СВЦЭМ!$C$39:$C$782,СВЦЭМ!$A$39:$A$782,$A41,СВЦЭМ!$B$39:$B$782,H$11)+'СЕТ СН'!$F$9+СВЦЭМ!$D$10+'СЕТ СН'!$F$6-'СЕТ СН'!$F$19</f>
        <v>968.61956607000002</v>
      </c>
      <c r="I41" s="36">
        <f>SUMIFS(СВЦЭМ!$C$39:$C$782,СВЦЭМ!$A$39:$A$782,$A41,СВЦЭМ!$B$39:$B$782,I$11)+'СЕТ СН'!$F$9+СВЦЭМ!$D$10+'СЕТ СН'!$F$6-'СЕТ СН'!$F$19</f>
        <v>882.30594194000003</v>
      </c>
      <c r="J41" s="36">
        <f>SUMIFS(СВЦЭМ!$C$39:$C$782,СВЦЭМ!$A$39:$A$782,$A41,СВЦЭМ!$B$39:$B$782,J$11)+'СЕТ СН'!$F$9+СВЦЭМ!$D$10+'СЕТ СН'!$F$6-'СЕТ СН'!$F$19</f>
        <v>803.82808579000005</v>
      </c>
      <c r="K41" s="36">
        <f>SUMIFS(СВЦЭМ!$C$39:$C$782,СВЦЭМ!$A$39:$A$782,$A41,СВЦЭМ!$B$39:$B$782,K$11)+'СЕТ СН'!$F$9+СВЦЭМ!$D$10+'СЕТ СН'!$F$6-'СЕТ СН'!$F$19</f>
        <v>752.13983382000004</v>
      </c>
      <c r="L41" s="36">
        <f>SUMIFS(СВЦЭМ!$C$39:$C$782,СВЦЭМ!$A$39:$A$782,$A41,СВЦЭМ!$B$39:$B$782,L$11)+'СЕТ СН'!$F$9+СВЦЭМ!$D$10+'СЕТ СН'!$F$6-'СЕТ СН'!$F$19</f>
        <v>740.76178483000001</v>
      </c>
      <c r="M41" s="36">
        <f>SUMIFS(СВЦЭМ!$C$39:$C$782,СВЦЭМ!$A$39:$A$782,$A41,СВЦЭМ!$B$39:$B$782,M$11)+'СЕТ СН'!$F$9+СВЦЭМ!$D$10+'СЕТ СН'!$F$6-'СЕТ СН'!$F$19</f>
        <v>755.81935000999999</v>
      </c>
      <c r="N41" s="36">
        <f>SUMIFS(СВЦЭМ!$C$39:$C$782,СВЦЭМ!$A$39:$A$782,$A41,СВЦЭМ!$B$39:$B$782,N$11)+'СЕТ СН'!$F$9+СВЦЭМ!$D$10+'СЕТ СН'!$F$6-'СЕТ СН'!$F$19</f>
        <v>819.55730125000002</v>
      </c>
      <c r="O41" s="36">
        <f>SUMIFS(СВЦЭМ!$C$39:$C$782,СВЦЭМ!$A$39:$A$782,$A41,СВЦЭМ!$B$39:$B$782,O$11)+'СЕТ СН'!$F$9+СВЦЭМ!$D$10+'СЕТ СН'!$F$6-'СЕТ СН'!$F$19</f>
        <v>863.89832138000008</v>
      </c>
      <c r="P41" s="36">
        <f>SUMIFS(СВЦЭМ!$C$39:$C$782,СВЦЭМ!$A$39:$A$782,$A41,СВЦЭМ!$B$39:$B$782,P$11)+'СЕТ СН'!$F$9+СВЦЭМ!$D$10+'СЕТ СН'!$F$6-'СЕТ СН'!$F$19</f>
        <v>879.03643425000007</v>
      </c>
      <c r="Q41" s="36">
        <f>SUMIFS(СВЦЭМ!$C$39:$C$782,СВЦЭМ!$A$39:$A$782,$A41,СВЦЭМ!$B$39:$B$782,Q$11)+'СЕТ СН'!$F$9+СВЦЭМ!$D$10+'СЕТ СН'!$F$6-'СЕТ СН'!$F$19</f>
        <v>874.15398812000001</v>
      </c>
      <c r="R41" s="36">
        <f>SUMIFS(СВЦЭМ!$C$39:$C$782,СВЦЭМ!$A$39:$A$782,$A41,СВЦЭМ!$B$39:$B$782,R$11)+'СЕТ СН'!$F$9+СВЦЭМ!$D$10+'СЕТ СН'!$F$6-'СЕТ СН'!$F$19</f>
        <v>847.99620689000005</v>
      </c>
      <c r="S41" s="36">
        <f>SUMIFS(СВЦЭМ!$C$39:$C$782,СВЦЭМ!$A$39:$A$782,$A41,СВЦЭМ!$B$39:$B$782,S$11)+'СЕТ СН'!$F$9+СВЦЭМ!$D$10+'СЕТ СН'!$F$6-'СЕТ СН'!$F$19</f>
        <v>828.56782855000006</v>
      </c>
      <c r="T41" s="36">
        <f>SUMIFS(СВЦЭМ!$C$39:$C$782,СВЦЭМ!$A$39:$A$782,$A41,СВЦЭМ!$B$39:$B$782,T$11)+'СЕТ СН'!$F$9+СВЦЭМ!$D$10+'СЕТ СН'!$F$6-'СЕТ СН'!$F$19</f>
        <v>771.98432871</v>
      </c>
      <c r="U41" s="36">
        <f>SUMIFS(СВЦЭМ!$C$39:$C$782,СВЦЭМ!$A$39:$A$782,$A41,СВЦЭМ!$B$39:$B$782,U$11)+'СЕТ СН'!$F$9+СВЦЭМ!$D$10+'СЕТ СН'!$F$6-'СЕТ СН'!$F$19</f>
        <v>740.15042420000009</v>
      </c>
      <c r="V41" s="36">
        <f>SUMIFS(СВЦЭМ!$C$39:$C$782,СВЦЭМ!$A$39:$A$782,$A41,СВЦЭМ!$B$39:$B$782,V$11)+'СЕТ СН'!$F$9+СВЦЭМ!$D$10+'СЕТ СН'!$F$6-'СЕТ СН'!$F$19</f>
        <v>754.69803115000002</v>
      </c>
      <c r="W41" s="36">
        <f>SUMIFS(СВЦЭМ!$C$39:$C$782,СВЦЭМ!$A$39:$A$782,$A41,СВЦЭМ!$B$39:$B$782,W$11)+'СЕТ СН'!$F$9+СВЦЭМ!$D$10+'СЕТ СН'!$F$6-'СЕТ СН'!$F$19</f>
        <v>800.73274164999998</v>
      </c>
      <c r="X41" s="36">
        <f>SUMIFS(СВЦЭМ!$C$39:$C$782,СВЦЭМ!$A$39:$A$782,$A41,СВЦЭМ!$B$39:$B$782,X$11)+'СЕТ СН'!$F$9+СВЦЭМ!$D$10+'СЕТ СН'!$F$6-'СЕТ СН'!$F$19</f>
        <v>755.67465871000002</v>
      </c>
      <c r="Y41" s="36">
        <f>SUMIFS(СВЦЭМ!$C$39:$C$782,СВЦЭМ!$A$39:$A$782,$A41,СВЦЭМ!$B$39:$B$782,Y$11)+'СЕТ СН'!$F$9+СВЦЭМ!$D$10+'СЕТ СН'!$F$6-'СЕТ СН'!$F$19</f>
        <v>738.39029462000008</v>
      </c>
    </row>
    <row r="42" spans="1:25" ht="15.75" x14ac:dyDescent="0.2">
      <c r="A42" s="35">
        <f t="shared" si="0"/>
        <v>44347</v>
      </c>
      <c r="B42" s="36">
        <f>SUMIFS(СВЦЭМ!$C$39:$C$782,СВЦЭМ!$A$39:$A$782,$A42,СВЦЭМ!$B$39:$B$782,B$11)+'СЕТ СН'!$F$9+СВЦЭМ!$D$10+'СЕТ СН'!$F$6-'СЕТ СН'!$F$19</f>
        <v>812.79223280000008</v>
      </c>
      <c r="C42" s="36">
        <f>SUMIFS(СВЦЭМ!$C$39:$C$782,СВЦЭМ!$A$39:$A$782,$A42,СВЦЭМ!$B$39:$B$782,C$11)+'СЕТ СН'!$F$9+СВЦЭМ!$D$10+'СЕТ СН'!$F$6-'СЕТ СН'!$F$19</f>
        <v>901.16869119</v>
      </c>
      <c r="D42" s="36">
        <f>SUMIFS(СВЦЭМ!$C$39:$C$782,СВЦЭМ!$A$39:$A$782,$A42,СВЦЭМ!$B$39:$B$782,D$11)+'СЕТ СН'!$F$9+СВЦЭМ!$D$10+'СЕТ СН'!$F$6-'СЕТ СН'!$F$19</f>
        <v>947.42796484000007</v>
      </c>
      <c r="E42" s="36">
        <f>SUMIFS(СВЦЭМ!$C$39:$C$782,СВЦЭМ!$A$39:$A$782,$A42,СВЦЭМ!$B$39:$B$782,E$11)+'СЕТ СН'!$F$9+СВЦЭМ!$D$10+'СЕТ СН'!$F$6-'СЕТ СН'!$F$19</f>
        <v>950.73476128000004</v>
      </c>
      <c r="F42" s="36">
        <f>SUMIFS(СВЦЭМ!$C$39:$C$782,СВЦЭМ!$A$39:$A$782,$A42,СВЦЭМ!$B$39:$B$782,F$11)+'СЕТ СН'!$F$9+СВЦЭМ!$D$10+'СЕТ СН'!$F$6-'СЕТ СН'!$F$19</f>
        <v>978.16448679000007</v>
      </c>
      <c r="G42" s="36">
        <f>SUMIFS(СВЦЭМ!$C$39:$C$782,СВЦЭМ!$A$39:$A$782,$A42,СВЦЭМ!$B$39:$B$782,G$11)+'СЕТ СН'!$F$9+СВЦЭМ!$D$10+'СЕТ СН'!$F$6-'СЕТ СН'!$F$19</f>
        <v>974.39856299000007</v>
      </c>
      <c r="H42" s="36">
        <f>SUMIFS(СВЦЭМ!$C$39:$C$782,СВЦЭМ!$A$39:$A$782,$A42,СВЦЭМ!$B$39:$B$782,H$11)+'СЕТ СН'!$F$9+СВЦЭМ!$D$10+'СЕТ СН'!$F$6-'СЕТ СН'!$F$19</f>
        <v>957.88257246000001</v>
      </c>
      <c r="I42" s="36">
        <f>SUMIFS(СВЦЭМ!$C$39:$C$782,СВЦЭМ!$A$39:$A$782,$A42,СВЦЭМ!$B$39:$B$782,I$11)+'СЕТ СН'!$F$9+СВЦЭМ!$D$10+'СЕТ СН'!$F$6-'СЕТ СН'!$F$19</f>
        <v>967.61800802000005</v>
      </c>
      <c r="J42" s="36">
        <f>SUMIFS(СВЦЭМ!$C$39:$C$782,СВЦЭМ!$A$39:$A$782,$A42,СВЦЭМ!$B$39:$B$782,J$11)+'СЕТ СН'!$F$9+СВЦЭМ!$D$10+'СЕТ СН'!$F$6-'СЕТ СН'!$F$19</f>
        <v>970.91074526</v>
      </c>
      <c r="K42" s="36">
        <f>SUMIFS(СВЦЭМ!$C$39:$C$782,СВЦЭМ!$A$39:$A$782,$A42,СВЦЭМ!$B$39:$B$782,K$11)+'СЕТ СН'!$F$9+СВЦЭМ!$D$10+'СЕТ СН'!$F$6-'СЕТ СН'!$F$19</f>
        <v>973.83597080000004</v>
      </c>
      <c r="L42" s="36">
        <f>SUMIFS(СВЦЭМ!$C$39:$C$782,СВЦЭМ!$A$39:$A$782,$A42,СВЦЭМ!$B$39:$B$782,L$11)+'СЕТ СН'!$F$9+СВЦЭМ!$D$10+'СЕТ СН'!$F$6-'СЕТ СН'!$F$19</f>
        <v>974.47595988</v>
      </c>
      <c r="M42" s="36">
        <f>SUMIFS(СВЦЭМ!$C$39:$C$782,СВЦЭМ!$A$39:$A$782,$A42,СВЦЭМ!$B$39:$B$782,M$11)+'СЕТ СН'!$F$9+СВЦЭМ!$D$10+'СЕТ СН'!$F$6-'СЕТ СН'!$F$19</f>
        <v>952.73579313000005</v>
      </c>
      <c r="N42" s="36">
        <f>SUMIFS(СВЦЭМ!$C$39:$C$782,СВЦЭМ!$A$39:$A$782,$A42,СВЦЭМ!$B$39:$B$782,N$11)+'СЕТ СН'!$F$9+СВЦЭМ!$D$10+'СЕТ СН'!$F$6-'СЕТ СН'!$F$19</f>
        <v>976.30000518000008</v>
      </c>
      <c r="O42" s="36">
        <f>SUMIFS(СВЦЭМ!$C$39:$C$782,СВЦЭМ!$A$39:$A$782,$A42,СВЦЭМ!$B$39:$B$782,O$11)+'СЕТ СН'!$F$9+СВЦЭМ!$D$10+'СЕТ СН'!$F$6-'СЕТ СН'!$F$19</f>
        <v>1023.19321297</v>
      </c>
      <c r="P42" s="36">
        <f>SUMIFS(СВЦЭМ!$C$39:$C$782,СВЦЭМ!$A$39:$A$782,$A42,СВЦЭМ!$B$39:$B$782,P$11)+'СЕТ СН'!$F$9+СВЦЭМ!$D$10+'СЕТ СН'!$F$6-'СЕТ СН'!$F$19</f>
        <v>1037.5172156199999</v>
      </c>
      <c r="Q42" s="36">
        <f>SUMIFS(СВЦЭМ!$C$39:$C$782,СВЦЭМ!$A$39:$A$782,$A42,СВЦЭМ!$B$39:$B$782,Q$11)+'СЕТ СН'!$F$9+СВЦЭМ!$D$10+'СЕТ СН'!$F$6-'СЕТ СН'!$F$19</f>
        <v>1031.38490366</v>
      </c>
      <c r="R42" s="36">
        <f>SUMIFS(СВЦЭМ!$C$39:$C$782,СВЦЭМ!$A$39:$A$782,$A42,СВЦЭМ!$B$39:$B$782,R$11)+'СЕТ СН'!$F$9+СВЦЭМ!$D$10+'СЕТ СН'!$F$6-'СЕТ СН'!$F$19</f>
        <v>1019.3616515900001</v>
      </c>
      <c r="S42" s="36">
        <f>SUMIFS(СВЦЭМ!$C$39:$C$782,СВЦЭМ!$A$39:$A$782,$A42,СВЦЭМ!$B$39:$B$782,S$11)+'СЕТ СН'!$F$9+СВЦЭМ!$D$10+'СЕТ СН'!$F$6-'СЕТ СН'!$F$19</f>
        <v>985.07296468000004</v>
      </c>
      <c r="T42" s="36">
        <f>SUMIFS(СВЦЭМ!$C$39:$C$782,СВЦЭМ!$A$39:$A$782,$A42,СВЦЭМ!$B$39:$B$782,T$11)+'СЕТ СН'!$F$9+СВЦЭМ!$D$10+'СЕТ СН'!$F$6-'СЕТ СН'!$F$19</f>
        <v>933.50350877000005</v>
      </c>
      <c r="U42" s="36">
        <f>SUMIFS(СВЦЭМ!$C$39:$C$782,СВЦЭМ!$A$39:$A$782,$A42,СВЦЭМ!$B$39:$B$782,U$11)+'СЕТ СН'!$F$9+СВЦЭМ!$D$10+'СЕТ СН'!$F$6-'СЕТ СН'!$F$19</f>
        <v>898.33057037000003</v>
      </c>
      <c r="V42" s="36">
        <f>SUMIFS(СВЦЭМ!$C$39:$C$782,СВЦЭМ!$A$39:$A$782,$A42,СВЦЭМ!$B$39:$B$782,V$11)+'СЕТ СН'!$F$9+СВЦЭМ!$D$10+'СЕТ СН'!$F$6-'СЕТ СН'!$F$19</f>
        <v>903.50944292000008</v>
      </c>
      <c r="W42" s="36">
        <f>SUMIFS(СВЦЭМ!$C$39:$C$782,СВЦЭМ!$A$39:$A$782,$A42,СВЦЭМ!$B$39:$B$782,W$11)+'СЕТ СН'!$F$9+СВЦЭМ!$D$10+'СЕТ СН'!$F$6-'СЕТ СН'!$F$19</f>
        <v>930.36745360999998</v>
      </c>
      <c r="X42" s="36">
        <f>SUMIFS(СВЦЭМ!$C$39:$C$782,СВЦЭМ!$A$39:$A$782,$A42,СВЦЭМ!$B$39:$B$782,X$11)+'СЕТ СН'!$F$9+СВЦЭМ!$D$10+'СЕТ СН'!$F$6-'СЕТ СН'!$F$19</f>
        <v>906.02146467</v>
      </c>
      <c r="Y42" s="36">
        <f>SUMIFS(СВЦЭМ!$C$39:$C$782,СВЦЭМ!$A$39:$A$782,$A42,СВЦЭМ!$B$39:$B$782,Y$11)+'СЕТ СН'!$F$9+СВЦЭМ!$D$10+'СЕТ СН'!$F$6-'СЕТ СН'!$F$19</f>
        <v>858.25075392000008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СН'!$G$9+СВЦЭМ!$D$10+'СЕТ СН'!$G$6-'СЕТ СН'!$G$19</f>
        <v>1810.0139515699998</v>
      </c>
      <c r="C48" s="36">
        <f>SUMIFS(СВЦЭМ!$C$39:$C$782,СВЦЭМ!$A$39:$A$782,$A48,СВЦЭМ!$B$39:$B$782,C$47)+'СЕТ СН'!$G$9+СВЦЭМ!$D$10+'СЕТ СН'!$G$6-'СЕТ СН'!$G$19</f>
        <v>1866.2939271499999</v>
      </c>
      <c r="D48" s="36">
        <f>SUMIFS(СВЦЭМ!$C$39:$C$782,СВЦЭМ!$A$39:$A$782,$A48,СВЦЭМ!$B$39:$B$782,D$47)+'СЕТ СН'!$G$9+СВЦЭМ!$D$10+'СЕТ СН'!$G$6-'СЕТ СН'!$G$19</f>
        <v>1913.4759690799997</v>
      </c>
      <c r="E48" s="36">
        <f>SUMIFS(СВЦЭМ!$C$39:$C$782,СВЦЭМ!$A$39:$A$782,$A48,СВЦЭМ!$B$39:$B$782,E$47)+'СЕТ СН'!$G$9+СВЦЭМ!$D$10+'СЕТ СН'!$G$6-'СЕТ СН'!$G$19</f>
        <v>1916.9330368400001</v>
      </c>
      <c r="F48" s="36">
        <f>SUMIFS(СВЦЭМ!$C$39:$C$782,СВЦЭМ!$A$39:$A$782,$A48,СВЦЭМ!$B$39:$B$782,F$47)+'СЕТ СН'!$G$9+СВЦЭМ!$D$10+'СЕТ СН'!$G$6-'СЕТ СН'!$G$19</f>
        <v>1925.90189362</v>
      </c>
      <c r="G48" s="36">
        <f>SUMIFS(СВЦЭМ!$C$39:$C$782,СВЦЭМ!$A$39:$A$782,$A48,СВЦЭМ!$B$39:$B$782,G$47)+'СЕТ СН'!$G$9+СВЦЭМ!$D$10+'СЕТ СН'!$G$6-'СЕТ СН'!$G$19</f>
        <v>1922.9013285299998</v>
      </c>
      <c r="H48" s="36">
        <f>SUMIFS(СВЦЭМ!$C$39:$C$782,СВЦЭМ!$A$39:$A$782,$A48,СВЦЭМ!$B$39:$B$782,H$47)+'СЕТ СН'!$G$9+СВЦЭМ!$D$10+'СЕТ СН'!$G$6-'СЕТ СН'!$G$19</f>
        <v>1917.2772728</v>
      </c>
      <c r="I48" s="36">
        <f>SUMIFS(СВЦЭМ!$C$39:$C$782,СВЦЭМ!$A$39:$A$782,$A48,СВЦЭМ!$B$39:$B$782,I$47)+'СЕТ СН'!$G$9+СВЦЭМ!$D$10+'СЕТ СН'!$G$6-'СЕТ СН'!$G$19</f>
        <v>1872.9843784599998</v>
      </c>
      <c r="J48" s="36">
        <f>SUMIFS(СВЦЭМ!$C$39:$C$782,СВЦЭМ!$A$39:$A$782,$A48,СВЦЭМ!$B$39:$B$782,J$47)+'СЕТ СН'!$G$9+СВЦЭМ!$D$10+'СЕТ СН'!$G$6-'СЕТ СН'!$G$19</f>
        <v>1829.1538527499997</v>
      </c>
      <c r="K48" s="36">
        <f>SUMIFS(СВЦЭМ!$C$39:$C$782,СВЦЭМ!$A$39:$A$782,$A48,СВЦЭМ!$B$39:$B$782,K$47)+'СЕТ СН'!$G$9+СВЦЭМ!$D$10+'СЕТ СН'!$G$6-'СЕТ СН'!$G$19</f>
        <v>1760.9746171500001</v>
      </c>
      <c r="L48" s="36">
        <f>SUMIFS(СВЦЭМ!$C$39:$C$782,СВЦЭМ!$A$39:$A$782,$A48,СВЦЭМ!$B$39:$B$782,L$47)+'СЕТ СН'!$G$9+СВЦЭМ!$D$10+'СЕТ СН'!$G$6-'СЕТ СН'!$G$19</f>
        <v>1715.68619433</v>
      </c>
      <c r="M48" s="36">
        <f>SUMIFS(СВЦЭМ!$C$39:$C$782,СВЦЭМ!$A$39:$A$782,$A48,СВЦЭМ!$B$39:$B$782,M$47)+'СЕТ СН'!$G$9+СВЦЭМ!$D$10+'СЕТ СН'!$G$6-'СЕТ СН'!$G$19</f>
        <v>1721.9184409899999</v>
      </c>
      <c r="N48" s="36">
        <f>SUMIFS(СВЦЭМ!$C$39:$C$782,СВЦЭМ!$A$39:$A$782,$A48,СВЦЭМ!$B$39:$B$782,N$47)+'СЕТ СН'!$G$9+СВЦЭМ!$D$10+'СЕТ СН'!$G$6-'СЕТ СН'!$G$19</f>
        <v>1789.93279949</v>
      </c>
      <c r="O48" s="36">
        <f>SUMIFS(СВЦЭМ!$C$39:$C$782,СВЦЭМ!$A$39:$A$782,$A48,СВЦЭМ!$B$39:$B$782,O$47)+'СЕТ СН'!$G$9+СВЦЭМ!$D$10+'СЕТ СН'!$G$6-'СЕТ СН'!$G$19</f>
        <v>1812.5306458999999</v>
      </c>
      <c r="P48" s="36">
        <f>SUMIFS(СВЦЭМ!$C$39:$C$782,СВЦЭМ!$A$39:$A$782,$A48,СВЦЭМ!$B$39:$B$782,P$47)+'СЕТ СН'!$G$9+СВЦЭМ!$D$10+'СЕТ СН'!$G$6-'СЕТ СН'!$G$19</f>
        <v>1831.9256686599997</v>
      </c>
      <c r="Q48" s="36">
        <f>SUMIFS(СВЦЭМ!$C$39:$C$782,СВЦЭМ!$A$39:$A$782,$A48,СВЦЭМ!$B$39:$B$782,Q$47)+'СЕТ СН'!$G$9+СВЦЭМ!$D$10+'СЕТ СН'!$G$6-'СЕТ СН'!$G$19</f>
        <v>1840.3122890300001</v>
      </c>
      <c r="R48" s="36">
        <f>SUMIFS(СВЦЭМ!$C$39:$C$782,СВЦЭМ!$A$39:$A$782,$A48,СВЦЭМ!$B$39:$B$782,R$47)+'СЕТ СН'!$G$9+СВЦЭМ!$D$10+'СЕТ СН'!$G$6-'СЕТ СН'!$G$19</f>
        <v>1831.9631455700001</v>
      </c>
      <c r="S48" s="36">
        <f>SUMIFS(СВЦЭМ!$C$39:$C$782,СВЦЭМ!$A$39:$A$782,$A48,СВЦЭМ!$B$39:$B$782,S$47)+'СЕТ СН'!$G$9+СВЦЭМ!$D$10+'СЕТ СН'!$G$6-'СЕТ СН'!$G$19</f>
        <v>1821.2819925599997</v>
      </c>
      <c r="T48" s="36">
        <f>SUMIFS(СВЦЭМ!$C$39:$C$782,СВЦЭМ!$A$39:$A$782,$A48,СВЦЭМ!$B$39:$B$782,T$47)+'СЕТ СН'!$G$9+СВЦЭМ!$D$10+'СЕТ СН'!$G$6-'СЕТ СН'!$G$19</f>
        <v>1762.1807652499997</v>
      </c>
      <c r="U48" s="36">
        <f>SUMIFS(СВЦЭМ!$C$39:$C$782,СВЦЭМ!$A$39:$A$782,$A48,СВЦЭМ!$B$39:$B$782,U$47)+'СЕТ СН'!$G$9+СВЦЭМ!$D$10+'СЕТ СН'!$G$6-'СЕТ СН'!$G$19</f>
        <v>1736.8743268999997</v>
      </c>
      <c r="V48" s="36">
        <f>SUMIFS(СВЦЭМ!$C$39:$C$782,СВЦЭМ!$A$39:$A$782,$A48,СВЦЭМ!$B$39:$B$782,V$47)+'СЕТ СН'!$G$9+СВЦЭМ!$D$10+'СЕТ СН'!$G$6-'СЕТ СН'!$G$19</f>
        <v>1717.5068023999997</v>
      </c>
      <c r="W48" s="36">
        <f>SUMIFS(СВЦЭМ!$C$39:$C$782,СВЦЭМ!$A$39:$A$782,$A48,СВЦЭМ!$B$39:$B$782,W$47)+'СЕТ СН'!$G$9+СВЦЭМ!$D$10+'СЕТ СН'!$G$6-'СЕТ СН'!$G$19</f>
        <v>1701.4065807899997</v>
      </c>
      <c r="X48" s="36">
        <f>SUMIFS(СВЦЭМ!$C$39:$C$782,СВЦЭМ!$A$39:$A$782,$A48,СВЦЭМ!$B$39:$B$782,X$47)+'СЕТ СН'!$G$9+СВЦЭМ!$D$10+'СЕТ СН'!$G$6-'СЕТ СН'!$G$19</f>
        <v>1716.4587966599997</v>
      </c>
      <c r="Y48" s="36">
        <f>SUMIFS(СВЦЭМ!$C$39:$C$782,СВЦЭМ!$A$39:$A$782,$A48,СВЦЭМ!$B$39:$B$782,Y$47)+'СЕТ СН'!$G$9+СВЦЭМ!$D$10+'СЕТ СН'!$G$6-'СЕТ СН'!$G$19</f>
        <v>1801.0919308799998</v>
      </c>
    </row>
    <row r="49" spans="1:25" ht="15.75" x14ac:dyDescent="0.2">
      <c r="A49" s="35">
        <f>A48+1</f>
        <v>44318</v>
      </c>
      <c r="B49" s="36">
        <f>SUMIFS(СВЦЭМ!$C$39:$C$782,СВЦЭМ!$A$39:$A$782,$A49,СВЦЭМ!$B$39:$B$782,B$47)+'СЕТ СН'!$G$9+СВЦЭМ!$D$10+'СЕТ СН'!$G$6-'СЕТ СН'!$G$19</f>
        <v>1774.7846151799999</v>
      </c>
      <c r="C49" s="36">
        <f>SUMIFS(СВЦЭМ!$C$39:$C$782,СВЦЭМ!$A$39:$A$782,$A49,СВЦЭМ!$B$39:$B$782,C$47)+'СЕТ СН'!$G$9+СВЦЭМ!$D$10+'СЕТ СН'!$G$6-'СЕТ СН'!$G$19</f>
        <v>1822.2023880299998</v>
      </c>
      <c r="D49" s="36">
        <f>SUMIFS(СВЦЭМ!$C$39:$C$782,СВЦЭМ!$A$39:$A$782,$A49,СВЦЭМ!$B$39:$B$782,D$47)+'СЕТ СН'!$G$9+СВЦЭМ!$D$10+'СЕТ СН'!$G$6-'СЕТ СН'!$G$19</f>
        <v>1882.6409843699998</v>
      </c>
      <c r="E49" s="36">
        <f>SUMIFS(СВЦЭМ!$C$39:$C$782,СВЦЭМ!$A$39:$A$782,$A49,СВЦЭМ!$B$39:$B$782,E$47)+'СЕТ СН'!$G$9+СВЦЭМ!$D$10+'СЕТ СН'!$G$6-'СЕТ СН'!$G$19</f>
        <v>1904.2307137399998</v>
      </c>
      <c r="F49" s="36">
        <f>SUMIFS(СВЦЭМ!$C$39:$C$782,СВЦЭМ!$A$39:$A$782,$A49,СВЦЭМ!$B$39:$B$782,F$47)+'СЕТ СН'!$G$9+СВЦЭМ!$D$10+'СЕТ СН'!$G$6-'СЕТ СН'!$G$19</f>
        <v>1917.3097224899998</v>
      </c>
      <c r="G49" s="36">
        <f>SUMIFS(СВЦЭМ!$C$39:$C$782,СВЦЭМ!$A$39:$A$782,$A49,СВЦЭМ!$B$39:$B$782,G$47)+'СЕТ СН'!$G$9+СВЦЭМ!$D$10+'СЕТ СН'!$G$6-'СЕТ СН'!$G$19</f>
        <v>1915.0908015199998</v>
      </c>
      <c r="H49" s="36">
        <f>SUMIFS(СВЦЭМ!$C$39:$C$782,СВЦЭМ!$A$39:$A$782,$A49,СВЦЭМ!$B$39:$B$782,H$47)+'СЕТ СН'!$G$9+СВЦЭМ!$D$10+'СЕТ СН'!$G$6-'СЕТ СН'!$G$19</f>
        <v>1921.2999058800001</v>
      </c>
      <c r="I49" s="36">
        <f>SUMIFS(СВЦЭМ!$C$39:$C$782,СВЦЭМ!$A$39:$A$782,$A49,СВЦЭМ!$B$39:$B$782,I$47)+'СЕТ СН'!$G$9+СВЦЭМ!$D$10+'СЕТ СН'!$G$6-'СЕТ СН'!$G$19</f>
        <v>1885.8515325799999</v>
      </c>
      <c r="J49" s="36">
        <f>SUMIFS(СВЦЭМ!$C$39:$C$782,СВЦЭМ!$A$39:$A$782,$A49,СВЦЭМ!$B$39:$B$782,J$47)+'СЕТ СН'!$G$9+СВЦЭМ!$D$10+'СЕТ СН'!$G$6-'СЕТ СН'!$G$19</f>
        <v>1803.9949770799999</v>
      </c>
      <c r="K49" s="36">
        <f>SUMIFS(СВЦЭМ!$C$39:$C$782,СВЦЭМ!$A$39:$A$782,$A49,СВЦЭМ!$B$39:$B$782,K$47)+'СЕТ СН'!$G$9+СВЦЭМ!$D$10+'СЕТ СН'!$G$6-'СЕТ СН'!$G$19</f>
        <v>1758.79996428</v>
      </c>
      <c r="L49" s="36">
        <f>SUMIFS(СВЦЭМ!$C$39:$C$782,СВЦЭМ!$A$39:$A$782,$A49,СВЦЭМ!$B$39:$B$782,L$47)+'СЕТ СН'!$G$9+СВЦЭМ!$D$10+'СЕТ СН'!$G$6-'СЕТ СН'!$G$19</f>
        <v>1707.7750840799999</v>
      </c>
      <c r="M49" s="36">
        <f>SUMIFS(СВЦЭМ!$C$39:$C$782,СВЦЭМ!$A$39:$A$782,$A49,СВЦЭМ!$B$39:$B$782,M$47)+'СЕТ СН'!$G$9+СВЦЭМ!$D$10+'СЕТ СН'!$G$6-'СЕТ СН'!$G$19</f>
        <v>1704.1859088799997</v>
      </c>
      <c r="N49" s="36">
        <f>SUMIFS(СВЦЭМ!$C$39:$C$782,СВЦЭМ!$A$39:$A$782,$A49,СВЦЭМ!$B$39:$B$782,N$47)+'СЕТ СН'!$G$9+СВЦЭМ!$D$10+'СЕТ СН'!$G$6-'СЕТ СН'!$G$19</f>
        <v>1788.7767944100001</v>
      </c>
      <c r="O49" s="36">
        <f>SUMIFS(СВЦЭМ!$C$39:$C$782,СВЦЭМ!$A$39:$A$782,$A49,СВЦЭМ!$B$39:$B$782,O$47)+'СЕТ СН'!$G$9+СВЦЭМ!$D$10+'СЕТ СН'!$G$6-'СЕТ СН'!$G$19</f>
        <v>1805.1960265299999</v>
      </c>
      <c r="P49" s="36">
        <f>SUMIFS(СВЦЭМ!$C$39:$C$782,СВЦЭМ!$A$39:$A$782,$A49,СВЦЭМ!$B$39:$B$782,P$47)+'СЕТ СН'!$G$9+СВЦЭМ!$D$10+'СЕТ СН'!$G$6-'СЕТ СН'!$G$19</f>
        <v>1823.6340741199997</v>
      </c>
      <c r="Q49" s="36">
        <f>SUMIFS(СВЦЭМ!$C$39:$C$782,СВЦЭМ!$A$39:$A$782,$A49,СВЦЭМ!$B$39:$B$782,Q$47)+'СЕТ СН'!$G$9+СВЦЭМ!$D$10+'СЕТ СН'!$G$6-'СЕТ СН'!$G$19</f>
        <v>1823.44548906</v>
      </c>
      <c r="R49" s="36">
        <f>SUMIFS(СВЦЭМ!$C$39:$C$782,СВЦЭМ!$A$39:$A$782,$A49,СВЦЭМ!$B$39:$B$782,R$47)+'СЕТ СН'!$G$9+СВЦЭМ!$D$10+'СЕТ СН'!$G$6-'СЕТ СН'!$G$19</f>
        <v>1810.48053785</v>
      </c>
      <c r="S49" s="36">
        <f>SUMIFS(СВЦЭМ!$C$39:$C$782,СВЦЭМ!$A$39:$A$782,$A49,СВЦЭМ!$B$39:$B$782,S$47)+'СЕТ СН'!$G$9+СВЦЭМ!$D$10+'СЕТ СН'!$G$6-'СЕТ СН'!$G$19</f>
        <v>1799.8541965999998</v>
      </c>
      <c r="T49" s="36">
        <f>SUMIFS(СВЦЭМ!$C$39:$C$782,СВЦЭМ!$A$39:$A$782,$A49,СВЦЭМ!$B$39:$B$782,T$47)+'СЕТ СН'!$G$9+СВЦЭМ!$D$10+'СЕТ СН'!$G$6-'СЕТ СН'!$G$19</f>
        <v>1742.20641819</v>
      </c>
      <c r="U49" s="36">
        <f>SUMIFS(СВЦЭМ!$C$39:$C$782,СВЦЭМ!$A$39:$A$782,$A49,СВЦЭМ!$B$39:$B$782,U$47)+'СЕТ СН'!$G$9+СВЦЭМ!$D$10+'СЕТ СН'!$G$6-'СЕТ СН'!$G$19</f>
        <v>1713.1666960899997</v>
      </c>
      <c r="V49" s="36">
        <f>SUMIFS(СВЦЭМ!$C$39:$C$782,СВЦЭМ!$A$39:$A$782,$A49,СВЦЭМ!$B$39:$B$782,V$47)+'СЕТ СН'!$G$9+СВЦЭМ!$D$10+'СЕТ СН'!$G$6-'СЕТ СН'!$G$19</f>
        <v>1676.9149858400001</v>
      </c>
      <c r="W49" s="36">
        <f>SUMIFS(СВЦЭМ!$C$39:$C$782,СВЦЭМ!$A$39:$A$782,$A49,СВЦЭМ!$B$39:$B$782,W$47)+'СЕТ СН'!$G$9+СВЦЭМ!$D$10+'СЕТ СН'!$G$6-'СЕТ СН'!$G$19</f>
        <v>1673.3384340799998</v>
      </c>
      <c r="X49" s="36">
        <f>SUMIFS(СВЦЭМ!$C$39:$C$782,СВЦЭМ!$A$39:$A$782,$A49,СВЦЭМ!$B$39:$B$782,X$47)+'СЕТ СН'!$G$9+СВЦЭМ!$D$10+'СЕТ СН'!$G$6-'СЕТ СН'!$G$19</f>
        <v>1715.3941661599997</v>
      </c>
      <c r="Y49" s="36">
        <f>SUMIFS(СВЦЭМ!$C$39:$C$782,СВЦЭМ!$A$39:$A$782,$A49,СВЦЭМ!$B$39:$B$782,Y$47)+'СЕТ СН'!$G$9+СВЦЭМ!$D$10+'СЕТ СН'!$G$6-'СЕТ СН'!$G$19</f>
        <v>1785.0793298099998</v>
      </c>
    </row>
    <row r="50" spans="1:25" ht="15.75" x14ac:dyDescent="0.2">
      <c r="A50" s="35">
        <f t="shared" ref="A50:A78" si="1">A49+1</f>
        <v>44319</v>
      </c>
      <c r="B50" s="36">
        <f>SUMIFS(СВЦЭМ!$C$39:$C$782,СВЦЭМ!$A$39:$A$782,$A50,СВЦЭМ!$B$39:$B$782,B$47)+'СЕТ СН'!$G$9+СВЦЭМ!$D$10+'СЕТ СН'!$G$6-'СЕТ СН'!$G$19</f>
        <v>1767.4486305299997</v>
      </c>
      <c r="C50" s="36">
        <f>SUMIFS(СВЦЭМ!$C$39:$C$782,СВЦЭМ!$A$39:$A$782,$A50,СВЦЭМ!$B$39:$B$782,C$47)+'СЕТ СН'!$G$9+СВЦЭМ!$D$10+'СЕТ СН'!$G$6-'СЕТ СН'!$G$19</f>
        <v>1846.8443526900001</v>
      </c>
      <c r="D50" s="36">
        <f>SUMIFS(СВЦЭМ!$C$39:$C$782,СВЦЭМ!$A$39:$A$782,$A50,СВЦЭМ!$B$39:$B$782,D$47)+'СЕТ СН'!$G$9+СВЦЭМ!$D$10+'СЕТ СН'!$G$6-'СЕТ СН'!$G$19</f>
        <v>1892.1145456700001</v>
      </c>
      <c r="E50" s="36">
        <f>SUMIFS(СВЦЭМ!$C$39:$C$782,СВЦЭМ!$A$39:$A$782,$A50,СВЦЭМ!$B$39:$B$782,E$47)+'СЕТ СН'!$G$9+СВЦЭМ!$D$10+'СЕТ СН'!$G$6-'СЕТ СН'!$G$19</f>
        <v>1908.1520034800001</v>
      </c>
      <c r="F50" s="36">
        <f>SUMIFS(СВЦЭМ!$C$39:$C$782,СВЦЭМ!$A$39:$A$782,$A50,СВЦЭМ!$B$39:$B$782,F$47)+'СЕТ СН'!$G$9+СВЦЭМ!$D$10+'СЕТ СН'!$G$6-'СЕТ СН'!$G$19</f>
        <v>1922.2893861899997</v>
      </c>
      <c r="G50" s="36">
        <f>SUMIFS(СВЦЭМ!$C$39:$C$782,СВЦЭМ!$A$39:$A$782,$A50,СВЦЭМ!$B$39:$B$782,G$47)+'СЕТ СН'!$G$9+СВЦЭМ!$D$10+'СЕТ СН'!$G$6-'СЕТ СН'!$G$19</f>
        <v>1926.4435917699998</v>
      </c>
      <c r="H50" s="36">
        <f>SUMIFS(СВЦЭМ!$C$39:$C$782,СВЦЭМ!$A$39:$A$782,$A50,СВЦЭМ!$B$39:$B$782,H$47)+'СЕТ СН'!$G$9+СВЦЭМ!$D$10+'СЕТ СН'!$G$6-'СЕТ СН'!$G$19</f>
        <v>1931.3163467099998</v>
      </c>
      <c r="I50" s="36">
        <f>SUMIFS(СВЦЭМ!$C$39:$C$782,СВЦЭМ!$A$39:$A$782,$A50,СВЦЭМ!$B$39:$B$782,I$47)+'СЕТ СН'!$G$9+СВЦЭМ!$D$10+'СЕТ СН'!$G$6-'СЕТ СН'!$G$19</f>
        <v>1887.6886420299998</v>
      </c>
      <c r="J50" s="36">
        <f>SUMIFS(СВЦЭМ!$C$39:$C$782,СВЦЭМ!$A$39:$A$782,$A50,СВЦЭМ!$B$39:$B$782,J$47)+'СЕТ СН'!$G$9+СВЦЭМ!$D$10+'СЕТ СН'!$G$6-'СЕТ СН'!$G$19</f>
        <v>1816.9083639400001</v>
      </c>
      <c r="K50" s="36">
        <f>SUMIFS(СВЦЭМ!$C$39:$C$782,СВЦЭМ!$A$39:$A$782,$A50,СВЦЭМ!$B$39:$B$782,K$47)+'СЕТ СН'!$G$9+СВЦЭМ!$D$10+'СЕТ СН'!$G$6-'СЕТ СН'!$G$19</f>
        <v>1770.0530589199998</v>
      </c>
      <c r="L50" s="36">
        <f>SUMIFS(СВЦЭМ!$C$39:$C$782,СВЦЭМ!$A$39:$A$782,$A50,СВЦЭМ!$B$39:$B$782,L$47)+'СЕТ СН'!$G$9+СВЦЭМ!$D$10+'СЕТ СН'!$G$6-'СЕТ СН'!$G$19</f>
        <v>1744.87097993</v>
      </c>
      <c r="M50" s="36">
        <f>SUMIFS(СВЦЭМ!$C$39:$C$782,СВЦЭМ!$A$39:$A$782,$A50,СВЦЭМ!$B$39:$B$782,M$47)+'СЕТ СН'!$G$9+СВЦЭМ!$D$10+'СЕТ СН'!$G$6-'СЕТ СН'!$G$19</f>
        <v>1727.71630357</v>
      </c>
      <c r="N50" s="36">
        <f>SUMIFS(СВЦЭМ!$C$39:$C$782,СВЦЭМ!$A$39:$A$782,$A50,СВЦЭМ!$B$39:$B$782,N$47)+'СЕТ СН'!$G$9+СВЦЭМ!$D$10+'СЕТ СН'!$G$6-'СЕТ СН'!$G$19</f>
        <v>1763.8458029999997</v>
      </c>
      <c r="O50" s="36">
        <f>SUMIFS(СВЦЭМ!$C$39:$C$782,СВЦЭМ!$A$39:$A$782,$A50,СВЦЭМ!$B$39:$B$782,O$47)+'СЕТ СН'!$G$9+СВЦЭМ!$D$10+'СЕТ СН'!$G$6-'СЕТ СН'!$G$19</f>
        <v>1801.3036023300001</v>
      </c>
      <c r="P50" s="36">
        <f>SUMIFS(СВЦЭМ!$C$39:$C$782,СВЦЭМ!$A$39:$A$782,$A50,СВЦЭМ!$B$39:$B$782,P$47)+'СЕТ СН'!$G$9+СВЦЭМ!$D$10+'СЕТ СН'!$G$6-'СЕТ СН'!$G$19</f>
        <v>1822.4387253</v>
      </c>
      <c r="Q50" s="36">
        <f>SUMIFS(СВЦЭМ!$C$39:$C$782,СВЦЭМ!$A$39:$A$782,$A50,СВЦЭМ!$B$39:$B$782,Q$47)+'СЕТ СН'!$G$9+СВЦЭМ!$D$10+'СЕТ СН'!$G$6-'СЕТ СН'!$G$19</f>
        <v>1831.86883085</v>
      </c>
      <c r="R50" s="36">
        <f>SUMIFS(СВЦЭМ!$C$39:$C$782,СВЦЭМ!$A$39:$A$782,$A50,СВЦЭМ!$B$39:$B$782,R$47)+'СЕТ СН'!$G$9+СВЦЭМ!$D$10+'СЕТ СН'!$G$6-'СЕТ СН'!$G$19</f>
        <v>1819.9649242099999</v>
      </c>
      <c r="S50" s="36">
        <f>SUMIFS(СВЦЭМ!$C$39:$C$782,СВЦЭМ!$A$39:$A$782,$A50,СВЦЭМ!$B$39:$B$782,S$47)+'СЕТ СН'!$G$9+СВЦЭМ!$D$10+'СЕТ СН'!$G$6-'СЕТ СН'!$G$19</f>
        <v>1796.15284913</v>
      </c>
      <c r="T50" s="36">
        <f>SUMIFS(СВЦЭМ!$C$39:$C$782,СВЦЭМ!$A$39:$A$782,$A50,СВЦЭМ!$B$39:$B$782,T$47)+'СЕТ СН'!$G$9+СВЦЭМ!$D$10+'СЕТ СН'!$G$6-'СЕТ СН'!$G$19</f>
        <v>1741.5754719500001</v>
      </c>
      <c r="U50" s="36">
        <f>SUMIFS(СВЦЭМ!$C$39:$C$782,СВЦЭМ!$A$39:$A$782,$A50,СВЦЭМ!$B$39:$B$782,U$47)+'СЕТ СН'!$G$9+СВЦЭМ!$D$10+'СЕТ СН'!$G$6-'СЕТ СН'!$G$19</f>
        <v>1717.8252745499999</v>
      </c>
      <c r="V50" s="36">
        <f>SUMIFS(СВЦЭМ!$C$39:$C$782,СВЦЭМ!$A$39:$A$782,$A50,СВЦЭМ!$B$39:$B$782,V$47)+'СЕТ СН'!$G$9+СВЦЭМ!$D$10+'СЕТ СН'!$G$6-'СЕТ СН'!$G$19</f>
        <v>1705.5466609599998</v>
      </c>
      <c r="W50" s="36">
        <f>SUMIFS(СВЦЭМ!$C$39:$C$782,СВЦЭМ!$A$39:$A$782,$A50,СВЦЭМ!$B$39:$B$782,W$47)+'СЕТ СН'!$G$9+СВЦЭМ!$D$10+'СЕТ СН'!$G$6-'СЕТ СН'!$G$19</f>
        <v>1713.60987462</v>
      </c>
      <c r="X50" s="36">
        <f>SUMIFS(СВЦЭМ!$C$39:$C$782,СВЦЭМ!$A$39:$A$782,$A50,СВЦЭМ!$B$39:$B$782,X$47)+'СЕТ СН'!$G$9+СВЦЭМ!$D$10+'СЕТ СН'!$G$6-'СЕТ СН'!$G$19</f>
        <v>1699.5998559499999</v>
      </c>
      <c r="Y50" s="36">
        <f>SUMIFS(СВЦЭМ!$C$39:$C$782,СВЦЭМ!$A$39:$A$782,$A50,СВЦЭМ!$B$39:$B$782,Y$47)+'СЕТ СН'!$G$9+СВЦЭМ!$D$10+'СЕТ СН'!$G$6-'СЕТ СН'!$G$19</f>
        <v>1707.3061753500001</v>
      </c>
    </row>
    <row r="51" spans="1:25" ht="15.75" x14ac:dyDescent="0.2">
      <c r="A51" s="35">
        <f t="shared" si="1"/>
        <v>44320</v>
      </c>
      <c r="B51" s="36">
        <f>SUMIFS(СВЦЭМ!$C$39:$C$782,СВЦЭМ!$A$39:$A$782,$A51,СВЦЭМ!$B$39:$B$782,B$47)+'СЕТ СН'!$G$9+СВЦЭМ!$D$10+'СЕТ СН'!$G$6-'СЕТ СН'!$G$19</f>
        <v>1722.7148633900001</v>
      </c>
      <c r="C51" s="36">
        <f>SUMIFS(СВЦЭМ!$C$39:$C$782,СВЦЭМ!$A$39:$A$782,$A51,СВЦЭМ!$B$39:$B$782,C$47)+'СЕТ СН'!$G$9+СВЦЭМ!$D$10+'СЕТ СН'!$G$6-'СЕТ СН'!$G$19</f>
        <v>1774.1228947899999</v>
      </c>
      <c r="D51" s="36">
        <f>SUMIFS(СВЦЭМ!$C$39:$C$782,СВЦЭМ!$A$39:$A$782,$A51,СВЦЭМ!$B$39:$B$782,D$47)+'СЕТ СН'!$G$9+СВЦЭМ!$D$10+'СЕТ СН'!$G$6-'СЕТ СН'!$G$19</f>
        <v>1803.2358778799999</v>
      </c>
      <c r="E51" s="36">
        <f>SUMIFS(СВЦЭМ!$C$39:$C$782,СВЦЭМ!$A$39:$A$782,$A51,СВЦЭМ!$B$39:$B$782,E$47)+'СЕТ СН'!$G$9+СВЦЭМ!$D$10+'СЕТ СН'!$G$6-'СЕТ СН'!$G$19</f>
        <v>1819.65121477</v>
      </c>
      <c r="F51" s="36">
        <f>SUMIFS(СВЦЭМ!$C$39:$C$782,СВЦЭМ!$A$39:$A$782,$A51,СВЦЭМ!$B$39:$B$782,F$47)+'СЕТ СН'!$G$9+СВЦЭМ!$D$10+'СЕТ СН'!$G$6-'СЕТ СН'!$G$19</f>
        <v>1830.66653159</v>
      </c>
      <c r="G51" s="36">
        <f>SUMIFS(СВЦЭМ!$C$39:$C$782,СВЦЭМ!$A$39:$A$782,$A51,СВЦЭМ!$B$39:$B$782,G$47)+'СЕТ СН'!$G$9+СВЦЭМ!$D$10+'СЕТ СН'!$G$6-'СЕТ СН'!$G$19</f>
        <v>1836.0040074999997</v>
      </c>
      <c r="H51" s="36">
        <f>SUMIFS(СВЦЭМ!$C$39:$C$782,СВЦЭМ!$A$39:$A$782,$A51,СВЦЭМ!$B$39:$B$782,H$47)+'СЕТ СН'!$G$9+СВЦЭМ!$D$10+'СЕТ СН'!$G$6-'СЕТ СН'!$G$19</f>
        <v>1800.1734600499999</v>
      </c>
      <c r="I51" s="36">
        <f>SUMIFS(СВЦЭМ!$C$39:$C$782,СВЦЭМ!$A$39:$A$782,$A51,СВЦЭМ!$B$39:$B$782,I$47)+'СЕТ СН'!$G$9+СВЦЭМ!$D$10+'СЕТ СН'!$G$6-'СЕТ СН'!$G$19</f>
        <v>1774.82075184</v>
      </c>
      <c r="J51" s="36">
        <f>SUMIFS(СВЦЭМ!$C$39:$C$782,СВЦЭМ!$A$39:$A$782,$A51,СВЦЭМ!$B$39:$B$782,J$47)+'СЕТ СН'!$G$9+СВЦЭМ!$D$10+'СЕТ СН'!$G$6-'СЕТ СН'!$G$19</f>
        <v>1739.2563261400001</v>
      </c>
      <c r="K51" s="36">
        <f>SUMIFS(СВЦЭМ!$C$39:$C$782,СВЦЭМ!$A$39:$A$782,$A51,СВЦЭМ!$B$39:$B$782,K$47)+'СЕТ СН'!$G$9+СВЦЭМ!$D$10+'СЕТ СН'!$G$6-'СЕТ СН'!$G$19</f>
        <v>1713.05351088</v>
      </c>
      <c r="L51" s="36">
        <f>SUMIFS(СВЦЭМ!$C$39:$C$782,СВЦЭМ!$A$39:$A$782,$A51,СВЦЭМ!$B$39:$B$782,L$47)+'СЕТ СН'!$G$9+СВЦЭМ!$D$10+'СЕТ СН'!$G$6-'СЕТ СН'!$G$19</f>
        <v>1709.9504809099999</v>
      </c>
      <c r="M51" s="36">
        <f>SUMIFS(СВЦЭМ!$C$39:$C$782,СВЦЭМ!$A$39:$A$782,$A51,СВЦЭМ!$B$39:$B$782,M$47)+'СЕТ СН'!$G$9+СВЦЭМ!$D$10+'СЕТ СН'!$G$6-'СЕТ СН'!$G$19</f>
        <v>1713.9234720499999</v>
      </c>
      <c r="N51" s="36">
        <f>SUMIFS(СВЦЭМ!$C$39:$C$782,СВЦЭМ!$A$39:$A$782,$A51,СВЦЭМ!$B$39:$B$782,N$47)+'СЕТ СН'!$G$9+СВЦЭМ!$D$10+'СЕТ СН'!$G$6-'СЕТ СН'!$G$19</f>
        <v>1729.60155829</v>
      </c>
      <c r="O51" s="36">
        <f>SUMIFS(СВЦЭМ!$C$39:$C$782,СВЦЭМ!$A$39:$A$782,$A51,СВЦЭМ!$B$39:$B$782,O$47)+'СЕТ СН'!$G$9+СВЦЭМ!$D$10+'СЕТ СН'!$G$6-'СЕТ СН'!$G$19</f>
        <v>1731.0083710599997</v>
      </c>
      <c r="P51" s="36">
        <f>SUMIFS(СВЦЭМ!$C$39:$C$782,СВЦЭМ!$A$39:$A$782,$A51,СВЦЭМ!$B$39:$B$782,P$47)+'СЕТ СН'!$G$9+СВЦЭМ!$D$10+'СЕТ СН'!$G$6-'СЕТ СН'!$G$19</f>
        <v>1738.72333566</v>
      </c>
      <c r="Q51" s="36">
        <f>SUMIFS(СВЦЭМ!$C$39:$C$782,СВЦЭМ!$A$39:$A$782,$A51,СВЦЭМ!$B$39:$B$782,Q$47)+'СЕТ СН'!$G$9+СВЦЭМ!$D$10+'СЕТ СН'!$G$6-'СЕТ СН'!$G$19</f>
        <v>1743.8166826299998</v>
      </c>
      <c r="R51" s="36">
        <f>SUMIFS(СВЦЭМ!$C$39:$C$782,СВЦЭМ!$A$39:$A$782,$A51,СВЦЭМ!$B$39:$B$782,R$47)+'СЕТ СН'!$G$9+СВЦЭМ!$D$10+'СЕТ СН'!$G$6-'СЕТ СН'!$G$19</f>
        <v>1746.3947261499998</v>
      </c>
      <c r="S51" s="36">
        <f>SUMIFS(СВЦЭМ!$C$39:$C$782,СВЦЭМ!$A$39:$A$782,$A51,СВЦЭМ!$B$39:$B$782,S$47)+'СЕТ СН'!$G$9+СВЦЭМ!$D$10+'СЕТ СН'!$G$6-'СЕТ СН'!$G$19</f>
        <v>1768.2312977299998</v>
      </c>
      <c r="T51" s="36">
        <f>SUMIFS(СВЦЭМ!$C$39:$C$782,СВЦЭМ!$A$39:$A$782,$A51,СВЦЭМ!$B$39:$B$782,T$47)+'СЕТ СН'!$G$9+СВЦЭМ!$D$10+'СЕТ СН'!$G$6-'СЕТ СН'!$G$19</f>
        <v>1737.3343969499997</v>
      </c>
      <c r="U51" s="36">
        <f>SUMIFS(СВЦЭМ!$C$39:$C$782,СВЦЭМ!$A$39:$A$782,$A51,СВЦЭМ!$B$39:$B$782,U$47)+'СЕТ СН'!$G$9+СВЦЭМ!$D$10+'СЕТ СН'!$G$6-'СЕТ СН'!$G$19</f>
        <v>1700.7422747099999</v>
      </c>
      <c r="V51" s="36">
        <f>SUMIFS(СВЦЭМ!$C$39:$C$782,СВЦЭМ!$A$39:$A$782,$A51,СВЦЭМ!$B$39:$B$782,V$47)+'СЕТ СН'!$G$9+СВЦЭМ!$D$10+'СЕТ СН'!$G$6-'СЕТ СН'!$G$19</f>
        <v>1684.0767356900001</v>
      </c>
      <c r="W51" s="36">
        <f>SUMIFS(СВЦЭМ!$C$39:$C$782,СВЦЭМ!$A$39:$A$782,$A51,СВЦЭМ!$B$39:$B$782,W$47)+'СЕТ СН'!$G$9+СВЦЭМ!$D$10+'СЕТ СН'!$G$6-'СЕТ СН'!$G$19</f>
        <v>1692.3833229500001</v>
      </c>
      <c r="X51" s="36">
        <f>SUMIFS(СВЦЭМ!$C$39:$C$782,СВЦЭМ!$A$39:$A$782,$A51,СВЦЭМ!$B$39:$B$782,X$47)+'СЕТ СН'!$G$9+СВЦЭМ!$D$10+'СЕТ СН'!$G$6-'СЕТ СН'!$G$19</f>
        <v>1713.0793800900001</v>
      </c>
      <c r="Y51" s="36">
        <f>SUMIFS(СВЦЭМ!$C$39:$C$782,СВЦЭМ!$A$39:$A$782,$A51,СВЦЭМ!$B$39:$B$782,Y$47)+'СЕТ СН'!$G$9+СВЦЭМ!$D$10+'СЕТ СН'!$G$6-'СЕТ СН'!$G$19</f>
        <v>1737.7636064899998</v>
      </c>
    </row>
    <row r="52" spans="1:25" ht="15.75" x14ac:dyDescent="0.2">
      <c r="A52" s="35">
        <f t="shared" si="1"/>
        <v>44321</v>
      </c>
      <c r="B52" s="36">
        <f>SUMIFS(СВЦЭМ!$C$39:$C$782,СВЦЭМ!$A$39:$A$782,$A52,СВЦЭМ!$B$39:$B$782,B$47)+'СЕТ СН'!$G$9+СВЦЭМ!$D$10+'СЕТ СН'!$G$6-'СЕТ СН'!$G$19</f>
        <v>1767.9858411999999</v>
      </c>
      <c r="C52" s="36">
        <f>SUMIFS(СВЦЭМ!$C$39:$C$782,СВЦЭМ!$A$39:$A$782,$A52,СВЦЭМ!$B$39:$B$782,C$47)+'СЕТ СН'!$G$9+СВЦЭМ!$D$10+'СЕТ СН'!$G$6-'СЕТ СН'!$G$19</f>
        <v>1821.3303889099998</v>
      </c>
      <c r="D52" s="36">
        <f>SUMIFS(СВЦЭМ!$C$39:$C$782,СВЦЭМ!$A$39:$A$782,$A52,СВЦЭМ!$B$39:$B$782,D$47)+'СЕТ СН'!$G$9+СВЦЭМ!$D$10+'СЕТ СН'!$G$6-'СЕТ СН'!$G$19</f>
        <v>1845.13623693</v>
      </c>
      <c r="E52" s="36">
        <f>SUMIFS(СВЦЭМ!$C$39:$C$782,СВЦЭМ!$A$39:$A$782,$A52,СВЦЭМ!$B$39:$B$782,E$47)+'СЕТ СН'!$G$9+СВЦЭМ!$D$10+'СЕТ СН'!$G$6-'СЕТ СН'!$G$19</f>
        <v>1861.3969277900001</v>
      </c>
      <c r="F52" s="36">
        <f>SUMIFS(СВЦЭМ!$C$39:$C$782,СВЦЭМ!$A$39:$A$782,$A52,СВЦЭМ!$B$39:$B$782,F$47)+'СЕТ СН'!$G$9+СВЦЭМ!$D$10+'СЕТ СН'!$G$6-'СЕТ СН'!$G$19</f>
        <v>1875.6316805599999</v>
      </c>
      <c r="G52" s="36">
        <f>SUMIFS(СВЦЭМ!$C$39:$C$782,СВЦЭМ!$A$39:$A$782,$A52,СВЦЭМ!$B$39:$B$782,G$47)+'СЕТ СН'!$G$9+СВЦЭМ!$D$10+'СЕТ СН'!$G$6-'СЕТ СН'!$G$19</f>
        <v>1864.1303065299999</v>
      </c>
      <c r="H52" s="36">
        <f>SUMIFS(СВЦЭМ!$C$39:$C$782,СВЦЭМ!$A$39:$A$782,$A52,СВЦЭМ!$B$39:$B$782,H$47)+'СЕТ СН'!$G$9+СВЦЭМ!$D$10+'СЕТ СН'!$G$6-'СЕТ СН'!$G$19</f>
        <v>1832.13772212</v>
      </c>
      <c r="I52" s="36">
        <f>SUMIFS(СВЦЭМ!$C$39:$C$782,СВЦЭМ!$A$39:$A$782,$A52,СВЦЭМ!$B$39:$B$782,I$47)+'СЕТ СН'!$G$9+СВЦЭМ!$D$10+'СЕТ СН'!$G$6-'СЕТ СН'!$G$19</f>
        <v>1792.4384212</v>
      </c>
      <c r="J52" s="36">
        <f>SUMIFS(СВЦЭМ!$C$39:$C$782,СВЦЭМ!$A$39:$A$782,$A52,СВЦЭМ!$B$39:$B$782,J$47)+'СЕТ СН'!$G$9+СВЦЭМ!$D$10+'СЕТ СН'!$G$6-'СЕТ СН'!$G$19</f>
        <v>1750.9068001699998</v>
      </c>
      <c r="K52" s="36">
        <f>SUMIFS(СВЦЭМ!$C$39:$C$782,СВЦЭМ!$A$39:$A$782,$A52,СВЦЭМ!$B$39:$B$782,K$47)+'СЕТ СН'!$G$9+СВЦЭМ!$D$10+'СЕТ СН'!$G$6-'СЕТ СН'!$G$19</f>
        <v>1734.07234182</v>
      </c>
      <c r="L52" s="36">
        <f>SUMIFS(СВЦЭМ!$C$39:$C$782,СВЦЭМ!$A$39:$A$782,$A52,СВЦЭМ!$B$39:$B$782,L$47)+'СЕТ СН'!$G$9+СВЦЭМ!$D$10+'СЕТ СН'!$G$6-'СЕТ СН'!$G$19</f>
        <v>1703.3407351699998</v>
      </c>
      <c r="M52" s="36">
        <f>SUMIFS(СВЦЭМ!$C$39:$C$782,СВЦЭМ!$A$39:$A$782,$A52,СВЦЭМ!$B$39:$B$782,M$47)+'СЕТ СН'!$G$9+СВЦЭМ!$D$10+'СЕТ СН'!$G$6-'СЕТ СН'!$G$19</f>
        <v>1686.1609802600001</v>
      </c>
      <c r="N52" s="36">
        <f>SUMIFS(СВЦЭМ!$C$39:$C$782,СВЦЭМ!$A$39:$A$782,$A52,СВЦЭМ!$B$39:$B$782,N$47)+'СЕТ СН'!$G$9+СВЦЭМ!$D$10+'СЕТ СН'!$G$6-'СЕТ СН'!$G$19</f>
        <v>1713.0481394799999</v>
      </c>
      <c r="O52" s="36">
        <f>SUMIFS(СВЦЭМ!$C$39:$C$782,СВЦЭМ!$A$39:$A$782,$A52,СВЦЭМ!$B$39:$B$782,O$47)+'СЕТ СН'!$G$9+СВЦЭМ!$D$10+'СЕТ СН'!$G$6-'СЕТ СН'!$G$19</f>
        <v>1716.7273226100001</v>
      </c>
      <c r="P52" s="36">
        <f>SUMIFS(СВЦЭМ!$C$39:$C$782,СВЦЭМ!$A$39:$A$782,$A52,СВЦЭМ!$B$39:$B$782,P$47)+'СЕТ СН'!$G$9+СВЦЭМ!$D$10+'СЕТ СН'!$G$6-'СЕТ СН'!$G$19</f>
        <v>1718.9362178900001</v>
      </c>
      <c r="Q52" s="36">
        <f>SUMIFS(СВЦЭМ!$C$39:$C$782,СВЦЭМ!$A$39:$A$782,$A52,СВЦЭМ!$B$39:$B$782,Q$47)+'СЕТ СН'!$G$9+СВЦЭМ!$D$10+'СЕТ СН'!$G$6-'СЕТ СН'!$G$19</f>
        <v>1724.1411975799997</v>
      </c>
      <c r="R52" s="36">
        <f>SUMIFS(СВЦЭМ!$C$39:$C$782,СВЦЭМ!$A$39:$A$782,$A52,СВЦЭМ!$B$39:$B$782,R$47)+'СЕТ СН'!$G$9+СВЦЭМ!$D$10+'СЕТ СН'!$G$6-'СЕТ СН'!$G$19</f>
        <v>1723.0526147699998</v>
      </c>
      <c r="S52" s="36">
        <f>SUMIFS(СВЦЭМ!$C$39:$C$782,СВЦЭМ!$A$39:$A$782,$A52,СВЦЭМ!$B$39:$B$782,S$47)+'СЕТ СН'!$G$9+СВЦЭМ!$D$10+'СЕТ СН'!$G$6-'СЕТ СН'!$G$19</f>
        <v>1733.9967805299998</v>
      </c>
      <c r="T52" s="36">
        <f>SUMIFS(СВЦЭМ!$C$39:$C$782,СВЦЭМ!$A$39:$A$782,$A52,СВЦЭМ!$B$39:$B$782,T$47)+'СЕТ СН'!$G$9+СВЦЭМ!$D$10+'СЕТ СН'!$G$6-'СЕТ СН'!$G$19</f>
        <v>1732.0948001799998</v>
      </c>
      <c r="U52" s="36">
        <f>SUMIFS(СВЦЭМ!$C$39:$C$782,СВЦЭМ!$A$39:$A$782,$A52,СВЦЭМ!$B$39:$B$782,U$47)+'СЕТ СН'!$G$9+СВЦЭМ!$D$10+'СЕТ СН'!$G$6-'СЕТ СН'!$G$19</f>
        <v>1720.89430967</v>
      </c>
      <c r="V52" s="36">
        <f>SUMIFS(СВЦЭМ!$C$39:$C$782,СВЦЭМ!$A$39:$A$782,$A52,СВЦЭМ!$B$39:$B$782,V$47)+'СЕТ СН'!$G$9+СВЦЭМ!$D$10+'СЕТ СН'!$G$6-'СЕТ СН'!$G$19</f>
        <v>1713.37567115</v>
      </c>
      <c r="W52" s="36">
        <f>SUMIFS(СВЦЭМ!$C$39:$C$782,СВЦЭМ!$A$39:$A$782,$A52,СВЦЭМ!$B$39:$B$782,W$47)+'СЕТ СН'!$G$9+СВЦЭМ!$D$10+'СЕТ СН'!$G$6-'СЕТ СН'!$G$19</f>
        <v>1717.91446309</v>
      </c>
      <c r="X52" s="36">
        <f>SUMIFS(СВЦЭМ!$C$39:$C$782,СВЦЭМ!$A$39:$A$782,$A52,СВЦЭМ!$B$39:$B$782,X$47)+'СЕТ СН'!$G$9+СВЦЭМ!$D$10+'СЕТ СН'!$G$6-'СЕТ СН'!$G$19</f>
        <v>1725.5545873699998</v>
      </c>
      <c r="Y52" s="36">
        <f>SUMIFS(СВЦЭМ!$C$39:$C$782,СВЦЭМ!$A$39:$A$782,$A52,СВЦЭМ!$B$39:$B$782,Y$47)+'СЕТ СН'!$G$9+СВЦЭМ!$D$10+'СЕТ СН'!$G$6-'СЕТ СН'!$G$19</f>
        <v>1771.8751441599998</v>
      </c>
    </row>
    <row r="53" spans="1:25" ht="15.75" x14ac:dyDescent="0.2">
      <c r="A53" s="35">
        <f t="shared" si="1"/>
        <v>44322</v>
      </c>
      <c r="B53" s="36">
        <f>SUMIFS(СВЦЭМ!$C$39:$C$782,СВЦЭМ!$A$39:$A$782,$A53,СВЦЭМ!$B$39:$B$782,B$47)+'СЕТ СН'!$G$9+СВЦЭМ!$D$10+'СЕТ СН'!$G$6-'СЕТ СН'!$G$19</f>
        <v>1760.2279885799999</v>
      </c>
      <c r="C53" s="36">
        <f>SUMIFS(СВЦЭМ!$C$39:$C$782,СВЦЭМ!$A$39:$A$782,$A53,СВЦЭМ!$B$39:$B$782,C$47)+'СЕТ СН'!$G$9+СВЦЭМ!$D$10+'СЕТ СН'!$G$6-'СЕТ СН'!$G$19</f>
        <v>1800.8090053299998</v>
      </c>
      <c r="D53" s="36">
        <f>SUMIFS(СВЦЭМ!$C$39:$C$782,СВЦЭМ!$A$39:$A$782,$A53,СВЦЭМ!$B$39:$B$782,D$47)+'СЕТ СН'!$G$9+СВЦЭМ!$D$10+'СЕТ СН'!$G$6-'СЕТ СН'!$G$19</f>
        <v>1836.9034011099998</v>
      </c>
      <c r="E53" s="36">
        <f>SUMIFS(СВЦЭМ!$C$39:$C$782,СВЦЭМ!$A$39:$A$782,$A53,СВЦЭМ!$B$39:$B$782,E$47)+'СЕТ СН'!$G$9+СВЦЭМ!$D$10+'СЕТ СН'!$G$6-'СЕТ СН'!$G$19</f>
        <v>1853.6633644200001</v>
      </c>
      <c r="F53" s="36">
        <f>SUMIFS(СВЦЭМ!$C$39:$C$782,СВЦЭМ!$A$39:$A$782,$A53,СВЦЭМ!$B$39:$B$782,F$47)+'СЕТ СН'!$G$9+СВЦЭМ!$D$10+'СЕТ СН'!$G$6-'СЕТ СН'!$G$19</f>
        <v>1856.2674340799999</v>
      </c>
      <c r="G53" s="36">
        <f>SUMIFS(СВЦЭМ!$C$39:$C$782,СВЦЭМ!$A$39:$A$782,$A53,СВЦЭМ!$B$39:$B$782,G$47)+'СЕТ СН'!$G$9+СВЦЭМ!$D$10+'СЕТ СН'!$G$6-'СЕТ СН'!$G$19</f>
        <v>1837.68833313</v>
      </c>
      <c r="H53" s="36">
        <f>SUMIFS(СВЦЭМ!$C$39:$C$782,СВЦЭМ!$A$39:$A$782,$A53,СВЦЭМ!$B$39:$B$782,H$47)+'СЕТ СН'!$G$9+СВЦЭМ!$D$10+'СЕТ СН'!$G$6-'СЕТ СН'!$G$19</f>
        <v>1794.6726539199999</v>
      </c>
      <c r="I53" s="36">
        <f>SUMIFS(СВЦЭМ!$C$39:$C$782,СВЦЭМ!$A$39:$A$782,$A53,СВЦЭМ!$B$39:$B$782,I$47)+'СЕТ СН'!$G$9+СВЦЭМ!$D$10+'СЕТ СН'!$G$6-'СЕТ СН'!$G$19</f>
        <v>1753.09645073</v>
      </c>
      <c r="J53" s="36">
        <f>SUMIFS(СВЦЭМ!$C$39:$C$782,СВЦЭМ!$A$39:$A$782,$A53,СВЦЭМ!$B$39:$B$782,J$47)+'СЕТ СН'!$G$9+СВЦЭМ!$D$10+'СЕТ СН'!$G$6-'СЕТ СН'!$G$19</f>
        <v>1716.3407243299998</v>
      </c>
      <c r="K53" s="36">
        <f>SUMIFS(СВЦЭМ!$C$39:$C$782,СВЦЭМ!$A$39:$A$782,$A53,СВЦЭМ!$B$39:$B$782,K$47)+'СЕТ СН'!$G$9+СВЦЭМ!$D$10+'СЕТ СН'!$G$6-'СЕТ СН'!$G$19</f>
        <v>1658.5757851600001</v>
      </c>
      <c r="L53" s="36">
        <f>SUMIFS(СВЦЭМ!$C$39:$C$782,СВЦЭМ!$A$39:$A$782,$A53,СВЦЭМ!$B$39:$B$782,L$47)+'СЕТ СН'!$G$9+СВЦЭМ!$D$10+'СЕТ СН'!$G$6-'СЕТ СН'!$G$19</f>
        <v>1631.66524269</v>
      </c>
      <c r="M53" s="36">
        <f>SUMIFS(СВЦЭМ!$C$39:$C$782,СВЦЭМ!$A$39:$A$782,$A53,СВЦЭМ!$B$39:$B$782,M$47)+'СЕТ СН'!$G$9+СВЦЭМ!$D$10+'СЕТ СН'!$G$6-'СЕТ СН'!$G$19</f>
        <v>1635.31118191</v>
      </c>
      <c r="N53" s="36">
        <f>SUMIFS(СВЦЭМ!$C$39:$C$782,СВЦЭМ!$A$39:$A$782,$A53,СВЦЭМ!$B$39:$B$782,N$47)+'СЕТ СН'!$G$9+СВЦЭМ!$D$10+'СЕТ СН'!$G$6-'СЕТ СН'!$G$19</f>
        <v>1674.4285517499998</v>
      </c>
      <c r="O53" s="36">
        <f>SUMIFS(СВЦЭМ!$C$39:$C$782,СВЦЭМ!$A$39:$A$782,$A53,СВЦЭМ!$B$39:$B$782,O$47)+'СЕТ СН'!$G$9+СВЦЭМ!$D$10+'СЕТ СН'!$G$6-'СЕТ СН'!$G$19</f>
        <v>1694.3160891699999</v>
      </c>
      <c r="P53" s="36">
        <f>SUMIFS(СВЦЭМ!$C$39:$C$782,СВЦЭМ!$A$39:$A$782,$A53,СВЦЭМ!$B$39:$B$782,P$47)+'СЕТ СН'!$G$9+СВЦЭМ!$D$10+'СЕТ СН'!$G$6-'СЕТ СН'!$G$19</f>
        <v>1716.0669991099999</v>
      </c>
      <c r="Q53" s="36">
        <f>SUMIFS(СВЦЭМ!$C$39:$C$782,СВЦЭМ!$A$39:$A$782,$A53,СВЦЭМ!$B$39:$B$782,Q$47)+'СЕТ СН'!$G$9+СВЦЭМ!$D$10+'СЕТ СН'!$G$6-'СЕТ СН'!$G$19</f>
        <v>1725.1371527900001</v>
      </c>
      <c r="R53" s="36">
        <f>SUMIFS(СВЦЭМ!$C$39:$C$782,СВЦЭМ!$A$39:$A$782,$A53,СВЦЭМ!$B$39:$B$782,R$47)+'СЕТ СН'!$G$9+СВЦЭМ!$D$10+'СЕТ СН'!$G$6-'СЕТ СН'!$G$19</f>
        <v>1714.7790052999999</v>
      </c>
      <c r="S53" s="36">
        <f>SUMIFS(СВЦЭМ!$C$39:$C$782,СВЦЭМ!$A$39:$A$782,$A53,СВЦЭМ!$B$39:$B$782,S$47)+'СЕТ СН'!$G$9+СВЦЭМ!$D$10+'СЕТ СН'!$G$6-'СЕТ СН'!$G$19</f>
        <v>1722.7643940299999</v>
      </c>
      <c r="T53" s="36">
        <f>SUMIFS(СВЦЭМ!$C$39:$C$782,СВЦЭМ!$A$39:$A$782,$A53,СВЦЭМ!$B$39:$B$782,T$47)+'СЕТ СН'!$G$9+СВЦЭМ!$D$10+'СЕТ СН'!$G$6-'СЕТ СН'!$G$19</f>
        <v>1696.4512589299998</v>
      </c>
      <c r="U53" s="36">
        <f>SUMIFS(СВЦЭМ!$C$39:$C$782,СВЦЭМ!$A$39:$A$782,$A53,СВЦЭМ!$B$39:$B$782,U$47)+'СЕТ СН'!$G$9+СВЦЭМ!$D$10+'СЕТ СН'!$G$6-'СЕТ СН'!$G$19</f>
        <v>1652.3178115000001</v>
      </c>
      <c r="V53" s="36">
        <f>SUMIFS(СВЦЭМ!$C$39:$C$782,СВЦЭМ!$A$39:$A$782,$A53,СВЦЭМ!$B$39:$B$782,V$47)+'СЕТ СН'!$G$9+СВЦЭМ!$D$10+'СЕТ СН'!$G$6-'СЕТ СН'!$G$19</f>
        <v>1609.74663285</v>
      </c>
      <c r="W53" s="36">
        <f>SUMIFS(СВЦЭМ!$C$39:$C$782,СВЦЭМ!$A$39:$A$782,$A53,СВЦЭМ!$B$39:$B$782,W$47)+'СЕТ СН'!$G$9+СВЦЭМ!$D$10+'СЕТ СН'!$G$6-'СЕТ СН'!$G$19</f>
        <v>1630.1457660699998</v>
      </c>
      <c r="X53" s="36">
        <f>SUMIFS(СВЦЭМ!$C$39:$C$782,СВЦЭМ!$A$39:$A$782,$A53,СВЦЭМ!$B$39:$B$782,X$47)+'СЕТ СН'!$G$9+СВЦЭМ!$D$10+'СЕТ СН'!$G$6-'СЕТ СН'!$G$19</f>
        <v>1665.7554492599998</v>
      </c>
      <c r="Y53" s="36">
        <f>SUMIFS(СВЦЭМ!$C$39:$C$782,СВЦЭМ!$A$39:$A$782,$A53,СВЦЭМ!$B$39:$B$782,Y$47)+'СЕТ СН'!$G$9+СВЦЭМ!$D$10+'СЕТ СН'!$G$6-'СЕТ СН'!$G$19</f>
        <v>1725.7747443099997</v>
      </c>
    </row>
    <row r="54" spans="1:25" ht="15.75" x14ac:dyDescent="0.2">
      <c r="A54" s="35">
        <f t="shared" si="1"/>
        <v>44323</v>
      </c>
      <c r="B54" s="36">
        <f>SUMIFS(СВЦЭМ!$C$39:$C$782,СВЦЭМ!$A$39:$A$782,$A54,СВЦЭМ!$B$39:$B$782,B$47)+'СЕТ СН'!$G$9+СВЦЭМ!$D$10+'СЕТ СН'!$G$6-'СЕТ СН'!$G$19</f>
        <v>1731.6528778399997</v>
      </c>
      <c r="C54" s="36">
        <f>SUMIFS(СВЦЭМ!$C$39:$C$782,СВЦЭМ!$A$39:$A$782,$A54,СВЦЭМ!$B$39:$B$782,C$47)+'СЕТ СН'!$G$9+СВЦЭМ!$D$10+'СЕТ СН'!$G$6-'СЕТ СН'!$G$19</f>
        <v>1735.9144218599999</v>
      </c>
      <c r="D54" s="36">
        <f>SUMIFS(СВЦЭМ!$C$39:$C$782,СВЦЭМ!$A$39:$A$782,$A54,СВЦЭМ!$B$39:$B$782,D$47)+'СЕТ СН'!$G$9+СВЦЭМ!$D$10+'СЕТ СН'!$G$6-'СЕТ СН'!$G$19</f>
        <v>1809.8004005600001</v>
      </c>
      <c r="E54" s="36">
        <f>SUMIFS(СВЦЭМ!$C$39:$C$782,СВЦЭМ!$A$39:$A$782,$A54,СВЦЭМ!$B$39:$B$782,E$47)+'СЕТ СН'!$G$9+СВЦЭМ!$D$10+'СЕТ СН'!$G$6-'СЕТ СН'!$G$19</f>
        <v>1830.1655636999999</v>
      </c>
      <c r="F54" s="36">
        <f>SUMIFS(СВЦЭМ!$C$39:$C$782,СВЦЭМ!$A$39:$A$782,$A54,СВЦЭМ!$B$39:$B$782,F$47)+'СЕТ СН'!$G$9+СВЦЭМ!$D$10+'СЕТ СН'!$G$6-'СЕТ СН'!$G$19</f>
        <v>1841.2928836999999</v>
      </c>
      <c r="G54" s="36">
        <f>SUMIFS(СВЦЭМ!$C$39:$C$782,СВЦЭМ!$A$39:$A$782,$A54,СВЦЭМ!$B$39:$B$782,G$47)+'СЕТ СН'!$G$9+СВЦЭМ!$D$10+'СЕТ СН'!$G$6-'СЕТ СН'!$G$19</f>
        <v>1820.13342057</v>
      </c>
      <c r="H54" s="36">
        <f>SUMIFS(СВЦЭМ!$C$39:$C$782,СВЦЭМ!$A$39:$A$782,$A54,СВЦЭМ!$B$39:$B$782,H$47)+'СЕТ СН'!$G$9+СВЦЭМ!$D$10+'СЕТ СН'!$G$6-'СЕТ СН'!$G$19</f>
        <v>1757.3976044799997</v>
      </c>
      <c r="I54" s="36">
        <f>SUMIFS(СВЦЭМ!$C$39:$C$782,СВЦЭМ!$A$39:$A$782,$A54,СВЦЭМ!$B$39:$B$782,I$47)+'СЕТ СН'!$G$9+СВЦЭМ!$D$10+'СЕТ СН'!$G$6-'СЕТ СН'!$G$19</f>
        <v>1722.95245183</v>
      </c>
      <c r="J54" s="36">
        <f>SUMIFS(СВЦЭМ!$C$39:$C$782,СВЦЭМ!$A$39:$A$782,$A54,СВЦЭМ!$B$39:$B$782,J$47)+'СЕТ СН'!$G$9+СВЦЭМ!$D$10+'СЕТ СН'!$G$6-'СЕТ СН'!$G$19</f>
        <v>1697.2983923500001</v>
      </c>
      <c r="K54" s="36">
        <f>SUMIFS(СВЦЭМ!$C$39:$C$782,СВЦЭМ!$A$39:$A$782,$A54,СВЦЭМ!$B$39:$B$782,K$47)+'СЕТ СН'!$G$9+СВЦЭМ!$D$10+'СЕТ СН'!$G$6-'СЕТ СН'!$G$19</f>
        <v>1708.6500401399999</v>
      </c>
      <c r="L54" s="36">
        <f>SUMIFS(СВЦЭМ!$C$39:$C$782,СВЦЭМ!$A$39:$A$782,$A54,СВЦЭМ!$B$39:$B$782,L$47)+'СЕТ СН'!$G$9+СВЦЭМ!$D$10+'СЕТ СН'!$G$6-'СЕТ СН'!$G$19</f>
        <v>1697.87153167</v>
      </c>
      <c r="M54" s="36">
        <f>SUMIFS(СВЦЭМ!$C$39:$C$782,СВЦЭМ!$A$39:$A$782,$A54,СВЦЭМ!$B$39:$B$782,M$47)+'СЕТ СН'!$G$9+СВЦЭМ!$D$10+'СЕТ СН'!$G$6-'СЕТ СН'!$G$19</f>
        <v>1685.20019344</v>
      </c>
      <c r="N54" s="36">
        <f>SUMIFS(СВЦЭМ!$C$39:$C$782,СВЦЭМ!$A$39:$A$782,$A54,СВЦЭМ!$B$39:$B$782,N$47)+'СЕТ СН'!$G$9+СВЦЭМ!$D$10+'СЕТ СН'!$G$6-'СЕТ СН'!$G$19</f>
        <v>1678.3295036</v>
      </c>
      <c r="O54" s="36">
        <f>SUMIFS(СВЦЭМ!$C$39:$C$782,СВЦЭМ!$A$39:$A$782,$A54,СВЦЭМ!$B$39:$B$782,O$47)+'СЕТ СН'!$G$9+СВЦЭМ!$D$10+'СЕТ СН'!$G$6-'СЕТ СН'!$G$19</f>
        <v>1680.1357583700001</v>
      </c>
      <c r="P54" s="36">
        <f>SUMIFS(СВЦЭМ!$C$39:$C$782,СВЦЭМ!$A$39:$A$782,$A54,СВЦЭМ!$B$39:$B$782,P$47)+'СЕТ СН'!$G$9+СВЦЭМ!$D$10+'СЕТ СН'!$G$6-'СЕТ СН'!$G$19</f>
        <v>1685.3722449799998</v>
      </c>
      <c r="Q54" s="36">
        <f>SUMIFS(СВЦЭМ!$C$39:$C$782,СВЦЭМ!$A$39:$A$782,$A54,СВЦЭМ!$B$39:$B$782,Q$47)+'СЕТ СН'!$G$9+СВЦЭМ!$D$10+'СЕТ СН'!$G$6-'СЕТ СН'!$G$19</f>
        <v>1691.5894136399997</v>
      </c>
      <c r="R54" s="36">
        <f>SUMIFS(СВЦЭМ!$C$39:$C$782,СВЦЭМ!$A$39:$A$782,$A54,СВЦЭМ!$B$39:$B$782,R$47)+'СЕТ СН'!$G$9+СВЦЭМ!$D$10+'СЕТ СН'!$G$6-'СЕТ СН'!$G$19</f>
        <v>1678.1468041600001</v>
      </c>
      <c r="S54" s="36">
        <f>SUMIFS(СВЦЭМ!$C$39:$C$782,СВЦЭМ!$A$39:$A$782,$A54,СВЦЭМ!$B$39:$B$782,S$47)+'СЕТ СН'!$G$9+СВЦЭМ!$D$10+'СЕТ СН'!$G$6-'СЕТ СН'!$G$19</f>
        <v>1690.8989382999998</v>
      </c>
      <c r="T54" s="36">
        <f>SUMIFS(СВЦЭМ!$C$39:$C$782,СВЦЭМ!$A$39:$A$782,$A54,СВЦЭМ!$B$39:$B$782,T$47)+'СЕТ СН'!$G$9+СВЦЭМ!$D$10+'СЕТ СН'!$G$6-'СЕТ СН'!$G$19</f>
        <v>1700.1015192</v>
      </c>
      <c r="U54" s="36">
        <f>SUMIFS(СВЦЭМ!$C$39:$C$782,СВЦЭМ!$A$39:$A$782,$A54,СВЦЭМ!$B$39:$B$782,U$47)+'СЕТ СН'!$G$9+СВЦЭМ!$D$10+'СЕТ СН'!$G$6-'СЕТ СН'!$G$19</f>
        <v>1698.32392549</v>
      </c>
      <c r="V54" s="36">
        <f>SUMIFS(СВЦЭМ!$C$39:$C$782,СВЦЭМ!$A$39:$A$782,$A54,СВЦЭМ!$B$39:$B$782,V$47)+'СЕТ СН'!$G$9+СВЦЭМ!$D$10+'СЕТ СН'!$G$6-'СЕТ СН'!$G$19</f>
        <v>1682.59472289</v>
      </c>
      <c r="W54" s="36">
        <f>SUMIFS(СВЦЭМ!$C$39:$C$782,СВЦЭМ!$A$39:$A$782,$A54,СВЦЭМ!$B$39:$B$782,W$47)+'СЕТ СН'!$G$9+СВЦЭМ!$D$10+'СЕТ СН'!$G$6-'СЕТ СН'!$G$19</f>
        <v>1680.0947351499999</v>
      </c>
      <c r="X54" s="36">
        <f>SUMIFS(СВЦЭМ!$C$39:$C$782,СВЦЭМ!$A$39:$A$782,$A54,СВЦЭМ!$B$39:$B$782,X$47)+'СЕТ СН'!$G$9+СВЦЭМ!$D$10+'СЕТ СН'!$G$6-'СЕТ СН'!$G$19</f>
        <v>1663.6504559499999</v>
      </c>
      <c r="Y54" s="36">
        <f>SUMIFS(СВЦЭМ!$C$39:$C$782,СВЦЭМ!$A$39:$A$782,$A54,СВЦЭМ!$B$39:$B$782,Y$47)+'СЕТ СН'!$G$9+СВЦЭМ!$D$10+'СЕТ СН'!$G$6-'СЕТ СН'!$G$19</f>
        <v>1659.1371572399999</v>
      </c>
    </row>
    <row r="55" spans="1:25" ht="15.75" x14ac:dyDescent="0.2">
      <c r="A55" s="35">
        <f t="shared" si="1"/>
        <v>44324</v>
      </c>
      <c r="B55" s="36">
        <f>SUMIFS(СВЦЭМ!$C$39:$C$782,СВЦЭМ!$A$39:$A$782,$A55,СВЦЭМ!$B$39:$B$782,B$47)+'СЕТ СН'!$G$9+СВЦЭМ!$D$10+'СЕТ СН'!$G$6-'СЕТ СН'!$G$19</f>
        <v>1703.1841722499998</v>
      </c>
      <c r="C55" s="36">
        <f>SUMIFS(СВЦЭМ!$C$39:$C$782,СВЦЭМ!$A$39:$A$782,$A55,СВЦЭМ!$B$39:$B$782,C$47)+'СЕТ СН'!$G$9+СВЦЭМ!$D$10+'СЕТ СН'!$G$6-'СЕТ СН'!$G$19</f>
        <v>1762.5600969500001</v>
      </c>
      <c r="D55" s="36">
        <f>SUMIFS(СВЦЭМ!$C$39:$C$782,СВЦЭМ!$A$39:$A$782,$A55,СВЦЭМ!$B$39:$B$782,D$47)+'СЕТ СН'!$G$9+СВЦЭМ!$D$10+'СЕТ СН'!$G$6-'СЕТ СН'!$G$19</f>
        <v>1767.20249934</v>
      </c>
      <c r="E55" s="36">
        <f>SUMIFS(СВЦЭМ!$C$39:$C$782,СВЦЭМ!$A$39:$A$782,$A55,СВЦЭМ!$B$39:$B$782,E$47)+'СЕТ СН'!$G$9+СВЦЭМ!$D$10+'СЕТ СН'!$G$6-'СЕТ СН'!$G$19</f>
        <v>1773.7610457599999</v>
      </c>
      <c r="F55" s="36">
        <f>SUMIFS(СВЦЭМ!$C$39:$C$782,СВЦЭМ!$A$39:$A$782,$A55,СВЦЭМ!$B$39:$B$782,F$47)+'СЕТ СН'!$G$9+СВЦЭМ!$D$10+'СЕТ СН'!$G$6-'СЕТ СН'!$G$19</f>
        <v>1794.3450045499999</v>
      </c>
      <c r="G55" s="36">
        <f>SUMIFS(СВЦЭМ!$C$39:$C$782,СВЦЭМ!$A$39:$A$782,$A55,СВЦЭМ!$B$39:$B$782,G$47)+'СЕТ СН'!$G$9+СВЦЭМ!$D$10+'СЕТ СН'!$G$6-'СЕТ СН'!$G$19</f>
        <v>1780.6616215199997</v>
      </c>
      <c r="H55" s="36">
        <f>SUMIFS(СВЦЭМ!$C$39:$C$782,СВЦЭМ!$A$39:$A$782,$A55,СВЦЭМ!$B$39:$B$782,H$47)+'СЕТ СН'!$G$9+СВЦЭМ!$D$10+'СЕТ СН'!$G$6-'СЕТ СН'!$G$19</f>
        <v>1741.9561245599998</v>
      </c>
      <c r="I55" s="36">
        <f>SUMIFS(СВЦЭМ!$C$39:$C$782,СВЦЭМ!$A$39:$A$782,$A55,СВЦЭМ!$B$39:$B$782,I$47)+'СЕТ СН'!$G$9+СВЦЭМ!$D$10+'СЕТ СН'!$G$6-'СЕТ СН'!$G$19</f>
        <v>1729.6071385499999</v>
      </c>
      <c r="J55" s="36">
        <f>SUMIFS(СВЦЭМ!$C$39:$C$782,СВЦЭМ!$A$39:$A$782,$A55,СВЦЭМ!$B$39:$B$782,J$47)+'СЕТ СН'!$G$9+СВЦЭМ!$D$10+'СЕТ СН'!$G$6-'СЕТ СН'!$G$19</f>
        <v>1698.7731736800001</v>
      </c>
      <c r="K55" s="36">
        <f>SUMIFS(СВЦЭМ!$C$39:$C$782,СВЦЭМ!$A$39:$A$782,$A55,СВЦЭМ!$B$39:$B$782,K$47)+'СЕТ СН'!$G$9+СВЦЭМ!$D$10+'СЕТ СН'!$G$6-'СЕТ СН'!$G$19</f>
        <v>1667.1945459600001</v>
      </c>
      <c r="L55" s="36">
        <f>SUMIFS(СВЦЭМ!$C$39:$C$782,СВЦЭМ!$A$39:$A$782,$A55,СВЦЭМ!$B$39:$B$782,L$47)+'СЕТ СН'!$G$9+СВЦЭМ!$D$10+'СЕТ СН'!$G$6-'СЕТ СН'!$G$19</f>
        <v>1635.4384456899998</v>
      </c>
      <c r="M55" s="36">
        <f>SUMIFS(СВЦЭМ!$C$39:$C$782,СВЦЭМ!$A$39:$A$782,$A55,СВЦЭМ!$B$39:$B$782,M$47)+'СЕТ СН'!$G$9+СВЦЭМ!$D$10+'СЕТ СН'!$G$6-'СЕТ СН'!$G$19</f>
        <v>1634.3033501499999</v>
      </c>
      <c r="N55" s="36">
        <f>SUMIFS(СВЦЭМ!$C$39:$C$782,СВЦЭМ!$A$39:$A$782,$A55,СВЦЭМ!$B$39:$B$782,N$47)+'СЕТ СН'!$G$9+СВЦЭМ!$D$10+'СЕТ СН'!$G$6-'СЕТ СН'!$G$19</f>
        <v>1662.51263457</v>
      </c>
      <c r="O55" s="36">
        <f>SUMIFS(СВЦЭМ!$C$39:$C$782,СВЦЭМ!$A$39:$A$782,$A55,СВЦЭМ!$B$39:$B$782,O$47)+'СЕТ СН'!$G$9+СВЦЭМ!$D$10+'СЕТ СН'!$G$6-'СЕТ СН'!$G$19</f>
        <v>1657.0938448699999</v>
      </c>
      <c r="P55" s="36">
        <f>SUMIFS(СВЦЭМ!$C$39:$C$782,СВЦЭМ!$A$39:$A$782,$A55,СВЦЭМ!$B$39:$B$782,P$47)+'СЕТ СН'!$G$9+СВЦЭМ!$D$10+'СЕТ СН'!$G$6-'СЕТ СН'!$G$19</f>
        <v>1679.7325712399997</v>
      </c>
      <c r="Q55" s="36">
        <f>SUMIFS(СВЦЭМ!$C$39:$C$782,СВЦЭМ!$A$39:$A$782,$A55,СВЦЭМ!$B$39:$B$782,Q$47)+'СЕТ СН'!$G$9+СВЦЭМ!$D$10+'СЕТ СН'!$G$6-'СЕТ СН'!$G$19</f>
        <v>1683.4028804300001</v>
      </c>
      <c r="R55" s="36">
        <f>SUMIFS(СВЦЭМ!$C$39:$C$782,СВЦЭМ!$A$39:$A$782,$A55,СВЦЭМ!$B$39:$B$782,R$47)+'СЕТ СН'!$G$9+СВЦЭМ!$D$10+'СЕТ СН'!$G$6-'СЕТ СН'!$G$19</f>
        <v>1672.0796630700002</v>
      </c>
      <c r="S55" s="36">
        <f>SUMIFS(СВЦЭМ!$C$39:$C$782,СВЦЭМ!$A$39:$A$782,$A55,СВЦЭМ!$B$39:$B$782,S$47)+'СЕТ СН'!$G$9+СВЦЭМ!$D$10+'СЕТ СН'!$G$6-'СЕТ СН'!$G$19</f>
        <v>1682.8095905999999</v>
      </c>
      <c r="T55" s="36">
        <f>SUMIFS(СВЦЭМ!$C$39:$C$782,СВЦЭМ!$A$39:$A$782,$A55,СВЦЭМ!$B$39:$B$782,T$47)+'СЕТ СН'!$G$9+СВЦЭМ!$D$10+'СЕТ СН'!$G$6-'СЕТ СН'!$G$19</f>
        <v>1669.5778575999998</v>
      </c>
      <c r="U55" s="36">
        <f>SUMIFS(СВЦЭМ!$C$39:$C$782,СВЦЭМ!$A$39:$A$782,$A55,СВЦЭМ!$B$39:$B$782,U$47)+'СЕТ СН'!$G$9+СВЦЭМ!$D$10+'СЕТ СН'!$G$6-'СЕТ СН'!$G$19</f>
        <v>1640.83911124</v>
      </c>
      <c r="V55" s="36">
        <f>SUMIFS(СВЦЭМ!$C$39:$C$782,СВЦЭМ!$A$39:$A$782,$A55,СВЦЭМ!$B$39:$B$782,V$47)+'СЕТ СН'!$G$9+СВЦЭМ!$D$10+'СЕТ СН'!$G$6-'СЕТ СН'!$G$19</f>
        <v>1624.1605668100001</v>
      </c>
      <c r="W55" s="36">
        <f>SUMIFS(СВЦЭМ!$C$39:$C$782,СВЦЭМ!$A$39:$A$782,$A55,СВЦЭМ!$B$39:$B$782,W$47)+'СЕТ СН'!$G$9+СВЦЭМ!$D$10+'СЕТ СН'!$G$6-'СЕТ СН'!$G$19</f>
        <v>1616.5439397600001</v>
      </c>
      <c r="X55" s="36">
        <f>SUMIFS(СВЦЭМ!$C$39:$C$782,СВЦЭМ!$A$39:$A$782,$A55,СВЦЭМ!$B$39:$B$782,X$47)+'СЕТ СН'!$G$9+СВЦЭМ!$D$10+'СЕТ СН'!$G$6-'СЕТ СН'!$G$19</f>
        <v>1630.3538480399998</v>
      </c>
      <c r="Y55" s="36">
        <f>SUMIFS(СВЦЭМ!$C$39:$C$782,СВЦЭМ!$A$39:$A$782,$A55,СВЦЭМ!$B$39:$B$782,Y$47)+'СЕТ СН'!$G$9+СВЦЭМ!$D$10+'СЕТ СН'!$G$6-'СЕТ СН'!$G$19</f>
        <v>1653.2382489400002</v>
      </c>
    </row>
    <row r="56" spans="1:25" ht="15.75" x14ac:dyDescent="0.2">
      <c r="A56" s="35">
        <f t="shared" si="1"/>
        <v>44325</v>
      </c>
      <c r="B56" s="36">
        <f>SUMIFS(СВЦЭМ!$C$39:$C$782,СВЦЭМ!$A$39:$A$782,$A56,СВЦЭМ!$B$39:$B$782,B$47)+'СЕТ СН'!$G$9+СВЦЭМ!$D$10+'СЕТ СН'!$G$6-'СЕТ СН'!$G$19</f>
        <v>1627.67415351</v>
      </c>
      <c r="C56" s="36">
        <f>SUMIFS(СВЦЭМ!$C$39:$C$782,СВЦЭМ!$A$39:$A$782,$A56,СВЦЭМ!$B$39:$B$782,C$47)+'СЕТ СН'!$G$9+СВЦЭМ!$D$10+'СЕТ СН'!$G$6-'СЕТ СН'!$G$19</f>
        <v>1672.83798007</v>
      </c>
      <c r="D56" s="36">
        <f>SUMIFS(СВЦЭМ!$C$39:$C$782,СВЦЭМ!$A$39:$A$782,$A56,СВЦЭМ!$B$39:$B$782,D$47)+'СЕТ СН'!$G$9+СВЦЭМ!$D$10+'СЕТ СН'!$G$6-'СЕТ СН'!$G$19</f>
        <v>1693.94572862</v>
      </c>
      <c r="E56" s="36">
        <f>SUMIFS(СВЦЭМ!$C$39:$C$782,СВЦЭМ!$A$39:$A$782,$A56,СВЦЭМ!$B$39:$B$782,E$47)+'СЕТ СН'!$G$9+СВЦЭМ!$D$10+'СЕТ СН'!$G$6-'СЕТ СН'!$G$19</f>
        <v>1727.6676717999999</v>
      </c>
      <c r="F56" s="36">
        <f>SUMIFS(СВЦЭМ!$C$39:$C$782,СВЦЭМ!$A$39:$A$782,$A56,СВЦЭМ!$B$39:$B$782,F$47)+'СЕТ СН'!$G$9+СВЦЭМ!$D$10+'СЕТ СН'!$G$6-'СЕТ СН'!$G$19</f>
        <v>1728.56618592</v>
      </c>
      <c r="G56" s="36">
        <f>SUMIFS(СВЦЭМ!$C$39:$C$782,СВЦЭМ!$A$39:$A$782,$A56,СВЦЭМ!$B$39:$B$782,G$47)+'СЕТ СН'!$G$9+СВЦЭМ!$D$10+'СЕТ СН'!$G$6-'СЕТ СН'!$G$19</f>
        <v>1733.2822325699999</v>
      </c>
      <c r="H56" s="36">
        <f>SUMIFS(СВЦЭМ!$C$39:$C$782,СВЦЭМ!$A$39:$A$782,$A56,СВЦЭМ!$B$39:$B$782,H$47)+'СЕТ СН'!$G$9+СВЦЭМ!$D$10+'СЕТ СН'!$G$6-'СЕТ СН'!$G$19</f>
        <v>1714.8167738100001</v>
      </c>
      <c r="I56" s="36">
        <f>SUMIFS(СВЦЭМ!$C$39:$C$782,СВЦЭМ!$A$39:$A$782,$A56,СВЦЭМ!$B$39:$B$782,I$47)+'СЕТ СН'!$G$9+СВЦЭМ!$D$10+'СЕТ СН'!$G$6-'СЕТ СН'!$G$19</f>
        <v>1685.8826923500001</v>
      </c>
      <c r="J56" s="36">
        <f>SUMIFS(СВЦЭМ!$C$39:$C$782,СВЦЭМ!$A$39:$A$782,$A56,СВЦЭМ!$B$39:$B$782,J$47)+'СЕТ СН'!$G$9+СВЦЭМ!$D$10+'СЕТ СН'!$G$6-'СЕТ СН'!$G$19</f>
        <v>1657.6009325999999</v>
      </c>
      <c r="K56" s="36">
        <f>SUMIFS(СВЦЭМ!$C$39:$C$782,СВЦЭМ!$A$39:$A$782,$A56,СВЦЭМ!$B$39:$B$782,K$47)+'СЕТ СН'!$G$9+СВЦЭМ!$D$10+'СЕТ СН'!$G$6-'СЕТ СН'!$G$19</f>
        <v>1625.08667414</v>
      </c>
      <c r="L56" s="36">
        <f>SUMIFS(СВЦЭМ!$C$39:$C$782,СВЦЭМ!$A$39:$A$782,$A56,СВЦЭМ!$B$39:$B$782,L$47)+'СЕТ СН'!$G$9+СВЦЭМ!$D$10+'СЕТ СН'!$G$6-'СЕТ СН'!$G$19</f>
        <v>1617.0166848899999</v>
      </c>
      <c r="M56" s="36">
        <f>SUMIFS(СВЦЭМ!$C$39:$C$782,СВЦЭМ!$A$39:$A$782,$A56,СВЦЭМ!$B$39:$B$782,M$47)+'СЕТ СН'!$G$9+СВЦЭМ!$D$10+'СЕТ СН'!$G$6-'СЕТ СН'!$G$19</f>
        <v>1615.2047849200001</v>
      </c>
      <c r="N56" s="36">
        <f>SUMIFS(СВЦЭМ!$C$39:$C$782,СВЦЭМ!$A$39:$A$782,$A56,СВЦЭМ!$B$39:$B$782,N$47)+'СЕТ СН'!$G$9+СВЦЭМ!$D$10+'СЕТ СН'!$G$6-'СЕТ СН'!$G$19</f>
        <v>1630.4068221900002</v>
      </c>
      <c r="O56" s="36">
        <f>SUMIFS(СВЦЭМ!$C$39:$C$782,СВЦЭМ!$A$39:$A$782,$A56,СВЦЭМ!$B$39:$B$782,O$47)+'СЕТ СН'!$G$9+СВЦЭМ!$D$10+'СЕТ СН'!$G$6-'СЕТ СН'!$G$19</f>
        <v>1646.9236786900001</v>
      </c>
      <c r="P56" s="36">
        <f>SUMIFS(СВЦЭМ!$C$39:$C$782,СВЦЭМ!$A$39:$A$782,$A56,СВЦЭМ!$B$39:$B$782,P$47)+'СЕТ СН'!$G$9+СВЦЭМ!$D$10+'СЕТ СН'!$G$6-'СЕТ СН'!$G$19</f>
        <v>1663.4559725099998</v>
      </c>
      <c r="Q56" s="36">
        <f>SUMIFS(СВЦЭМ!$C$39:$C$782,СВЦЭМ!$A$39:$A$782,$A56,СВЦЭМ!$B$39:$B$782,Q$47)+'СЕТ СН'!$G$9+СВЦЭМ!$D$10+'СЕТ СН'!$G$6-'СЕТ СН'!$G$19</f>
        <v>1668.2675679099998</v>
      </c>
      <c r="R56" s="36">
        <f>SUMIFS(СВЦЭМ!$C$39:$C$782,СВЦЭМ!$A$39:$A$782,$A56,СВЦЭМ!$B$39:$B$782,R$47)+'СЕТ СН'!$G$9+СВЦЭМ!$D$10+'СЕТ СН'!$G$6-'СЕТ СН'!$G$19</f>
        <v>1660.2856227299999</v>
      </c>
      <c r="S56" s="36">
        <f>SUMIFS(СВЦЭМ!$C$39:$C$782,СВЦЭМ!$A$39:$A$782,$A56,СВЦЭМ!$B$39:$B$782,S$47)+'СЕТ СН'!$G$9+СВЦЭМ!$D$10+'СЕТ СН'!$G$6-'СЕТ СН'!$G$19</f>
        <v>1658.7303839400001</v>
      </c>
      <c r="T56" s="36">
        <f>SUMIFS(СВЦЭМ!$C$39:$C$782,СВЦЭМ!$A$39:$A$782,$A56,СВЦЭМ!$B$39:$B$782,T$47)+'СЕТ СН'!$G$9+СВЦЭМ!$D$10+'СЕТ СН'!$G$6-'СЕТ СН'!$G$19</f>
        <v>1647.1794795699998</v>
      </c>
      <c r="U56" s="36">
        <f>SUMIFS(СВЦЭМ!$C$39:$C$782,СВЦЭМ!$A$39:$A$782,$A56,СВЦЭМ!$B$39:$B$782,U$47)+'СЕТ СН'!$G$9+СВЦЭМ!$D$10+'СЕТ СН'!$G$6-'СЕТ СН'!$G$19</f>
        <v>1628.5385805699998</v>
      </c>
      <c r="V56" s="36">
        <f>SUMIFS(СВЦЭМ!$C$39:$C$782,СВЦЭМ!$A$39:$A$782,$A56,СВЦЭМ!$B$39:$B$782,V$47)+'СЕТ СН'!$G$9+СВЦЭМ!$D$10+'СЕТ СН'!$G$6-'СЕТ СН'!$G$19</f>
        <v>1599.39898844</v>
      </c>
      <c r="W56" s="36">
        <f>SUMIFS(СВЦЭМ!$C$39:$C$782,СВЦЭМ!$A$39:$A$782,$A56,СВЦЭМ!$B$39:$B$782,W$47)+'СЕТ СН'!$G$9+СВЦЭМ!$D$10+'СЕТ СН'!$G$6-'СЕТ СН'!$G$19</f>
        <v>1601.1168632899999</v>
      </c>
      <c r="X56" s="36">
        <f>SUMIFS(СВЦЭМ!$C$39:$C$782,СВЦЭМ!$A$39:$A$782,$A56,СВЦЭМ!$B$39:$B$782,X$47)+'СЕТ СН'!$G$9+СВЦЭМ!$D$10+'СЕТ СН'!$G$6-'СЕТ СН'!$G$19</f>
        <v>1616.8353439500002</v>
      </c>
      <c r="Y56" s="36">
        <f>SUMIFS(СВЦЭМ!$C$39:$C$782,СВЦЭМ!$A$39:$A$782,$A56,СВЦЭМ!$B$39:$B$782,Y$47)+'СЕТ СН'!$G$9+СВЦЭМ!$D$10+'СЕТ СН'!$G$6-'СЕТ СН'!$G$19</f>
        <v>1638.1265810499999</v>
      </c>
    </row>
    <row r="57" spans="1:25" ht="15.75" x14ac:dyDescent="0.2">
      <c r="A57" s="35">
        <f t="shared" si="1"/>
        <v>44326</v>
      </c>
      <c r="B57" s="36">
        <f>SUMIFS(СВЦЭМ!$C$39:$C$782,СВЦЭМ!$A$39:$A$782,$A57,СВЦЭМ!$B$39:$B$782,B$47)+'СЕТ СН'!$G$9+СВЦЭМ!$D$10+'СЕТ СН'!$G$6-'СЕТ СН'!$G$19</f>
        <v>1672.8712660800002</v>
      </c>
      <c r="C57" s="36">
        <f>SUMIFS(СВЦЭМ!$C$39:$C$782,СВЦЭМ!$A$39:$A$782,$A57,СВЦЭМ!$B$39:$B$782,C$47)+'СЕТ СН'!$G$9+СВЦЭМ!$D$10+'СЕТ СН'!$G$6-'СЕТ СН'!$G$19</f>
        <v>1723.9790136900001</v>
      </c>
      <c r="D57" s="36">
        <f>SUMIFS(СВЦЭМ!$C$39:$C$782,СВЦЭМ!$A$39:$A$782,$A57,СВЦЭМ!$B$39:$B$782,D$47)+'СЕТ СН'!$G$9+СВЦЭМ!$D$10+'СЕТ СН'!$G$6-'СЕТ СН'!$G$19</f>
        <v>1756.0417697299999</v>
      </c>
      <c r="E57" s="36">
        <f>SUMIFS(СВЦЭМ!$C$39:$C$782,СВЦЭМ!$A$39:$A$782,$A57,СВЦЭМ!$B$39:$B$782,E$47)+'СЕТ СН'!$G$9+СВЦЭМ!$D$10+'СЕТ СН'!$G$6-'СЕТ СН'!$G$19</f>
        <v>1774.5940313599999</v>
      </c>
      <c r="F57" s="36">
        <f>SUMIFS(СВЦЭМ!$C$39:$C$782,СВЦЭМ!$A$39:$A$782,$A57,СВЦЭМ!$B$39:$B$782,F$47)+'СЕТ СН'!$G$9+СВЦЭМ!$D$10+'СЕТ СН'!$G$6-'СЕТ СН'!$G$19</f>
        <v>1787.0259966099998</v>
      </c>
      <c r="G57" s="36">
        <f>SUMIFS(СВЦЭМ!$C$39:$C$782,СВЦЭМ!$A$39:$A$782,$A57,СВЦЭМ!$B$39:$B$782,G$47)+'СЕТ СН'!$G$9+СВЦЭМ!$D$10+'СЕТ СН'!$G$6-'СЕТ СН'!$G$19</f>
        <v>1786.3478828899997</v>
      </c>
      <c r="H57" s="36">
        <f>SUMIFS(СВЦЭМ!$C$39:$C$782,СВЦЭМ!$A$39:$A$782,$A57,СВЦЭМ!$B$39:$B$782,H$47)+'СЕТ СН'!$G$9+СВЦЭМ!$D$10+'СЕТ СН'!$G$6-'СЕТ СН'!$G$19</f>
        <v>1772.6723585199998</v>
      </c>
      <c r="I57" s="36">
        <f>SUMIFS(СВЦЭМ!$C$39:$C$782,СВЦЭМ!$A$39:$A$782,$A57,СВЦЭМ!$B$39:$B$782,I$47)+'СЕТ СН'!$G$9+СВЦЭМ!$D$10+'СЕТ СН'!$G$6-'СЕТ СН'!$G$19</f>
        <v>1730.9774133000001</v>
      </c>
      <c r="J57" s="36">
        <f>SUMIFS(СВЦЭМ!$C$39:$C$782,СВЦЭМ!$A$39:$A$782,$A57,СВЦЭМ!$B$39:$B$782,J$47)+'СЕТ СН'!$G$9+СВЦЭМ!$D$10+'СЕТ СН'!$G$6-'СЕТ СН'!$G$19</f>
        <v>1685.8071783599999</v>
      </c>
      <c r="K57" s="36">
        <f>SUMIFS(СВЦЭМ!$C$39:$C$782,СВЦЭМ!$A$39:$A$782,$A57,СВЦЭМ!$B$39:$B$782,K$47)+'СЕТ СН'!$G$9+СВЦЭМ!$D$10+'СЕТ СН'!$G$6-'СЕТ СН'!$G$19</f>
        <v>1637.6582415399998</v>
      </c>
      <c r="L57" s="36">
        <f>SUMIFS(СВЦЭМ!$C$39:$C$782,СВЦЭМ!$A$39:$A$782,$A57,СВЦЭМ!$B$39:$B$782,L$47)+'СЕТ СН'!$G$9+СВЦЭМ!$D$10+'СЕТ СН'!$G$6-'СЕТ СН'!$G$19</f>
        <v>1606.87440769</v>
      </c>
      <c r="M57" s="36">
        <f>SUMIFS(СВЦЭМ!$C$39:$C$782,СВЦЭМ!$A$39:$A$782,$A57,СВЦЭМ!$B$39:$B$782,M$47)+'СЕТ СН'!$G$9+СВЦЭМ!$D$10+'СЕТ СН'!$G$6-'СЕТ СН'!$G$19</f>
        <v>1594.0752086100001</v>
      </c>
      <c r="N57" s="36">
        <f>SUMIFS(СВЦЭМ!$C$39:$C$782,СВЦЭМ!$A$39:$A$782,$A57,СВЦЭМ!$B$39:$B$782,N$47)+'СЕТ СН'!$G$9+СВЦЭМ!$D$10+'СЕТ СН'!$G$6-'СЕТ СН'!$G$19</f>
        <v>1605.85419452</v>
      </c>
      <c r="O57" s="36">
        <f>SUMIFS(СВЦЭМ!$C$39:$C$782,СВЦЭМ!$A$39:$A$782,$A57,СВЦЭМ!$B$39:$B$782,O$47)+'СЕТ СН'!$G$9+СВЦЭМ!$D$10+'СЕТ СН'!$G$6-'СЕТ СН'!$G$19</f>
        <v>1620.9562380399998</v>
      </c>
      <c r="P57" s="36">
        <f>SUMIFS(СВЦЭМ!$C$39:$C$782,СВЦЭМ!$A$39:$A$782,$A57,СВЦЭМ!$B$39:$B$782,P$47)+'СЕТ СН'!$G$9+СВЦЭМ!$D$10+'СЕТ СН'!$G$6-'СЕТ СН'!$G$19</f>
        <v>1637.80318106</v>
      </c>
      <c r="Q57" s="36">
        <f>SUMIFS(СВЦЭМ!$C$39:$C$782,СВЦЭМ!$A$39:$A$782,$A57,СВЦЭМ!$B$39:$B$782,Q$47)+'СЕТ СН'!$G$9+СВЦЭМ!$D$10+'СЕТ СН'!$G$6-'СЕТ СН'!$G$19</f>
        <v>1638.1201987899999</v>
      </c>
      <c r="R57" s="36">
        <f>SUMIFS(СВЦЭМ!$C$39:$C$782,СВЦЭМ!$A$39:$A$782,$A57,СВЦЭМ!$B$39:$B$782,R$47)+'СЕТ СН'!$G$9+СВЦЭМ!$D$10+'СЕТ СН'!$G$6-'СЕТ СН'!$G$19</f>
        <v>1633.710525</v>
      </c>
      <c r="S57" s="36">
        <f>SUMIFS(СВЦЭМ!$C$39:$C$782,СВЦЭМ!$A$39:$A$782,$A57,СВЦЭМ!$B$39:$B$782,S$47)+'СЕТ СН'!$G$9+СВЦЭМ!$D$10+'СЕТ СН'!$G$6-'СЕТ СН'!$G$19</f>
        <v>1628.6265316499998</v>
      </c>
      <c r="T57" s="36">
        <f>SUMIFS(СВЦЭМ!$C$39:$C$782,СВЦЭМ!$A$39:$A$782,$A57,СВЦЭМ!$B$39:$B$782,T$47)+'СЕТ СН'!$G$9+СВЦЭМ!$D$10+'СЕТ СН'!$G$6-'СЕТ СН'!$G$19</f>
        <v>1619.8835346299998</v>
      </c>
      <c r="U57" s="36">
        <f>SUMIFS(СВЦЭМ!$C$39:$C$782,СВЦЭМ!$A$39:$A$782,$A57,СВЦЭМ!$B$39:$B$782,U$47)+'СЕТ СН'!$G$9+СВЦЭМ!$D$10+'СЕТ СН'!$G$6-'СЕТ СН'!$G$19</f>
        <v>1597.56821947</v>
      </c>
      <c r="V57" s="36">
        <f>SUMIFS(СВЦЭМ!$C$39:$C$782,СВЦЭМ!$A$39:$A$782,$A57,СВЦЭМ!$B$39:$B$782,V$47)+'СЕТ СН'!$G$9+СВЦЭМ!$D$10+'СЕТ СН'!$G$6-'СЕТ СН'!$G$19</f>
        <v>1566.02258179</v>
      </c>
      <c r="W57" s="36">
        <f>SUMIFS(СВЦЭМ!$C$39:$C$782,СВЦЭМ!$A$39:$A$782,$A57,СВЦЭМ!$B$39:$B$782,W$47)+'СЕТ СН'!$G$9+СВЦЭМ!$D$10+'СЕТ СН'!$G$6-'СЕТ СН'!$G$19</f>
        <v>1558.65951825</v>
      </c>
      <c r="X57" s="36">
        <f>SUMIFS(СВЦЭМ!$C$39:$C$782,СВЦЭМ!$A$39:$A$782,$A57,СВЦЭМ!$B$39:$B$782,X$47)+'СЕТ СН'!$G$9+СВЦЭМ!$D$10+'СЕТ СН'!$G$6-'СЕТ СН'!$G$19</f>
        <v>1573.3121868799999</v>
      </c>
      <c r="Y57" s="36">
        <f>SUMIFS(СВЦЭМ!$C$39:$C$782,СВЦЭМ!$A$39:$A$782,$A57,СВЦЭМ!$B$39:$B$782,Y$47)+'СЕТ СН'!$G$9+СВЦЭМ!$D$10+'СЕТ СН'!$G$6-'СЕТ СН'!$G$19</f>
        <v>1613.0628254799999</v>
      </c>
    </row>
    <row r="58" spans="1:25" ht="15.75" x14ac:dyDescent="0.2">
      <c r="A58" s="35">
        <f t="shared" si="1"/>
        <v>44327</v>
      </c>
      <c r="B58" s="36">
        <f>SUMIFS(СВЦЭМ!$C$39:$C$782,СВЦЭМ!$A$39:$A$782,$A58,СВЦЭМ!$B$39:$B$782,B$47)+'СЕТ СН'!$G$9+СВЦЭМ!$D$10+'СЕТ СН'!$G$6-'СЕТ СН'!$G$19</f>
        <v>1708.80632191</v>
      </c>
      <c r="C58" s="36">
        <f>SUMIFS(СВЦЭМ!$C$39:$C$782,СВЦЭМ!$A$39:$A$782,$A58,СВЦЭМ!$B$39:$B$782,C$47)+'СЕТ СН'!$G$9+СВЦЭМ!$D$10+'СЕТ СН'!$G$6-'СЕТ СН'!$G$19</f>
        <v>1709.3022641100001</v>
      </c>
      <c r="D58" s="36">
        <f>SUMIFS(СВЦЭМ!$C$39:$C$782,СВЦЭМ!$A$39:$A$782,$A58,СВЦЭМ!$B$39:$B$782,D$47)+'СЕТ СН'!$G$9+СВЦЭМ!$D$10+'СЕТ СН'!$G$6-'СЕТ СН'!$G$19</f>
        <v>1714.2164382400001</v>
      </c>
      <c r="E58" s="36">
        <f>SUMIFS(СВЦЭМ!$C$39:$C$782,СВЦЭМ!$A$39:$A$782,$A58,СВЦЭМ!$B$39:$B$782,E$47)+'СЕТ СН'!$G$9+СВЦЭМ!$D$10+'СЕТ СН'!$G$6-'СЕТ СН'!$G$19</f>
        <v>1741.49065651</v>
      </c>
      <c r="F58" s="36">
        <f>SUMIFS(СВЦЭМ!$C$39:$C$782,СВЦЭМ!$A$39:$A$782,$A58,СВЦЭМ!$B$39:$B$782,F$47)+'СЕТ СН'!$G$9+СВЦЭМ!$D$10+'СЕТ СН'!$G$6-'СЕТ СН'!$G$19</f>
        <v>1745.2093583000001</v>
      </c>
      <c r="G58" s="36">
        <f>SUMIFS(СВЦЭМ!$C$39:$C$782,СВЦЭМ!$A$39:$A$782,$A58,СВЦЭМ!$B$39:$B$782,G$47)+'СЕТ СН'!$G$9+СВЦЭМ!$D$10+'СЕТ СН'!$G$6-'СЕТ СН'!$G$19</f>
        <v>1729.8978780799998</v>
      </c>
      <c r="H58" s="36">
        <f>SUMIFS(СВЦЭМ!$C$39:$C$782,СВЦЭМ!$A$39:$A$782,$A58,СВЦЭМ!$B$39:$B$782,H$47)+'СЕТ СН'!$G$9+СВЦЭМ!$D$10+'СЕТ СН'!$G$6-'СЕТ СН'!$G$19</f>
        <v>1705.8384018100001</v>
      </c>
      <c r="I58" s="36">
        <f>SUMIFS(СВЦЭМ!$C$39:$C$782,СВЦЭМ!$A$39:$A$782,$A58,СВЦЭМ!$B$39:$B$782,I$47)+'СЕТ СН'!$G$9+СВЦЭМ!$D$10+'СЕТ СН'!$G$6-'СЕТ СН'!$G$19</f>
        <v>1666.5425084099998</v>
      </c>
      <c r="J58" s="36">
        <f>SUMIFS(СВЦЭМ!$C$39:$C$782,СВЦЭМ!$A$39:$A$782,$A58,СВЦЭМ!$B$39:$B$782,J$47)+'СЕТ СН'!$G$9+СВЦЭМ!$D$10+'СЕТ СН'!$G$6-'СЕТ СН'!$G$19</f>
        <v>1642.1341106099999</v>
      </c>
      <c r="K58" s="36">
        <f>SUMIFS(СВЦЭМ!$C$39:$C$782,СВЦЭМ!$A$39:$A$782,$A58,СВЦЭМ!$B$39:$B$782,K$47)+'СЕТ СН'!$G$9+СВЦЭМ!$D$10+'СЕТ СН'!$G$6-'СЕТ СН'!$G$19</f>
        <v>1612.6587832999999</v>
      </c>
      <c r="L58" s="36">
        <f>SUMIFS(СВЦЭМ!$C$39:$C$782,СВЦЭМ!$A$39:$A$782,$A58,СВЦЭМ!$B$39:$B$782,L$47)+'СЕТ СН'!$G$9+СВЦЭМ!$D$10+'СЕТ СН'!$G$6-'СЕТ СН'!$G$19</f>
        <v>1626.5505222699999</v>
      </c>
      <c r="M58" s="36">
        <f>SUMIFS(СВЦЭМ!$C$39:$C$782,СВЦЭМ!$A$39:$A$782,$A58,СВЦЭМ!$B$39:$B$782,M$47)+'СЕТ СН'!$G$9+СВЦЭМ!$D$10+'СЕТ СН'!$G$6-'СЕТ СН'!$G$19</f>
        <v>1662.5348943600002</v>
      </c>
      <c r="N58" s="36">
        <f>SUMIFS(СВЦЭМ!$C$39:$C$782,СВЦЭМ!$A$39:$A$782,$A58,СВЦЭМ!$B$39:$B$782,N$47)+'СЕТ СН'!$G$9+СВЦЭМ!$D$10+'СЕТ СН'!$G$6-'СЕТ СН'!$G$19</f>
        <v>1696.7346447300001</v>
      </c>
      <c r="O58" s="36">
        <f>SUMIFS(СВЦЭМ!$C$39:$C$782,СВЦЭМ!$A$39:$A$782,$A58,СВЦЭМ!$B$39:$B$782,O$47)+'СЕТ СН'!$G$9+СВЦЭМ!$D$10+'СЕТ СН'!$G$6-'СЕТ СН'!$G$19</f>
        <v>1684.95265647</v>
      </c>
      <c r="P58" s="36">
        <f>SUMIFS(СВЦЭМ!$C$39:$C$782,СВЦЭМ!$A$39:$A$782,$A58,СВЦЭМ!$B$39:$B$782,P$47)+'СЕТ СН'!$G$9+СВЦЭМ!$D$10+'СЕТ СН'!$G$6-'СЕТ СН'!$G$19</f>
        <v>1700.8969271699998</v>
      </c>
      <c r="Q58" s="36">
        <f>SUMIFS(СВЦЭМ!$C$39:$C$782,СВЦЭМ!$A$39:$A$782,$A58,СВЦЭМ!$B$39:$B$782,Q$47)+'СЕТ СН'!$G$9+СВЦЭМ!$D$10+'СЕТ СН'!$G$6-'СЕТ СН'!$G$19</f>
        <v>1714.62602182</v>
      </c>
      <c r="R58" s="36">
        <f>SUMIFS(СВЦЭМ!$C$39:$C$782,СВЦЭМ!$A$39:$A$782,$A58,СВЦЭМ!$B$39:$B$782,R$47)+'СЕТ СН'!$G$9+СВЦЭМ!$D$10+'СЕТ СН'!$G$6-'СЕТ СН'!$G$19</f>
        <v>1708.37786504</v>
      </c>
      <c r="S58" s="36">
        <f>SUMIFS(СВЦЭМ!$C$39:$C$782,СВЦЭМ!$A$39:$A$782,$A58,СВЦЭМ!$B$39:$B$782,S$47)+'СЕТ СН'!$G$9+СВЦЭМ!$D$10+'СЕТ СН'!$G$6-'СЕТ СН'!$G$19</f>
        <v>1722.2193813499998</v>
      </c>
      <c r="T58" s="36">
        <f>SUMIFS(СВЦЭМ!$C$39:$C$782,СВЦЭМ!$A$39:$A$782,$A58,СВЦЭМ!$B$39:$B$782,T$47)+'СЕТ СН'!$G$9+СВЦЭМ!$D$10+'СЕТ СН'!$G$6-'СЕТ СН'!$G$19</f>
        <v>1695.6721704299998</v>
      </c>
      <c r="U58" s="36">
        <f>SUMIFS(СВЦЭМ!$C$39:$C$782,СВЦЭМ!$A$39:$A$782,$A58,СВЦЭМ!$B$39:$B$782,U$47)+'СЕТ СН'!$G$9+СВЦЭМ!$D$10+'СЕТ СН'!$G$6-'СЕТ СН'!$G$19</f>
        <v>1679.8630298200001</v>
      </c>
      <c r="V58" s="36">
        <f>SUMIFS(СВЦЭМ!$C$39:$C$782,СВЦЭМ!$A$39:$A$782,$A58,СВЦЭМ!$B$39:$B$782,V$47)+'СЕТ СН'!$G$9+СВЦЭМ!$D$10+'СЕТ СН'!$G$6-'СЕТ СН'!$G$19</f>
        <v>1663.0277080999999</v>
      </c>
      <c r="W58" s="36">
        <f>SUMIFS(СВЦЭМ!$C$39:$C$782,СВЦЭМ!$A$39:$A$782,$A58,СВЦЭМ!$B$39:$B$782,W$47)+'СЕТ СН'!$G$9+СВЦЭМ!$D$10+'СЕТ СН'!$G$6-'СЕТ СН'!$G$19</f>
        <v>1669.89028555</v>
      </c>
      <c r="X58" s="36">
        <f>SUMIFS(СВЦЭМ!$C$39:$C$782,СВЦЭМ!$A$39:$A$782,$A58,СВЦЭМ!$B$39:$B$782,X$47)+'СЕТ СН'!$G$9+СВЦЭМ!$D$10+'СЕТ СН'!$G$6-'СЕТ СН'!$G$19</f>
        <v>1692.6195430299999</v>
      </c>
      <c r="Y58" s="36">
        <f>SUMIFS(СВЦЭМ!$C$39:$C$782,СВЦЭМ!$A$39:$A$782,$A58,СВЦЭМ!$B$39:$B$782,Y$47)+'СЕТ СН'!$G$9+СВЦЭМ!$D$10+'СЕТ СН'!$G$6-'СЕТ СН'!$G$19</f>
        <v>1741.76736931</v>
      </c>
    </row>
    <row r="59" spans="1:25" ht="15.75" x14ac:dyDescent="0.2">
      <c r="A59" s="35">
        <f t="shared" si="1"/>
        <v>44328</v>
      </c>
      <c r="B59" s="36">
        <f>SUMIFS(СВЦЭМ!$C$39:$C$782,СВЦЭМ!$A$39:$A$782,$A59,СВЦЭМ!$B$39:$B$782,B$47)+'СЕТ СН'!$G$9+СВЦЭМ!$D$10+'СЕТ СН'!$G$6-'СЕТ СН'!$G$19</f>
        <v>1750.1501120099997</v>
      </c>
      <c r="C59" s="36">
        <f>SUMIFS(СВЦЭМ!$C$39:$C$782,СВЦЭМ!$A$39:$A$782,$A59,СВЦЭМ!$B$39:$B$782,C$47)+'СЕТ СН'!$G$9+СВЦЭМ!$D$10+'СЕТ СН'!$G$6-'СЕТ СН'!$G$19</f>
        <v>1784.17421573</v>
      </c>
      <c r="D59" s="36">
        <f>SUMIFS(СВЦЭМ!$C$39:$C$782,СВЦЭМ!$A$39:$A$782,$A59,СВЦЭМ!$B$39:$B$782,D$47)+'СЕТ СН'!$G$9+СВЦЭМ!$D$10+'СЕТ СН'!$G$6-'СЕТ СН'!$G$19</f>
        <v>1769.4284440399997</v>
      </c>
      <c r="E59" s="36">
        <f>SUMIFS(СВЦЭМ!$C$39:$C$782,СВЦЭМ!$A$39:$A$782,$A59,СВЦЭМ!$B$39:$B$782,E$47)+'СЕТ СН'!$G$9+СВЦЭМ!$D$10+'СЕТ СН'!$G$6-'СЕТ СН'!$G$19</f>
        <v>1762.5970463099998</v>
      </c>
      <c r="F59" s="36">
        <f>SUMIFS(СВЦЭМ!$C$39:$C$782,СВЦЭМ!$A$39:$A$782,$A59,СВЦЭМ!$B$39:$B$782,F$47)+'СЕТ СН'!$G$9+СВЦЭМ!$D$10+'СЕТ СН'!$G$6-'СЕТ СН'!$G$19</f>
        <v>1756.9098546499999</v>
      </c>
      <c r="G59" s="36">
        <f>SUMIFS(СВЦЭМ!$C$39:$C$782,СВЦЭМ!$A$39:$A$782,$A59,СВЦЭМ!$B$39:$B$782,G$47)+'СЕТ СН'!$G$9+СВЦЭМ!$D$10+'СЕТ СН'!$G$6-'СЕТ СН'!$G$19</f>
        <v>1765.9003196899998</v>
      </c>
      <c r="H59" s="36">
        <f>SUMIFS(СВЦЭМ!$C$39:$C$782,СВЦЭМ!$A$39:$A$782,$A59,СВЦЭМ!$B$39:$B$782,H$47)+'СЕТ СН'!$G$9+СВЦЭМ!$D$10+'СЕТ СН'!$G$6-'СЕТ СН'!$G$19</f>
        <v>1753.81082087</v>
      </c>
      <c r="I59" s="36">
        <f>SUMIFS(СВЦЭМ!$C$39:$C$782,СВЦЭМ!$A$39:$A$782,$A59,СВЦЭМ!$B$39:$B$782,I$47)+'СЕТ СН'!$G$9+СВЦЭМ!$D$10+'СЕТ СН'!$G$6-'СЕТ СН'!$G$19</f>
        <v>1697.1232471099997</v>
      </c>
      <c r="J59" s="36">
        <f>SUMIFS(СВЦЭМ!$C$39:$C$782,СВЦЭМ!$A$39:$A$782,$A59,СВЦЭМ!$B$39:$B$782,J$47)+'СЕТ СН'!$G$9+СВЦЭМ!$D$10+'СЕТ СН'!$G$6-'СЕТ СН'!$G$19</f>
        <v>1662.3265257399999</v>
      </c>
      <c r="K59" s="36">
        <f>SUMIFS(СВЦЭМ!$C$39:$C$782,СВЦЭМ!$A$39:$A$782,$A59,СВЦЭМ!$B$39:$B$782,K$47)+'СЕТ СН'!$G$9+СВЦЭМ!$D$10+'СЕТ СН'!$G$6-'СЕТ СН'!$G$19</f>
        <v>1644.76395551</v>
      </c>
      <c r="L59" s="36">
        <f>SUMIFS(СВЦЭМ!$C$39:$C$782,СВЦЭМ!$A$39:$A$782,$A59,СВЦЭМ!$B$39:$B$782,L$47)+'СЕТ СН'!$G$9+СВЦЭМ!$D$10+'СЕТ СН'!$G$6-'СЕТ СН'!$G$19</f>
        <v>1617.2616311699999</v>
      </c>
      <c r="M59" s="36">
        <f>SUMIFS(СВЦЭМ!$C$39:$C$782,СВЦЭМ!$A$39:$A$782,$A59,СВЦЭМ!$B$39:$B$782,M$47)+'СЕТ СН'!$G$9+СВЦЭМ!$D$10+'СЕТ СН'!$G$6-'СЕТ СН'!$G$19</f>
        <v>1627.01127701</v>
      </c>
      <c r="N59" s="36">
        <f>SUMIFS(СВЦЭМ!$C$39:$C$782,СВЦЭМ!$A$39:$A$782,$A59,СВЦЭМ!$B$39:$B$782,N$47)+'СЕТ СН'!$G$9+СВЦЭМ!$D$10+'СЕТ СН'!$G$6-'СЕТ СН'!$G$19</f>
        <v>1632.3080543900001</v>
      </c>
      <c r="O59" s="36">
        <f>SUMIFS(СВЦЭМ!$C$39:$C$782,СВЦЭМ!$A$39:$A$782,$A59,СВЦЭМ!$B$39:$B$782,O$47)+'СЕТ СН'!$G$9+СВЦЭМ!$D$10+'СЕТ СН'!$G$6-'СЕТ СН'!$G$19</f>
        <v>1639.4739140299998</v>
      </c>
      <c r="P59" s="36">
        <f>SUMIFS(СВЦЭМ!$C$39:$C$782,СВЦЭМ!$A$39:$A$782,$A59,СВЦЭМ!$B$39:$B$782,P$47)+'СЕТ СН'!$G$9+СВЦЭМ!$D$10+'СЕТ СН'!$G$6-'СЕТ СН'!$G$19</f>
        <v>1646.6721614100002</v>
      </c>
      <c r="Q59" s="36">
        <f>SUMIFS(СВЦЭМ!$C$39:$C$782,СВЦЭМ!$A$39:$A$782,$A59,СВЦЭМ!$B$39:$B$782,Q$47)+'СЕТ СН'!$G$9+СВЦЭМ!$D$10+'СЕТ СН'!$G$6-'СЕТ СН'!$G$19</f>
        <v>1658.1917154600001</v>
      </c>
      <c r="R59" s="36">
        <f>SUMIFS(СВЦЭМ!$C$39:$C$782,СВЦЭМ!$A$39:$A$782,$A59,СВЦЭМ!$B$39:$B$782,R$47)+'СЕТ СН'!$G$9+СВЦЭМ!$D$10+'СЕТ СН'!$G$6-'СЕТ СН'!$G$19</f>
        <v>1649.0040989399999</v>
      </c>
      <c r="S59" s="36">
        <f>SUMIFS(СВЦЭМ!$C$39:$C$782,СВЦЭМ!$A$39:$A$782,$A59,СВЦЭМ!$B$39:$B$782,S$47)+'СЕТ СН'!$G$9+СВЦЭМ!$D$10+'СЕТ СН'!$G$6-'СЕТ СН'!$G$19</f>
        <v>1641.3662891200001</v>
      </c>
      <c r="T59" s="36">
        <f>SUMIFS(СВЦЭМ!$C$39:$C$782,СВЦЭМ!$A$39:$A$782,$A59,СВЦЭМ!$B$39:$B$782,T$47)+'СЕТ СН'!$G$9+СВЦЭМ!$D$10+'СЕТ СН'!$G$6-'СЕТ СН'!$G$19</f>
        <v>1635.50420562</v>
      </c>
      <c r="U59" s="36">
        <f>SUMIFS(СВЦЭМ!$C$39:$C$782,СВЦЭМ!$A$39:$A$782,$A59,СВЦЭМ!$B$39:$B$782,U$47)+'СЕТ СН'!$G$9+СВЦЭМ!$D$10+'СЕТ СН'!$G$6-'СЕТ СН'!$G$19</f>
        <v>1621.8009237199999</v>
      </c>
      <c r="V59" s="36">
        <f>SUMIFS(СВЦЭМ!$C$39:$C$782,СВЦЭМ!$A$39:$A$782,$A59,СВЦЭМ!$B$39:$B$782,V$47)+'СЕТ СН'!$G$9+СВЦЭМ!$D$10+'СЕТ СН'!$G$6-'СЕТ СН'!$G$19</f>
        <v>1611.81997041</v>
      </c>
      <c r="W59" s="36">
        <f>SUMIFS(СВЦЭМ!$C$39:$C$782,СВЦЭМ!$A$39:$A$782,$A59,СВЦЭМ!$B$39:$B$782,W$47)+'СЕТ СН'!$G$9+СВЦЭМ!$D$10+'СЕТ СН'!$G$6-'СЕТ СН'!$G$19</f>
        <v>1626.94908902</v>
      </c>
      <c r="X59" s="36">
        <f>SUMIFS(СВЦЭМ!$C$39:$C$782,СВЦЭМ!$A$39:$A$782,$A59,СВЦЭМ!$B$39:$B$782,X$47)+'СЕТ СН'!$G$9+СВЦЭМ!$D$10+'СЕТ СН'!$G$6-'СЕТ СН'!$G$19</f>
        <v>1628.9453431100001</v>
      </c>
      <c r="Y59" s="36">
        <f>SUMIFS(СВЦЭМ!$C$39:$C$782,СВЦЭМ!$A$39:$A$782,$A59,СВЦЭМ!$B$39:$B$782,Y$47)+'СЕТ СН'!$G$9+СВЦЭМ!$D$10+'СЕТ СН'!$G$6-'СЕТ СН'!$G$19</f>
        <v>1657.1203635900001</v>
      </c>
    </row>
    <row r="60" spans="1:25" ht="15.75" x14ac:dyDescent="0.2">
      <c r="A60" s="35">
        <f t="shared" si="1"/>
        <v>44329</v>
      </c>
      <c r="B60" s="36">
        <f>SUMIFS(СВЦЭМ!$C$39:$C$782,СВЦЭМ!$A$39:$A$782,$A60,СВЦЭМ!$B$39:$B$782,B$47)+'СЕТ СН'!$G$9+СВЦЭМ!$D$10+'СЕТ СН'!$G$6-'СЕТ СН'!$G$19</f>
        <v>1749.2488479499998</v>
      </c>
      <c r="C60" s="36">
        <f>SUMIFS(СВЦЭМ!$C$39:$C$782,СВЦЭМ!$A$39:$A$782,$A60,СВЦЭМ!$B$39:$B$782,C$47)+'СЕТ СН'!$G$9+СВЦЭМ!$D$10+'СЕТ СН'!$G$6-'СЕТ СН'!$G$19</f>
        <v>1803.1244460200001</v>
      </c>
      <c r="D60" s="36">
        <f>SUMIFS(СВЦЭМ!$C$39:$C$782,СВЦЭМ!$A$39:$A$782,$A60,СВЦЭМ!$B$39:$B$782,D$47)+'СЕТ СН'!$G$9+СВЦЭМ!$D$10+'СЕТ СН'!$G$6-'СЕТ СН'!$G$19</f>
        <v>1822.1860455400001</v>
      </c>
      <c r="E60" s="36">
        <f>SUMIFS(СВЦЭМ!$C$39:$C$782,СВЦЭМ!$A$39:$A$782,$A60,СВЦЭМ!$B$39:$B$782,E$47)+'СЕТ СН'!$G$9+СВЦЭМ!$D$10+'СЕТ СН'!$G$6-'СЕТ СН'!$G$19</f>
        <v>1811.4577948699998</v>
      </c>
      <c r="F60" s="36">
        <f>SUMIFS(СВЦЭМ!$C$39:$C$782,СВЦЭМ!$A$39:$A$782,$A60,СВЦЭМ!$B$39:$B$782,F$47)+'СЕТ СН'!$G$9+СВЦЭМ!$D$10+'СЕТ СН'!$G$6-'СЕТ СН'!$G$19</f>
        <v>1805.9671377199998</v>
      </c>
      <c r="G60" s="36">
        <f>SUMIFS(СВЦЭМ!$C$39:$C$782,СВЦЭМ!$A$39:$A$782,$A60,СВЦЭМ!$B$39:$B$782,G$47)+'СЕТ СН'!$G$9+СВЦЭМ!$D$10+'СЕТ СН'!$G$6-'СЕТ СН'!$G$19</f>
        <v>1811.20409058</v>
      </c>
      <c r="H60" s="36">
        <f>SUMIFS(СВЦЭМ!$C$39:$C$782,СВЦЭМ!$A$39:$A$782,$A60,СВЦЭМ!$B$39:$B$782,H$47)+'СЕТ СН'!$G$9+СВЦЭМ!$D$10+'СЕТ СН'!$G$6-'СЕТ СН'!$G$19</f>
        <v>1765.58565688</v>
      </c>
      <c r="I60" s="36">
        <f>SUMIFS(СВЦЭМ!$C$39:$C$782,СВЦЭМ!$A$39:$A$782,$A60,СВЦЭМ!$B$39:$B$782,I$47)+'СЕТ СН'!$G$9+СВЦЭМ!$D$10+'СЕТ СН'!$G$6-'СЕТ СН'!$G$19</f>
        <v>1697.3618984899999</v>
      </c>
      <c r="J60" s="36">
        <f>SUMIFS(СВЦЭМ!$C$39:$C$782,СВЦЭМ!$A$39:$A$782,$A60,СВЦЭМ!$B$39:$B$782,J$47)+'СЕТ СН'!$G$9+СВЦЭМ!$D$10+'СЕТ СН'!$G$6-'СЕТ СН'!$G$19</f>
        <v>1668.8596136400001</v>
      </c>
      <c r="K60" s="36">
        <f>SUMIFS(СВЦЭМ!$C$39:$C$782,СВЦЭМ!$A$39:$A$782,$A60,СВЦЭМ!$B$39:$B$782,K$47)+'СЕТ СН'!$G$9+СВЦЭМ!$D$10+'СЕТ СН'!$G$6-'СЕТ СН'!$G$19</f>
        <v>1644.1170214099998</v>
      </c>
      <c r="L60" s="36">
        <f>SUMIFS(СВЦЭМ!$C$39:$C$782,СВЦЭМ!$A$39:$A$782,$A60,СВЦЭМ!$B$39:$B$782,L$47)+'СЕТ СН'!$G$9+СВЦЭМ!$D$10+'СЕТ СН'!$G$6-'СЕТ СН'!$G$19</f>
        <v>1602.8421316399999</v>
      </c>
      <c r="M60" s="36">
        <f>SUMIFS(СВЦЭМ!$C$39:$C$782,СВЦЭМ!$A$39:$A$782,$A60,СВЦЭМ!$B$39:$B$782,M$47)+'СЕТ СН'!$G$9+СВЦЭМ!$D$10+'СЕТ СН'!$G$6-'СЕТ СН'!$G$19</f>
        <v>1618.2016204400002</v>
      </c>
      <c r="N60" s="36">
        <f>SUMIFS(СВЦЭМ!$C$39:$C$782,СВЦЭМ!$A$39:$A$782,$A60,СВЦЭМ!$B$39:$B$782,N$47)+'СЕТ СН'!$G$9+СВЦЭМ!$D$10+'СЕТ СН'!$G$6-'СЕТ СН'!$G$19</f>
        <v>1650.6700018400002</v>
      </c>
      <c r="O60" s="36">
        <f>SUMIFS(СВЦЭМ!$C$39:$C$782,СВЦЭМ!$A$39:$A$782,$A60,СВЦЭМ!$B$39:$B$782,O$47)+'СЕТ СН'!$G$9+СВЦЭМ!$D$10+'СЕТ СН'!$G$6-'СЕТ СН'!$G$19</f>
        <v>1663.3414483000001</v>
      </c>
      <c r="P60" s="36">
        <f>SUMIFS(СВЦЭМ!$C$39:$C$782,СВЦЭМ!$A$39:$A$782,$A60,СВЦЭМ!$B$39:$B$782,P$47)+'СЕТ СН'!$G$9+СВЦЭМ!$D$10+'СЕТ СН'!$G$6-'СЕТ СН'!$G$19</f>
        <v>1681.7712080000001</v>
      </c>
      <c r="Q60" s="36">
        <f>SUMIFS(СВЦЭМ!$C$39:$C$782,СВЦЭМ!$A$39:$A$782,$A60,СВЦЭМ!$B$39:$B$782,Q$47)+'СЕТ СН'!$G$9+СВЦЭМ!$D$10+'СЕТ СН'!$G$6-'СЕТ СН'!$G$19</f>
        <v>1693.3682415899998</v>
      </c>
      <c r="R60" s="36">
        <f>SUMIFS(СВЦЭМ!$C$39:$C$782,СВЦЭМ!$A$39:$A$782,$A60,СВЦЭМ!$B$39:$B$782,R$47)+'СЕТ СН'!$G$9+СВЦЭМ!$D$10+'СЕТ СН'!$G$6-'СЕТ СН'!$G$19</f>
        <v>1694.3832602499997</v>
      </c>
      <c r="S60" s="36">
        <f>SUMIFS(СВЦЭМ!$C$39:$C$782,СВЦЭМ!$A$39:$A$782,$A60,СВЦЭМ!$B$39:$B$782,S$47)+'СЕТ СН'!$G$9+СВЦЭМ!$D$10+'СЕТ СН'!$G$6-'СЕТ СН'!$G$19</f>
        <v>1712.46236791</v>
      </c>
      <c r="T60" s="36">
        <f>SUMIFS(СВЦЭМ!$C$39:$C$782,СВЦЭМ!$A$39:$A$782,$A60,СВЦЭМ!$B$39:$B$782,T$47)+'СЕТ СН'!$G$9+СВЦЭМ!$D$10+'СЕТ СН'!$G$6-'СЕТ СН'!$G$19</f>
        <v>1687.0131360599999</v>
      </c>
      <c r="U60" s="36">
        <f>SUMIFS(СВЦЭМ!$C$39:$C$782,СВЦЭМ!$A$39:$A$782,$A60,СВЦЭМ!$B$39:$B$782,U$47)+'СЕТ СН'!$G$9+СВЦЭМ!$D$10+'СЕТ СН'!$G$6-'СЕТ СН'!$G$19</f>
        <v>1663.9721488800001</v>
      </c>
      <c r="V60" s="36">
        <f>SUMIFS(СВЦЭМ!$C$39:$C$782,СВЦЭМ!$A$39:$A$782,$A60,СВЦЭМ!$B$39:$B$782,V$47)+'СЕТ СН'!$G$9+СВЦЭМ!$D$10+'СЕТ СН'!$G$6-'СЕТ СН'!$G$19</f>
        <v>1647.9584669599999</v>
      </c>
      <c r="W60" s="36">
        <f>SUMIFS(СВЦЭМ!$C$39:$C$782,СВЦЭМ!$A$39:$A$782,$A60,СВЦЭМ!$B$39:$B$782,W$47)+'СЕТ СН'!$G$9+СВЦЭМ!$D$10+'СЕТ СН'!$G$6-'СЕТ СН'!$G$19</f>
        <v>1649.2855055300001</v>
      </c>
      <c r="X60" s="36">
        <f>SUMIFS(СВЦЭМ!$C$39:$C$782,СВЦЭМ!$A$39:$A$782,$A60,СВЦЭМ!$B$39:$B$782,X$47)+'СЕТ СН'!$G$9+СВЦЭМ!$D$10+'СЕТ СН'!$G$6-'СЕТ СН'!$G$19</f>
        <v>1667.8551281800001</v>
      </c>
      <c r="Y60" s="36">
        <f>SUMIFS(СВЦЭМ!$C$39:$C$782,СВЦЭМ!$A$39:$A$782,$A60,СВЦЭМ!$B$39:$B$782,Y$47)+'СЕТ СН'!$G$9+СВЦЭМ!$D$10+'СЕТ СН'!$G$6-'СЕТ СН'!$G$19</f>
        <v>1712.5919927800001</v>
      </c>
    </row>
    <row r="61" spans="1:25" ht="15.75" x14ac:dyDescent="0.2">
      <c r="A61" s="35">
        <f t="shared" si="1"/>
        <v>44330</v>
      </c>
      <c r="B61" s="36">
        <f>SUMIFS(СВЦЭМ!$C$39:$C$782,СВЦЭМ!$A$39:$A$782,$A61,СВЦЭМ!$B$39:$B$782,B$47)+'СЕТ СН'!$G$9+СВЦЭМ!$D$10+'СЕТ СН'!$G$6-'СЕТ СН'!$G$19</f>
        <v>1745.9988788699998</v>
      </c>
      <c r="C61" s="36">
        <f>SUMIFS(СВЦЭМ!$C$39:$C$782,СВЦЭМ!$A$39:$A$782,$A61,СВЦЭМ!$B$39:$B$782,C$47)+'СЕТ СН'!$G$9+СВЦЭМ!$D$10+'СЕТ СН'!$G$6-'СЕТ СН'!$G$19</f>
        <v>1759.8862065999997</v>
      </c>
      <c r="D61" s="36">
        <f>SUMIFS(СВЦЭМ!$C$39:$C$782,СВЦЭМ!$A$39:$A$782,$A61,СВЦЭМ!$B$39:$B$782,D$47)+'СЕТ СН'!$G$9+СВЦЭМ!$D$10+'СЕТ СН'!$G$6-'СЕТ СН'!$G$19</f>
        <v>1779.94129092</v>
      </c>
      <c r="E61" s="36">
        <f>SUMIFS(СВЦЭМ!$C$39:$C$782,СВЦЭМ!$A$39:$A$782,$A61,СВЦЭМ!$B$39:$B$782,E$47)+'СЕТ СН'!$G$9+СВЦЭМ!$D$10+'СЕТ СН'!$G$6-'СЕТ СН'!$G$19</f>
        <v>1795.7017748200001</v>
      </c>
      <c r="F61" s="36">
        <f>SUMIFS(СВЦЭМ!$C$39:$C$782,СВЦЭМ!$A$39:$A$782,$A61,СВЦЭМ!$B$39:$B$782,F$47)+'СЕТ СН'!$G$9+СВЦЭМ!$D$10+'СЕТ СН'!$G$6-'СЕТ СН'!$G$19</f>
        <v>1804.7424853699999</v>
      </c>
      <c r="G61" s="36">
        <f>SUMIFS(СВЦЭМ!$C$39:$C$782,СВЦЭМ!$A$39:$A$782,$A61,СВЦЭМ!$B$39:$B$782,G$47)+'СЕТ СН'!$G$9+СВЦЭМ!$D$10+'СЕТ СН'!$G$6-'СЕТ СН'!$G$19</f>
        <v>1780.8860846100001</v>
      </c>
      <c r="H61" s="36">
        <f>SUMIFS(СВЦЭМ!$C$39:$C$782,СВЦЭМ!$A$39:$A$782,$A61,СВЦЭМ!$B$39:$B$782,H$47)+'СЕТ СН'!$G$9+СВЦЭМ!$D$10+'СЕТ СН'!$G$6-'СЕТ СН'!$G$19</f>
        <v>1723.3501886899999</v>
      </c>
      <c r="I61" s="36">
        <f>SUMIFS(СВЦЭМ!$C$39:$C$782,СВЦЭМ!$A$39:$A$782,$A61,СВЦЭМ!$B$39:$B$782,I$47)+'СЕТ СН'!$G$9+СВЦЭМ!$D$10+'СЕТ СН'!$G$6-'СЕТ СН'!$G$19</f>
        <v>1664.3344272999998</v>
      </c>
      <c r="J61" s="36">
        <f>SUMIFS(СВЦЭМ!$C$39:$C$782,СВЦЭМ!$A$39:$A$782,$A61,СВЦЭМ!$B$39:$B$782,J$47)+'СЕТ СН'!$G$9+СВЦЭМ!$D$10+'СЕТ СН'!$G$6-'СЕТ СН'!$G$19</f>
        <v>1622.6818339699998</v>
      </c>
      <c r="K61" s="36">
        <f>SUMIFS(СВЦЭМ!$C$39:$C$782,СВЦЭМ!$A$39:$A$782,$A61,СВЦЭМ!$B$39:$B$782,K$47)+'СЕТ СН'!$G$9+СВЦЭМ!$D$10+'СЕТ СН'!$G$6-'СЕТ СН'!$G$19</f>
        <v>1597.69409419</v>
      </c>
      <c r="L61" s="36">
        <f>SUMIFS(СВЦЭМ!$C$39:$C$782,СВЦЭМ!$A$39:$A$782,$A61,СВЦЭМ!$B$39:$B$782,L$47)+'СЕТ СН'!$G$9+СВЦЭМ!$D$10+'СЕТ СН'!$G$6-'СЕТ СН'!$G$19</f>
        <v>1588.80499848</v>
      </c>
      <c r="M61" s="36">
        <f>SUMIFS(СВЦЭМ!$C$39:$C$782,СВЦЭМ!$A$39:$A$782,$A61,СВЦЭМ!$B$39:$B$782,M$47)+'СЕТ СН'!$G$9+СВЦЭМ!$D$10+'СЕТ СН'!$G$6-'СЕТ СН'!$G$19</f>
        <v>1603.65439513</v>
      </c>
      <c r="N61" s="36">
        <f>SUMIFS(СВЦЭМ!$C$39:$C$782,СВЦЭМ!$A$39:$A$782,$A61,СВЦЭМ!$B$39:$B$782,N$47)+'СЕТ СН'!$G$9+СВЦЭМ!$D$10+'СЕТ СН'!$G$6-'СЕТ СН'!$G$19</f>
        <v>1640.4657053000001</v>
      </c>
      <c r="O61" s="36">
        <f>SUMIFS(СВЦЭМ!$C$39:$C$782,СВЦЭМ!$A$39:$A$782,$A61,СВЦЭМ!$B$39:$B$782,O$47)+'СЕТ СН'!$G$9+СВЦЭМ!$D$10+'СЕТ СН'!$G$6-'СЕТ СН'!$G$19</f>
        <v>1645.4604462399998</v>
      </c>
      <c r="P61" s="36">
        <f>SUMIFS(СВЦЭМ!$C$39:$C$782,СВЦЭМ!$A$39:$A$782,$A61,СВЦЭМ!$B$39:$B$782,P$47)+'СЕТ СН'!$G$9+СВЦЭМ!$D$10+'СЕТ СН'!$G$6-'СЕТ СН'!$G$19</f>
        <v>1655.00549847</v>
      </c>
      <c r="Q61" s="36">
        <f>SUMIFS(СВЦЭМ!$C$39:$C$782,СВЦЭМ!$A$39:$A$782,$A61,СВЦЭМ!$B$39:$B$782,Q$47)+'СЕТ СН'!$G$9+СВЦЭМ!$D$10+'СЕТ СН'!$G$6-'СЕТ СН'!$G$19</f>
        <v>1666.97106592</v>
      </c>
      <c r="R61" s="36">
        <f>SUMIFS(СВЦЭМ!$C$39:$C$782,СВЦЭМ!$A$39:$A$782,$A61,СВЦЭМ!$B$39:$B$782,R$47)+'СЕТ СН'!$G$9+СВЦЭМ!$D$10+'СЕТ СН'!$G$6-'СЕТ СН'!$G$19</f>
        <v>1662.8958662599998</v>
      </c>
      <c r="S61" s="36">
        <f>SUMIFS(СВЦЭМ!$C$39:$C$782,СВЦЭМ!$A$39:$A$782,$A61,СВЦЭМ!$B$39:$B$782,S$47)+'СЕТ СН'!$G$9+СВЦЭМ!$D$10+'СЕТ СН'!$G$6-'СЕТ СН'!$G$19</f>
        <v>1675.0238702500001</v>
      </c>
      <c r="T61" s="36">
        <f>SUMIFS(СВЦЭМ!$C$39:$C$782,СВЦЭМ!$A$39:$A$782,$A61,СВЦЭМ!$B$39:$B$782,T$47)+'СЕТ СН'!$G$9+СВЦЭМ!$D$10+'СЕТ СН'!$G$6-'СЕТ СН'!$G$19</f>
        <v>1660.1097509599999</v>
      </c>
      <c r="U61" s="36">
        <f>SUMIFS(СВЦЭМ!$C$39:$C$782,СВЦЭМ!$A$39:$A$782,$A61,СВЦЭМ!$B$39:$B$782,U$47)+'СЕТ СН'!$G$9+СВЦЭМ!$D$10+'СЕТ СН'!$G$6-'СЕТ СН'!$G$19</f>
        <v>1650.2772311499998</v>
      </c>
      <c r="V61" s="36">
        <f>SUMIFS(СВЦЭМ!$C$39:$C$782,СВЦЭМ!$A$39:$A$782,$A61,СВЦЭМ!$B$39:$B$782,V$47)+'СЕТ СН'!$G$9+СВЦЭМ!$D$10+'СЕТ СН'!$G$6-'СЕТ СН'!$G$19</f>
        <v>1669.8037789800001</v>
      </c>
      <c r="W61" s="36">
        <f>SUMIFS(СВЦЭМ!$C$39:$C$782,СВЦЭМ!$A$39:$A$782,$A61,СВЦЭМ!$B$39:$B$782,W$47)+'СЕТ СН'!$G$9+СВЦЭМ!$D$10+'СЕТ СН'!$G$6-'СЕТ СН'!$G$19</f>
        <v>1672.7366114900001</v>
      </c>
      <c r="X61" s="36">
        <f>SUMIFS(СВЦЭМ!$C$39:$C$782,СВЦЭМ!$A$39:$A$782,$A61,СВЦЭМ!$B$39:$B$782,X$47)+'СЕТ СН'!$G$9+СВЦЭМ!$D$10+'СЕТ СН'!$G$6-'СЕТ СН'!$G$19</f>
        <v>1676.5218357200001</v>
      </c>
      <c r="Y61" s="36">
        <f>SUMIFS(СВЦЭМ!$C$39:$C$782,СВЦЭМ!$A$39:$A$782,$A61,СВЦЭМ!$B$39:$B$782,Y$47)+'СЕТ СН'!$G$9+СВЦЭМ!$D$10+'СЕТ СН'!$G$6-'СЕТ СН'!$G$19</f>
        <v>1689.79137747</v>
      </c>
    </row>
    <row r="62" spans="1:25" ht="15.75" x14ac:dyDescent="0.2">
      <c r="A62" s="35">
        <f t="shared" si="1"/>
        <v>44331</v>
      </c>
      <c r="B62" s="36">
        <f>SUMIFS(СВЦЭМ!$C$39:$C$782,СВЦЭМ!$A$39:$A$782,$A62,СВЦЭМ!$B$39:$B$782,B$47)+'СЕТ СН'!$G$9+СВЦЭМ!$D$10+'СЕТ СН'!$G$6-'СЕТ СН'!$G$19</f>
        <v>1686.5708308799999</v>
      </c>
      <c r="C62" s="36">
        <f>SUMIFS(СВЦЭМ!$C$39:$C$782,СВЦЭМ!$A$39:$A$782,$A62,СВЦЭМ!$B$39:$B$782,C$47)+'СЕТ СН'!$G$9+СВЦЭМ!$D$10+'СЕТ СН'!$G$6-'СЕТ СН'!$G$19</f>
        <v>1714.5735912299997</v>
      </c>
      <c r="D62" s="36">
        <f>SUMIFS(СВЦЭМ!$C$39:$C$782,СВЦЭМ!$A$39:$A$782,$A62,СВЦЭМ!$B$39:$B$782,D$47)+'СЕТ СН'!$G$9+СВЦЭМ!$D$10+'СЕТ СН'!$G$6-'СЕТ СН'!$G$19</f>
        <v>1749.3775990099998</v>
      </c>
      <c r="E62" s="36">
        <f>SUMIFS(СВЦЭМ!$C$39:$C$782,СВЦЭМ!$A$39:$A$782,$A62,СВЦЭМ!$B$39:$B$782,E$47)+'СЕТ СН'!$G$9+СВЦЭМ!$D$10+'СЕТ СН'!$G$6-'СЕТ СН'!$G$19</f>
        <v>1766.9088921299999</v>
      </c>
      <c r="F62" s="36">
        <f>SUMIFS(СВЦЭМ!$C$39:$C$782,СВЦЭМ!$A$39:$A$782,$A62,СВЦЭМ!$B$39:$B$782,F$47)+'СЕТ СН'!$G$9+СВЦЭМ!$D$10+'СЕТ СН'!$G$6-'СЕТ СН'!$G$19</f>
        <v>1766.9699209</v>
      </c>
      <c r="G62" s="36">
        <f>SUMIFS(СВЦЭМ!$C$39:$C$782,СВЦЭМ!$A$39:$A$782,$A62,СВЦЭМ!$B$39:$B$782,G$47)+'СЕТ СН'!$G$9+СВЦЭМ!$D$10+'СЕТ СН'!$G$6-'СЕТ СН'!$G$19</f>
        <v>1752.8742132399998</v>
      </c>
      <c r="H62" s="36">
        <f>SUMIFS(СВЦЭМ!$C$39:$C$782,СВЦЭМ!$A$39:$A$782,$A62,СВЦЭМ!$B$39:$B$782,H$47)+'СЕТ СН'!$G$9+СВЦЭМ!$D$10+'СЕТ СН'!$G$6-'СЕТ СН'!$G$19</f>
        <v>1701.7853611400001</v>
      </c>
      <c r="I62" s="36">
        <f>SUMIFS(СВЦЭМ!$C$39:$C$782,СВЦЭМ!$A$39:$A$782,$A62,СВЦЭМ!$B$39:$B$782,I$47)+'СЕТ СН'!$G$9+СВЦЭМ!$D$10+'СЕТ СН'!$G$6-'СЕТ СН'!$G$19</f>
        <v>1639.2134857000001</v>
      </c>
      <c r="J62" s="36">
        <f>SUMIFS(СВЦЭМ!$C$39:$C$782,СВЦЭМ!$A$39:$A$782,$A62,СВЦЭМ!$B$39:$B$782,J$47)+'СЕТ СН'!$G$9+СВЦЭМ!$D$10+'СЕТ СН'!$G$6-'СЕТ СН'!$G$19</f>
        <v>1655.8870532599999</v>
      </c>
      <c r="K62" s="36">
        <f>SUMIFS(СВЦЭМ!$C$39:$C$782,СВЦЭМ!$A$39:$A$782,$A62,СВЦЭМ!$B$39:$B$782,K$47)+'СЕТ СН'!$G$9+СВЦЭМ!$D$10+'СЕТ СН'!$G$6-'СЕТ СН'!$G$19</f>
        <v>1642.3031664700002</v>
      </c>
      <c r="L62" s="36">
        <f>SUMIFS(СВЦЭМ!$C$39:$C$782,СВЦЭМ!$A$39:$A$782,$A62,СВЦЭМ!$B$39:$B$782,L$47)+'СЕТ СН'!$G$9+СВЦЭМ!$D$10+'СЕТ СН'!$G$6-'СЕТ СН'!$G$19</f>
        <v>1621.72454358</v>
      </c>
      <c r="M62" s="36">
        <f>SUMIFS(СВЦЭМ!$C$39:$C$782,СВЦЭМ!$A$39:$A$782,$A62,СВЦЭМ!$B$39:$B$782,M$47)+'СЕТ СН'!$G$9+СВЦЭМ!$D$10+'СЕТ СН'!$G$6-'СЕТ СН'!$G$19</f>
        <v>1628.9486333099999</v>
      </c>
      <c r="N62" s="36">
        <f>SUMIFS(СВЦЭМ!$C$39:$C$782,СВЦЭМ!$A$39:$A$782,$A62,СВЦЭМ!$B$39:$B$782,N$47)+'СЕТ СН'!$G$9+СВЦЭМ!$D$10+'СЕТ СН'!$G$6-'СЕТ СН'!$G$19</f>
        <v>1643.5189482199999</v>
      </c>
      <c r="O62" s="36">
        <f>SUMIFS(СВЦЭМ!$C$39:$C$782,СВЦЭМ!$A$39:$A$782,$A62,СВЦЭМ!$B$39:$B$782,O$47)+'СЕТ СН'!$G$9+СВЦЭМ!$D$10+'СЕТ СН'!$G$6-'СЕТ СН'!$G$19</f>
        <v>1654.3510765000001</v>
      </c>
      <c r="P62" s="36">
        <f>SUMIFS(СВЦЭМ!$C$39:$C$782,СВЦЭМ!$A$39:$A$782,$A62,СВЦЭМ!$B$39:$B$782,P$47)+'СЕТ СН'!$G$9+СВЦЭМ!$D$10+'СЕТ СН'!$G$6-'СЕТ СН'!$G$19</f>
        <v>1684.28983148</v>
      </c>
      <c r="Q62" s="36">
        <f>SUMIFS(СВЦЭМ!$C$39:$C$782,СВЦЭМ!$A$39:$A$782,$A62,СВЦЭМ!$B$39:$B$782,Q$47)+'СЕТ СН'!$G$9+СВЦЭМ!$D$10+'СЕТ СН'!$G$6-'СЕТ СН'!$G$19</f>
        <v>1667.0683335600002</v>
      </c>
      <c r="R62" s="36">
        <f>SUMIFS(СВЦЭМ!$C$39:$C$782,СВЦЭМ!$A$39:$A$782,$A62,СВЦЭМ!$B$39:$B$782,R$47)+'СЕТ СН'!$G$9+СВЦЭМ!$D$10+'СЕТ СН'!$G$6-'СЕТ СН'!$G$19</f>
        <v>1653.19870846</v>
      </c>
      <c r="S62" s="36">
        <f>SUMIFS(СВЦЭМ!$C$39:$C$782,СВЦЭМ!$A$39:$A$782,$A62,СВЦЭМ!$B$39:$B$782,S$47)+'СЕТ СН'!$G$9+СВЦЭМ!$D$10+'СЕТ СН'!$G$6-'СЕТ СН'!$G$19</f>
        <v>1652.7900586699998</v>
      </c>
      <c r="T62" s="36">
        <f>SUMIFS(СВЦЭМ!$C$39:$C$782,СВЦЭМ!$A$39:$A$782,$A62,СВЦЭМ!$B$39:$B$782,T$47)+'СЕТ СН'!$G$9+СВЦЭМ!$D$10+'СЕТ СН'!$G$6-'СЕТ СН'!$G$19</f>
        <v>1625.94573773</v>
      </c>
      <c r="U62" s="36">
        <f>SUMIFS(СВЦЭМ!$C$39:$C$782,СВЦЭМ!$A$39:$A$782,$A62,СВЦЭМ!$B$39:$B$782,U$47)+'СЕТ СН'!$G$9+СВЦЭМ!$D$10+'СЕТ СН'!$G$6-'СЕТ СН'!$G$19</f>
        <v>1593.61378468</v>
      </c>
      <c r="V62" s="36">
        <f>SUMIFS(СВЦЭМ!$C$39:$C$782,СВЦЭМ!$A$39:$A$782,$A62,СВЦЭМ!$B$39:$B$782,V$47)+'СЕТ СН'!$G$9+СВЦЭМ!$D$10+'СЕТ СН'!$G$6-'СЕТ СН'!$G$19</f>
        <v>1566.5186525500001</v>
      </c>
      <c r="W62" s="36">
        <f>SUMIFS(СВЦЭМ!$C$39:$C$782,СВЦЭМ!$A$39:$A$782,$A62,СВЦЭМ!$B$39:$B$782,W$47)+'СЕТ СН'!$G$9+СВЦЭМ!$D$10+'СЕТ СН'!$G$6-'СЕТ СН'!$G$19</f>
        <v>1563.2130517800001</v>
      </c>
      <c r="X62" s="36">
        <f>SUMIFS(СВЦЭМ!$C$39:$C$782,СВЦЭМ!$A$39:$A$782,$A62,СВЦЭМ!$B$39:$B$782,X$47)+'СЕТ СН'!$G$9+СВЦЭМ!$D$10+'СЕТ СН'!$G$6-'СЕТ СН'!$G$19</f>
        <v>1567.21582543</v>
      </c>
      <c r="Y62" s="36">
        <f>SUMIFS(СВЦЭМ!$C$39:$C$782,СВЦЭМ!$A$39:$A$782,$A62,СВЦЭМ!$B$39:$B$782,Y$47)+'СЕТ СН'!$G$9+СВЦЭМ!$D$10+'СЕТ СН'!$G$6-'СЕТ СН'!$G$19</f>
        <v>1597.2585159400001</v>
      </c>
    </row>
    <row r="63" spans="1:25" ht="15.75" x14ac:dyDescent="0.2">
      <c r="A63" s="35">
        <f t="shared" si="1"/>
        <v>44332</v>
      </c>
      <c r="B63" s="36">
        <f>SUMIFS(СВЦЭМ!$C$39:$C$782,СВЦЭМ!$A$39:$A$782,$A63,СВЦЭМ!$B$39:$B$782,B$47)+'СЕТ СН'!$G$9+СВЦЭМ!$D$10+'СЕТ СН'!$G$6-'СЕТ СН'!$G$19</f>
        <v>1589.98306845</v>
      </c>
      <c r="C63" s="36">
        <f>SUMIFS(СВЦЭМ!$C$39:$C$782,СВЦЭМ!$A$39:$A$782,$A63,СВЦЭМ!$B$39:$B$782,C$47)+'СЕТ СН'!$G$9+СВЦЭМ!$D$10+'СЕТ СН'!$G$6-'СЕТ СН'!$G$19</f>
        <v>1588.8796970399999</v>
      </c>
      <c r="D63" s="36">
        <f>SUMIFS(СВЦЭМ!$C$39:$C$782,СВЦЭМ!$A$39:$A$782,$A63,СВЦЭМ!$B$39:$B$782,D$47)+'СЕТ СН'!$G$9+СВЦЭМ!$D$10+'СЕТ СН'!$G$6-'СЕТ СН'!$G$19</f>
        <v>1580.96702544</v>
      </c>
      <c r="E63" s="36">
        <f>SUMIFS(СВЦЭМ!$C$39:$C$782,СВЦЭМ!$A$39:$A$782,$A63,СВЦЭМ!$B$39:$B$782,E$47)+'СЕТ СН'!$G$9+СВЦЭМ!$D$10+'СЕТ СН'!$G$6-'СЕТ СН'!$G$19</f>
        <v>1577.4513482299999</v>
      </c>
      <c r="F63" s="36">
        <f>SUMIFS(СВЦЭМ!$C$39:$C$782,СВЦЭМ!$A$39:$A$782,$A63,СВЦЭМ!$B$39:$B$782,F$47)+'СЕТ СН'!$G$9+СВЦЭМ!$D$10+'СЕТ СН'!$G$6-'СЕТ СН'!$G$19</f>
        <v>1572.2432079800001</v>
      </c>
      <c r="G63" s="36">
        <f>SUMIFS(СВЦЭМ!$C$39:$C$782,СВЦЭМ!$A$39:$A$782,$A63,СВЦЭМ!$B$39:$B$782,G$47)+'СЕТ СН'!$G$9+СВЦЭМ!$D$10+'СЕТ СН'!$G$6-'СЕТ СН'!$G$19</f>
        <v>1572.6034809400001</v>
      </c>
      <c r="H63" s="36">
        <f>SUMIFS(СВЦЭМ!$C$39:$C$782,СВЦЭМ!$A$39:$A$782,$A63,СВЦЭМ!$B$39:$B$782,H$47)+'СЕТ СН'!$G$9+СВЦЭМ!$D$10+'СЕТ СН'!$G$6-'СЕТ СН'!$G$19</f>
        <v>1584.9597875899999</v>
      </c>
      <c r="I63" s="36">
        <f>SUMIFS(СВЦЭМ!$C$39:$C$782,СВЦЭМ!$A$39:$A$782,$A63,СВЦЭМ!$B$39:$B$782,I$47)+'СЕТ СН'!$G$9+СВЦЭМ!$D$10+'СЕТ СН'!$G$6-'СЕТ СН'!$G$19</f>
        <v>1563.5484048399999</v>
      </c>
      <c r="J63" s="36">
        <f>SUMIFS(СВЦЭМ!$C$39:$C$782,СВЦЭМ!$A$39:$A$782,$A63,СВЦЭМ!$B$39:$B$782,J$47)+'СЕТ СН'!$G$9+СВЦЭМ!$D$10+'СЕТ СН'!$G$6-'СЕТ СН'!$G$19</f>
        <v>1529.7975503</v>
      </c>
      <c r="K63" s="36">
        <f>SUMIFS(СВЦЭМ!$C$39:$C$782,СВЦЭМ!$A$39:$A$782,$A63,СВЦЭМ!$B$39:$B$782,K$47)+'СЕТ СН'!$G$9+СВЦЭМ!$D$10+'СЕТ СН'!$G$6-'СЕТ СН'!$G$19</f>
        <v>1571.8485126300002</v>
      </c>
      <c r="L63" s="36">
        <f>SUMIFS(СВЦЭМ!$C$39:$C$782,СВЦЭМ!$A$39:$A$782,$A63,СВЦЭМ!$B$39:$B$782,L$47)+'СЕТ СН'!$G$9+СВЦЭМ!$D$10+'СЕТ СН'!$G$6-'СЕТ СН'!$G$19</f>
        <v>1588.7287518100002</v>
      </c>
      <c r="M63" s="36">
        <f>SUMIFS(СВЦЭМ!$C$39:$C$782,СВЦЭМ!$A$39:$A$782,$A63,СВЦЭМ!$B$39:$B$782,M$47)+'СЕТ СН'!$G$9+СВЦЭМ!$D$10+'СЕТ СН'!$G$6-'СЕТ СН'!$G$19</f>
        <v>1588.61022286</v>
      </c>
      <c r="N63" s="36">
        <f>SUMIFS(СВЦЭМ!$C$39:$C$782,СВЦЭМ!$A$39:$A$782,$A63,СВЦЭМ!$B$39:$B$782,N$47)+'СЕТ СН'!$G$9+СВЦЭМ!$D$10+'СЕТ СН'!$G$6-'СЕТ СН'!$G$19</f>
        <v>1575.84806131</v>
      </c>
      <c r="O63" s="36">
        <f>SUMIFS(СВЦЭМ!$C$39:$C$782,СВЦЭМ!$A$39:$A$782,$A63,СВЦЭМ!$B$39:$B$782,O$47)+'СЕТ СН'!$G$9+СВЦЭМ!$D$10+'СЕТ СН'!$G$6-'СЕТ СН'!$G$19</f>
        <v>1553.8244589599999</v>
      </c>
      <c r="P63" s="36">
        <f>SUMIFS(СВЦЭМ!$C$39:$C$782,СВЦЭМ!$A$39:$A$782,$A63,СВЦЭМ!$B$39:$B$782,P$47)+'СЕТ СН'!$G$9+СВЦЭМ!$D$10+'СЕТ СН'!$G$6-'СЕТ СН'!$G$19</f>
        <v>1558.8649013100001</v>
      </c>
      <c r="Q63" s="36">
        <f>SUMIFS(СВЦЭМ!$C$39:$C$782,СВЦЭМ!$A$39:$A$782,$A63,СВЦЭМ!$B$39:$B$782,Q$47)+'СЕТ СН'!$G$9+СВЦЭМ!$D$10+'СЕТ СН'!$G$6-'СЕТ СН'!$G$19</f>
        <v>1548.8825919599999</v>
      </c>
      <c r="R63" s="36">
        <f>SUMIFS(СВЦЭМ!$C$39:$C$782,СВЦЭМ!$A$39:$A$782,$A63,СВЦЭМ!$B$39:$B$782,R$47)+'СЕТ СН'!$G$9+СВЦЭМ!$D$10+'СЕТ СН'!$G$6-'СЕТ СН'!$G$19</f>
        <v>1539.4055726199999</v>
      </c>
      <c r="S63" s="36">
        <f>SUMIFS(СВЦЭМ!$C$39:$C$782,СВЦЭМ!$A$39:$A$782,$A63,СВЦЭМ!$B$39:$B$782,S$47)+'СЕТ СН'!$G$9+СВЦЭМ!$D$10+'СЕТ СН'!$G$6-'СЕТ СН'!$G$19</f>
        <v>1552.0958010200002</v>
      </c>
      <c r="T63" s="36">
        <f>SUMIFS(СВЦЭМ!$C$39:$C$782,СВЦЭМ!$A$39:$A$782,$A63,СВЦЭМ!$B$39:$B$782,T$47)+'СЕТ СН'!$G$9+СВЦЭМ!$D$10+'СЕТ СН'!$G$6-'СЕТ СН'!$G$19</f>
        <v>1566.8410955499999</v>
      </c>
      <c r="U63" s="36">
        <f>SUMIFS(СВЦЭМ!$C$39:$C$782,СВЦЭМ!$A$39:$A$782,$A63,СВЦЭМ!$B$39:$B$782,U$47)+'СЕТ СН'!$G$9+СВЦЭМ!$D$10+'СЕТ СН'!$G$6-'СЕТ СН'!$G$19</f>
        <v>1576.8695849000001</v>
      </c>
      <c r="V63" s="36">
        <f>SUMIFS(СВЦЭМ!$C$39:$C$782,СВЦЭМ!$A$39:$A$782,$A63,СВЦЭМ!$B$39:$B$782,V$47)+'СЕТ СН'!$G$9+СВЦЭМ!$D$10+'СЕТ СН'!$G$6-'СЕТ СН'!$G$19</f>
        <v>1529.0312541000001</v>
      </c>
      <c r="W63" s="36">
        <f>SUMIFS(СВЦЭМ!$C$39:$C$782,СВЦЭМ!$A$39:$A$782,$A63,СВЦЭМ!$B$39:$B$782,W$47)+'СЕТ СН'!$G$9+СВЦЭМ!$D$10+'СЕТ СН'!$G$6-'СЕТ СН'!$G$19</f>
        <v>1524.2835155600001</v>
      </c>
      <c r="X63" s="36">
        <f>SUMIFS(СВЦЭМ!$C$39:$C$782,СВЦЭМ!$A$39:$A$782,$A63,СВЦЭМ!$B$39:$B$782,X$47)+'СЕТ СН'!$G$9+СВЦЭМ!$D$10+'СЕТ СН'!$G$6-'СЕТ СН'!$G$19</f>
        <v>1525.42981826</v>
      </c>
      <c r="Y63" s="36">
        <f>SUMIFS(СВЦЭМ!$C$39:$C$782,СВЦЭМ!$A$39:$A$782,$A63,СВЦЭМ!$B$39:$B$782,Y$47)+'СЕТ СН'!$G$9+СВЦЭМ!$D$10+'СЕТ СН'!$G$6-'СЕТ СН'!$G$19</f>
        <v>1507.0790034500001</v>
      </c>
    </row>
    <row r="64" spans="1:25" ht="15.75" x14ac:dyDescent="0.2">
      <c r="A64" s="35">
        <f t="shared" si="1"/>
        <v>44333</v>
      </c>
      <c r="B64" s="36">
        <f>SUMIFS(СВЦЭМ!$C$39:$C$782,СВЦЭМ!$A$39:$A$782,$A64,СВЦЭМ!$B$39:$B$782,B$47)+'СЕТ СН'!$G$9+СВЦЭМ!$D$10+'СЕТ СН'!$G$6-'СЕТ СН'!$G$19</f>
        <v>1539.0193538799999</v>
      </c>
      <c r="C64" s="36">
        <f>SUMIFS(СВЦЭМ!$C$39:$C$782,СВЦЭМ!$A$39:$A$782,$A64,СВЦЭМ!$B$39:$B$782,C$47)+'СЕТ СН'!$G$9+СВЦЭМ!$D$10+'СЕТ СН'!$G$6-'СЕТ СН'!$G$19</f>
        <v>1584.31753998</v>
      </c>
      <c r="D64" s="36">
        <f>SUMIFS(СВЦЭМ!$C$39:$C$782,СВЦЭМ!$A$39:$A$782,$A64,СВЦЭМ!$B$39:$B$782,D$47)+'СЕТ СН'!$G$9+СВЦЭМ!$D$10+'СЕТ СН'!$G$6-'СЕТ СН'!$G$19</f>
        <v>1621.6605440799999</v>
      </c>
      <c r="E64" s="36">
        <f>SUMIFS(СВЦЭМ!$C$39:$C$782,СВЦЭМ!$A$39:$A$782,$A64,СВЦЭМ!$B$39:$B$782,E$47)+'СЕТ СН'!$G$9+СВЦЭМ!$D$10+'СЕТ СН'!$G$6-'СЕТ СН'!$G$19</f>
        <v>1638.4227625799999</v>
      </c>
      <c r="F64" s="36">
        <f>SUMIFS(СВЦЭМ!$C$39:$C$782,СВЦЭМ!$A$39:$A$782,$A64,СВЦЭМ!$B$39:$B$782,F$47)+'СЕТ СН'!$G$9+СВЦЭМ!$D$10+'СЕТ СН'!$G$6-'СЕТ СН'!$G$19</f>
        <v>1661.93454935</v>
      </c>
      <c r="G64" s="36">
        <f>SUMIFS(СВЦЭМ!$C$39:$C$782,СВЦЭМ!$A$39:$A$782,$A64,СВЦЭМ!$B$39:$B$782,G$47)+'СЕТ СН'!$G$9+СВЦЭМ!$D$10+'СЕТ СН'!$G$6-'СЕТ СН'!$G$19</f>
        <v>1648.0442285399999</v>
      </c>
      <c r="H64" s="36">
        <f>SUMIFS(СВЦЭМ!$C$39:$C$782,СВЦЭМ!$A$39:$A$782,$A64,СВЦЭМ!$B$39:$B$782,H$47)+'СЕТ СН'!$G$9+СВЦЭМ!$D$10+'СЕТ СН'!$G$6-'СЕТ СН'!$G$19</f>
        <v>1595.24881979</v>
      </c>
      <c r="I64" s="36">
        <f>SUMIFS(СВЦЭМ!$C$39:$C$782,СВЦЭМ!$A$39:$A$782,$A64,СВЦЭМ!$B$39:$B$782,I$47)+'СЕТ СН'!$G$9+СВЦЭМ!$D$10+'СЕТ СН'!$G$6-'СЕТ СН'!$G$19</f>
        <v>1562.7302495600002</v>
      </c>
      <c r="J64" s="36">
        <f>SUMIFS(СВЦЭМ!$C$39:$C$782,СВЦЭМ!$A$39:$A$782,$A64,СВЦЭМ!$B$39:$B$782,J$47)+'СЕТ СН'!$G$9+СВЦЭМ!$D$10+'СЕТ СН'!$G$6-'СЕТ СН'!$G$19</f>
        <v>1618.57469199</v>
      </c>
      <c r="K64" s="36">
        <f>SUMIFS(СВЦЭМ!$C$39:$C$782,СВЦЭМ!$A$39:$A$782,$A64,СВЦЭМ!$B$39:$B$782,K$47)+'СЕТ СН'!$G$9+СВЦЭМ!$D$10+'СЕТ СН'!$G$6-'СЕТ СН'!$G$19</f>
        <v>1526.0945668700001</v>
      </c>
      <c r="L64" s="36">
        <f>SUMIFS(СВЦЭМ!$C$39:$C$782,СВЦЭМ!$A$39:$A$782,$A64,СВЦЭМ!$B$39:$B$782,L$47)+'СЕТ СН'!$G$9+СВЦЭМ!$D$10+'СЕТ СН'!$G$6-'СЕТ СН'!$G$19</f>
        <v>1518.7366978800001</v>
      </c>
      <c r="M64" s="36">
        <f>SUMIFS(СВЦЭМ!$C$39:$C$782,СВЦЭМ!$A$39:$A$782,$A64,СВЦЭМ!$B$39:$B$782,M$47)+'СЕТ СН'!$G$9+СВЦЭМ!$D$10+'СЕТ СН'!$G$6-'СЕТ СН'!$G$19</f>
        <v>1511.46322349</v>
      </c>
      <c r="N64" s="36">
        <f>SUMIFS(СВЦЭМ!$C$39:$C$782,СВЦЭМ!$A$39:$A$782,$A64,СВЦЭМ!$B$39:$B$782,N$47)+'СЕТ СН'!$G$9+СВЦЭМ!$D$10+'СЕТ СН'!$G$6-'СЕТ СН'!$G$19</f>
        <v>1498.2405345500001</v>
      </c>
      <c r="O64" s="36">
        <f>SUMIFS(СВЦЭМ!$C$39:$C$782,СВЦЭМ!$A$39:$A$782,$A64,СВЦЭМ!$B$39:$B$782,O$47)+'СЕТ СН'!$G$9+СВЦЭМ!$D$10+'СЕТ СН'!$G$6-'СЕТ СН'!$G$19</f>
        <v>1506.6628535700002</v>
      </c>
      <c r="P64" s="36">
        <f>SUMIFS(СВЦЭМ!$C$39:$C$782,СВЦЭМ!$A$39:$A$782,$A64,СВЦЭМ!$B$39:$B$782,P$47)+'СЕТ СН'!$G$9+СВЦЭМ!$D$10+'СЕТ СН'!$G$6-'СЕТ СН'!$G$19</f>
        <v>1526.9647546000001</v>
      </c>
      <c r="Q64" s="36">
        <f>SUMIFS(СВЦЭМ!$C$39:$C$782,СВЦЭМ!$A$39:$A$782,$A64,СВЦЭМ!$B$39:$B$782,Q$47)+'СЕТ СН'!$G$9+СВЦЭМ!$D$10+'СЕТ СН'!$G$6-'СЕТ СН'!$G$19</f>
        <v>1538.70059713</v>
      </c>
      <c r="R64" s="36">
        <f>SUMIFS(СВЦЭМ!$C$39:$C$782,СВЦЭМ!$A$39:$A$782,$A64,СВЦЭМ!$B$39:$B$782,R$47)+'СЕТ СН'!$G$9+СВЦЭМ!$D$10+'СЕТ СН'!$G$6-'СЕТ СН'!$G$19</f>
        <v>1539.1643525499999</v>
      </c>
      <c r="S64" s="36">
        <f>SUMIFS(СВЦЭМ!$C$39:$C$782,СВЦЭМ!$A$39:$A$782,$A64,СВЦЭМ!$B$39:$B$782,S$47)+'СЕТ СН'!$G$9+СВЦЭМ!$D$10+'СЕТ СН'!$G$6-'СЕТ СН'!$G$19</f>
        <v>1534.8221878200002</v>
      </c>
      <c r="T64" s="36">
        <f>SUMIFS(СВЦЭМ!$C$39:$C$782,СВЦЭМ!$A$39:$A$782,$A64,СВЦЭМ!$B$39:$B$782,T$47)+'СЕТ СН'!$G$9+СВЦЭМ!$D$10+'СЕТ СН'!$G$6-'СЕТ СН'!$G$19</f>
        <v>1539.8395521100001</v>
      </c>
      <c r="U64" s="36">
        <f>SUMIFS(СВЦЭМ!$C$39:$C$782,СВЦЭМ!$A$39:$A$782,$A64,СВЦЭМ!$B$39:$B$782,U$47)+'СЕТ СН'!$G$9+СВЦЭМ!$D$10+'СЕТ СН'!$G$6-'СЕТ СН'!$G$19</f>
        <v>1532.4299556800001</v>
      </c>
      <c r="V64" s="36">
        <f>SUMIFS(СВЦЭМ!$C$39:$C$782,СВЦЭМ!$A$39:$A$782,$A64,СВЦЭМ!$B$39:$B$782,V$47)+'СЕТ СН'!$G$9+СВЦЭМ!$D$10+'СЕТ СН'!$G$6-'СЕТ СН'!$G$19</f>
        <v>1499.7830327900001</v>
      </c>
      <c r="W64" s="36">
        <f>SUMIFS(СВЦЭМ!$C$39:$C$782,СВЦЭМ!$A$39:$A$782,$A64,СВЦЭМ!$B$39:$B$782,W$47)+'СЕТ СН'!$G$9+СВЦЭМ!$D$10+'СЕТ СН'!$G$6-'СЕТ СН'!$G$19</f>
        <v>1507.1356885499999</v>
      </c>
      <c r="X64" s="36">
        <f>SUMIFS(СВЦЭМ!$C$39:$C$782,СВЦЭМ!$A$39:$A$782,$A64,СВЦЭМ!$B$39:$B$782,X$47)+'СЕТ СН'!$G$9+СВЦЭМ!$D$10+'СЕТ СН'!$G$6-'СЕТ СН'!$G$19</f>
        <v>1497.4681258400001</v>
      </c>
      <c r="Y64" s="36">
        <f>SUMIFS(СВЦЭМ!$C$39:$C$782,СВЦЭМ!$A$39:$A$782,$A64,СВЦЭМ!$B$39:$B$782,Y$47)+'СЕТ СН'!$G$9+СВЦЭМ!$D$10+'СЕТ СН'!$G$6-'СЕТ СН'!$G$19</f>
        <v>1508.8369615900001</v>
      </c>
    </row>
    <row r="65" spans="1:27" ht="15.75" x14ac:dyDescent="0.2">
      <c r="A65" s="35">
        <f t="shared" si="1"/>
        <v>44334</v>
      </c>
      <c r="B65" s="36">
        <f>SUMIFS(СВЦЭМ!$C$39:$C$782,СВЦЭМ!$A$39:$A$782,$A65,СВЦЭМ!$B$39:$B$782,B$47)+'СЕТ СН'!$G$9+СВЦЭМ!$D$10+'СЕТ СН'!$G$6-'СЕТ СН'!$G$19</f>
        <v>1541.2905182499999</v>
      </c>
      <c r="C65" s="36">
        <f>SUMIFS(СВЦЭМ!$C$39:$C$782,СВЦЭМ!$A$39:$A$782,$A65,СВЦЭМ!$B$39:$B$782,C$47)+'СЕТ СН'!$G$9+СВЦЭМ!$D$10+'СЕТ СН'!$G$6-'СЕТ СН'!$G$19</f>
        <v>1572.4208833100001</v>
      </c>
      <c r="D65" s="36">
        <f>SUMIFS(СВЦЭМ!$C$39:$C$782,СВЦЭМ!$A$39:$A$782,$A65,СВЦЭМ!$B$39:$B$782,D$47)+'СЕТ СН'!$G$9+СВЦЭМ!$D$10+'СЕТ СН'!$G$6-'СЕТ СН'!$G$19</f>
        <v>1598.5520126800002</v>
      </c>
      <c r="E65" s="36">
        <f>SUMIFS(СВЦЭМ!$C$39:$C$782,СВЦЭМ!$A$39:$A$782,$A65,СВЦЭМ!$B$39:$B$782,E$47)+'СЕТ СН'!$G$9+СВЦЭМ!$D$10+'СЕТ СН'!$G$6-'СЕТ СН'!$G$19</f>
        <v>1620.5007932099998</v>
      </c>
      <c r="F65" s="36">
        <f>SUMIFS(СВЦЭМ!$C$39:$C$782,СВЦЭМ!$A$39:$A$782,$A65,СВЦЭМ!$B$39:$B$782,F$47)+'СЕТ СН'!$G$9+СВЦЭМ!$D$10+'СЕТ СН'!$G$6-'СЕТ СН'!$G$19</f>
        <v>1621.5347268999999</v>
      </c>
      <c r="G65" s="36">
        <f>SUMIFS(СВЦЭМ!$C$39:$C$782,СВЦЭМ!$A$39:$A$782,$A65,СВЦЭМ!$B$39:$B$782,G$47)+'СЕТ СН'!$G$9+СВЦЭМ!$D$10+'СЕТ СН'!$G$6-'СЕТ СН'!$G$19</f>
        <v>1604.56510751</v>
      </c>
      <c r="H65" s="36">
        <f>SUMIFS(СВЦЭМ!$C$39:$C$782,СВЦЭМ!$A$39:$A$782,$A65,СВЦЭМ!$B$39:$B$782,H$47)+'СЕТ СН'!$G$9+СВЦЭМ!$D$10+'СЕТ СН'!$G$6-'СЕТ СН'!$G$19</f>
        <v>1557.47346253</v>
      </c>
      <c r="I65" s="36">
        <f>SUMIFS(СВЦЭМ!$C$39:$C$782,СВЦЭМ!$A$39:$A$782,$A65,СВЦЭМ!$B$39:$B$782,I$47)+'СЕТ СН'!$G$9+СВЦЭМ!$D$10+'СЕТ СН'!$G$6-'СЕТ СН'!$G$19</f>
        <v>1533.9522240800002</v>
      </c>
      <c r="J65" s="36">
        <f>SUMIFS(СВЦЭМ!$C$39:$C$782,СВЦЭМ!$A$39:$A$782,$A65,СВЦЭМ!$B$39:$B$782,J$47)+'СЕТ СН'!$G$9+СВЦЭМ!$D$10+'СЕТ СН'!$G$6-'СЕТ СН'!$G$19</f>
        <v>1491.00453823</v>
      </c>
      <c r="K65" s="36">
        <f>SUMIFS(СВЦЭМ!$C$39:$C$782,СВЦЭМ!$A$39:$A$782,$A65,СВЦЭМ!$B$39:$B$782,K$47)+'СЕТ СН'!$G$9+СВЦЭМ!$D$10+'СЕТ СН'!$G$6-'СЕТ СН'!$G$19</f>
        <v>1485.9554552499999</v>
      </c>
      <c r="L65" s="36">
        <f>SUMIFS(СВЦЭМ!$C$39:$C$782,СВЦЭМ!$A$39:$A$782,$A65,СВЦЭМ!$B$39:$B$782,L$47)+'СЕТ СН'!$G$9+СВЦЭМ!$D$10+'СЕТ СН'!$G$6-'СЕТ СН'!$G$19</f>
        <v>1477.10974106</v>
      </c>
      <c r="M65" s="36">
        <f>SUMIFS(СВЦЭМ!$C$39:$C$782,СВЦЭМ!$A$39:$A$782,$A65,СВЦЭМ!$B$39:$B$782,M$47)+'СЕТ СН'!$G$9+СВЦЭМ!$D$10+'СЕТ СН'!$G$6-'СЕТ СН'!$G$19</f>
        <v>1487.9649961800001</v>
      </c>
      <c r="N65" s="36">
        <f>SUMIFS(СВЦЭМ!$C$39:$C$782,СВЦЭМ!$A$39:$A$782,$A65,СВЦЭМ!$B$39:$B$782,N$47)+'СЕТ СН'!$G$9+СВЦЭМ!$D$10+'СЕТ СН'!$G$6-'СЕТ СН'!$G$19</f>
        <v>1503.6549106500001</v>
      </c>
      <c r="O65" s="36">
        <f>SUMIFS(СВЦЭМ!$C$39:$C$782,СВЦЭМ!$A$39:$A$782,$A65,СВЦЭМ!$B$39:$B$782,O$47)+'СЕТ СН'!$G$9+СВЦЭМ!$D$10+'СЕТ СН'!$G$6-'СЕТ СН'!$G$19</f>
        <v>1537.2995853900002</v>
      </c>
      <c r="P65" s="36">
        <f>SUMIFS(СВЦЭМ!$C$39:$C$782,СВЦЭМ!$A$39:$A$782,$A65,СВЦЭМ!$B$39:$B$782,P$47)+'СЕТ СН'!$G$9+СВЦЭМ!$D$10+'СЕТ СН'!$G$6-'СЕТ СН'!$G$19</f>
        <v>1547.7919516100001</v>
      </c>
      <c r="Q65" s="36">
        <f>SUMIFS(СВЦЭМ!$C$39:$C$782,СВЦЭМ!$A$39:$A$782,$A65,СВЦЭМ!$B$39:$B$782,Q$47)+'СЕТ СН'!$G$9+СВЦЭМ!$D$10+'СЕТ СН'!$G$6-'СЕТ СН'!$G$19</f>
        <v>1550.8162096199999</v>
      </c>
      <c r="R65" s="36">
        <f>SUMIFS(СВЦЭМ!$C$39:$C$782,СВЦЭМ!$A$39:$A$782,$A65,СВЦЭМ!$B$39:$B$782,R$47)+'СЕТ СН'!$G$9+СВЦЭМ!$D$10+'СЕТ СН'!$G$6-'СЕТ СН'!$G$19</f>
        <v>1540.1666428200001</v>
      </c>
      <c r="S65" s="36">
        <f>SUMIFS(СВЦЭМ!$C$39:$C$782,СВЦЭМ!$A$39:$A$782,$A65,СВЦЭМ!$B$39:$B$782,S$47)+'СЕТ СН'!$G$9+СВЦЭМ!$D$10+'СЕТ СН'!$G$6-'СЕТ СН'!$G$19</f>
        <v>1540.6985971200002</v>
      </c>
      <c r="T65" s="36">
        <f>SUMIFS(СВЦЭМ!$C$39:$C$782,СВЦЭМ!$A$39:$A$782,$A65,СВЦЭМ!$B$39:$B$782,T$47)+'СЕТ СН'!$G$9+СВЦЭМ!$D$10+'СЕТ СН'!$G$6-'СЕТ СН'!$G$19</f>
        <v>1525.8486767700001</v>
      </c>
      <c r="U65" s="36">
        <f>SUMIFS(СВЦЭМ!$C$39:$C$782,СВЦЭМ!$A$39:$A$782,$A65,СВЦЭМ!$B$39:$B$782,U$47)+'СЕТ СН'!$G$9+СВЦЭМ!$D$10+'СЕТ СН'!$G$6-'СЕТ СН'!$G$19</f>
        <v>1518.0236888300001</v>
      </c>
      <c r="V65" s="36">
        <f>SUMIFS(СВЦЭМ!$C$39:$C$782,СВЦЭМ!$A$39:$A$782,$A65,СВЦЭМ!$B$39:$B$782,V$47)+'СЕТ СН'!$G$9+СВЦЭМ!$D$10+'СЕТ СН'!$G$6-'СЕТ СН'!$G$19</f>
        <v>1483.6362248300002</v>
      </c>
      <c r="W65" s="36">
        <f>SUMIFS(СВЦЭМ!$C$39:$C$782,СВЦЭМ!$A$39:$A$782,$A65,СВЦЭМ!$B$39:$B$782,W$47)+'СЕТ СН'!$G$9+СВЦЭМ!$D$10+'СЕТ СН'!$G$6-'СЕТ СН'!$G$19</f>
        <v>1482.84962664</v>
      </c>
      <c r="X65" s="36">
        <f>SUMIFS(СВЦЭМ!$C$39:$C$782,СВЦЭМ!$A$39:$A$782,$A65,СВЦЭМ!$B$39:$B$782,X$47)+'СЕТ СН'!$G$9+СВЦЭМ!$D$10+'СЕТ СН'!$G$6-'СЕТ СН'!$G$19</f>
        <v>1499.5808060100001</v>
      </c>
      <c r="Y65" s="36">
        <f>SUMIFS(СВЦЭМ!$C$39:$C$782,СВЦЭМ!$A$39:$A$782,$A65,СВЦЭМ!$B$39:$B$782,Y$47)+'СЕТ СН'!$G$9+СВЦЭМ!$D$10+'СЕТ СН'!$G$6-'СЕТ СН'!$G$19</f>
        <v>1551.5753885899999</v>
      </c>
    </row>
    <row r="66" spans="1:27" ht="15.75" x14ac:dyDescent="0.2">
      <c r="A66" s="35">
        <f t="shared" si="1"/>
        <v>44335</v>
      </c>
      <c r="B66" s="36">
        <f>SUMIFS(СВЦЭМ!$C$39:$C$782,СВЦЭМ!$A$39:$A$782,$A66,СВЦЭМ!$B$39:$B$782,B$47)+'СЕТ СН'!$G$9+СВЦЭМ!$D$10+'СЕТ СН'!$G$6-'СЕТ СН'!$G$19</f>
        <v>1607.8357850299999</v>
      </c>
      <c r="C66" s="36">
        <f>SUMIFS(СВЦЭМ!$C$39:$C$782,СВЦЭМ!$A$39:$A$782,$A66,СВЦЭМ!$B$39:$B$782,C$47)+'СЕТ СН'!$G$9+СВЦЭМ!$D$10+'СЕТ СН'!$G$6-'СЕТ СН'!$G$19</f>
        <v>1621.8095932699998</v>
      </c>
      <c r="D66" s="36">
        <f>SUMIFS(СВЦЭМ!$C$39:$C$782,СВЦЭМ!$A$39:$A$782,$A66,СВЦЭМ!$B$39:$B$782,D$47)+'СЕТ СН'!$G$9+СВЦЭМ!$D$10+'СЕТ СН'!$G$6-'СЕТ СН'!$G$19</f>
        <v>1634.3162967899998</v>
      </c>
      <c r="E66" s="36">
        <f>SUMIFS(СВЦЭМ!$C$39:$C$782,СВЦЭМ!$A$39:$A$782,$A66,СВЦЭМ!$B$39:$B$782,E$47)+'СЕТ СН'!$G$9+СВЦЭМ!$D$10+'СЕТ СН'!$G$6-'СЕТ СН'!$G$19</f>
        <v>1652.7998840700002</v>
      </c>
      <c r="F66" s="36">
        <f>SUMIFS(СВЦЭМ!$C$39:$C$782,СВЦЭМ!$A$39:$A$782,$A66,СВЦЭМ!$B$39:$B$782,F$47)+'СЕТ СН'!$G$9+СВЦЭМ!$D$10+'СЕТ СН'!$G$6-'СЕТ СН'!$G$19</f>
        <v>1659.4873583600001</v>
      </c>
      <c r="G66" s="36">
        <f>SUMIFS(СВЦЭМ!$C$39:$C$782,СВЦЭМ!$A$39:$A$782,$A66,СВЦЭМ!$B$39:$B$782,G$47)+'СЕТ СН'!$G$9+СВЦЭМ!$D$10+'СЕТ СН'!$G$6-'СЕТ СН'!$G$19</f>
        <v>1647.7273488199999</v>
      </c>
      <c r="H66" s="36">
        <f>SUMIFS(СВЦЭМ!$C$39:$C$782,СВЦЭМ!$A$39:$A$782,$A66,СВЦЭМ!$B$39:$B$782,H$47)+'СЕТ СН'!$G$9+СВЦЭМ!$D$10+'СЕТ СН'!$G$6-'СЕТ СН'!$G$19</f>
        <v>1587.13158978</v>
      </c>
      <c r="I66" s="36">
        <f>SUMIFS(СВЦЭМ!$C$39:$C$782,СВЦЭМ!$A$39:$A$782,$A66,СВЦЭМ!$B$39:$B$782,I$47)+'СЕТ СН'!$G$9+СВЦЭМ!$D$10+'СЕТ СН'!$G$6-'СЕТ СН'!$G$19</f>
        <v>1546.1852143599999</v>
      </c>
      <c r="J66" s="36">
        <f>SUMIFS(СВЦЭМ!$C$39:$C$782,СВЦЭМ!$A$39:$A$782,$A66,СВЦЭМ!$B$39:$B$782,J$47)+'СЕТ СН'!$G$9+СВЦЭМ!$D$10+'СЕТ СН'!$G$6-'СЕТ СН'!$G$19</f>
        <v>1527.4866018600001</v>
      </c>
      <c r="K66" s="36">
        <f>SUMIFS(СВЦЭМ!$C$39:$C$782,СВЦЭМ!$A$39:$A$782,$A66,СВЦЭМ!$B$39:$B$782,K$47)+'СЕТ СН'!$G$9+СВЦЭМ!$D$10+'СЕТ СН'!$G$6-'СЕТ СН'!$G$19</f>
        <v>1529.6409585400002</v>
      </c>
      <c r="L66" s="36">
        <f>SUMIFS(СВЦЭМ!$C$39:$C$782,СВЦЭМ!$A$39:$A$782,$A66,СВЦЭМ!$B$39:$B$782,L$47)+'СЕТ СН'!$G$9+СВЦЭМ!$D$10+'СЕТ СН'!$G$6-'СЕТ СН'!$G$19</f>
        <v>1536.0369473599999</v>
      </c>
      <c r="M66" s="36">
        <f>SUMIFS(СВЦЭМ!$C$39:$C$782,СВЦЭМ!$A$39:$A$782,$A66,СВЦЭМ!$B$39:$B$782,M$47)+'СЕТ СН'!$G$9+СВЦЭМ!$D$10+'СЕТ СН'!$G$6-'СЕТ СН'!$G$19</f>
        <v>1569.3148714700001</v>
      </c>
      <c r="N66" s="36">
        <f>SUMIFS(СВЦЭМ!$C$39:$C$782,СВЦЭМ!$A$39:$A$782,$A66,СВЦЭМ!$B$39:$B$782,N$47)+'СЕТ СН'!$G$9+СВЦЭМ!$D$10+'СЕТ СН'!$G$6-'СЕТ СН'!$G$19</f>
        <v>1614.5338340799999</v>
      </c>
      <c r="O66" s="36">
        <f>SUMIFS(СВЦЭМ!$C$39:$C$782,СВЦЭМ!$A$39:$A$782,$A66,СВЦЭМ!$B$39:$B$782,O$47)+'СЕТ СН'!$G$9+СВЦЭМ!$D$10+'СЕТ СН'!$G$6-'СЕТ СН'!$G$19</f>
        <v>1656.0295948200001</v>
      </c>
      <c r="P66" s="36">
        <f>SUMIFS(СВЦЭМ!$C$39:$C$782,СВЦЭМ!$A$39:$A$782,$A66,СВЦЭМ!$B$39:$B$782,P$47)+'СЕТ СН'!$G$9+СВЦЭМ!$D$10+'СЕТ СН'!$G$6-'СЕТ СН'!$G$19</f>
        <v>1661.8574782199998</v>
      </c>
      <c r="Q66" s="36">
        <f>SUMIFS(СВЦЭМ!$C$39:$C$782,СВЦЭМ!$A$39:$A$782,$A66,СВЦЭМ!$B$39:$B$782,Q$47)+'СЕТ СН'!$G$9+СВЦЭМ!$D$10+'СЕТ СН'!$G$6-'СЕТ СН'!$G$19</f>
        <v>1653.47912937</v>
      </c>
      <c r="R66" s="36">
        <f>SUMIFS(СВЦЭМ!$C$39:$C$782,СВЦЭМ!$A$39:$A$782,$A66,СВЦЭМ!$B$39:$B$782,R$47)+'СЕТ СН'!$G$9+СВЦЭМ!$D$10+'СЕТ СН'!$G$6-'СЕТ СН'!$G$19</f>
        <v>1632.4826551599999</v>
      </c>
      <c r="S66" s="36">
        <f>SUMIFS(СВЦЭМ!$C$39:$C$782,СВЦЭМ!$A$39:$A$782,$A66,СВЦЭМ!$B$39:$B$782,S$47)+'СЕТ СН'!$G$9+СВЦЭМ!$D$10+'СЕТ СН'!$G$6-'СЕТ СН'!$G$19</f>
        <v>1604.9193900600001</v>
      </c>
      <c r="T66" s="36">
        <f>SUMIFS(СВЦЭМ!$C$39:$C$782,СВЦЭМ!$A$39:$A$782,$A66,СВЦЭМ!$B$39:$B$782,T$47)+'СЕТ СН'!$G$9+СВЦЭМ!$D$10+'СЕТ СН'!$G$6-'СЕТ СН'!$G$19</f>
        <v>1579.41952666</v>
      </c>
      <c r="U66" s="36">
        <f>SUMIFS(СВЦЭМ!$C$39:$C$782,СВЦЭМ!$A$39:$A$782,$A66,СВЦЭМ!$B$39:$B$782,U$47)+'СЕТ СН'!$G$9+СВЦЭМ!$D$10+'СЕТ СН'!$G$6-'СЕТ СН'!$G$19</f>
        <v>1565.1399884800001</v>
      </c>
      <c r="V66" s="36">
        <f>SUMIFS(СВЦЭМ!$C$39:$C$782,СВЦЭМ!$A$39:$A$782,$A66,СВЦЭМ!$B$39:$B$782,V$47)+'СЕТ СН'!$G$9+СВЦЭМ!$D$10+'СЕТ СН'!$G$6-'СЕТ СН'!$G$19</f>
        <v>1528.58325089</v>
      </c>
      <c r="W66" s="36">
        <f>SUMIFS(СВЦЭМ!$C$39:$C$782,СВЦЭМ!$A$39:$A$782,$A66,СВЦЭМ!$B$39:$B$782,W$47)+'СЕТ СН'!$G$9+СВЦЭМ!$D$10+'СЕТ СН'!$G$6-'СЕТ СН'!$G$19</f>
        <v>1504.0973844099999</v>
      </c>
      <c r="X66" s="36">
        <f>SUMIFS(СВЦЭМ!$C$39:$C$782,СВЦЭМ!$A$39:$A$782,$A66,СВЦЭМ!$B$39:$B$782,X$47)+'СЕТ СН'!$G$9+СВЦЭМ!$D$10+'СЕТ СН'!$G$6-'СЕТ СН'!$G$19</f>
        <v>1468.47402848</v>
      </c>
      <c r="Y66" s="36">
        <f>SUMIFS(СВЦЭМ!$C$39:$C$782,СВЦЭМ!$A$39:$A$782,$A66,СВЦЭМ!$B$39:$B$782,Y$47)+'СЕТ СН'!$G$9+СВЦЭМ!$D$10+'СЕТ СН'!$G$6-'СЕТ СН'!$G$19</f>
        <v>1533.6435436300001</v>
      </c>
    </row>
    <row r="67" spans="1:27" ht="15.75" x14ac:dyDescent="0.2">
      <c r="A67" s="35">
        <f t="shared" si="1"/>
        <v>44336</v>
      </c>
      <c r="B67" s="36">
        <f>SUMIFS(СВЦЭМ!$C$39:$C$782,СВЦЭМ!$A$39:$A$782,$A67,СВЦЭМ!$B$39:$B$782,B$47)+'СЕТ СН'!$G$9+СВЦЭМ!$D$10+'СЕТ СН'!$G$6-'СЕТ СН'!$G$19</f>
        <v>1621.8607929899999</v>
      </c>
      <c r="C67" s="36">
        <f>SUMIFS(СВЦЭМ!$C$39:$C$782,СВЦЭМ!$A$39:$A$782,$A67,СВЦЭМ!$B$39:$B$782,C$47)+'СЕТ СН'!$G$9+СВЦЭМ!$D$10+'СЕТ СН'!$G$6-'СЕТ СН'!$G$19</f>
        <v>1653.8655723399997</v>
      </c>
      <c r="D67" s="36">
        <f>SUMIFS(СВЦЭМ!$C$39:$C$782,СВЦЭМ!$A$39:$A$782,$A67,СВЦЭМ!$B$39:$B$782,D$47)+'СЕТ СН'!$G$9+СВЦЭМ!$D$10+'СЕТ СН'!$G$6-'СЕТ СН'!$G$19</f>
        <v>1659.7003730599999</v>
      </c>
      <c r="E67" s="36">
        <f>SUMIFS(СВЦЭМ!$C$39:$C$782,СВЦЭМ!$A$39:$A$782,$A67,СВЦЭМ!$B$39:$B$782,E$47)+'СЕТ СН'!$G$9+СВЦЭМ!$D$10+'СЕТ СН'!$G$6-'СЕТ СН'!$G$19</f>
        <v>1671.8615933400001</v>
      </c>
      <c r="F67" s="36">
        <f>SUMIFS(СВЦЭМ!$C$39:$C$782,СВЦЭМ!$A$39:$A$782,$A67,СВЦЭМ!$B$39:$B$782,F$47)+'СЕТ СН'!$G$9+СВЦЭМ!$D$10+'СЕТ СН'!$G$6-'СЕТ СН'!$G$19</f>
        <v>1679.9462934399999</v>
      </c>
      <c r="G67" s="36">
        <f>SUMIFS(СВЦЭМ!$C$39:$C$782,СВЦЭМ!$A$39:$A$782,$A67,СВЦЭМ!$B$39:$B$782,G$47)+'СЕТ СН'!$G$9+СВЦЭМ!$D$10+'СЕТ СН'!$G$6-'СЕТ СН'!$G$19</f>
        <v>1660.8715861299997</v>
      </c>
      <c r="H67" s="36">
        <f>SUMIFS(СВЦЭМ!$C$39:$C$782,СВЦЭМ!$A$39:$A$782,$A67,СВЦЭМ!$B$39:$B$782,H$47)+'СЕТ СН'!$G$9+СВЦЭМ!$D$10+'СЕТ СН'!$G$6-'СЕТ СН'!$G$19</f>
        <v>1632.3317244599998</v>
      </c>
      <c r="I67" s="36">
        <f>SUMIFS(СВЦЭМ!$C$39:$C$782,СВЦЭМ!$A$39:$A$782,$A67,СВЦЭМ!$B$39:$B$782,I$47)+'СЕТ СН'!$G$9+СВЦЭМ!$D$10+'СЕТ СН'!$G$6-'СЕТ СН'!$G$19</f>
        <v>1565.8284505400002</v>
      </c>
      <c r="J67" s="36">
        <f>SUMIFS(СВЦЭМ!$C$39:$C$782,СВЦЭМ!$A$39:$A$782,$A67,СВЦЭМ!$B$39:$B$782,J$47)+'СЕТ СН'!$G$9+СВЦЭМ!$D$10+'СЕТ СН'!$G$6-'СЕТ СН'!$G$19</f>
        <v>1494.9927209500001</v>
      </c>
      <c r="K67" s="36">
        <f>SUMIFS(СВЦЭМ!$C$39:$C$782,СВЦЭМ!$A$39:$A$782,$A67,СВЦЭМ!$B$39:$B$782,K$47)+'СЕТ СН'!$G$9+СВЦЭМ!$D$10+'СЕТ СН'!$G$6-'СЕТ СН'!$G$19</f>
        <v>1462.7479072199999</v>
      </c>
      <c r="L67" s="36">
        <f>SUMIFS(СВЦЭМ!$C$39:$C$782,СВЦЭМ!$A$39:$A$782,$A67,СВЦЭМ!$B$39:$B$782,L$47)+'СЕТ СН'!$G$9+СВЦЭМ!$D$10+'СЕТ СН'!$G$6-'СЕТ СН'!$G$19</f>
        <v>1463.64669912</v>
      </c>
      <c r="M67" s="36">
        <f>SUMIFS(СВЦЭМ!$C$39:$C$782,СВЦЭМ!$A$39:$A$782,$A67,СВЦЭМ!$B$39:$B$782,M$47)+'СЕТ СН'!$G$9+СВЦЭМ!$D$10+'СЕТ СН'!$G$6-'СЕТ СН'!$G$19</f>
        <v>1457.36726092</v>
      </c>
      <c r="N67" s="36">
        <f>SUMIFS(СВЦЭМ!$C$39:$C$782,СВЦЭМ!$A$39:$A$782,$A67,СВЦЭМ!$B$39:$B$782,N$47)+'СЕТ СН'!$G$9+СВЦЭМ!$D$10+'СЕТ СН'!$G$6-'СЕТ СН'!$G$19</f>
        <v>1503.9893110799999</v>
      </c>
      <c r="O67" s="36">
        <f>SUMIFS(СВЦЭМ!$C$39:$C$782,СВЦЭМ!$A$39:$A$782,$A67,СВЦЭМ!$B$39:$B$782,O$47)+'СЕТ СН'!$G$9+СВЦЭМ!$D$10+'СЕТ СН'!$G$6-'СЕТ СН'!$G$19</f>
        <v>1540.5683398400001</v>
      </c>
      <c r="P67" s="36">
        <f>SUMIFS(СВЦЭМ!$C$39:$C$782,СВЦЭМ!$A$39:$A$782,$A67,СВЦЭМ!$B$39:$B$782,P$47)+'СЕТ СН'!$G$9+СВЦЭМ!$D$10+'СЕТ СН'!$G$6-'СЕТ СН'!$G$19</f>
        <v>1558.6020637500001</v>
      </c>
      <c r="Q67" s="36">
        <f>SUMIFS(СВЦЭМ!$C$39:$C$782,СВЦЭМ!$A$39:$A$782,$A67,СВЦЭМ!$B$39:$B$782,Q$47)+'СЕТ СН'!$G$9+СВЦЭМ!$D$10+'СЕТ СН'!$G$6-'СЕТ СН'!$G$19</f>
        <v>1563.6475929799999</v>
      </c>
      <c r="R67" s="36">
        <f>SUMIFS(СВЦЭМ!$C$39:$C$782,СВЦЭМ!$A$39:$A$782,$A67,СВЦЭМ!$B$39:$B$782,R$47)+'СЕТ СН'!$G$9+СВЦЭМ!$D$10+'СЕТ СН'!$G$6-'СЕТ СН'!$G$19</f>
        <v>1546.1551577</v>
      </c>
      <c r="S67" s="36">
        <f>SUMIFS(СВЦЭМ!$C$39:$C$782,СВЦЭМ!$A$39:$A$782,$A67,СВЦЭМ!$B$39:$B$782,S$47)+'СЕТ СН'!$G$9+СВЦЭМ!$D$10+'СЕТ СН'!$G$6-'СЕТ СН'!$G$19</f>
        <v>1533.7542230899999</v>
      </c>
      <c r="T67" s="36">
        <f>SUMIFS(СВЦЭМ!$C$39:$C$782,СВЦЭМ!$A$39:$A$782,$A67,СВЦЭМ!$B$39:$B$782,T$47)+'СЕТ СН'!$G$9+СВЦЭМ!$D$10+'СЕТ СН'!$G$6-'СЕТ СН'!$G$19</f>
        <v>1486.8624541700001</v>
      </c>
      <c r="U67" s="36">
        <f>SUMIFS(СВЦЭМ!$C$39:$C$782,СВЦЭМ!$A$39:$A$782,$A67,СВЦЭМ!$B$39:$B$782,U$47)+'СЕТ СН'!$G$9+СВЦЭМ!$D$10+'СЕТ СН'!$G$6-'СЕТ СН'!$G$19</f>
        <v>1477.86263168</v>
      </c>
      <c r="V67" s="36">
        <f>SUMIFS(СВЦЭМ!$C$39:$C$782,СВЦЭМ!$A$39:$A$782,$A67,СВЦЭМ!$B$39:$B$782,V$47)+'СЕТ СН'!$G$9+СВЦЭМ!$D$10+'СЕТ СН'!$G$6-'СЕТ СН'!$G$19</f>
        <v>1496.3434619499999</v>
      </c>
      <c r="W67" s="36">
        <f>SUMIFS(СВЦЭМ!$C$39:$C$782,СВЦЭМ!$A$39:$A$782,$A67,СВЦЭМ!$B$39:$B$782,W$47)+'СЕТ СН'!$G$9+СВЦЭМ!$D$10+'СЕТ СН'!$G$6-'СЕТ СН'!$G$19</f>
        <v>1513.1231409000002</v>
      </c>
      <c r="X67" s="36">
        <f>SUMIFS(СВЦЭМ!$C$39:$C$782,СВЦЭМ!$A$39:$A$782,$A67,СВЦЭМ!$B$39:$B$782,X$47)+'СЕТ СН'!$G$9+СВЦЭМ!$D$10+'СЕТ СН'!$G$6-'СЕТ СН'!$G$19</f>
        <v>1501.2408186800001</v>
      </c>
      <c r="Y67" s="36">
        <f>SUMIFS(СВЦЭМ!$C$39:$C$782,СВЦЭМ!$A$39:$A$782,$A67,СВЦЭМ!$B$39:$B$782,Y$47)+'СЕТ СН'!$G$9+СВЦЭМ!$D$10+'СЕТ СН'!$G$6-'СЕТ СН'!$G$19</f>
        <v>1468.76413022</v>
      </c>
    </row>
    <row r="68" spans="1:27" ht="15.75" x14ac:dyDescent="0.2">
      <c r="A68" s="35">
        <f t="shared" si="1"/>
        <v>44337</v>
      </c>
      <c r="B68" s="36">
        <f>SUMIFS(СВЦЭМ!$C$39:$C$782,СВЦЭМ!$A$39:$A$782,$A68,СВЦЭМ!$B$39:$B$782,B$47)+'СЕТ СН'!$G$9+СВЦЭМ!$D$10+'СЕТ СН'!$G$6-'СЕТ СН'!$G$19</f>
        <v>1486.65756734</v>
      </c>
      <c r="C68" s="36">
        <f>SUMIFS(СВЦЭМ!$C$39:$C$782,СВЦЭМ!$A$39:$A$782,$A68,СВЦЭМ!$B$39:$B$782,C$47)+'СЕТ СН'!$G$9+СВЦЭМ!$D$10+'СЕТ СН'!$G$6-'СЕТ СН'!$G$19</f>
        <v>1564.5875400300001</v>
      </c>
      <c r="D68" s="36">
        <f>SUMIFS(СВЦЭМ!$C$39:$C$782,СВЦЭМ!$A$39:$A$782,$A68,СВЦЭМ!$B$39:$B$782,D$47)+'СЕТ СН'!$G$9+СВЦЭМ!$D$10+'СЕТ СН'!$G$6-'СЕТ СН'!$G$19</f>
        <v>1608.0717276400001</v>
      </c>
      <c r="E68" s="36">
        <f>SUMIFS(СВЦЭМ!$C$39:$C$782,СВЦЭМ!$A$39:$A$782,$A68,СВЦЭМ!$B$39:$B$782,E$47)+'СЕТ СН'!$G$9+СВЦЭМ!$D$10+'СЕТ СН'!$G$6-'СЕТ СН'!$G$19</f>
        <v>1591.7413497100001</v>
      </c>
      <c r="F68" s="36">
        <f>SUMIFS(СВЦЭМ!$C$39:$C$782,СВЦЭМ!$A$39:$A$782,$A68,СВЦЭМ!$B$39:$B$782,F$47)+'СЕТ СН'!$G$9+СВЦЭМ!$D$10+'СЕТ СН'!$G$6-'СЕТ СН'!$G$19</f>
        <v>1626.1810156400002</v>
      </c>
      <c r="G68" s="36">
        <f>SUMIFS(СВЦЭМ!$C$39:$C$782,СВЦЭМ!$A$39:$A$782,$A68,СВЦЭМ!$B$39:$B$782,G$47)+'СЕТ СН'!$G$9+СВЦЭМ!$D$10+'СЕТ СН'!$G$6-'СЕТ СН'!$G$19</f>
        <v>1629.8352124499997</v>
      </c>
      <c r="H68" s="36">
        <f>SUMIFS(СВЦЭМ!$C$39:$C$782,СВЦЭМ!$A$39:$A$782,$A68,СВЦЭМ!$B$39:$B$782,H$47)+'СЕТ СН'!$G$9+СВЦЭМ!$D$10+'СЕТ СН'!$G$6-'СЕТ СН'!$G$19</f>
        <v>1598.93161474</v>
      </c>
      <c r="I68" s="36">
        <f>SUMIFS(СВЦЭМ!$C$39:$C$782,СВЦЭМ!$A$39:$A$782,$A68,СВЦЭМ!$B$39:$B$782,I$47)+'СЕТ СН'!$G$9+СВЦЭМ!$D$10+'СЕТ СН'!$G$6-'СЕТ СН'!$G$19</f>
        <v>1536.82970621</v>
      </c>
      <c r="J68" s="36">
        <f>SUMIFS(СВЦЭМ!$C$39:$C$782,СВЦЭМ!$A$39:$A$782,$A68,СВЦЭМ!$B$39:$B$782,J$47)+'СЕТ СН'!$G$9+СВЦЭМ!$D$10+'СЕТ СН'!$G$6-'СЕТ СН'!$G$19</f>
        <v>1485.1561366000001</v>
      </c>
      <c r="K68" s="36">
        <f>SUMIFS(СВЦЭМ!$C$39:$C$782,СВЦЭМ!$A$39:$A$782,$A68,СВЦЭМ!$B$39:$B$782,K$47)+'СЕТ СН'!$G$9+СВЦЭМ!$D$10+'СЕТ СН'!$G$6-'СЕТ СН'!$G$19</f>
        <v>1442.8864327199999</v>
      </c>
      <c r="L68" s="36">
        <f>SUMIFS(СВЦЭМ!$C$39:$C$782,СВЦЭМ!$A$39:$A$782,$A68,СВЦЭМ!$B$39:$B$782,L$47)+'СЕТ СН'!$G$9+СВЦЭМ!$D$10+'СЕТ СН'!$G$6-'СЕТ СН'!$G$19</f>
        <v>1438.0765316500001</v>
      </c>
      <c r="M68" s="36">
        <f>SUMIFS(СВЦЭМ!$C$39:$C$782,СВЦЭМ!$A$39:$A$782,$A68,СВЦЭМ!$B$39:$B$782,M$47)+'СЕТ СН'!$G$9+СВЦЭМ!$D$10+'СЕТ СН'!$G$6-'СЕТ СН'!$G$19</f>
        <v>1465.74625492</v>
      </c>
      <c r="N68" s="36">
        <f>SUMIFS(СВЦЭМ!$C$39:$C$782,СВЦЭМ!$A$39:$A$782,$A68,СВЦЭМ!$B$39:$B$782,N$47)+'СЕТ СН'!$G$9+СВЦЭМ!$D$10+'СЕТ СН'!$G$6-'СЕТ СН'!$G$19</f>
        <v>1534.0340176099999</v>
      </c>
      <c r="O68" s="36">
        <f>SUMIFS(СВЦЭМ!$C$39:$C$782,СВЦЭМ!$A$39:$A$782,$A68,СВЦЭМ!$B$39:$B$782,O$47)+'СЕТ СН'!$G$9+СВЦЭМ!$D$10+'СЕТ СН'!$G$6-'СЕТ СН'!$G$19</f>
        <v>1577.2701360400001</v>
      </c>
      <c r="P68" s="36">
        <f>SUMIFS(СВЦЭМ!$C$39:$C$782,СВЦЭМ!$A$39:$A$782,$A68,СВЦЭМ!$B$39:$B$782,P$47)+'СЕТ СН'!$G$9+СВЦЭМ!$D$10+'СЕТ СН'!$G$6-'СЕТ СН'!$G$19</f>
        <v>1584.90582836</v>
      </c>
      <c r="Q68" s="36">
        <f>SUMIFS(СВЦЭМ!$C$39:$C$782,СВЦЭМ!$A$39:$A$782,$A68,СВЦЭМ!$B$39:$B$782,Q$47)+'СЕТ СН'!$G$9+СВЦЭМ!$D$10+'СЕТ СН'!$G$6-'СЕТ СН'!$G$19</f>
        <v>1578.40744215</v>
      </c>
      <c r="R68" s="36">
        <f>SUMIFS(СВЦЭМ!$C$39:$C$782,СВЦЭМ!$A$39:$A$782,$A68,СВЦЭМ!$B$39:$B$782,R$47)+'СЕТ СН'!$G$9+СВЦЭМ!$D$10+'СЕТ СН'!$G$6-'СЕТ СН'!$G$19</f>
        <v>1566.61144186</v>
      </c>
      <c r="S68" s="36">
        <f>SUMIFS(СВЦЭМ!$C$39:$C$782,СВЦЭМ!$A$39:$A$782,$A68,СВЦЭМ!$B$39:$B$782,S$47)+'СЕТ СН'!$G$9+СВЦЭМ!$D$10+'СЕТ СН'!$G$6-'СЕТ СН'!$G$19</f>
        <v>1554.9894041500002</v>
      </c>
      <c r="T68" s="36">
        <f>SUMIFS(СВЦЭМ!$C$39:$C$782,СВЦЭМ!$A$39:$A$782,$A68,СВЦЭМ!$B$39:$B$782,T$47)+'СЕТ СН'!$G$9+СВЦЭМ!$D$10+'СЕТ СН'!$G$6-'СЕТ СН'!$G$19</f>
        <v>1510.26120354</v>
      </c>
      <c r="U68" s="36">
        <f>SUMIFS(СВЦЭМ!$C$39:$C$782,СВЦЭМ!$A$39:$A$782,$A68,СВЦЭМ!$B$39:$B$782,U$47)+'СЕТ СН'!$G$9+СВЦЭМ!$D$10+'СЕТ СН'!$G$6-'СЕТ СН'!$G$19</f>
        <v>1454.79243565</v>
      </c>
      <c r="V68" s="36">
        <f>SUMIFS(СВЦЭМ!$C$39:$C$782,СВЦЭМ!$A$39:$A$782,$A68,СВЦЭМ!$B$39:$B$782,V$47)+'СЕТ СН'!$G$9+СВЦЭМ!$D$10+'СЕТ СН'!$G$6-'СЕТ СН'!$G$19</f>
        <v>1472.3587004999999</v>
      </c>
      <c r="W68" s="36">
        <f>SUMIFS(СВЦЭМ!$C$39:$C$782,СВЦЭМ!$A$39:$A$782,$A68,СВЦЭМ!$B$39:$B$782,W$47)+'СЕТ СН'!$G$9+СВЦЭМ!$D$10+'СЕТ СН'!$G$6-'СЕТ СН'!$G$19</f>
        <v>1491.3417534</v>
      </c>
      <c r="X68" s="36">
        <f>SUMIFS(СВЦЭМ!$C$39:$C$782,СВЦЭМ!$A$39:$A$782,$A68,СВЦЭМ!$B$39:$B$782,X$47)+'СЕТ СН'!$G$9+СВЦЭМ!$D$10+'СЕТ СН'!$G$6-'СЕТ СН'!$G$19</f>
        <v>1510.7948790200001</v>
      </c>
      <c r="Y68" s="36">
        <f>SUMIFS(СВЦЭМ!$C$39:$C$782,СВЦЭМ!$A$39:$A$782,$A68,СВЦЭМ!$B$39:$B$782,Y$47)+'СЕТ СН'!$G$9+СВЦЭМ!$D$10+'СЕТ СН'!$G$6-'СЕТ СН'!$G$19</f>
        <v>1469.8240512100001</v>
      </c>
    </row>
    <row r="69" spans="1:27" ht="15.75" x14ac:dyDescent="0.2">
      <c r="A69" s="35">
        <f t="shared" si="1"/>
        <v>44338</v>
      </c>
      <c r="B69" s="36">
        <f>SUMIFS(СВЦЭМ!$C$39:$C$782,СВЦЭМ!$A$39:$A$782,$A69,СВЦЭМ!$B$39:$B$782,B$47)+'СЕТ СН'!$G$9+СВЦЭМ!$D$10+'СЕТ СН'!$G$6-'СЕТ СН'!$G$19</f>
        <v>1519.8270172</v>
      </c>
      <c r="C69" s="36">
        <f>SUMIFS(СВЦЭМ!$C$39:$C$782,СВЦЭМ!$A$39:$A$782,$A69,СВЦЭМ!$B$39:$B$782,C$47)+'СЕТ СН'!$G$9+СВЦЭМ!$D$10+'СЕТ СН'!$G$6-'СЕТ СН'!$G$19</f>
        <v>1526.65307076</v>
      </c>
      <c r="D69" s="36">
        <f>SUMIFS(СВЦЭМ!$C$39:$C$782,СВЦЭМ!$A$39:$A$782,$A69,СВЦЭМ!$B$39:$B$782,D$47)+'СЕТ СН'!$G$9+СВЦЭМ!$D$10+'СЕТ СН'!$G$6-'СЕТ СН'!$G$19</f>
        <v>1561.85897232</v>
      </c>
      <c r="E69" s="36">
        <f>SUMIFS(СВЦЭМ!$C$39:$C$782,СВЦЭМ!$A$39:$A$782,$A69,СВЦЭМ!$B$39:$B$782,E$47)+'СЕТ СН'!$G$9+СВЦЭМ!$D$10+'СЕТ СН'!$G$6-'СЕТ СН'!$G$19</f>
        <v>1587.1689969200002</v>
      </c>
      <c r="F69" s="36">
        <f>SUMIFS(СВЦЭМ!$C$39:$C$782,СВЦЭМ!$A$39:$A$782,$A69,СВЦЭМ!$B$39:$B$782,F$47)+'СЕТ СН'!$G$9+СВЦЭМ!$D$10+'СЕТ СН'!$G$6-'СЕТ СН'!$G$19</f>
        <v>1591.6547794200001</v>
      </c>
      <c r="G69" s="36">
        <f>SUMIFS(СВЦЭМ!$C$39:$C$782,СВЦЭМ!$A$39:$A$782,$A69,СВЦЭМ!$B$39:$B$782,G$47)+'СЕТ СН'!$G$9+СВЦЭМ!$D$10+'СЕТ СН'!$G$6-'СЕТ СН'!$G$19</f>
        <v>1587.1079922899999</v>
      </c>
      <c r="H69" s="36">
        <f>SUMIFS(СВЦЭМ!$C$39:$C$782,СВЦЭМ!$A$39:$A$782,$A69,СВЦЭМ!$B$39:$B$782,H$47)+'СЕТ СН'!$G$9+СВЦЭМ!$D$10+'СЕТ СН'!$G$6-'СЕТ СН'!$G$19</f>
        <v>1562.4838790399999</v>
      </c>
      <c r="I69" s="36">
        <f>SUMIFS(СВЦЭМ!$C$39:$C$782,СВЦЭМ!$A$39:$A$782,$A69,СВЦЭМ!$B$39:$B$782,I$47)+'СЕТ СН'!$G$9+СВЦЭМ!$D$10+'СЕТ СН'!$G$6-'СЕТ СН'!$G$19</f>
        <v>1486.86355265</v>
      </c>
      <c r="J69" s="36">
        <f>SUMIFS(СВЦЭМ!$C$39:$C$782,СВЦЭМ!$A$39:$A$782,$A69,СВЦЭМ!$B$39:$B$782,J$47)+'СЕТ СН'!$G$9+СВЦЭМ!$D$10+'СЕТ СН'!$G$6-'СЕТ СН'!$G$19</f>
        <v>1444.5418360900001</v>
      </c>
      <c r="K69" s="36">
        <f>SUMIFS(СВЦЭМ!$C$39:$C$782,СВЦЭМ!$A$39:$A$782,$A69,СВЦЭМ!$B$39:$B$782,K$47)+'СЕТ СН'!$G$9+СВЦЭМ!$D$10+'СЕТ СН'!$G$6-'СЕТ СН'!$G$19</f>
        <v>1384.8029943500001</v>
      </c>
      <c r="L69" s="36">
        <f>SUMIFS(СВЦЭМ!$C$39:$C$782,СВЦЭМ!$A$39:$A$782,$A69,СВЦЭМ!$B$39:$B$782,L$47)+'СЕТ СН'!$G$9+СВЦЭМ!$D$10+'СЕТ СН'!$G$6-'СЕТ СН'!$G$19</f>
        <v>1380.55612503</v>
      </c>
      <c r="M69" s="36">
        <f>SUMIFS(СВЦЭМ!$C$39:$C$782,СВЦЭМ!$A$39:$A$782,$A69,СВЦЭМ!$B$39:$B$782,M$47)+'СЕТ СН'!$G$9+СВЦЭМ!$D$10+'СЕТ СН'!$G$6-'СЕТ СН'!$G$19</f>
        <v>1401.24982314</v>
      </c>
      <c r="N69" s="36">
        <f>SUMIFS(СВЦЭМ!$C$39:$C$782,СВЦЭМ!$A$39:$A$782,$A69,СВЦЭМ!$B$39:$B$782,N$47)+'СЕТ СН'!$G$9+СВЦЭМ!$D$10+'СЕТ СН'!$G$6-'СЕТ СН'!$G$19</f>
        <v>1464.6613517999999</v>
      </c>
      <c r="O69" s="36">
        <f>SUMIFS(СВЦЭМ!$C$39:$C$782,СВЦЭМ!$A$39:$A$782,$A69,СВЦЭМ!$B$39:$B$782,O$47)+'СЕТ СН'!$G$9+СВЦЭМ!$D$10+'СЕТ СН'!$G$6-'СЕТ СН'!$G$19</f>
        <v>1517.13245863</v>
      </c>
      <c r="P69" s="36">
        <f>SUMIFS(СВЦЭМ!$C$39:$C$782,СВЦЭМ!$A$39:$A$782,$A69,СВЦЭМ!$B$39:$B$782,P$47)+'СЕТ СН'!$G$9+СВЦЭМ!$D$10+'СЕТ СН'!$G$6-'СЕТ СН'!$G$19</f>
        <v>1540.97832255</v>
      </c>
      <c r="Q69" s="36">
        <f>SUMIFS(СВЦЭМ!$C$39:$C$782,СВЦЭМ!$A$39:$A$782,$A69,СВЦЭМ!$B$39:$B$782,Q$47)+'СЕТ СН'!$G$9+СВЦЭМ!$D$10+'СЕТ СН'!$G$6-'СЕТ СН'!$G$19</f>
        <v>1538.45773723</v>
      </c>
      <c r="R69" s="36">
        <f>SUMIFS(СВЦЭМ!$C$39:$C$782,СВЦЭМ!$A$39:$A$782,$A69,СВЦЭМ!$B$39:$B$782,R$47)+'СЕТ СН'!$G$9+СВЦЭМ!$D$10+'СЕТ СН'!$G$6-'СЕТ СН'!$G$19</f>
        <v>1524.46687554</v>
      </c>
      <c r="S69" s="36">
        <f>SUMIFS(СВЦЭМ!$C$39:$C$782,СВЦЭМ!$A$39:$A$782,$A69,СВЦЭМ!$B$39:$B$782,S$47)+'СЕТ СН'!$G$9+СВЦЭМ!$D$10+'СЕТ СН'!$G$6-'СЕТ СН'!$G$19</f>
        <v>1493.8941155100001</v>
      </c>
      <c r="T69" s="36">
        <f>SUMIFS(СВЦЭМ!$C$39:$C$782,СВЦЭМ!$A$39:$A$782,$A69,СВЦЭМ!$B$39:$B$782,T$47)+'СЕТ СН'!$G$9+СВЦЭМ!$D$10+'СЕТ СН'!$G$6-'СЕТ СН'!$G$19</f>
        <v>1436.20254019</v>
      </c>
      <c r="U69" s="36">
        <f>SUMIFS(СВЦЭМ!$C$39:$C$782,СВЦЭМ!$A$39:$A$782,$A69,СВЦЭМ!$B$39:$B$782,U$47)+'СЕТ СН'!$G$9+СВЦЭМ!$D$10+'СЕТ СН'!$G$6-'СЕТ СН'!$G$19</f>
        <v>1405.7938488899999</v>
      </c>
      <c r="V69" s="36">
        <f>SUMIFS(СВЦЭМ!$C$39:$C$782,СВЦЭМ!$A$39:$A$782,$A69,СВЦЭМ!$B$39:$B$782,V$47)+'СЕТ СН'!$G$9+СВЦЭМ!$D$10+'СЕТ СН'!$G$6-'СЕТ СН'!$G$19</f>
        <v>1406.94138565</v>
      </c>
      <c r="W69" s="36">
        <f>SUMIFS(СВЦЭМ!$C$39:$C$782,СВЦЭМ!$A$39:$A$782,$A69,СВЦЭМ!$B$39:$B$782,W$47)+'СЕТ СН'!$G$9+СВЦЭМ!$D$10+'СЕТ СН'!$G$6-'СЕТ СН'!$G$19</f>
        <v>1443.6728762500002</v>
      </c>
      <c r="X69" s="36">
        <f>SUMIFS(СВЦЭМ!$C$39:$C$782,СВЦЭМ!$A$39:$A$782,$A69,СВЦЭМ!$B$39:$B$782,X$47)+'СЕТ СН'!$G$9+СВЦЭМ!$D$10+'СЕТ СН'!$G$6-'СЕТ СН'!$G$19</f>
        <v>1414.59742697</v>
      </c>
      <c r="Y69" s="36">
        <f>SUMIFS(СВЦЭМ!$C$39:$C$782,СВЦЭМ!$A$39:$A$782,$A69,СВЦЭМ!$B$39:$B$782,Y$47)+'СЕТ СН'!$G$9+СВЦЭМ!$D$10+'СЕТ СН'!$G$6-'СЕТ СН'!$G$19</f>
        <v>1407.74958722</v>
      </c>
    </row>
    <row r="70" spans="1:27" ht="15.75" x14ac:dyDescent="0.2">
      <c r="A70" s="35">
        <f t="shared" si="1"/>
        <v>44339</v>
      </c>
      <c r="B70" s="36">
        <f>SUMIFS(СВЦЭМ!$C$39:$C$782,СВЦЭМ!$A$39:$A$782,$A70,СВЦЭМ!$B$39:$B$782,B$47)+'СЕТ СН'!$G$9+СВЦЭМ!$D$10+'СЕТ СН'!$G$6-'СЕТ СН'!$G$19</f>
        <v>1491.4636671399999</v>
      </c>
      <c r="C70" s="36">
        <f>SUMIFS(СВЦЭМ!$C$39:$C$782,СВЦЭМ!$A$39:$A$782,$A70,СВЦЭМ!$B$39:$B$782,C$47)+'СЕТ СН'!$G$9+СВЦЭМ!$D$10+'СЕТ СН'!$G$6-'СЕТ СН'!$G$19</f>
        <v>1558.7966957799999</v>
      </c>
      <c r="D70" s="36">
        <f>SUMIFS(СВЦЭМ!$C$39:$C$782,СВЦЭМ!$A$39:$A$782,$A70,СВЦЭМ!$B$39:$B$782,D$47)+'СЕТ СН'!$G$9+СВЦЭМ!$D$10+'СЕТ СН'!$G$6-'СЕТ СН'!$G$19</f>
        <v>1592.81717987</v>
      </c>
      <c r="E70" s="36">
        <f>SUMIFS(СВЦЭМ!$C$39:$C$782,СВЦЭМ!$A$39:$A$782,$A70,СВЦЭМ!$B$39:$B$782,E$47)+'СЕТ СН'!$G$9+СВЦЭМ!$D$10+'СЕТ СН'!$G$6-'СЕТ СН'!$G$19</f>
        <v>1603.9706126400001</v>
      </c>
      <c r="F70" s="36">
        <f>SUMIFS(СВЦЭМ!$C$39:$C$782,СВЦЭМ!$A$39:$A$782,$A70,СВЦЭМ!$B$39:$B$782,F$47)+'СЕТ СН'!$G$9+СВЦЭМ!$D$10+'СЕТ СН'!$G$6-'СЕТ СН'!$G$19</f>
        <v>1628.2174118600001</v>
      </c>
      <c r="G70" s="36">
        <f>SUMIFS(СВЦЭМ!$C$39:$C$782,СВЦЭМ!$A$39:$A$782,$A70,СВЦЭМ!$B$39:$B$782,G$47)+'СЕТ СН'!$G$9+СВЦЭМ!$D$10+'СЕТ СН'!$G$6-'СЕТ СН'!$G$19</f>
        <v>1629.2455484799998</v>
      </c>
      <c r="H70" s="36">
        <f>SUMIFS(СВЦЭМ!$C$39:$C$782,СВЦЭМ!$A$39:$A$782,$A70,СВЦЭМ!$B$39:$B$782,H$47)+'СЕТ СН'!$G$9+СВЦЭМ!$D$10+'СЕТ СН'!$G$6-'СЕТ СН'!$G$19</f>
        <v>1630.0157088800001</v>
      </c>
      <c r="I70" s="36">
        <f>SUMIFS(СВЦЭМ!$C$39:$C$782,СВЦЭМ!$A$39:$A$782,$A70,СВЦЭМ!$B$39:$B$782,I$47)+'СЕТ СН'!$G$9+СВЦЭМ!$D$10+'СЕТ СН'!$G$6-'СЕТ СН'!$G$19</f>
        <v>1542.1809573099999</v>
      </c>
      <c r="J70" s="36">
        <f>SUMIFS(СВЦЭМ!$C$39:$C$782,СВЦЭМ!$A$39:$A$782,$A70,СВЦЭМ!$B$39:$B$782,J$47)+'СЕТ СН'!$G$9+СВЦЭМ!$D$10+'СЕТ СН'!$G$6-'СЕТ СН'!$G$19</f>
        <v>1502.5064170599999</v>
      </c>
      <c r="K70" s="36">
        <f>SUMIFS(СВЦЭМ!$C$39:$C$782,СВЦЭМ!$A$39:$A$782,$A70,СВЦЭМ!$B$39:$B$782,K$47)+'СЕТ СН'!$G$9+СВЦЭМ!$D$10+'СЕТ СН'!$G$6-'СЕТ СН'!$G$19</f>
        <v>1436.0091536700002</v>
      </c>
      <c r="L70" s="36">
        <f>SUMIFS(СВЦЭМ!$C$39:$C$782,СВЦЭМ!$A$39:$A$782,$A70,СВЦЭМ!$B$39:$B$782,L$47)+'СЕТ СН'!$G$9+СВЦЭМ!$D$10+'СЕТ СН'!$G$6-'СЕТ СН'!$G$19</f>
        <v>1410.0676729699999</v>
      </c>
      <c r="M70" s="36">
        <f>SUMIFS(СВЦЭМ!$C$39:$C$782,СВЦЭМ!$A$39:$A$782,$A70,СВЦЭМ!$B$39:$B$782,M$47)+'СЕТ СН'!$G$9+СВЦЭМ!$D$10+'СЕТ СН'!$G$6-'СЕТ СН'!$G$19</f>
        <v>1428.3008368599999</v>
      </c>
      <c r="N70" s="36">
        <f>SUMIFS(СВЦЭМ!$C$39:$C$782,СВЦЭМ!$A$39:$A$782,$A70,СВЦЭМ!$B$39:$B$782,N$47)+'СЕТ СН'!$G$9+СВЦЭМ!$D$10+'СЕТ СН'!$G$6-'СЕТ СН'!$G$19</f>
        <v>1472.38315876</v>
      </c>
      <c r="O70" s="36">
        <f>SUMIFS(СВЦЭМ!$C$39:$C$782,СВЦЭМ!$A$39:$A$782,$A70,СВЦЭМ!$B$39:$B$782,O$47)+'СЕТ СН'!$G$9+СВЦЭМ!$D$10+'СЕТ СН'!$G$6-'СЕТ СН'!$G$19</f>
        <v>1519.8498530699999</v>
      </c>
      <c r="P70" s="36">
        <f>SUMIFS(СВЦЭМ!$C$39:$C$782,СВЦЭМ!$A$39:$A$782,$A70,СВЦЭМ!$B$39:$B$782,P$47)+'СЕТ СН'!$G$9+СВЦЭМ!$D$10+'СЕТ СН'!$G$6-'СЕТ СН'!$G$19</f>
        <v>1545.6897401900001</v>
      </c>
      <c r="Q70" s="36">
        <f>SUMIFS(СВЦЭМ!$C$39:$C$782,СВЦЭМ!$A$39:$A$782,$A70,СВЦЭМ!$B$39:$B$782,Q$47)+'СЕТ СН'!$G$9+СВЦЭМ!$D$10+'СЕТ СН'!$G$6-'СЕТ СН'!$G$19</f>
        <v>1557.7356830799999</v>
      </c>
      <c r="R70" s="36">
        <f>SUMIFS(СВЦЭМ!$C$39:$C$782,СВЦЭМ!$A$39:$A$782,$A70,СВЦЭМ!$B$39:$B$782,R$47)+'СЕТ СН'!$G$9+СВЦЭМ!$D$10+'СЕТ СН'!$G$6-'СЕТ СН'!$G$19</f>
        <v>1551.37903635</v>
      </c>
      <c r="S70" s="36">
        <f>SUMIFS(СВЦЭМ!$C$39:$C$782,СВЦЭМ!$A$39:$A$782,$A70,СВЦЭМ!$B$39:$B$782,S$47)+'СЕТ СН'!$G$9+СВЦЭМ!$D$10+'СЕТ СН'!$G$6-'СЕТ СН'!$G$19</f>
        <v>1532.5869052200001</v>
      </c>
      <c r="T70" s="36">
        <f>SUMIFS(СВЦЭМ!$C$39:$C$782,СВЦЭМ!$A$39:$A$782,$A70,СВЦЭМ!$B$39:$B$782,T$47)+'СЕТ СН'!$G$9+СВЦЭМ!$D$10+'СЕТ СН'!$G$6-'СЕТ СН'!$G$19</f>
        <v>1484.1122000599999</v>
      </c>
      <c r="U70" s="36">
        <f>SUMIFS(СВЦЭМ!$C$39:$C$782,СВЦЭМ!$A$39:$A$782,$A70,СВЦЭМ!$B$39:$B$782,U$47)+'СЕТ СН'!$G$9+СВЦЭМ!$D$10+'СЕТ СН'!$G$6-'СЕТ СН'!$G$19</f>
        <v>1429.3876707499999</v>
      </c>
      <c r="V70" s="36">
        <f>SUMIFS(СВЦЭМ!$C$39:$C$782,СВЦЭМ!$A$39:$A$782,$A70,СВЦЭМ!$B$39:$B$782,V$47)+'СЕТ СН'!$G$9+СВЦЭМ!$D$10+'СЕТ СН'!$G$6-'СЕТ СН'!$G$19</f>
        <v>1410.9327243100001</v>
      </c>
      <c r="W70" s="36">
        <f>SUMIFS(СВЦЭМ!$C$39:$C$782,СВЦЭМ!$A$39:$A$782,$A70,СВЦЭМ!$B$39:$B$782,W$47)+'СЕТ СН'!$G$9+СВЦЭМ!$D$10+'СЕТ СН'!$G$6-'СЕТ СН'!$G$19</f>
        <v>1383.8275611899999</v>
      </c>
      <c r="X70" s="36">
        <f>SUMIFS(СВЦЭМ!$C$39:$C$782,СВЦЭМ!$A$39:$A$782,$A70,СВЦЭМ!$B$39:$B$782,X$47)+'СЕТ СН'!$G$9+СВЦЭМ!$D$10+'СЕТ СН'!$G$6-'СЕТ СН'!$G$19</f>
        <v>1486.9225044</v>
      </c>
      <c r="Y70" s="36">
        <f>SUMIFS(СВЦЭМ!$C$39:$C$782,СВЦЭМ!$A$39:$A$782,$A70,СВЦЭМ!$B$39:$B$782,Y$47)+'СЕТ СН'!$G$9+СВЦЭМ!$D$10+'СЕТ СН'!$G$6-'СЕТ СН'!$G$19</f>
        <v>1476.58989376</v>
      </c>
    </row>
    <row r="71" spans="1:27" ht="15.75" x14ac:dyDescent="0.2">
      <c r="A71" s="35">
        <f t="shared" si="1"/>
        <v>44340</v>
      </c>
      <c r="B71" s="36">
        <f>SUMIFS(СВЦЭМ!$C$39:$C$782,СВЦЭМ!$A$39:$A$782,$A71,СВЦЭМ!$B$39:$B$782,B$47)+'СЕТ СН'!$G$9+СВЦЭМ!$D$10+'СЕТ СН'!$G$6-'СЕТ СН'!$G$19</f>
        <v>1573.4994731900001</v>
      </c>
      <c r="C71" s="36">
        <f>SUMIFS(СВЦЭМ!$C$39:$C$782,СВЦЭМ!$A$39:$A$782,$A71,СВЦЭМ!$B$39:$B$782,C$47)+'СЕТ СН'!$G$9+СВЦЭМ!$D$10+'СЕТ СН'!$G$6-'СЕТ СН'!$G$19</f>
        <v>1652.7012357200001</v>
      </c>
      <c r="D71" s="36">
        <f>SUMIFS(СВЦЭМ!$C$39:$C$782,СВЦЭМ!$A$39:$A$782,$A71,СВЦЭМ!$B$39:$B$782,D$47)+'СЕТ СН'!$G$9+СВЦЭМ!$D$10+'СЕТ СН'!$G$6-'СЕТ СН'!$G$19</f>
        <v>1707.1614178099999</v>
      </c>
      <c r="E71" s="36">
        <f>SUMIFS(СВЦЭМ!$C$39:$C$782,СВЦЭМ!$A$39:$A$782,$A71,СВЦЭМ!$B$39:$B$782,E$47)+'СЕТ СН'!$G$9+СВЦЭМ!$D$10+'СЕТ СН'!$G$6-'СЕТ СН'!$G$19</f>
        <v>1727.6186362399999</v>
      </c>
      <c r="F71" s="36">
        <f>SUMIFS(СВЦЭМ!$C$39:$C$782,СВЦЭМ!$A$39:$A$782,$A71,СВЦЭМ!$B$39:$B$782,F$47)+'СЕТ СН'!$G$9+СВЦЭМ!$D$10+'СЕТ СН'!$G$6-'СЕТ СН'!$G$19</f>
        <v>1747.1626216599998</v>
      </c>
      <c r="G71" s="36">
        <f>SUMIFS(СВЦЭМ!$C$39:$C$782,СВЦЭМ!$A$39:$A$782,$A71,СВЦЭМ!$B$39:$B$782,G$47)+'СЕТ СН'!$G$9+СВЦЭМ!$D$10+'СЕТ СН'!$G$6-'СЕТ СН'!$G$19</f>
        <v>1699.8397964400001</v>
      </c>
      <c r="H71" s="36">
        <f>SUMIFS(СВЦЭМ!$C$39:$C$782,СВЦЭМ!$A$39:$A$782,$A71,СВЦЭМ!$B$39:$B$782,H$47)+'СЕТ СН'!$G$9+СВЦЭМ!$D$10+'СЕТ СН'!$G$6-'СЕТ СН'!$G$19</f>
        <v>1636.1756513800001</v>
      </c>
      <c r="I71" s="36">
        <f>SUMIFS(СВЦЭМ!$C$39:$C$782,СВЦЭМ!$A$39:$A$782,$A71,СВЦЭМ!$B$39:$B$782,I$47)+'СЕТ СН'!$G$9+СВЦЭМ!$D$10+'СЕТ СН'!$G$6-'СЕТ СН'!$G$19</f>
        <v>1545.5543112800001</v>
      </c>
      <c r="J71" s="36">
        <f>SUMIFS(СВЦЭМ!$C$39:$C$782,СВЦЭМ!$A$39:$A$782,$A71,СВЦЭМ!$B$39:$B$782,J$47)+'СЕТ СН'!$G$9+СВЦЭМ!$D$10+'СЕТ СН'!$G$6-'СЕТ СН'!$G$19</f>
        <v>1494.5798236599999</v>
      </c>
      <c r="K71" s="36">
        <f>SUMIFS(СВЦЭМ!$C$39:$C$782,СВЦЭМ!$A$39:$A$782,$A71,СВЦЭМ!$B$39:$B$782,K$47)+'СЕТ СН'!$G$9+СВЦЭМ!$D$10+'СЕТ СН'!$G$6-'СЕТ СН'!$G$19</f>
        <v>1434.9058944200001</v>
      </c>
      <c r="L71" s="36">
        <f>SUMIFS(СВЦЭМ!$C$39:$C$782,СВЦЭМ!$A$39:$A$782,$A71,СВЦЭМ!$B$39:$B$782,L$47)+'СЕТ СН'!$G$9+СВЦЭМ!$D$10+'СЕТ СН'!$G$6-'СЕТ СН'!$G$19</f>
        <v>1418.7470686900001</v>
      </c>
      <c r="M71" s="36">
        <f>SUMIFS(СВЦЭМ!$C$39:$C$782,СВЦЭМ!$A$39:$A$782,$A71,СВЦЭМ!$B$39:$B$782,M$47)+'СЕТ СН'!$G$9+СВЦЭМ!$D$10+'СЕТ СН'!$G$6-'СЕТ СН'!$G$19</f>
        <v>1420.16162783</v>
      </c>
      <c r="N71" s="36">
        <f>SUMIFS(СВЦЭМ!$C$39:$C$782,СВЦЭМ!$A$39:$A$782,$A71,СВЦЭМ!$B$39:$B$782,N$47)+'СЕТ СН'!$G$9+СВЦЭМ!$D$10+'СЕТ СН'!$G$6-'СЕТ СН'!$G$19</f>
        <v>1471.64359541</v>
      </c>
      <c r="O71" s="36">
        <f>SUMIFS(СВЦЭМ!$C$39:$C$782,СВЦЭМ!$A$39:$A$782,$A71,СВЦЭМ!$B$39:$B$782,O$47)+'СЕТ СН'!$G$9+СВЦЭМ!$D$10+'СЕТ СН'!$G$6-'СЕТ СН'!$G$19</f>
        <v>1508.76886797</v>
      </c>
      <c r="P71" s="36">
        <f>SUMIFS(СВЦЭМ!$C$39:$C$782,СВЦЭМ!$A$39:$A$782,$A71,СВЦЭМ!$B$39:$B$782,P$47)+'СЕТ СН'!$G$9+СВЦЭМ!$D$10+'СЕТ СН'!$G$6-'СЕТ СН'!$G$19</f>
        <v>1525.5971773700001</v>
      </c>
      <c r="Q71" s="36">
        <f>SUMIFS(СВЦЭМ!$C$39:$C$782,СВЦЭМ!$A$39:$A$782,$A71,СВЦЭМ!$B$39:$B$782,Q$47)+'СЕТ СН'!$G$9+СВЦЭМ!$D$10+'СЕТ СН'!$G$6-'СЕТ СН'!$G$19</f>
        <v>1522.71431166</v>
      </c>
      <c r="R71" s="36">
        <f>SUMIFS(СВЦЭМ!$C$39:$C$782,СВЦЭМ!$A$39:$A$782,$A71,СВЦЭМ!$B$39:$B$782,R$47)+'СЕТ СН'!$G$9+СВЦЭМ!$D$10+'СЕТ СН'!$G$6-'СЕТ СН'!$G$19</f>
        <v>1492.11433315</v>
      </c>
      <c r="S71" s="36">
        <f>SUMIFS(СВЦЭМ!$C$39:$C$782,СВЦЭМ!$A$39:$A$782,$A71,СВЦЭМ!$B$39:$B$782,S$47)+'СЕТ СН'!$G$9+СВЦЭМ!$D$10+'СЕТ СН'!$G$6-'СЕТ СН'!$G$19</f>
        <v>1465.13409791</v>
      </c>
      <c r="T71" s="36">
        <f>SUMIFS(СВЦЭМ!$C$39:$C$782,СВЦЭМ!$A$39:$A$782,$A71,СВЦЭМ!$B$39:$B$782,T$47)+'СЕТ СН'!$G$9+СВЦЭМ!$D$10+'СЕТ СН'!$G$6-'СЕТ СН'!$G$19</f>
        <v>1441.51468176</v>
      </c>
      <c r="U71" s="36">
        <f>SUMIFS(СВЦЭМ!$C$39:$C$782,СВЦЭМ!$A$39:$A$782,$A71,СВЦЭМ!$B$39:$B$782,U$47)+'СЕТ СН'!$G$9+СВЦЭМ!$D$10+'СЕТ СН'!$G$6-'СЕТ СН'!$G$19</f>
        <v>1403.9330739900001</v>
      </c>
      <c r="V71" s="36">
        <f>SUMIFS(СВЦЭМ!$C$39:$C$782,СВЦЭМ!$A$39:$A$782,$A71,СВЦЭМ!$B$39:$B$782,V$47)+'СЕТ СН'!$G$9+СВЦЭМ!$D$10+'СЕТ СН'!$G$6-'СЕТ СН'!$G$19</f>
        <v>1419.2595279900002</v>
      </c>
      <c r="W71" s="36">
        <f>SUMIFS(СВЦЭМ!$C$39:$C$782,СВЦЭМ!$A$39:$A$782,$A71,СВЦЭМ!$B$39:$B$782,W$47)+'СЕТ СН'!$G$9+СВЦЭМ!$D$10+'СЕТ СН'!$G$6-'СЕТ СН'!$G$19</f>
        <v>1440.2678898899999</v>
      </c>
      <c r="X71" s="36">
        <f>SUMIFS(СВЦЭМ!$C$39:$C$782,СВЦЭМ!$A$39:$A$782,$A71,СВЦЭМ!$B$39:$B$782,X$47)+'СЕТ СН'!$G$9+СВЦЭМ!$D$10+'СЕТ СН'!$G$6-'СЕТ СН'!$G$19</f>
        <v>1421.7699787699999</v>
      </c>
      <c r="Y71" s="36">
        <f>SUMIFS(СВЦЭМ!$C$39:$C$782,СВЦЭМ!$A$39:$A$782,$A71,СВЦЭМ!$B$39:$B$782,Y$47)+'СЕТ СН'!$G$9+СВЦЭМ!$D$10+'СЕТ СН'!$G$6-'СЕТ СН'!$G$19</f>
        <v>1436.3816620800001</v>
      </c>
    </row>
    <row r="72" spans="1:27" ht="15.75" x14ac:dyDescent="0.2">
      <c r="A72" s="35">
        <f t="shared" si="1"/>
        <v>44341</v>
      </c>
      <c r="B72" s="36">
        <f>SUMIFS(СВЦЭМ!$C$39:$C$782,СВЦЭМ!$A$39:$A$782,$A72,СВЦЭМ!$B$39:$B$782,B$47)+'СЕТ СН'!$G$9+СВЦЭМ!$D$10+'СЕТ СН'!$G$6-'СЕТ СН'!$G$19</f>
        <v>1564.1607391100001</v>
      </c>
      <c r="C72" s="36">
        <f>SUMIFS(СВЦЭМ!$C$39:$C$782,СВЦЭМ!$A$39:$A$782,$A72,СВЦЭМ!$B$39:$B$782,C$47)+'СЕТ СН'!$G$9+СВЦЭМ!$D$10+'СЕТ СН'!$G$6-'СЕТ СН'!$G$19</f>
        <v>1620.2786091399998</v>
      </c>
      <c r="D72" s="36">
        <f>SUMIFS(СВЦЭМ!$C$39:$C$782,СВЦЭМ!$A$39:$A$782,$A72,СВЦЭМ!$B$39:$B$782,D$47)+'СЕТ СН'!$G$9+СВЦЭМ!$D$10+'СЕТ СН'!$G$6-'СЕТ СН'!$G$19</f>
        <v>1650.35527882</v>
      </c>
      <c r="E72" s="36">
        <f>SUMIFS(СВЦЭМ!$C$39:$C$782,СВЦЭМ!$A$39:$A$782,$A72,СВЦЭМ!$B$39:$B$782,E$47)+'СЕТ СН'!$G$9+СВЦЭМ!$D$10+'СЕТ СН'!$G$6-'СЕТ СН'!$G$19</f>
        <v>1634.4186093899998</v>
      </c>
      <c r="F72" s="36">
        <f>SUMIFS(СВЦЭМ!$C$39:$C$782,СВЦЭМ!$A$39:$A$782,$A72,СВЦЭМ!$B$39:$B$782,F$47)+'СЕТ СН'!$G$9+СВЦЭМ!$D$10+'СЕТ СН'!$G$6-'СЕТ СН'!$G$19</f>
        <v>1646.2257700599998</v>
      </c>
      <c r="G72" s="36">
        <f>SUMIFS(СВЦЭМ!$C$39:$C$782,СВЦЭМ!$A$39:$A$782,$A72,СВЦЭМ!$B$39:$B$782,G$47)+'СЕТ СН'!$G$9+СВЦЭМ!$D$10+'СЕТ СН'!$G$6-'СЕТ СН'!$G$19</f>
        <v>1647.8610904500001</v>
      </c>
      <c r="H72" s="36">
        <f>SUMIFS(СВЦЭМ!$C$39:$C$782,СВЦЭМ!$A$39:$A$782,$A72,СВЦЭМ!$B$39:$B$782,H$47)+'СЕТ СН'!$G$9+СВЦЭМ!$D$10+'СЕТ СН'!$G$6-'СЕТ СН'!$G$19</f>
        <v>1592.8698633600002</v>
      </c>
      <c r="I72" s="36">
        <f>SUMIFS(СВЦЭМ!$C$39:$C$782,СВЦЭМ!$A$39:$A$782,$A72,СВЦЭМ!$B$39:$B$782,I$47)+'СЕТ СН'!$G$9+СВЦЭМ!$D$10+'СЕТ СН'!$G$6-'СЕТ СН'!$G$19</f>
        <v>1490.80735637</v>
      </c>
      <c r="J72" s="36">
        <f>SUMIFS(СВЦЭМ!$C$39:$C$782,СВЦЭМ!$A$39:$A$782,$A72,СВЦЭМ!$B$39:$B$782,J$47)+'СЕТ СН'!$G$9+СВЦЭМ!$D$10+'СЕТ СН'!$G$6-'СЕТ СН'!$G$19</f>
        <v>1398.55886786</v>
      </c>
      <c r="K72" s="36">
        <f>SUMIFS(СВЦЭМ!$C$39:$C$782,СВЦЭМ!$A$39:$A$782,$A72,СВЦЭМ!$B$39:$B$782,K$47)+'СЕТ СН'!$G$9+СВЦЭМ!$D$10+'СЕТ СН'!$G$6-'СЕТ СН'!$G$19</f>
        <v>1362.15646728</v>
      </c>
      <c r="L72" s="36">
        <f>SUMIFS(СВЦЭМ!$C$39:$C$782,СВЦЭМ!$A$39:$A$782,$A72,СВЦЭМ!$B$39:$B$782,L$47)+'СЕТ СН'!$G$9+СВЦЭМ!$D$10+'СЕТ СН'!$G$6-'СЕТ СН'!$G$19</f>
        <v>1372.3313504600001</v>
      </c>
      <c r="M72" s="36">
        <f>SUMIFS(СВЦЭМ!$C$39:$C$782,СВЦЭМ!$A$39:$A$782,$A72,СВЦЭМ!$B$39:$B$782,M$47)+'СЕТ СН'!$G$9+СВЦЭМ!$D$10+'СЕТ СН'!$G$6-'СЕТ СН'!$G$19</f>
        <v>1369.61457918</v>
      </c>
      <c r="N72" s="36">
        <f>SUMIFS(СВЦЭМ!$C$39:$C$782,СВЦЭМ!$A$39:$A$782,$A72,СВЦЭМ!$B$39:$B$782,N$47)+'СЕТ СН'!$G$9+СВЦЭМ!$D$10+'СЕТ СН'!$G$6-'СЕТ СН'!$G$19</f>
        <v>1431.7189137599999</v>
      </c>
      <c r="O72" s="36">
        <f>SUMIFS(СВЦЭМ!$C$39:$C$782,СВЦЭМ!$A$39:$A$782,$A72,СВЦЭМ!$B$39:$B$782,O$47)+'СЕТ СН'!$G$9+СВЦЭМ!$D$10+'СЕТ СН'!$G$6-'СЕТ СН'!$G$19</f>
        <v>1492.91934584</v>
      </c>
      <c r="P72" s="36">
        <f>SUMIFS(СВЦЭМ!$C$39:$C$782,СВЦЭМ!$A$39:$A$782,$A72,СВЦЭМ!$B$39:$B$782,P$47)+'СЕТ СН'!$G$9+СВЦЭМ!$D$10+'СЕТ СН'!$G$6-'СЕТ СН'!$G$19</f>
        <v>1518.66014728</v>
      </c>
      <c r="Q72" s="36">
        <f>SUMIFS(СВЦЭМ!$C$39:$C$782,СВЦЭМ!$A$39:$A$782,$A72,СВЦЭМ!$B$39:$B$782,Q$47)+'СЕТ СН'!$G$9+СВЦЭМ!$D$10+'СЕТ СН'!$G$6-'СЕТ СН'!$G$19</f>
        <v>1514.5851653899999</v>
      </c>
      <c r="R72" s="36">
        <f>SUMIFS(СВЦЭМ!$C$39:$C$782,СВЦЭМ!$A$39:$A$782,$A72,СВЦЭМ!$B$39:$B$782,R$47)+'СЕТ СН'!$G$9+СВЦЭМ!$D$10+'СЕТ СН'!$G$6-'СЕТ СН'!$G$19</f>
        <v>1496.1259521000002</v>
      </c>
      <c r="S72" s="36">
        <f>SUMIFS(СВЦЭМ!$C$39:$C$782,СВЦЭМ!$A$39:$A$782,$A72,СВЦЭМ!$B$39:$B$782,S$47)+'СЕТ СН'!$G$9+СВЦЭМ!$D$10+'СЕТ СН'!$G$6-'СЕТ СН'!$G$19</f>
        <v>1464.4856217000001</v>
      </c>
      <c r="T72" s="36">
        <f>SUMIFS(СВЦЭМ!$C$39:$C$782,СВЦЭМ!$A$39:$A$782,$A72,СВЦЭМ!$B$39:$B$782,T$47)+'СЕТ СН'!$G$9+СВЦЭМ!$D$10+'СЕТ СН'!$G$6-'СЕТ СН'!$G$19</f>
        <v>1407.7761671200001</v>
      </c>
      <c r="U72" s="36">
        <f>SUMIFS(СВЦЭМ!$C$39:$C$782,СВЦЭМ!$A$39:$A$782,$A72,СВЦЭМ!$B$39:$B$782,U$47)+'СЕТ СН'!$G$9+СВЦЭМ!$D$10+'СЕТ СН'!$G$6-'СЕТ СН'!$G$19</f>
        <v>1385.03871039</v>
      </c>
      <c r="V72" s="36">
        <f>SUMIFS(СВЦЭМ!$C$39:$C$782,СВЦЭМ!$A$39:$A$782,$A72,СВЦЭМ!$B$39:$B$782,V$47)+'СЕТ СН'!$G$9+СВЦЭМ!$D$10+'СЕТ СН'!$G$6-'СЕТ СН'!$G$19</f>
        <v>1392.23460823</v>
      </c>
      <c r="W72" s="36">
        <f>SUMIFS(СВЦЭМ!$C$39:$C$782,СВЦЭМ!$A$39:$A$782,$A72,СВЦЭМ!$B$39:$B$782,W$47)+'СЕТ СН'!$G$9+СВЦЭМ!$D$10+'СЕТ СН'!$G$6-'СЕТ СН'!$G$19</f>
        <v>1431.4672275200001</v>
      </c>
      <c r="X72" s="36">
        <f>SUMIFS(СВЦЭМ!$C$39:$C$782,СВЦЭМ!$A$39:$A$782,$A72,СВЦЭМ!$B$39:$B$782,X$47)+'СЕТ СН'!$G$9+СВЦЭМ!$D$10+'СЕТ СН'!$G$6-'СЕТ СН'!$G$19</f>
        <v>1394.5580991500001</v>
      </c>
      <c r="Y72" s="36">
        <f>SUMIFS(СВЦЭМ!$C$39:$C$782,СВЦЭМ!$A$39:$A$782,$A72,СВЦЭМ!$B$39:$B$782,Y$47)+'СЕТ СН'!$G$9+СВЦЭМ!$D$10+'СЕТ СН'!$G$6-'СЕТ СН'!$G$19</f>
        <v>1416.5552894500001</v>
      </c>
    </row>
    <row r="73" spans="1:27" ht="15.75" x14ac:dyDescent="0.2">
      <c r="A73" s="35">
        <f t="shared" si="1"/>
        <v>44342</v>
      </c>
      <c r="B73" s="36">
        <f>SUMIFS(СВЦЭМ!$C$39:$C$782,СВЦЭМ!$A$39:$A$782,$A73,СВЦЭМ!$B$39:$B$782,B$47)+'СЕТ СН'!$G$9+СВЦЭМ!$D$10+'СЕТ СН'!$G$6-'СЕТ СН'!$G$19</f>
        <v>1558.3190739400002</v>
      </c>
      <c r="C73" s="36">
        <f>SUMIFS(СВЦЭМ!$C$39:$C$782,СВЦЭМ!$A$39:$A$782,$A73,СВЦЭМ!$B$39:$B$782,C$47)+'СЕТ СН'!$G$9+СВЦЭМ!$D$10+'СЕТ СН'!$G$6-'СЕТ СН'!$G$19</f>
        <v>1630.0836050100002</v>
      </c>
      <c r="D73" s="36">
        <f>SUMIFS(СВЦЭМ!$C$39:$C$782,СВЦЭМ!$A$39:$A$782,$A73,СВЦЭМ!$B$39:$B$782,D$47)+'СЕТ СН'!$G$9+СВЦЭМ!$D$10+'СЕТ СН'!$G$6-'СЕТ СН'!$G$19</f>
        <v>1686.4057869499998</v>
      </c>
      <c r="E73" s="36">
        <f>SUMIFS(СВЦЭМ!$C$39:$C$782,СВЦЭМ!$A$39:$A$782,$A73,СВЦЭМ!$B$39:$B$782,E$47)+'СЕТ СН'!$G$9+СВЦЭМ!$D$10+'СЕТ СН'!$G$6-'СЕТ СН'!$G$19</f>
        <v>1709.0891322100001</v>
      </c>
      <c r="F73" s="36">
        <f>SUMIFS(СВЦЭМ!$C$39:$C$782,СВЦЭМ!$A$39:$A$782,$A73,СВЦЭМ!$B$39:$B$782,F$47)+'СЕТ СН'!$G$9+СВЦЭМ!$D$10+'СЕТ СН'!$G$6-'СЕТ СН'!$G$19</f>
        <v>1723.3384341599999</v>
      </c>
      <c r="G73" s="36">
        <f>SUMIFS(СВЦЭМ!$C$39:$C$782,СВЦЭМ!$A$39:$A$782,$A73,СВЦЭМ!$B$39:$B$782,G$47)+'СЕТ СН'!$G$9+СВЦЭМ!$D$10+'СЕТ СН'!$G$6-'СЕТ СН'!$G$19</f>
        <v>1696.4422212099998</v>
      </c>
      <c r="H73" s="36">
        <f>SUMIFS(СВЦЭМ!$C$39:$C$782,СВЦЭМ!$A$39:$A$782,$A73,СВЦЭМ!$B$39:$B$782,H$47)+'СЕТ СН'!$G$9+СВЦЭМ!$D$10+'СЕТ СН'!$G$6-'СЕТ СН'!$G$19</f>
        <v>1630.52020782</v>
      </c>
      <c r="I73" s="36">
        <f>SUMIFS(СВЦЭМ!$C$39:$C$782,СВЦЭМ!$A$39:$A$782,$A73,СВЦЭМ!$B$39:$B$782,I$47)+'СЕТ СН'!$G$9+СВЦЭМ!$D$10+'СЕТ СН'!$G$6-'СЕТ СН'!$G$19</f>
        <v>1522.62777295</v>
      </c>
      <c r="J73" s="36">
        <f>SUMIFS(СВЦЭМ!$C$39:$C$782,СВЦЭМ!$A$39:$A$782,$A73,СВЦЭМ!$B$39:$B$782,J$47)+'СЕТ СН'!$G$9+СВЦЭМ!$D$10+'СЕТ СН'!$G$6-'СЕТ СН'!$G$19</f>
        <v>1462.8220466400001</v>
      </c>
      <c r="K73" s="36">
        <f>SUMIFS(СВЦЭМ!$C$39:$C$782,СВЦЭМ!$A$39:$A$782,$A73,СВЦЭМ!$B$39:$B$782,K$47)+'СЕТ СН'!$G$9+СВЦЭМ!$D$10+'СЕТ СН'!$G$6-'СЕТ СН'!$G$19</f>
        <v>1406.5819371699999</v>
      </c>
      <c r="L73" s="36">
        <f>SUMIFS(СВЦЭМ!$C$39:$C$782,СВЦЭМ!$A$39:$A$782,$A73,СВЦЭМ!$B$39:$B$782,L$47)+'СЕТ СН'!$G$9+СВЦЭМ!$D$10+'СЕТ СН'!$G$6-'СЕТ СН'!$G$19</f>
        <v>1404.3876290000001</v>
      </c>
      <c r="M73" s="36">
        <f>SUMIFS(СВЦЭМ!$C$39:$C$782,СВЦЭМ!$A$39:$A$782,$A73,СВЦЭМ!$B$39:$B$782,M$47)+'СЕТ СН'!$G$9+СВЦЭМ!$D$10+'СЕТ СН'!$G$6-'СЕТ СН'!$G$19</f>
        <v>1413.3520444400001</v>
      </c>
      <c r="N73" s="36">
        <f>SUMIFS(СВЦЭМ!$C$39:$C$782,СВЦЭМ!$A$39:$A$782,$A73,СВЦЭМ!$B$39:$B$782,N$47)+'СЕТ СН'!$G$9+СВЦЭМ!$D$10+'СЕТ СН'!$G$6-'СЕТ СН'!$G$19</f>
        <v>1465.5819336099999</v>
      </c>
      <c r="O73" s="36">
        <f>SUMIFS(СВЦЭМ!$C$39:$C$782,СВЦЭМ!$A$39:$A$782,$A73,СВЦЭМ!$B$39:$B$782,O$47)+'СЕТ СН'!$G$9+СВЦЭМ!$D$10+'СЕТ СН'!$G$6-'СЕТ СН'!$G$19</f>
        <v>1511.2806621300001</v>
      </c>
      <c r="P73" s="36">
        <f>SUMIFS(СВЦЭМ!$C$39:$C$782,СВЦЭМ!$A$39:$A$782,$A73,СВЦЭМ!$B$39:$B$782,P$47)+'СЕТ СН'!$G$9+СВЦЭМ!$D$10+'СЕТ СН'!$G$6-'СЕТ СН'!$G$19</f>
        <v>1521.4749978899999</v>
      </c>
      <c r="Q73" s="36">
        <f>SUMIFS(СВЦЭМ!$C$39:$C$782,СВЦЭМ!$A$39:$A$782,$A73,СВЦЭМ!$B$39:$B$782,Q$47)+'СЕТ СН'!$G$9+СВЦЭМ!$D$10+'СЕТ СН'!$G$6-'СЕТ СН'!$G$19</f>
        <v>1520.5108995200001</v>
      </c>
      <c r="R73" s="36">
        <f>SUMIFS(СВЦЭМ!$C$39:$C$782,СВЦЭМ!$A$39:$A$782,$A73,СВЦЭМ!$B$39:$B$782,R$47)+'СЕТ СН'!$G$9+СВЦЭМ!$D$10+'СЕТ СН'!$G$6-'СЕТ СН'!$G$19</f>
        <v>1502.01645899</v>
      </c>
      <c r="S73" s="36">
        <f>SUMIFS(СВЦЭМ!$C$39:$C$782,СВЦЭМ!$A$39:$A$782,$A73,СВЦЭМ!$B$39:$B$782,S$47)+'СЕТ СН'!$G$9+СВЦЭМ!$D$10+'СЕТ СН'!$G$6-'СЕТ СН'!$G$19</f>
        <v>1477.48901759</v>
      </c>
      <c r="T73" s="36">
        <f>SUMIFS(СВЦЭМ!$C$39:$C$782,СВЦЭМ!$A$39:$A$782,$A73,СВЦЭМ!$B$39:$B$782,T$47)+'СЕТ СН'!$G$9+СВЦЭМ!$D$10+'СЕТ СН'!$G$6-'СЕТ СН'!$G$19</f>
        <v>1416.5882274400001</v>
      </c>
      <c r="U73" s="36">
        <f>SUMIFS(СВЦЭМ!$C$39:$C$782,СВЦЭМ!$A$39:$A$782,$A73,СВЦЭМ!$B$39:$B$782,U$47)+'СЕТ СН'!$G$9+СВЦЭМ!$D$10+'СЕТ СН'!$G$6-'СЕТ СН'!$G$19</f>
        <v>1383.2860505900001</v>
      </c>
      <c r="V73" s="36">
        <f>SUMIFS(СВЦЭМ!$C$39:$C$782,СВЦЭМ!$A$39:$A$782,$A73,СВЦЭМ!$B$39:$B$782,V$47)+'СЕТ СН'!$G$9+СВЦЭМ!$D$10+'СЕТ СН'!$G$6-'СЕТ СН'!$G$19</f>
        <v>1386.7432783700001</v>
      </c>
      <c r="W73" s="36">
        <f>SUMIFS(СВЦЭМ!$C$39:$C$782,СВЦЭМ!$A$39:$A$782,$A73,СВЦЭМ!$B$39:$B$782,W$47)+'СЕТ СН'!$G$9+СВЦЭМ!$D$10+'СЕТ СН'!$G$6-'СЕТ СН'!$G$19</f>
        <v>1402.8024847500001</v>
      </c>
      <c r="X73" s="36">
        <f>SUMIFS(СВЦЭМ!$C$39:$C$782,СВЦЭМ!$A$39:$A$782,$A73,СВЦЭМ!$B$39:$B$782,X$47)+'СЕТ СН'!$G$9+СВЦЭМ!$D$10+'СЕТ СН'!$G$6-'СЕТ СН'!$G$19</f>
        <v>1388.9014688</v>
      </c>
      <c r="Y73" s="36">
        <f>SUMIFS(СВЦЭМ!$C$39:$C$782,СВЦЭМ!$A$39:$A$782,$A73,СВЦЭМ!$B$39:$B$782,Y$47)+'СЕТ СН'!$G$9+СВЦЭМ!$D$10+'СЕТ СН'!$G$6-'СЕТ СН'!$G$19</f>
        <v>1431.07079466</v>
      </c>
    </row>
    <row r="74" spans="1:27" ht="15.75" x14ac:dyDescent="0.2">
      <c r="A74" s="35">
        <f t="shared" si="1"/>
        <v>44343</v>
      </c>
      <c r="B74" s="36">
        <f>SUMIFS(СВЦЭМ!$C$39:$C$782,СВЦЭМ!$A$39:$A$782,$A74,СВЦЭМ!$B$39:$B$782,B$47)+'СЕТ СН'!$G$9+СВЦЭМ!$D$10+'СЕТ СН'!$G$6-'СЕТ СН'!$G$19</f>
        <v>1446.16313593</v>
      </c>
      <c r="C74" s="36">
        <f>SUMIFS(СВЦЭМ!$C$39:$C$782,СВЦЭМ!$A$39:$A$782,$A74,СВЦЭМ!$B$39:$B$782,C$47)+'СЕТ СН'!$G$9+СВЦЭМ!$D$10+'СЕТ СН'!$G$6-'СЕТ СН'!$G$19</f>
        <v>1519.78953757</v>
      </c>
      <c r="D74" s="36">
        <f>SUMIFS(СВЦЭМ!$C$39:$C$782,СВЦЭМ!$A$39:$A$782,$A74,СВЦЭМ!$B$39:$B$782,D$47)+'СЕТ СН'!$G$9+СВЦЭМ!$D$10+'СЕТ СН'!$G$6-'СЕТ СН'!$G$19</f>
        <v>1571.0899628</v>
      </c>
      <c r="E74" s="36">
        <f>SUMIFS(СВЦЭМ!$C$39:$C$782,СВЦЭМ!$A$39:$A$782,$A74,СВЦЭМ!$B$39:$B$782,E$47)+'СЕТ СН'!$G$9+СВЦЭМ!$D$10+'СЕТ СН'!$G$6-'СЕТ СН'!$G$19</f>
        <v>1592.75005678</v>
      </c>
      <c r="F74" s="36">
        <f>SUMIFS(СВЦЭМ!$C$39:$C$782,СВЦЭМ!$A$39:$A$782,$A74,СВЦЭМ!$B$39:$B$782,F$47)+'СЕТ СН'!$G$9+СВЦЭМ!$D$10+'СЕТ СН'!$G$6-'СЕТ СН'!$G$19</f>
        <v>1595.5467739999999</v>
      </c>
      <c r="G74" s="36">
        <f>SUMIFS(СВЦЭМ!$C$39:$C$782,СВЦЭМ!$A$39:$A$782,$A74,СВЦЭМ!$B$39:$B$782,G$47)+'СЕТ СН'!$G$9+СВЦЭМ!$D$10+'СЕТ СН'!$G$6-'СЕТ СН'!$G$19</f>
        <v>1564.63644355</v>
      </c>
      <c r="H74" s="36">
        <f>SUMIFS(СВЦЭМ!$C$39:$C$782,СВЦЭМ!$A$39:$A$782,$A74,СВЦЭМ!$B$39:$B$782,H$47)+'СЕТ СН'!$G$9+СВЦЭМ!$D$10+'СЕТ СН'!$G$6-'СЕТ СН'!$G$19</f>
        <v>1521.2804934199999</v>
      </c>
      <c r="I74" s="36">
        <f>SUMIFS(СВЦЭМ!$C$39:$C$782,СВЦЭМ!$A$39:$A$782,$A74,СВЦЭМ!$B$39:$B$782,I$47)+'СЕТ СН'!$G$9+СВЦЭМ!$D$10+'СЕТ СН'!$G$6-'СЕТ СН'!$G$19</f>
        <v>1452.4099969600002</v>
      </c>
      <c r="J74" s="36">
        <f>SUMIFS(СВЦЭМ!$C$39:$C$782,СВЦЭМ!$A$39:$A$782,$A74,СВЦЭМ!$B$39:$B$782,J$47)+'СЕТ СН'!$G$9+СВЦЭМ!$D$10+'СЕТ СН'!$G$6-'СЕТ СН'!$G$19</f>
        <v>1413.34233066</v>
      </c>
      <c r="K74" s="36">
        <f>SUMIFS(СВЦЭМ!$C$39:$C$782,СВЦЭМ!$A$39:$A$782,$A74,СВЦЭМ!$B$39:$B$782,K$47)+'СЕТ СН'!$G$9+СВЦЭМ!$D$10+'СЕТ СН'!$G$6-'СЕТ СН'!$G$19</f>
        <v>1412.4115332700001</v>
      </c>
      <c r="L74" s="36">
        <f>SUMIFS(СВЦЭМ!$C$39:$C$782,СВЦЭМ!$A$39:$A$782,$A74,СВЦЭМ!$B$39:$B$782,L$47)+'СЕТ СН'!$G$9+СВЦЭМ!$D$10+'СЕТ СН'!$G$6-'СЕТ СН'!$G$19</f>
        <v>1420.8825579899999</v>
      </c>
      <c r="M74" s="36">
        <f>SUMIFS(СВЦЭМ!$C$39:$C$782,СВЦЭМ!$A$39:$A$782,$A74,СВЦЭМ!$B$39:$B$782,M$47)+'СЕТ СН'!$G$9+СВЦЭМ!$D$10+'СЕТ СН'!$G$6-'СЕТ СН'!$G$19</f>
        <v>1430.15140724</v>
      </c>
      <c r="N74" s="36">
        <f>SUMIFS(СВЦЭМ!$C$39:$C$782,СВЦЭМ!$A$39:$A$782,$A74,СВЦЭМ!$B$39:$B$782,N$47)+'СЕТ СН'!$G$9+СВЦЭМ!$D$10+'СЕТ СН'!$G$6-'СЕТ СН'!$G$19</f>
        <v>1486.2356967800001</v>
      </c>
      <c r="O74" s="36">
        <f>SUMIFS(СВЦЭМ!$C$39:$C$782,СВЦЭМ!$A$39:$A$782,$A74,СВЦЭМ!$B$39:$B$782,O$47)+'СЕТ СН'!$G$9+СВЦЭМ!$D$10+'СЕТ СН'!$G$6-'СЕТ СН'!$G$19</f>
        <v>1534.9149415699999</v>
      </c>
      <c r="P74" s="36">
        <f>SUMIFS(СВЦЭМ!$C$39:$C$782,СВЦЭМ!$A$39:$A$782,$A74,СВЦЭМ!$B$39:$B$782,P$47)+'СЕТ СН'!$G$9+СВЦЭМ!$D$10+'СЕТ СН'!$G$6-'СЕТ СН'!$G$19</f>
        <v>1543.1698207300001</v>
      </c>
      <c r="Q74" s="36">
        <f>SUMIFS(СВЦЭМ!$C$39:$C$782,СВЦЭМ!$A$39:$A$782,$A74,СВЦЭМ!$B$39:$B$782,Q$47)+'СЕТ СН'!$G$9+СВЦЭМ!$D$10+'СЕТ СН'!$G$6-'СЕТ СН'!$G$19</f>
        <v>1548.4757356700002</v>
      </c>
      <c r="R74" s="36">
        <f>SUMIFS(СВЦЭМ!$C$39:$C$782,СВЦЭМ!$A$39:$A$782,$A74,СВЦЭМ!$B$39:$B$782,R$47)+'СЕТ СН'!$G$9+СВЦЭМ!$D$10+'СЕТ СН'!$G$6-'СЕТ СН'!$G$19</f>
        <v>1543.7670286800001</v>
      </c>
      <c r="S74" s="36">
        <f>SUMIFS(СВЦЭМ!$C$39:$C$782,СВЦЭМ!$A$39:$A$782,$A74,СВЦЭМ!$B$39:$B$782,S$47)+'СЕТ СН'!$G$9+СВЦЭМ!$D$10+'СЕТ СН'!$G$6-'СЕТ СН'!$G$19</f>
        <v>1513.01247033</v>
      </c>
      <c r="T74" s="36">
        <f>SUMIFS(СВЦЭМ!$C$39:$C$782,СВЦЭМ!$A$39:$A$782,$A74,СВЦЭМ!$B$39:$B$782,T$47)+'СЕТ СН'!$G$9+СВЦЭМ!$D$10+'СЕТ СН'!$G$6-'СЕТ СН'!$G$19</f>
        <v>1452.01267138</v>
      </c>
      <c r="U74" s="36">
        <f>SUMIFS(СВЦЭМ!$C$39:$C$782,СВЦЭМ!$A$39:$A$782,$A74,СВЦЭМ!$B$39:$B$782,U$47)+'СЕТ СН'!$G$9+СВЦЭМ!$D$10+'СЕТ СН'!$G$6-'СЕТ СН'!$G$19</f>
        <v>1403.7167803900002</v>
      </c>
      <c r="V74" s="36">
        <f>SUMIFS(СВЦЭМ!$C$39:$C$782,СВЦЭМ!$A$39:$A$782,$A74,СВЦЭМ!$B$39:$B$782,V$47)+'СЕТ СН'!$G$9+СВЦЭМ!$D$10+'СЕТ СН'!$G$6-'СЕТ СН'!$G$19</f>
        <v>1429.06832291</v>
      </c>
      <c r="W74" s="36">
        <f>SUMIFS(СВЦЭМ!$C$39:$C$782,СВЦЭМ!$A$39:$A$782,$A74,СВЦЭМ!$B$39:$B$782,W$47)+'СЕТ СН'!$G$9+СВЦЭМ!$D$10+'СЕТ СН'!$G$6-'СЕТ СН'!$G$19</f>
        <v>1452.8987625499999</v>
      </c>
      <c r="X74" s="36">
        <f>SUMIFS(СВЦЭМ!$C$39:$C$782,СВЦЭМ!$A$39:$A$782,$A74,СВЦЭМ!$B$39:$B$782,X$47)+'СЕТ СН'!$G$9+СВЦЭМ!$D$10+'СЕТ СН'!$G$6-'СЕТ СН'!$G$19</f>
        <v>1442.58034043</v>
      </c>
      <c r="Y74" s="36">
        <f>SUMIFS(СВЦЭМ!$C$39:$C$782,СВЦЭМ!$A$39:$A$782,$A74,СВЦЭМ!$B$39:$B$782,Y$47)+'СЕТ СН'!$G$9+СВЦЭМ!$D$10+'СЕТ СН'!$G$6-'СЕТ СН'!$G$19</f>
        <v>1452.6602177300001</v>
      </c>
    </row>
    <row r="75" spans="1:27" ht="15.75" x14ac:dyDescent="0.2">
      <c r="A75" s="35">
        <f t="shared" si="1"/>
        <v>44344</v>
      </c>
      <c r="B75" s="36">
        <f>SUMIFS(СВЦЭМ!$C$39:$C$782,СВЦЭМ!$A$39:$A$782,$A75,СВЦЭМ!$B$39:$B$782,B$47)+'СЕТ СН'!$G$9+СВЦЭМ!$D$10+'СЕТ СН'!$G$6-'СЕТ СН'!$G$19</f>
        <v>1427.10938943</v>
      </c>
      <c r="C75" s="36">
        <f>SUMIFS(СВЦЭМ!$C$39:$C$782,СВЦЭМ!$A$39:$A$782,$A75,СВЦЭМ!$B$39:$B$782,C$47)+'СЕТ СН'!$G$9+СВЦЭМ!$D$10+'СЕТ СН'!$G$6-'СЕТ СН'!$G$19</f>
        <v>1497.12884353</v>
      </c>
      <c r="D75" s="36">
        <f>SUMIFS(СВЦЭМ!$C$39:$C$782,СВЦЭМ!$A$39:$A$782,$A75,СВЦЭМ!$B$39:$B$782,D$47)+'СЕТ СН'!$G$9+СВЦЭМ!$D$10+'СЕТ СН'!$G$6-'СЕТ СН'!$G$19</f>
        <v>1533.39919128</v>
      </c>
      <c r="E75" s="36">
        <f>SUMIFS(СВЦЭМ!$C$39:$C$782,СВЦЭМ!$A$39:$A$782,$A75,СВЦЭМ!$B$39:$B$782,E$47)+'СЕТ СН'!$G$9+СВЦЭМ!$D$10+'СЕТ СН'!$G$6-'СЕТ СН'!$G$19</f>
        <v>1556.9931251600001</v>
      </c>
      <c r="F75" s="36">
        <f>SUMIFS(СВЦЭМ!$C$39:$C$782,СВЦЭМ!$A$39:$A$782,$A75,СВЦЭМ!$B$39:$B$782,F$47)+'СЕТ СН'!$G$9+СВЦЭМ!$D$10+'СЕТ СН'!$G$6-'СЕТ СН'!$G$19</f>
        <v>1566.6118619700001</v>
      </c>
      <c r="G75" s="36">
        <f>SUMIFS(СВЦЭМ!$C$39:$C$782,СВЦЭМ!$A$39:$A$782,$A75,СВЦЭМ!$B$39:$B$782,G$47)+'СЕТ СН'!$G$9+СВЦЭМ!$D$10+'СЕТ СН'!$G$6-'СЕТ СН'!$G$19</f>
        <v>1544.3119127700002</v>
      </c>
      <c r="H75" s="36">
        <f>SUMIFS(СВЦЭМ!$C$39:$C$782,СВЦЭМ!$A$39:$A$782,$A75,СВЦЭМ!$B$39:$B$782,H$47)+'СЕТ СН'!$G$9+СВЦЭМ!$D$10+'СЕТ СН'!$G$6-'СЕТ СН'!$G$19</f>
        <v>1500.2553338799999</v>
      </c>
      <c r="I75" s="36">
        <f>SUMIFS(СВЦЭМ!$C$39:$C$782,СВЦЭМ!$A$39:$A$782,$A75,СВЦЭМ!$B$39:$B$782,I$47)+'СЕТ СН'!$G$9+СВЦЭМ!$D$10+'СЕТ СН'!$G$6-'СЕТ СН'!$G$19</f>
        <v>1411.95561176</v>
      </c>
      <c r="J75" s="36">
        <f>SUMIFS(СВЦЭМ!$C$39:$C$782,СВЦЭМ!$A$39:$A$782,$A75,СВЦЭМ!$B$39:$B$782,J$47)+'СЕТ СН'!$G$9+СВЦЭМ!$D$10+'СЕТ СН'!$G$6-'СЕТ СН'!$G$19</f>
        <v>1356.1087107200001</v>
      </c>
      <c r="K75" s="36">
        <f>SUMIFS(СВЦЭМ!$C$39:$C$782,СВЦЭМ!$A$39:$A$782,$A75,СВЦЭМ!$B$39:$B$782,K$47)+'СЕТ СН'!$G$9+СВЦЭМ!$D$10+'СЕТ СН'!$G$6-'СЕТ СН'!$G$19</f>
        <v>1397.71416608</v>
      </c>
      <c r="L75" s="36">
        <f>SUMIFS(СВЦЭМ!$C$39:$C$782,СВЦЭМ!$A$39:$A$782,$A75,СВЦЭМ!$B$39:$B$782,L$47)+'СЕТ СН'!$G$9+СВЦЭМ!$D$10+'СЕТ СН'!$G$6-'СЕТ СН'!$G$19</f>
        <v>1386.7386844500002</v>
      </c>
      <c r="M75" s="36">
        <f>SUMIFS(СВЦЭМ!$C$39:$C$782,СВЦЭМ!$A$39:$A$782,$A75,СВЦЭМ!$B$39:$B$782,M$47)+'СЕТ СН'!$G$9+СВЦЭМ!$D$10+'СЕТ СН'!$G$6-'СЕТ СН'!$G$19</f>
        <v>1388.6510712700001</v>
      </c>
      <c r="N75" s="36">
        <f>SUMIFS(СВЦЭМ!$C$39:$C$782,СВЦЭМ!$A$39:$A$782,$A75,СВЦЭМ!$B$39:$B$782,N$47)+'СЕТ СН'!$G$9+СВЦЭМ!$D$10+'СЕТ СН'!$G$6-'СЕТ СН'!$G$19</f>
        <v>1410.9233342299999</v>
      </c>
      <c r="O75" s="36">
        <f>SUMIFS(СВЦЭМ!$C$39:$C$782,СВЦЭМ!$A$39:$A$782,$A75,СВЦЭМ!$B$39:$B$782,O$47)+'СЕТ СН'!$G$9+СВЦЭМ!$D$10+'СЕТ СН'!$G$6-'СЕТ СН'!$G$19</f>
        <v>1463.84032656</v>
      </c>
      <c r="P75" s="36">
        <f>SUMIFS(СВЦЭМ!$C$39:$C$782,СВЦЭМ!$A$39:$A$782,$A75,СВЦЭМ!$B$39:$B$782,P$47)+'СЕТ СН'!$G$9+СВЦЭМ!$D$10+'СЕТ СН'!$G$6-'СЕТ СН'!$G$19</f>
        <v>1481.55218092</v>
      </c>
      <c r="Q75" s="36">
        <f>SUMIFS(СВЦЭМ!$C$39:$C$782,СВЦЭМ!$A$39:$A$782,$A75,СВЦЭМ!$B$39:$B$782,Q$47)+'СЕТ СН'!$G$9+СВЦЭМ!$D$10+'СЕТ СН'!$G$6-'СЕТ СН'!$G$19</f>
        <v>1487.7970779</v>
      </c>
      <c r="R75" s="36">
        <f>SUMIFS(СВЦЭМ!$C$39:$C$782,СВЦЭМ!$A$39:$A$782,$A75,СВЦЭМ!$B$39:$B$782,R$47)+'СЕТ СН'!$G$9+СВЦЭМ!$D$10+'СЕТ СН'!$G$6-'СЕТ СН'!$G$19</f>
        <v>1489.5473894100001</v>
      </c>
      <c r="S75" s="36">
        <f>SUMIFS(СВЦЭМ!$C$39:$C$782,СВЦЭМ!$A$39:$A$782,$A75,СВЦЭМ!$B$39:$B$782,S$47)+'СЕТ СН'!$G$9+СВЦЭМ!$D$10+'СЕТ СН'!$G$6-'СЕТ СН'!$G$19</f>
        <v>1470.89090792</v>
      </c>
      <c r="T75" s="36">
        <f>SUMIFS(СВЦЭМ!$C$39:$C$782,СВЦЭМ!$A$39:$A$782,$A75,СВЦЭМ!$B$39:$B$782,T$47)+'СЕТ СН'!$G$9+СВЦЭМ!$D$10+'СЕТ СН'!$G$6-'СЕТ СН'!$G$19</f>
        <v>1395.12452927</v>
      </c>
      <c r="U75" s="36">
        <f>SUMIFS(СВЦЭМ!$C$39:$C$782,СВЦЭМ!$A$39:$A$782,$A75,СВЦЭМ!$B$39:$B$782,U$47)+'СЕТ СН'!$G$9+СВЦЭМ!$D$10+'СЕТ СН'!$G$6-'СЕТ СН'!$G$19</f>
        <v>1403.8145327900002</v>
      </c>
      <c r="V75" s="36">
        <f>SUMIFS(СВЦЭМ!$C$39:$C$782,СВЦЭМ!$A$39:$A$782,$A75,СВЦЭМ!$B$39:$B$782,V$47)+'СЕТ СН'!$G$9+СВЦЭМ!$D$10+'СЕТ СН'!$G$6-'СЕТ СН'!$G$19</f>
        <v>1412.6846599800001</v>
      </c>
      <c r="W75" s="36">
        <f>SUMIFS(СВЦЭМ!$C$39:$C$782,СВЦЭМ!$A$39:$A$782,$A75,СВЦЭМ!$B$39:$B$782,W$47)+'СЕТ СН'!$G$9+СВЦЭМ!$D$10+'СЕТ СН'!$G$6-'СЕТ СН'!$G$19</f>
        <v>1438.3974493800001</v>
      </c>
      <c r="X75" s="36">
        <f>SUMIFS(СВЦЭМ!$C$39:$C$782,СВЦЭМ!$A$39:$A$782,$A75,СВЦЭМ!$B$39:$B$782,X$47)+'СЕТ СН'!$G$9+СВЦЭМ!$D$10+'СЕТ СН'!$G$6-'СЕТ СН'!$G$19</f>
        <v>1425.95674418</v>
      </c>
      <c r="Y75" s="36">
        <f>SUMIFS(СВЦЭМ!$C$39:$C$782,СВЦЭМ!$A$39:$A$782,$A75,СВЦЭМ!$B$39:$B$782,Y$47)+'СЕТ СН'!$G$9+СВЦЭМ!$D$10+'СЕТ СН'!$G$6-'СЕТ СН'!$G$19</f>
        <v>1380.0449502400002</v>
      </c>
    </row>
    <row r="76" spans="1:27" ht="15.75" x14ac:dyDescent="0.2">
      <c r="A76" s="35">
        <f t="shared" si="1"/>
        <v>44345</v>
      </c>
      <c r="B76" s="36">
        <f>SUMIFS(СВЦЭМ!$C$39:$C$782,СВЦЭМ!$A$39:$A$782,$A76,СВЦЭМ!$B$39:$B$782,B$47)+'СЕТ СН'!$G$9+СВЦЭМ!$D$10+'СЕТ СН'!$G$6-'СЕТ СН'!$G$19</f>
        <v>1430.4152328999999</v>
      </c>
      <c r="C76" s="36">
        <f>SUMIFS(СВЦЭМ!$C$39:$C$782,СВЦЭМ!$A$39:$A$782,$A76,СВЦЭМ!$B$39:$B$782,C$47)+'СЕТ СН'!$G$9+СВЦЭМ!$D$10+'СЕТ СН'!$G$6-'СЕТ СН'!$G$19</f>
        <v>1433.73400554</v>
      </c>
      <c r="D76" s="36">
        <f>SUMIFS(СВЦЭМ!$C$39:$C$782,СВЦЭМ!$A$39:$A$782,$A76,СВЦЭМ!$B$39:$B$782,D$47)+'СЕТ СН'!$G$9+СВЦЭМ!$D$10+'СЕТ СН'!$G$6-'СЕТ СН'!$G$19</f>
        <v>1490.27244393</v>
      </c>
      <c r="E76" s="36">
        <f>SUMIFS(СВЦЭМ!$C$39:$C$782,СВЦЭМ!$A$39:$A$782,$A76,СВЦЭМ!$B$39:$B$782,E$47)+'СЕТ СН'!$G$9+СВЦЭМ!$D$10+'СЕТ СН'!$G$6-'СЕТ СН'!$G$19</f>
        <v>1485.9198297799999</v>
      </c>
      <c r="F76" s="36">
        <f>SUMIFS(СВЦЭМ!$C$39:$C$782,СВЦЭМ!$A$39:$A$782,$A76,СВЦЭМ!$B$39:$B$782,F$47)+'СЕТ СН'!$G$9+СВЦЭМ!$D$10+'СЕТ СН'!$G$6-'СЕТ СН'!$G$19</f>
        <v>1479.0658696800001</v>
      </c>
      <c r="G76" s="36">
        <f>SUMIFS(СВЦЭМ!$C$39:$C$782,СВЦЭМ!$A$39:$A$782,$A76,СВЦЭМ!$B$39:$B$782,G$47)+'СЕТ СН'!$G$9+СВЦЭМ!$D$10+'СЕТ СН'!$G$6-'СЕТ СН'!$G$19</f>
        <v>1488.5641691400001</v>
      </c>
      <c r="H76" s="36">
        <f>SUMIFS(СВЦЭМ!$C$39:$C$782,СВЦЭМ!$A$39:$A$782,$A76,СВЦЭМ!$B$39:$B$782,H$47)+'СЕТ СН'!$G$9+СВЦЭМ!$D$10+'СЕТ СН'!$G$6-'СЕТ СН'!$G$19</f>
        <v>1484.7344217899999</v>
      </c>
      <c r="I76" s="36">
        <f>SUMIFS(СВЦЭМ!$C$39:$C$782,СВЦЭМ!$A$39:$A$782,$A76,СВЦЭМ!$B$39:$B$782,I$47)+'СЕТ СН'!$G$9+СВЦЭМ!$D$10+'СЕТ СН'!$G$6-'СЕТ СН'!$G$19</f>
        <v>1418.8409271200001</v>
      </c>
      <c r="J76" s="36">
        <f>SUMIFS(СВЦЭМ!$C$39:$C$782,СВЦЭМ!$A$39:$A$782,$A76,СВЦЭМ!$B$39:$B$782,J$47)+'СЕТ СН'!$G$9+СВЦЭМ!$D$10+'СЕТ СН'!$G$6-'СЕТ СН'!$G$19</f>
        <v>1350.10162691</v>
      </c>
      <c r="K76" s="36">
        <f>SUMIFS(СВЦЭМ!$C$39:$C$782,СВЦЭМ!$A$39:$A$782,$A76,СВЦЭМ!$B$39:$B$782,K$47)+'СЕТ СН'!$G$9+СВЦЭМ!$D$10+'СЕТ СН'!$G$6-'СЕТ СН'!$G$19</f>
        <v>1303.0842294700001</v>
      </c>
      <c r="L76" s="36">
        <f>SUMIFS(СВЦЭМ!$C$39:$C$782,СВЦЭМ!$A$39:$A$782,$A76,СВЦЭМ!$B$39:$B$782,L$47)+'СЕТ СН'!$G$9+СВЦЭМ!$D$10+'СЕТ СН'!$G$6-'СЕТ СН'!$G$19</f>
        <v>1293.62491628</v>
      </c>
      <c r="M76" s="36">
        <f>SUMIFS(СВЦЭМ!$C$39:$C$782,СВЦЭМ!$A$39:$A$782,$A76,СВЦЭМ!$B$39:$B$782,M$47)+'СЕТ СН'!$G$9+СВЦЭМ!$D$10+'СЕТ СН'!$G$6-'СЕТ СН'!$G$19</f>
        <v>1293.5882996300002</v>
      </c>
      <c r="N76" s="36">
        <f>SUMIFS(СВЦЭМ!$C$39:$C$782,СВЦЭМ!$A$39:$A$782,$A76,СВЦЭМ!$B$39:$B$782,N$47)+'СЕТ СН'!$G$9+СВЦЭМ!$D$10+'СЕТ СН'!$G$6-'СЕТ СН'!$G$19</f>
        <v>1350.4274881800002</v>
      </c>
      <c r="O76" s="36">
        <f>SUMIFS(СВЦЭМ!$C$39:$C$782,СВЦЭМ!$A$39:$A$782,$A76,СВЦЭМ!$B$39:$B$782,O$47)+'СЕТ СН'!$G$9+СВЦЭМ!$D$10+'СЕТ СН'!$G$6-'СЕТ СН'!$G$19</f>
        <v>1373.8986241500002</v>
      </c>
      <c r="P76" s="36">
        <f>SUMIFS(СВЦЭМ!$C$39:$C$782,СВЦЭМ!$A$39:$A$782,$A76,СВЦЭМ!$B$39:$B$782,P$47)+'СЕТ СН'!$G$9+СВЦЭМ!$D$10+'СЕТ СН'!$G$6-'СЕТ СН'!$G$19</f>
        <v>1399.2203729500002</v>
      </c>
      <c r="Q76" s="36">
        <f>SUMIFS(СВЦЭМ!$C$39:$C$782,СВЦЭМ!$A$39:$A$782,$A76,СВЦЭМ!$B$39:$B$782,Q$47)+'СЕТ СН'!$G$9+СВЦЭМ!$D$10+'СЕТ СН'!$G$6-'СЕТ СН'!$G$19</f>
        <v>1395.8972750299999</v>
      </c>
      <c r="R76" s="36">
        <f>SUMIFS(СВЦЭМ!$C$39:$C$782,СВЦЭМ!$A$39:$A$782,$A76,СВЦЭМ!$B$39:$B$782,R$47)+'СЕТ СН'!$G$9+СВЦЭМ!$D$10+'СЕТ СН'!$G$6-'СЕТ СН'!$G$19</f>
        <v>1393.8152538700001</v>
      </c>
      <c r="S76" s="36">
        <f>SUMIFS(СВЦЭМ!$C$39:$C$782,СВЦЭМ!$A$39:$A$782,$A76,СВЦЭМ!$B$39:$B$782,S$47)+'СЕТ СН'!$G$9+СВЦЭМ!$D$10+'СЕТ СН'!$G$6-'СЕТ СН'!$G$19</f>
        <v>1432.98299748</v>
      </c>
      <c r="T76" s="36">
        <f>SUMIFS(СВЦЭМ!$C$39:$C$782,СВЦЭМ!$A$39:$A$782,$A76,СВЦЭМ!$B$39:$B$782,T$47)+'СЕТ СН'!$G$9+СВЦЭМ!$D$10+'СЕТ СН'!$G$6-'СЕТ СН'!$G$19</f>
        <v>1384.9139012800001</v>
      </c>
      <c r="U76" s="36">
        <f>SUMIFS(СВЦЭМ!$C$39:$C$782,СВЦЭМ!$A$39:$A$782,$A76,СВЦЭМ!$B$39:$B$782,U$47)+'СЕТ СН'!$G$9+СВЦЭМ!$D$10+'СЕТ СН'!$G$6-'СЕТ СН'!$G$19</f>
        <v>1325.6527072200001</v>
      </c>
      <c r="V76" s="36">
        <f>SUMIFS(СВЦЭМ!$C$39:$C$782,СВЦЭМ!$A$39:$A$782,$A76,СВЦЭМ!$B$39:$B$782,V$47)+'СЕТ СН'!$G$9+СВЦЭМ!$D$10+'СЕТ СН'!$G$6-'СЕТ СН'!$G$19</f>
        <v>1294.9791887700001</v>
      </c>
      <c r="W76" s="36">
        <f>SUMIFS(СВЦЭМ!$C$39:$C$782,СВЦЭМ!$A$39:$A$782,$A76,СВЦЭМ!$B$39:$B$782,W$47)+'СЕТ СН'!$G$9+СВЦЭМ!$D$10+'СЕТ СН'!$G$6-'СЕТ СН'!$G$19</f>
        <v>1317.6776406200001</v>
      </c>
      <c r="X76" s="36">
        <f>SUMIFS(СВЦЭМ!$C$39:$C$782,СВЦЭМ!$A$39:$A$782,$A76,СВЦЭМ!$B$39:$B$782,X$47)+'СЕТ СН'!$G$9+СВЦЭМ!$D$10+'СЕТ СН'!$G$6-'СЕТ СН'!$G$19</f>
        <v>1301.95863884</v>
      </c>
      <c r="Y76" s="36">
        <f>SUMIFS(СВЦЭМ!$C$39:$C$782,СВЦЭМ!$A$39:$A$782,$A76,СВЦЭМ!$B$39:$B$782,Y$47)+'СЕТ СН'!$G$9+СВЦЭМ!$D$10+'СЕТ СН'!$G$6-'СЕТ СН'!$G$19</f>
        <v>1300.08295548</v>
      </c>
    </row>
    <row r="77" spans="1:27" ht="15.75" x14ac:dyDescent="0.2">
      <c r="A77" s="35">
        <f t="shared" si="1"/>
        <v>44346</v>
      </c>
      <c r="B77" s="36">
        <f>SUMIFS(СВЦЭМ!$C$39:$C$782,СВЦЭМ!$A$39:$A$782,$A77,СВЦЭМ!$B$39:$B$782,B$47)+'СЕТ СН'!$G$9+СВЦЭМ!$D$10+'СЕТ СН'!$G$6-'СЕТ СН'!$G$19</f>
        <v>1353.7931448300001</v>
      </c>
      <c r="C77" s="36">
        <f>SUMIFS(СВЦЭМ!$C$39:$C$782,СВЦЭМ!$A$39:$A$782,$A77,СВЦЭМ!$B$39:$B$782,C$47)+'СЕТ СН'!$G$9+СВЦЭМ!$D$10+'СЕТ СН'!$G$6-'СЕТ СН'!$G$19</f>
        <v>1432.4065568000001</v>
      </c>
      <c r="D77" s="36">
        <f>SUMIFS(СВЦЭМ!$C$39:$C$782,СВЦЭМ!$A$39:$A$782,$A77,СВЦЭМ!$B$39:$B$782,D$47)+'СЕТ СН'!$G$9+СВЦЭМ!$D$10+'СЕТ СН'!$G$6-'СЕТ СН'!$G$19</f>
        <v>1480.77207262</v>
      </c>
      <c r="E77" s="36">
        <f>SUMIFS(СВЦЭМ!$C$39:$C$782,СВЦЭМ!$A$39:$A$782,$A77,СВЦЭМ!$B$39:$B$782,E$47)+'СЕТ СН'!$G$9+СВЦЭМ!$D$10+'СЕТ СН'!$G$6-'СЕТ СН'!$G$19</f>
        <v>1490.75451993</v>
      </c>
      <c r="F77" s="36">
        <f>SUMIFS(СВЦЭМ!$C$39:$C$782,СВЦЭМ!$A$39:$A$782,$A77,СВЦЭМ!$B$39:$B$782,F$47)+'СЕТ СН'!$G$9+СВЦЭМ!$D$10+'СЕТ СН'!$G$6-'СЕТ СН'!$G$19</f>
        <v>1512.6784915000001</v>
      </c>
      <c r="G77" s="36">
        <f>SUMIFS(СВЦЭМ!$C$39:$C$782,СВЦЭМ!$A$39:$A$782,$A77,СВЦЭМ!$B$39:$B$782,G$47)+'СЕТ СН'!$G$9+СВЦЭМ!$D$10+'СЕТ СН'!$G$6-'СЕТ СН'!$G$19</f>
        <v>1513.9483794</v>
      </c>
      <c r="H77" s="36">
        <f>SUMIFS(СВЦЭМ!$C$39:$C$782,СВЦЭМ!$A$39:$A$782,$A77,СВЦЭМ!$B$39:$B$782,H$47)+'СЕТ СН'!$G$9+СВЦЭМ!$D$10+'СЕТ СН'!$G$6-'СЕТ СН'!$G$19</f>
        <v>1490.5095660699999</v>
      </c>
      <c r="I77" s="36">
        <f>SUMIFS(СВЦЭМ!$C$39:$C$782,СВЦЭМ!$A$39:$A$782,$A77,СВЦЭМ!$B$39:$B$782,I$47)+'СЕТ СН'!$G$9+СВЦЭМ!$D$10+'СЕТ СН'!$G$6-'СЕТ СН'!$G$19</f>
        <v>1404.19594194</v>
      </c>
      <c r="J77" s="36">
        <f>SUMIFS(СВЦЭМ!$C$39:$C$782,СВЦЭМ!$A$39:$A$782,$A77,СВЦЭМ!$B$39:$B$782,J$47)+'СЕТ СН'!$G$9+СВЦЭМ!$D$10+'СЕТ СН'!$G$6-'СЕТ СН'!$G$19</f>
        <v>1325.71808579</v>
      </c>
      <c r="K77" s="36">
        <f>SUMIFS(СВЦЭМ!$C$39:$C$782,СВЦЭМ!$A$39:$A$782,$A77,СВЦЭМ!$B$39:$B$782,K$47)+'СЕТ СН'!$G$9+СВЦЭМ!$D$10+'СЕТ СН'!$G$6-'СЕТ СН'!$G$19</f>
        <v>1274.02983382</v>
      </c>
      <c r="L77" s="36">
        <f>SUMIFS(СВЦЭМ!$C$39:$C$782,СВЦЭМ!$A$39:$A$782,$A77,СВЦЭМ!$B$39:$B$782,L$47)+'СЕТ СН'!$G$9+СВЦЭМ!$D$10+'СЕТ СН'!$G$6-'СЕТ СН'!$G$19</f>
        <v>1262.65178483</v>
      </c>
      <c r="M77" s="36">
        <f>SUMIFS(СВЦЭМ!$C$39:$C$782,СВЦЭМ!$A$39:$A$782,$A77,СВЦЭМ!$B$39:$B$782,M$47)+'СЕТ СН'!$G$9+СВЦЭМ!$D$10+'СЕТ СН'!$G$6-'СЕТ СН'!$G$19</f>
        <v>1277.70935001</v>
      </c>
      <c r="N77" s="36">
        <f>SUMIFS(СВЦЭМ!$C$39:$C$782,СВЦЭМ!$A$39:$A$782,$A77,СВЦЭМ!$B$39:$B$782,N$47)+'СЕТ СН'!$G$9+СВЦЭМ!$D$10+'СЕТ СН'!$G$6-'СЕТ СН'!$G$19</f>
        <v>1341.44730125</v>
      </c>
      <c r="O77" s="36">
        <f>SUMIFS(СВЦЭМ!$C$39:$C$782,СВЦЭМ!$A$39:$A$782,$A77,СВЦЭМ!$B$39:$B$782,O$47)+'СЕТ СН'!$G$9+СВЦЭМ!$D$10+'СЕТ СН'!$G$6-'СЕТ СН'!$G$19</f>
        <v>1385.7883213800001</v>
      </c>
      <c r="P77" s="36">
        <f>SUMIFS(СВЦЭМ!$C$39:$C$782,СВЦЭМ!$A$39:$A$782,$A77,СВЦЭМ!$B$39:$B$782,P$47)+'СЕТ СН'!$G$9+СВЦЭМ!$D$10+'СЕТ СН'!$G$6-'СЕТ СН'!$G$19</f>
        <v>1400.9264342500001</v>
      </c>
      <c r="Q77" s="36">
        <f>SUMIFS(СВЦЭМ!$C$39:$C$782,СВЦЭМ!$A$39:$A$782,$A77,СВЦЭМ!$B$39:$B$782,Q$47)+'СЕТ СН'!$G$9+СВЦЭМ!$D$10+'СЕТ СН'!$G$6-'СЕТ СН'!$G$19</f>
        <v>1396.04398812</v>
      </c>
      <c r="R77" s="36">
        <f>SUMIFS(СВЦЭМ!$C$39:$C$782,СВЦЭМ!$A$39:$A$782,$A77,СВЦЭМ!$B$39:$B$782,R$47)+'СЕТ СН'!$G$9+СВЦЭМ!$D$10+'СЕТ СН'!$G$6-'СЕТ СН'!$G$19</f>
        <v>1369.88620689</v>
      </c>
      <c r="S77" s="36">
        <f>SUMIFS(СВЦЭМ!$C$39:$C$782,СВЦЭМ!$A$39:$A$782,$A77,СВЦЭМ!$B$39:$B$782,S$47)+'СЕТ СН'!$G$9+СВЦЭМ!$D$10+'СЕТ СН'!$G$6-'СЕТ СН'!$G$19</f>
        <v>1350.4578285500002</v>
      </c>
      <c r="T77" s="36">
        <f>SUMIFS(СВЦЭМ!$C$39:$C$782,СВЦЭМ!$A$39:$A$782,$A77,СВЦЭМ!$B$39:$B$782,T$47)+'СЕТ СН'!$G$9+СВЦЭМ!$D$10+'СЕТ СН'!$G$6-'СЕТ СН'!$G$19</f>
        <v>1293.8743287100001</v>
      </c>
      <c r="U77" s="36">
        <f>SUMIFS(СВЦЭМ!$C$39:$C$782,СВЦЭМ!$A$39:$A$782,$A77,СВЦЭМ!$B$39:$B$782,U$47)+'СЕТ СН'!$G$9+СВЦЭМ!$D$10+'СЕТ СН'!$G$6-'СЕТ СН'!$G$19</f>
        <v>1262.0404242</v>
      </c>
      <c r="V77" s="36">
        <f>SUMIFS(СВЦЭМ!$C$39:$C$782,СВЦЭМ!$A$39:$A$782,$A77,СВЦЭМ!$B$39:$B$782,V$47)+'СЕТ СН'!$G$9+СВЦЭМ!$D$10+'СЕТ СН'!$G$6-'СЕТ СН'!$G$19</f>
        <v>1276.58803115</v>
      </c>
      <c r="W77" s="36">
        <f>SUMIFS(СВЦЭМ!$C$39:$C$782,СВЦЭМ!$A$39:$A$782,$A77,СВЦЭМ!$B$39:$B$782,W$47)+'СЕТ СН'!$G$9+СВЦЭМ!$D$10+'СЕТ СН'!$G$6-'СЕТ СН'!$G$19</f>
        <v>1322.6227416500001</v>
      </c>
      <c r="X77" s="36">
        <f>SUMIFS(СВЦЭМ!$C$39:$C$782,СВЦЭМ!$A$39:$A$782,$A77,СВЦЭМ!$B$39:$B$782,X$47)+'СЕТ СН'!$G$9+СВЦЭМ!$D$10+'СЕТ СН'!$G$6-'СЕТ СН'!$G$19</f>
        <v>1277.56465871</v>
      </c>
      <c r="Y77" s="36">
        <f>SUMIFS(СВЦЭМ!$C$39:$C$782,СВЦЭМ!$A$39:$A$782,$A77,СВЦЭМ!$B$39:$B$782,Y$47)+'СЕТ СН'!$G$9+СВЦЭМ!$D$10+'СЕТ СН'!$G$6-'СЕТ СН'!$G$19</f>
        <v>1260.2802946199999</v>
      </c>
      <c r="AA77" s="37"/>
    </row>
    <row r="78" spans="1:27" ht="15.75" x14ac:dyDescent="0.2">
      <c r="A78" s="35">
        <f t="shared" si="1"/>
        <v>44347</v>
      </c>
      <c r="B78" s="36">
        <f>SUMIFS(СВЦЭМ!$C$39:$C$782,СВЦЭМ!$A$39:$A$782,$A78,СВЦЭМ!$B$39:$B$782,B$47)+'СЕТ СН'!$G$9+СВЦЭМ!$D$10+'СЕТ СН'!$G$6-'СЕТ СН'!$G$19</f>
        <v>1334.6822328000001</v>
      </c>
      <c r="C78" s="36">
        <f>SUMIFS(СВЦЭМ!$C$39:$C$782,СВЦЭМ!$A$39:$A$782,$A78,СВЦЭМ!$B$39:$B$782,C$47)+'СЕТ СН'!$G$9+СВЦЭМ!$D$10+'СЕТ СН'!$G$6-'СЕТ СН'!$G$19</f>
        <v>1423.05869119</v>
      </c>
      <c r="D78" s="36">
        <f>SUMIFS(СВЦЭМ!$C$39:$C$782,СВЦЭМ!$A$39:$A$782,$A78,СВЦЭМ!$B$39:$B$782,D$47)+'СЕТ СН'!$G$9+СВЦЭМ!$D$10+'СЕТ СН'!$G$6-'СЕТ СН'!$G$19</f>
        <v>1469.3179648400001</v>
      </c>
      <c r="E78" s="36">
        <f>SUMIFS(СВЦЭМ!$C$39:$C$782,СВЦЭМ!$A$39:$A$782,$A78,СВЦЭМ!$B$39:$B$782,E$47)+'СЕТ СН'!$G$9+СВЦЭМ!$D$10+'СЕТ СН'!$G$6-'СЕТ СН'!$G$19</f>
        <v>1472.62476128</v>
      </c>
      <c r="F78" s="36">
        <f>SUMIFS(СВЦЭМ!$C$39:$C$782,СВЦЭМ!$A$39:$A$782,$A78,СВЦЭМ!$B$39:$B$782,F$47)+'СЕТ СН'!$G$9+СВЦЭМ!$D$10+'СЕТ СН'!$G$6-'СЕТ СН'!$G$19</f>
        <v>1500.0544867900001</v>
      </c>
      <c r="G78" s="36">
        <f>SUMIFS(СВЦЭМ!$C$39:$C$782,СВЦЭМ!$A$39:$A$782,$A78,СВЦЭМ!$B$39:$B$782,G$47)+'СЕТ СН'!$G$9+СВЦЭМ!$D$10+'СЕТ СН'!$G$6-'СЕТ СН'!$G$19</f>
        <v>1496.2885629900002</v>
      </c>
      <c r="H78" s="36">
        <f>SUMIFS(СВЦЭМ!$C$39:$C$782,СВЦЭМ!$A$39:$A$782,$A78,СВЦЭМ!$B$39:$B$782,H$47)+'СЕТ СН'!$G$9+СВЦЭМ!$D$10+'СЕТ СН'!$G$6-'СЕТ СН'!$G$19</f>
        <v>1479.77257246</v>
      </c>
      <c r="I78" s="36">
        <f>SUMIFS(СВЦЭМ!$C$39:$C$782,СВЦЭМ!$A$39:$A$782,$A78,СВЦЭМ!$B$39:$B$782,I$47)+'СЕТ СН'!$G$9+СВЦЭМ!$D$10+'СЕТ СН'!$G$6-'СЕТ СН'!$G$19</f>
        <v>1489.50800802</v>
      </c>
      <c r="J78" s="36">
        <f>SUMIFS(СВЦЭМ!$C$39:$C$782,СВЦЭМ!$A$39:$A$782,$A78,СВЦЭМ!$B$39:$B$782,J$47)+'СЕТ СН'!$G$9+СВЦЭМ!$D$10+'СЕТ СН'!$G$6-'СЕТ СН'!$G$19</f>
        <v>1492.80074526</v>
      </c>
      <c r="K78" s="36">
        <f>SUMIFS(СВЦЭМ!$C$39:$C$782,СВЦЭМ!$A$39:$A$782,$A78,СВЦЭМ!$B$39:$B$782,K$47)+'СЕТ СН'!$G$9+СВЦЭМ!$D$10+'СЕТ СН'!$G$6-'СЕТ СН'!$G$19</f>
        <v>1495.7259708000001</v>
      </c>
      <c r="L78" s="36">
        <f>SUMIFS(СВЦЭМ!$C$39:$C$782,СВЦЭМ!$A$39:$A$782,$A78,СВЦЭМ!$B$39:$B$782,L$47)+'СЕТ СН'!$G$9+СВЦЭМ!$D$10+'СЕТ СН'!$G$6-'СЕТ СН'!$G$19</f>
        <v>1496.36595988</v>
      </c>
      <c r="M78" s="36">
        <f>SUMIFS(СВЦЭМ!$C$39:$C$782,СВЦЭМ!$A$39:$A$782,$A78,СВЦЭМ!$B$39:$B$782,M$47)+'СЕТ СН'!$G$9+СВЦЭМ!$D$10+'СЕТ СН'!$G$6-'СЕТ СН'!$G$19</f>
        <v>1474.6257931300001</v>
      </c>
      <c r="N78" s="36">
        <f>SUMIFS(СВЦЭМ!$C$39:$C$782,СВЦЭМ!$A$39:$A$782,$A78,СВЦЭМ!$B$39:$B$782,N$47)+'СЕТ СН'!$G$9+СВЦЭМ!$D$10+'СЕТ СН'!$G$6-'СЕТ СН'!$G$19</f>
        <v>1498.1900051800001</v>
      </c>
      <c r="O78" s="36">
        <f>SUMIFS(СВЦЭМ!$C$39:$C$782,СВЦЭМ!$A$39:$A$782,$A78,СВЦЭМ!$B$39:$B$782,O$47)+'СЕТ СН'!$G$9+СВЦЭМ!$D$10+'СЕТ СН'!$G$6-'СЕТ СН'!$G$19</f>
        <v>1545.08321297</v>
      </c>
      <c r="P78" s="36">
        <f>SUMIFS(СВЦЭМ!$C$39:$C$782,СВЦЭМ!$A$39:$A$782,$A78,СВЦЭМ!$B$39:$B$782,P$47)+'СЕТ СН'!$G$9+СВЦЭМ!$D$10+'СЕТ СН'!$G$6-'СЕТ СН'!$G$19</f>
        <v>1559.40721562</v>
      </c>
      <c r="Q78" s="36">
        <f>SUMIFS(СВЦЭМ!$C$39:$C$782,СВЦЭМ!$A$39:$A$782,$A78,СВЦЭМ!$B$39:$B$782,Q$47)+'СЕТ СН'!$G$9+СВЦЭМ!$D$10+'СЕТ СН'!$G$6-'СЕТ СН'!$G$19</f>
        <v>1553.2749036600001</v>
      </c>
      <c r="R78" s="36">
        <f>SUMIFS(СВЦЭМ!$C$39:$C$782,СВЦЭМ!$A$39:$A$782,$A78,СВЦЭМ!$B$39:$B$782,R$47)+'СЕТ СН'!$G$9+СВЦЭМ!$D$10+'СЕТ СН'!$G$6-'СЕТ СН'!$G$19</f>
        <v>1541.2516515900002</v>
      </c>
      <c r="S78" s="36">
        <f>SUMIFS(СВЦЭМ!$C$39:$C$782,СВЦЭМ!$A$39:$A$782,$A78,СВЦЭМ!$B$39:$B$782,S$47)+'СЕТ СН'!$G$9+СВЦЭМ!$D$10+'СЕТ СН'!$G$6-'СЕТ СН'!$G$19</f>
        <v>1506.9629646799999</v>
      </c>
      <c r="T78" s="36">
        <f>SUMIFS(СВЦЭМ!$C$39:$C$782,СВЦЭМ!$A$39:$A$782,$A78,СВЦЭМ!$B$39:$B$782,T$47)+'СЕТ СН'!$G$9+СВЦЭМ!$D$10+'СЕТ СН'!$G$6-'СЕТ СН'!$G$19</f>
        <v>1455.3935087700002</v>
      </c>
      <c r="U78" s="36">
        <f>SUMIFS(СВЦЭМ!$C$39:$C$782,СВЦЭМ!$A$39:$A$782,$A78,СВЦЭМ!$B$39:$B$782,U$47)+'СЕТ СН'!$G$9+СВЦЭМ!$D$10+'СЕТ СН'!$G$6-'СЕТ СН'!$G$19</f>
        <v>1420.2205703700001</v>
      </c>
      <c r="V78" s="36">
        <f>SUMIFS(СВЦЭМ!$C$39:$C$782,СВЦЭМ!$A$39:$A$782,$A78,СВЦЭМ!$B$39:$B$782,V$47)+'СЕТ СН'!$G$9+СВЦЭМ!$D$10+'СЕТ СН'!$G$6-'СЕТ СН'!$G$19</f>
        <v>1425.3994429200002</v>
      </c>
      <c r="W78" s="36">
        <f>SUMIFS(СВЦЭМ!$C$39:$C$782,СВЦЭМ!$A$39:$A$782,$A78,СВЦЭМ!$B$39:$B$782,W$47)+'СЕТ СН'!$G$9+СВЦЭМ!$D$10+'СЕТ СН'!$G$6-'СЕТ СН'!$G$19</f>
        <v>1452.2574536100001</v>
      </c>
      <c r="X78" s="36">
        <f>SUMIFS(СВЦЭМ!$C$39:$C$782,СВЦЭМ!$A$39:$A$782,$A78,СВЦЭМ!$B$39:$B$782,X$47)+'СЕТ СН'!$G$9+СВЦЭМ!$D$10+'СЕТ СН'!$G$6-'СЕТ СН'!$G$19</f>
        <v>1427.91146467</v>
      </c>
      <c r="Y78" s="36">
        <f>SUMIFS(СВЦЭМ!$C$39:$C$782,СВЦЭМ!$A$39:$A$782,$A78,СВЦЭМ!$B$39:$B$782,Y$47)+'СЕТ СН'!$G$9+СВЦЭМ!$D$10+'СЕТ СН'!$G$6-'СЕТ СН'!$G$19</f>
        <v>1380.14075392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СН'!$H$9+СВЦЭМ!$D$10+'СЕТ СН'!$H$6-'СЕТ СН'!$H$19</f>
        <v>1624.29395157</v>
      </c>
      <c r="C84" s="36">
        <f>SUMIFS(СВЦЭМ!$C$39:$C$782,СВЦЭМ!$A$39:$A$782,$A84,СВЦЭМ!$B$39:$B$782,C$83)+'СЕТ СН'!$H$9+СВЦЭМ!$D$10+'СЕТ СН'!$H$6-'СЕТ СН'!$H$19</f>
        <v>1680.5739271499997</v>
      </c>
      <c r="D84" s="36">
        <f>SUMIFS(СВЦЭМ!$C$39:$C$782,СВЦЭМ!$A$39:$A$782,$A84,СВЦЭМ!$B$39:$B$782,D$83)+'СЕТ СН'!$H$9+СВЦЭМ!$D$10+'СЕТ СН'!$H$6-'СЕТ СН'!$H$19</f>
        <v>1727.7559690799999</v>
      </c>
      <c r="E84" s="36">
        <f>SUMIFS(СВЦЭМ!$C$39:$C$782,СВЦЭМ!$A$39:$A$782,$A84,СВЦЭМ!$B$39:$B$782,E$83)+'СЕТ СН'!$H$9+СВЦЭМ!$D$10+'СЕТ СН'!$H$6-'СЕТ СН'!$H$19</f>
        <v>1731.2130368399999</v>
      </c>
      <c r="F84" s="36">
        <f>SUMIFS(СВЦЭМ!$C$39:$C$782,СВЦЭМ!$A$39:$A$782,$A84,СВЦЭМ!$B$39:$B$782,F$83)+'СЕТ СН'!$H$9+СВЦЭМ!$D$10+'СЕТ СН'!$H$6-'СЕТ СН'!$H$19</f>
        <v>1740.1818936199998</v>
      </c>
      <c r="G84" s="36">
        <f>SUMIFS(СВЦЭМ!$C$39:$C$782,СВЦЭМ!$A$39:$A$782,$A84,СВЦЭМ!$B$39:$B$782,G$83)+'СЕТ СН'!$H$9+СВЦЭМ!$D$10+'СЕТ СН'!$H$6-'СЕТ СН'!$H$19</f>
        <v>1737.18132853</v>
      </c>
      <c r="H84" s="36">
        <f>SUMIFS(СВЦЭМ!$C$39:$C$782,СВЦЭМ!$A$39:$A$782,$A84,СВЦЭМ!$B$39:$B$782,H$83)+'СЕТ СН'!$H$9+СВЦЭМ!$D$10+'СЕТ СН'!$H$6-'СЕТ СН'!$H$19</f>
        <v>1731.5572727999997</v>
      </c>
      <c r="I84" s="36">
        <f>SUMIFS(СВЦЭМ!$C$39:$C$782,СВЦЭМ!$A$39:$A$782,$A84,СВЦЭМ!$B$39:$B$782,I$83)+'СЕТ СН'!$H$9+СВЦЭМ!$D$10+'СЕТ СН'!$H$6-'СЕТ СН'!$H$19</f>
        <v>1687.26437846</v>
      </c>
      <c r="J84" s="36">
        <f>SUMIFS(СВЦЭМ!$C$39:$C$782,СВЦЭМ!$A$39:$A$782,$A84,СВЦЭМ!$B$39:$B$782,J$83)+'СЕТ СН'!$H$9+СВЦЭМ!$D$10+'СЕТ СН'!$H$6-'СЕТ СН'!$H$19</f>
        <v>1643.4338527499999</v>
      </c>
      <c r="K84" s="36">
        <f>SUMIFS(СВЦЭМ!$C$39:$C$782,СВЦЭМ!$A$39:$A$782,$A84,СВЦЭМ!$B$39:$B$782,K$83)+'СЕТ СН'!$H$9+СВЦЭМ!$D$10+'СЕТ СН'!$H$6-'СЕТ СН'!$H$19</f>
        <v>1575.2546171499998</v>
      </c>
      <c r="L84" s="36">
        <f>SUMIFS(СВЦЭМ!$C$39:$C$782,СВЦЭМ!$A$39:$A$782,$A84,СВЦЭМ!$B$39:$B$782,L$83)+'СЕТ СН'!$H$9+СВЦЭМ!$D$10+'СЕТ СН'!$H$6-'СЕТ СН'!$H$19</f>
        <v>1529.9661943299998</v>
      </c>
      <c r="M84" s="36">
        <f>SUMIFS(СВЦЭМ!$C$39:$C$782,СВЦЭМ!$A$39:$A$782,$A84,СВЦЭМ!$B$39:$B$782,M$83)+'СЕТ СН'!$H$9+СВЦЭМ!$D$10+'СЕТ СН'!$H$6-'СЕТ СН'!$H$19</f>
        <v>1536.1984409899997</v>
      </c>
      <c r="N84" s="36">
        <f>SUMIFS(СВЦЭМ!$C$39:$C$782,СВЦЭМ!$A$39:$A$782,$A84,СВЦЭМ!$B$39:$B$782,N$83)+'СЕТ СН'!$H$9+СВЦЭМ!$D$10+'СЕТ СН'!$H$6-'СЕТ СН'!$H$19</f>
        <v>1604.2127994899997</v>
      </c>
      <c r="O84" s="36">
        <f>SUMIFS(СВЦЭМ!$C$39:$C$782,СВЦЭМ!$A$39:$A$782,$A84,СВЦЭМ!$B$39:$B$782,O$83)+'СЕТ СН'!$H$9+СВЦЭМ!$D$10+'СЕТ СН'!$H$6-'СЕТ СН'!$H$19</f>
        <v>1626.8106459000001</v>
      </c>
      <c r="P84" s="36">
        <f>SUMIFS(СВЦЭМ!$C$39:$C$782,СВЦЭМ!$A$39:$A$782,$A84,СВЦЭМ!$B$39:$B$782,P$83)+'СЕТ СН'!$H$9+СВЦЭМ!$D$10+'СЕТ СН'!$H$6-'СЕТ СН'!$H$19</f>
        <v>1646.2056686599999</v>
      </c>
      <c r="Q84" s="36">
        <f>SUMIFS(СВЦЭМ!$C$39:$C$782,СВЦЭМ!$A$39:$A$782,$A84,СВЦЭМ!$B$39:$B$782,Q$83)+'СЕТ СН'!$H$9+СВЦЭМ!$D$10+'СЕТ СН'!$H$6-'СЕТ СН'!$H$19</f>
        <v>1654.5922890299998</v>
      </c>
      <c r="R84" s="36">
        <f>SUMIFS(СВЦЭМ!$C$39:$C$782,СВЦЭМ!$A$39:$A$782,$A84,СВЦЭМ!$B$39:$B$782,R$83)+'СЕТ СН'!$H$9+СВЦЭМ!$D$10+'СЕТ СН'!$H$6-'СЕТ СН'!$H$19</f>
        <v>1646.2431455699998</v>
      </c>
      <c r="S84" s="36">
        <f>SUMIFS(СВЦЭМ!$C$39:$C$782,СВЦЭМ!$A$39:$A$782,$A84,СВЦЭМ!$B$39:$B$782,S$83)+'СЕТ СН'!$H$9+СВЦЭМ!$D$10+'СЕТ СН'!$H$6-'СЕТ СН'!$H$19</f>
        <v>1635.5619925599999</v>
      </c>
      <c r="T84" s="36">
        <f>SUMIFS(СВЦЭМ!$C$39:$C$782,СВЦЭМ!$A$39:$A$782,$A84,СВЦЭМ!$B$39:$B$782,T$83)+'СЕТ СН'!$H$9+СВЦЭМ!$D$10+'СЕТ СН'!$H$6-'СЕТ СН'!$H$19</f>
        <v>1576.4607652499999</v>
      </c>
      <c r="U84" s="36">
        <f>SUMIFS(СВЦЭМ!$C$39:$C$782,СВЦЭМ!$A$39:$A$782,$A84,СВЦЭМ!$B$39:$B$782,U$83)+'СЕТ СН'!$H$9+СВЦЭМ!$D$10+'СЕТ СН'!$H$6-'СЕТ СН'!$H$19</f>
        <v>1551.1543268999999</v>
      </c>
      <c r="V84" s="36">
        <f>SUMIFS(СВЦЭМ!$C$39:$C$782,СВЦЭМ!$A$39:$A$782,$A84,СВЦЭМ!$B$39:$B$782,V$83)+'СЕТ СН'!$H$9+СВЦЭМ!$D$10+'СЕТ СН'!$H$6-'СЕТ СН'!$H$19</f>
        <v>1531.7868023999999</v>
      </c>
      <c r="W84" s="36">
        <f>SUMIFS(СВЦЭМ!$C$39:$C$782,СВЦЭМ!$A$39:$A$782,$A84,СВЦЭМ!$B$39:$B$782,W$83)+'СЕТ СН'!$H$9+СВЦЭМ!$D$10+'СЕТ СН'!$H$6-'СЕТ СН'!$H$19</f>
        <v>1515.6865807899999</v>
      </c>
      <c r="X84" s="36">
        <f>SUMIFS(СВЦЭМ!$C$39:$C$782,СВЦЭМ!$A$39:$A$782,$A84,СВЦЭМ!$B$39:$B$782,X$83)+'СЕТ СН'!$H$9+СВЦЭМ!$D$10+'СЕТ СН'!$H$6-'СЕТ СН'!$H$19</f>
        <v>1530.7387966599999</v>
      </c>
      <c r="Y84" s="36">
        <f>SUMIFS(СВЦЭМ!$C$39:$C$782,СВЦЭМ!$A$39:$A$782,$A84,СВЦЭМ!$B$39:$B$782,Y$83)+'СЕТ СН'!$H$9+СВЦЭМ!$D$10+'СЕТ СН'!$H$6-'СЕТ СН'!$H$19</f>
        <v>1615.37193088</v>
      </c>
    </row>
    <row r="85" spans="1:25" ht="15.75" x14ac:dyDescent="0.2">
      <c r="A85" s="35">
        <f>A84+1</f>
        <v>44318</v>
      </c>
      <c r="B85" s="36">
        <f>SUMIFS(СВЦЭМ!$C$39:$C$782,СВЦЭМ!$A$39:$A$782,$A85,СВЦЭМ!$B$39:$B$782,B$83)+'СЕТ СН'!$H$9+СВЦЭМ!$D$10+'СЕТ СН'!$H$6-'СЕТ СН'!$H$19</f>
        <v>1589.0646151799997</v>
      </c>
      <c r="C85" s="36">
        <f>SUMIFS(СВЦЭМ!$C$39:$C$782,СВЦЭМ!$A$39:$A$782,$A85,СВЦЭМ!$B$39:$B$782,C$83)+'СЕТ СН'!$H$9+СВЦЭМ!$D$10+'СЕТ СН'!$H$6-'СЕТ СН'!$H$19</f>
        <v>1636.48238803</v>
      </c>
      <c r="D85" s="36">
        <f>SUMIFS(СВЦЭМ!$C$39:$C$782,СВЦЭМ!$A$39:$A$782,$A85,СВЦЭМ!$B$39:$B$782,D$83)+'СЕТ СН'!$H$9+СВЦЭМ!$D$10+'СЕТ СН'!$H$6-'СЕТ СН'!$H$19</f>
        <v>1696.92098437</v>
      </c>
      <c r="E85" s="36">
        <f>SUMIFS(СВЦЭМ!$C$39:$C$782,СВЦЭМ!$A$39:$A$782,$A85,СВЦЭМ!$B$39:$B$782,E$83)+'СЕТ СН'!$H$9+СВЦЭМ!$D$10+'СЕТ СН'!$H$6-'СЕТ СН'!$H$19</f>
        <v>1718.51071374</v>
      </c>
      <c r="F85" s="36">
        <f>SUMIFS(СВЦЭМ!$C$39:$C$782,СВЦЭМ!$A$39:$A$782,$A85,СВЦЭМ!$B$39:$B$782,F$83)+'СЕТ СН'!$H$9+СВЦЭМ!$D$10+'СЕТ СН'!$H$6-'СЕТ СН'!$H$19</f>
        <v>1731.58972249</v>
      </c>
      <c r="G85" s="36">
        <f>SUMIFS(СВЦЭМ!$C$39:$C$782,СВЦЭМ!$A$39:$A$782,$A85,СВЦЭМ!$B$39:$B$782,G$83)+'СЕТ СН'!$H$9+СВЦЭМ!$D$10+'СЕТ СН'!$H$6-'СЕТ СН'!$H$19</f>
        <v>1729.37080152</v>
      </c>
      <c r="H85" s="36">
        <f>SUMIFS(СВЦЭМ!$C$39:$C$782,СВЦЭМ!$A$39:$A$782,$A85,СВЦЭМ!$B$39:$B$782,H$83)+'СЕТ СН'!$H$9+СВЦЭМ!$D$10+'СЕТ СН'!$H$6-'СЕТ СН'!$H$19</f>
        <v>1735.5799058799998</v>
      </c>
      <c r="I85" s="36">
        <f>SUMIFS(СВЦЭМ!$C$39:$C$782,СВЦЭМ!$A$39:$A$782,$A85,СВЦЭМ!$B$39:$B$782,I$83)+'СЕТ СН'!$H$9+СВЦЭМ!$D$10+'СЕТ СН'!$H$6-'СЕТ СН'!$H$19</f>
        <v>1700.1315325799997</v>
      </c>
      <c r="J85" s="36">
        <f>SUMIFS(СВЦЭМ!$C$39:$C$782,СВЦЭМ!$A$39:$A$782,$A85,СВЦЭМ!$B$39:$B$782,J$83)+'СЕТ СН'!$H$9+СВЦЭМ!$D$10+'СЕТ СН'!$H$6-'СЕТ СН'!$H$19</f>
        <v>1618.2749770800001</v>
      </c>
      <c r="K85" s="36">
        <f>SUMIFS(СВЦЭМ!$C$39:$C$782,СВЦЭМ!$A$39:$A$782,$A85,СВЦЭМ!$B$39:$B$782,K$83)+'СЕТ СН'!$H$9+СВЦЭМ!$D$10+'СЕТ СН'!$H$6-'СЕТ СН'!$H$19</f>
        <v>1573.0799642799998</v>
      </c>
      <c r="L85" s="36">
        <f>SUMIFS(СВЦЭМ!$C$39:$C$782,СВЦЭМ!$A$39:$A$782,$A85,СВЦЭМ!$B$39:$B$782,L$83)+'СЕТ СН'!$H$9+СВЦЭМ!$D$10+'СЕТ СН'!$H$6-'СЕТ СН'!$H$19</f>
        <v>1522.0550840799997</v>
      </c>
      <c r="M85" s="36">
        <f>SUMIFS(СВЦЭМ!$C$39:$C$782,СВЦЭМ!$A$39:$A$782,$A85,СВЦЭМ!$B$39:$B$782,M$83)+'СЕТ СН'!$H$9+СВЦЭМ!$D$10+'СЕТ СН'!$H$6-'СЕТ СН'!$H$19</f>
        <v>1518.4659088799999</v>
      </c>
      <c r="N85" s="36">
        <f>SUMIFS(СВЦЭМ!$C$39:$C$782,СВЦЭМ!$A$39:$A$782,$A85,СВЦЭМ!$B$39:$B$782,N$83)+'СЕТ СН'!$H$9+СВЦЭМ!$D$10+'СЕТ СН'!$H$6-'СЕТ СН'!$H$19</f>
        <v>1603.0567944099998</v>
      </c>
      <c r="O85" s="36">
        <f>SUMIFS(СВЦЭМ!$C$39:$C$782,СВЦЭМ!$A$39:$A$782,$A85,СВЦЭМ!$B$39:$B$782,O$83)+'СЕТ СН'!$H$9+СВЦЭМ!$D$10+'СЕТ СН'!$H$6-'СЕТ СН'!$H$19</f>
        <v>1619.4760265299997</v>
      </c>
      <c r="P85" s="36">
        <f>SUMIFS(СВЦЭМ!$C$39:$C$782,СВЦЭМ!$A$39:$A$782,$A85,СВЦЭМ!$B$39:$B$782,P$83)+'СЕТ СН'!$H$9+СВЦЭМ!$D$10+'СЕТ СН'!$H$6-'СЕТ СН'!$H$19</f>
        <v>1637.9140741199999</v>
      </c>
      <c r="Q85" s="36">
        <f>SUMIFS(СВЦЭМ!$C$39:$C$782,СВЦЭМ!$A$39:$A$782,$A85,СВЦЭМ!$B$39:$B$782,Q$83)+'СЕТ СН'!$H$9+СВЦЭМ!$D$10+'СЕТ СН'!$H$6-'СЕТ СН'!$H$19</f>
        <v>1637.7254890599997</v>
      </c>
      <c r="R85" s="36">
        <f>SUMIFS(СВЦЭМ!$C$39:$C$782,СВЦЭМ!$A$39:$A$782,$A85,СВЦЭМ!$B$39:$B$782,R$83)+'СЕТ СН'!$H$9+СВЦЭМ!$D$10+'СЕТ СН'!$H$6-'СЕТ СН'!$H$19</f>
        <v>1624.7605378499998</v>
      </c>
      <c r="S85" s="36">
        <f>SUMIFS(СВЦЭМ!$C$39:$C$782,СВЦЭМ!$A$39:$A$782,$A85,СВЦЭМ!$B$39:$B$782,S$83)+'СЕТ СН'!$H$9+СВЦЭМ!$D$10+'СЕТ СН'!$H$6-'СЕТ СН'!$H$19</f>
        <v>1614.1341966</v>
      </c>
      <c r="T85" s="36">
        <f>SUMIFS(СВЦЭМ!$C$39:$C$782,СВЦЭМ!$A$39:$A$782,$A85,СВЦЭМ!$B$39:$B$782,T$83)+'СЕТ СН'!$H$9+СВЦЭМ!$D$10+'СЕТ СН'!$H$6-'СЕТ СН'!$H$19</f>
        <v>1556.4864181899998</v>
      </c>
      <c r="U85" s="36">
        <f>SUMIFS(СВЦЭМ!$C$39:$C$782,СВЦЭМ!$A$39:$A$782,$A85,СВЦЭМ!$B$39:$B$782,U$83)+'СЕТ СН'!$H$9+СВЦЭМ!$D$10+'СЕТ СН'!$H$6-'СЕТ СН'!$H$19</f>
        <v>1527.4466960899999</v>
      </c>
      <c r="V85" s="36">
        <f>SUMIFS(СВЦЭМ!$C$39:$C$782,СВЦЭМ!$A$39:$A$782,$A85,СВЦЭМ!$B$39:$B$782,V$83)+'СЕТ СН'!$H$9+СВЦЭМ!$D$10+'СЕТ СН'!$H$6-'СЕТ СН'!$H$19</f>
        <v>1491.1949858399998</v>
      </c>
      <c r="W85" s="36">
        <f>SUMIFS(СВЦЭМ!$C$39:$C$782,СВЦЭМ!$A$39:$A$782,$A85,СВЦЭМ!$B$39:$B$782,W$83)+'СЕТ СН'!$H$9+СВЦЭМ!$D$10+'СЕТ СН'!$H$6-'СЕТ СН'!$H$19</f>
        <v>1487.61843408</v>
      </c>
      <c r="X85" s="36">
        <f>SUMIFS(СВЦЭМ!$C$39:$C$782,СВЦЭМ!$A$39:$A$782,$A85,СВЦЭМ!$B$39:$B$782,X$83)+'СЕТ СН'!$H$9+СВЦЭМ!$D$10+'СЕТ СН'!$H$6-'СЕТ СН'!$H$19</f>
        <v>1529.6741661599999</v>
      </c>
      <c r="Y85" s="36">
        <f>SUMIFS(СВЦЭМ!$C$39:$C$782,СВЦЭМ!$A$39:$A$782,$A85,СВЦЭМ!$B$39:$B$782,Y$83)+'СЕТ СН'!$H$9+СВЦЭМ!$D$10+'СЕТ СН'!$H$6-'СЕТ СН'!$H$19</f>
        <v>1599.35932981</v>
      </c>
    </row>
    <row r="86" spans="1:25" ht="15.75" x14ac:dyDescent="0.2">
      <c r="A86" s="35">
        <f t="shared" ref="A86:A114" si="2">A85+1</f>
        <v>44319</v>
      </c>
      <c r="B86" s="36">
        <f>SUMIFS(СВЦЭМ!$C$39:$C$782,СВЦЭМ!$A$39:$A$782,$A86,СВЦЭМ!$B$39:$B$782,B$83)+'СЕТ СН'!$H$9+СВЦЭМ!$D$10+'СЕТ СН'!$H$6-'СЕТ СН'!$H$19</f>
        <v>1581.7286305299999</v>
      </c>
      <c r="C86" s="36">
        <f>SUMIFS(СВЦЭМ!$C$39:$C$782,СВЦЭМ!$A$39:$A$782,$A86,СВЦЭМ!$B$39:$B$782,C$83)+'СЕТ СН'!$H$9+СВЦЭМ!$D$10+'СЕТ СН'!$H$6-'СЕТ СН'!$H$19</f>
        <v>1661.1243526899998</v>
      </c>
      <c r="D86" s="36">
        <f>SUMIFS(СВЦЭМ!$C$39:$C$782,СВЦЭМ!$A$39:$A$782,$A86,СВЦЭМ!$B$39:$B$782,D$83)+'СЕТ СН'!$H$9+СВЦЭМ!$D$10+'СЕТ СН'!$H$6-'СЕТ СН'!$H$19</f>
        <v>1706.3945456699998</v>
      </c>
      <c r="E86" s="36">
        <f>SUMIFS(СВЦЭМ!$C$39:$C$782,СВЦЭМ!$A$39:$A$782,$A86,СВЦЭМ!$B$39:$B$782,E$83)+'СЕТ СН'!$H$9+СВЦЭМ!$D$10+'СЕТ СН'!$H$6-'СЕТ СН'!$H$19</f>
        <v>1722.4320034799998</v>
      </c>
      <c r="F86" s="36">
        <f>SUMIFS(СВЦЭМ!$C$39:$C$782,СВЦЭМ!$A$39:$A$782,$A86,СВЦЭМ!$B$39:$B$782,F$83)+'СЕТ СН'!$H$9+СВЦЭМ!$D$10+'СЕТ СН'!$H$6-'СЕТ СН'!$H$19</f>
        <v>1736.5693861899999</v>
      </c>
      <c r="G86" s="36">
        <f>SUMIFS(СВЦЭМ!$C$39:$C$782,СВЦЭМ!$A$39:$A$782,$A86,СВЦЭМ!$B$39:$B$782,G$83)+'СЕТ СН'!$H$9+СВЦЭМ!$D$10+'СЕТ СН'!$H$6-'СЕТ СН'!$H$19</f>
        <v>1740.72359177</v>
      </c>
      <c r="H86" s="36">
        <f>SUMIFS(СВЦЭМ!$C$39:$C$782,СВЦЭМ!$A$39:$A$782,$A86,СВЦЭМ!$B$39:$B$782,H$83)+'СЕТ СН'!$H$9+СВЦЭМ!$D$10+'СЕТ СН'!$H$6-'СЕТ СН'!$H$19</f>
        <v>1745.59634671</v>
      </c>
      <c r="I86" s="36">
        <f>SUMIFS(СВЦЭМ!$C$39:$C$782,СВЦЭМ!$A$39:$A$782,$A86,СВЦЭМ!$B$39:$B$782,I$83)+'СЕТ СН'!$H$9+СВЦЭМ!$D$10+'СЕТ СН'!$H$6-'СЕТ СН'!$H$19</f>
        <v>1701.96864203</v>
      </c>
      <c r="J86" s="36">
        <f>SUMIFS(СВЦЭМ!$C$39:$C$782,СВЦЭМ!$A$39:$A$782,$A86,СВЦЭМ!$B$39:$B$782,J$83)+'СЕТ СН'!$H$9+СВЦЭМ!$D$10+'СЕТ СН'!$H$6-'СЕТ СН'!$H$19</f>
        <v>1631.1883639399998</v>
      </c>
      <c r="K86" s="36">
        <f>SUMIFS(СВЦЭМ!$C$39:$C$782,СВЦЭМ!$A$39:$A$782,$A86,СВЦЭМ!$B$39:$B$782,K$83)+'СЕТ СН'!$H$9+СВЦЭМ!$D$10+'СЕТ СН'!$H$6-'СЕТ СН'!$H$19</f>
        <v>1584.33305892</v>
      </c>
      <c r="L86" s="36">
        <f>SUMIFS(СВЦЭМ!$C$39:$C$782,СВЦЭМ!$A$39:$A$782,$A86,СВЦЭМ!$B$39:$B$782,L$83)+'СЕТ СН'!$H$9+СВЦЭМ!$D$10+'СЕТ СН'!$H$6-'СЕТ СН'!$H$19</f>
        <v>1559.1509799299997</v>
      </c>
      <c r="M86" s="36">
        <f>SUMIFS(СВЦЭМ!$C$39:$C$782,СВЦЭМ!$A$39:$A$782,$A86,СВЦЭМ!$B$39:$B$782,M$83)+'СЕТ СН'!$H$9+СВЦЭМ!$D$10+'СЕТ СН'!$H$6-'СЕТ СН'!$H$19</f>
        <v>1541.9963035699998</v>
      </c>
      <c r="N86" s="36">
        <f>SUMIFS(СВЦЭМ!$C$39:$C$782,СВЦЭМ!$A$39:$A$782,$A86,СВЦЭМ!$B$39:$B$782,N$83)+'СЕТ СН'!$H$9+СВЦЭМ!$D$10+'СЕТ СН'!$H$6-'СЕТ СН'!$H$19</f>
        <v>1578.1258029999999</v>
      </c>
      <c r="O86" s="36">
        <f>SUMIFS(СВЦЭМ!$C$39:$C$782,СВЦЭМ!$A$39:$A$782,$A86,СВЦЭМ!$B$39:$B$782,O$83)+'СЕТ СН'!$H$9+СВЦЭМ!$D$10+'СЕТ СН'!$H$6-'СЕТ СН'!$H$19</f>
        <v>1615.5836023299998</v>
      </c>
      <c r="P86" s="36">
        <f>SUMIFS(СВЦЭМ!$C$39:$C$782,СВЦЭМ!$A$39:$A$782,$A86,СВЦЭМ!$B$39:$B$782,P$83)+'СЕТ СН'!$H$9+СВЦЭМ!$D$10+'СЕТ СН'!$H$6-'СЕТ СН'!$H$19</f>
        <v>1636.7187252999997</v>
      </c>
      <c r="Q86" s="36">
        <f>SUMIFS(СВЦЭМ!$C$39:$C$782,СВЦЭМ!$A$39:$A$782,$A86,СВЦЭМ!$B$39:$B$782,Q$83)+'СЕТ СН'!$H$9+СВЦЭМ!$D$10+'СЕТ СН'!$H$6-'СЕТ СН'!$H$19</f>
        <v>1646.1488308499997</v>
      </c>
      <c r="R86" s="36">
        <f>SUMIFS(СВЦЭМ!$C$39:$C$782,СВЦЭМ!$A$39:$A$782,$A86,СВЦЭМ!$B$39:$B$782,R$83)+'СЕТ СН'!$H$9+СВЦЭМ!$D$10+'СЕТ СН'!$H$6-'СЕТ СН'!$H$19</f>
        <v>1634.2449242099997</v>
      </c>
      <c r="S86" s="36">
        <f>SUMIFS(СВЦЭМ!$C$39:$C$782,СВЦЭМ!$A$39:$A$782,$A86,СВЦЭМ!$B$39:$B$782,S$83)+'СЕТ СН'!$H$9+СВЦЭМ!$D$10+'СЕТ СН'!$H$6-'СЕТ СН'!$H$19</f>
        <v>1610.4328491299998</v>
      </c>
      <c r="T86" s="36">
        <f>SUMIFS(СВЦЭМ!$C$39:$C$782,СВЦЭМ!$A$39:$A$782,$A86,СВЦЭМ!$B$39:$B$782,T$83)+'СЕТ СН'!$H$9+СВЦЭМ!$D$10+'СЕТ СН'!$H$6-'СЕТ СН'!$H$19</f>
        <v>1555.8554719499998</v>
      </c>
      <c r="U86" s="36">
        <f>SUMIFS(СВЦЭМ!$C$39:$C$782,СВЦЭМ!$A$39:$A$782,$A86,СВЦЭМ!$B$39:$B$782,U$83)+'СЕТ СН'!$H$9+СВЦЭМ!$D$10+'СЕТ СН'!$H$6-'СЕТ СН'!$H$19</f>
        <v>1532.1052745500001</v>
      </c>
      <c r="V86" s="36">
        <f>SUMIFS(СВЦЭМ!$C$39:$C$782,СВЦЭМ!$A$39:$A$782,$A86,СВЦЭМ!$B$39:$B$782,V$83)+'СЕТ СН'!$H$9+СВЦЭМ!$D$10+'СЕТ СН'!$H$6-'СЕТ СН'!$H$19</f>
        <v>1519.82666096</v>
      </c>
      <c r="W86" s="36">
        <f>SUMIFS(СВЦЭМ!$C$39:$C$782,СВЦЭМ!$A$39:$A$782,$A86,СВЦЭМ!$B$39:$B$782,W$83)+'СЕТ СН'!$H$9+СВЦЭМ!$D$10+'СЕТ СН'!$H$6-'СЕТ СН'!$H$19</f>
        <v>1527.8898746199998</v>
      </c>
      <c r="X86" s="36">
        <f>SUMIFS(СВЦЭМ!$C$39:$C$782,СВЦЭМ!$A$39:$A$782,$A86,СВЦЭМ!$B$39:$B$782,X$83)+'СЕТ СН'!$H$9+СВЦЭМ!$D$10+'СЕТ СН'!$H$6-'СЕТ СН'!$H$19</f>
        <v>1513.8798559500001</v>
      </c>
      <c r="Y86" s="36">
        <f>SUMIFS(СВЦЭМ!$C$39:$C$782,СВЦЭМ!$A$39:$A$782,$A86,СВЦЭМ!$B$39:$B$782,Y$83)+'СЕТ СН'!$H$9+СВЦЭМ!$D$10+'СЕТ СН'!$H$6-'СЕТ СН'!$H$19</f>
        <v>1521.5861753499998</v>
      </c>
    </row>
    <row r="87" spans="1:25" ht="15.75" x14ac:dyDescent="0.2">
      <c r="A87" s="35">
        <f t="shared" si="2"/>
        <v>44320</v>
      </c>
      <c r="B87" s="36">
        <f>SUMIFS(СВЦЭМ!$C$39:$C$782,СВЦЭМ!$A$39:$A$782,$A87,СВЦЭМ!$B$39:$B$782,B$83)+'СЕТ СН'!$H$9+СВЦЭМ!$D$10+'СЕТ СН'!$H$6-'СЕТ СН'!$H$19</f>
        <v>1536.9948633899999</v>
      </c>
      <c r="C87" s="36">
        <f>SUMIFS(СВЦЭМ!$C$39:$C$782,СВЦЭМ!$A$39:$A$782,$A87,СВЦЭМ!$B$39:$B$782,C$83)+'СЕТ СН'!$H$9+СВЦЭМ!$D$10+'СЕТ СН'!$H$6-'СЕТ СН'!$H$19</f>
        <v>1588.4028947899997</v>
      </c>
      <c r="D87" s="36">
        <f>SUMIFS(СВЦЭМ!$C$39:$C$782,СВЦЭМ!$A$39:$A$782,$A87,СВЦЭМ!$B$39:$B$782,D$83)+'СЕТ СН'!$H$9+СВЦЭМ!$D$10+'СЕТ СН'!$H$6-'СЕТ СН'!$H$19</f>
        <v>1617.5158778800001</v>
      </c>
      <c r="E87" s="36">
        <f>SUMIFS(СВЦЭМ!$C$39:$C$782,СВЦЭМ!$A$39:$A$782,$A87,СВЦЭМ!$B$39:$B$782,E$83)+'СЕТ СН'!$H$9+СВЦЭМ!$D$10+'СЕТ СН'!$H$6-'СЕТ СН'!$H$19</f>
        <v>1633.9312147699998</v>
      </c>
      <c r="F87" s="36">
        <f>SUMIFS(СВЦЭМ!$C$39:$C$782,СВЦЭМ!$A$39:$A$782,$A87,СВЦЭМ!$B$39:$B$782,F$83)+'СЕТ СН'!$H$9+СВЦЭМ!$D$10+'СЕТ СН'!$H$6-'СЕТ СН'!$H$19</f>
        <v>1644.9465315899997</v>
      </c>
      <c r="G87" s="36">
        <f>SUMIFS(СВЦЭМ!$C$39:$C$782,СВЦЭМ!$A$39:$A$782,$A87,СВЦЭМ!$B$39:$B$782,G$83)+'СЕТ СН'!$H$9+СВЦЭМ!$D$10+'СЕТ СН'!$H$6-'СЕТ СН'!$H$19</f>
        <v>1650.2840074999999</v>
      </c>
      <c r="H87" s="36">
        <f>SUMIFS(СВЦЭМ!$C$39:$C$782,СВЦЭМ!$A$39:$A$782,$A87,СВЦЭМ!$B$39:$B$782,H$83)+'СЕТ СН'!$H$9+СВЦЭМ!$D$10+'СЕТ СН'!$H$6-'СЕТ СН'!$H$19</f>
        <v>1614.4534600500001</v>
      </c>
      <c r="I87" s="36">
        <f>SUMIFS(СВЦЭМ!$C$39:$C$782,СВЦЭМ!$A$39:$A$782,$A87,СВЦЭМ!$B$39:$B$782,I$83)+'СЕТ СН'!$H$9+СВЦЭМ!$D$10+'СЕТ СН'!$H$6-'СЕТ СН'!$H$19</f>
        <v>1589.1007518399997</v>
      </c>
      <c r="J87" s="36">
        <f>SUMIFS(СВЦЭМ!$C$39:$C$782,СВЦЭМ!$A$39:$A$782,$A87,СВЦЭМ!$B$39:$B$782,J$83)+'СЕТ СН'!$H$9+СВЦЭМ!$D$10+'СЕТ СН'!$H$6-'СЕТ СН'!$H$19</f>
        <v>1553.5363261399998</v>
      </c>
      <c r="K87" s="36">
        <f>SUMIFS(СВЦЭМ!$C$39:$C$782,СВЦЭМ!$A$39:$A$782,$A87,СВЦЭМ!$B$39:$B$782,K$83)+'СЕТ СН'!$H$9+СВЦЭМ!$D$10+'СЕТ СН'!$H$6-'СЕТ СН'!$H$19</f>
        <v>1527.3335108799997</v>
      </c>
      <c r="L87" s="36">
        <f>SUMIFS(СВЦЭМ!$C$39:$C$782,СВЦЭМ!$A$39:$A$782,$A87,СВЦЭМ!$B$39:$B$782,L$83)+'СЕТ СН'!$H$9+СВЦЭМ!$D$10+'СЕТ СН'!$H$6-'СЕТ СН'!$H$19</f>
        <v>1524.2304809100001</v>
      </c>
      <c r="M87" s="36">
        <f>SUMIFS(СВЦЭМ!$C$39:$C$782,СВЦЭМ!$A$39:$A$782,$A87,СВЦЭМ!$B$39:$B$782,M$83)+'СЕТ СН'!$H$9+СВЦЭМ!$D$10+'СЕТ СН'!$H$6-'СЕТ СН'!$H$19</f>
        <v>1528.2034720500001</v>
      </c>
      <c r="N87" s="36">
        <f>SUMIFS(СВЦЭМ!$C$39:$C$782,СВЦЭМ!$A$39:$A$782,$A87,СВЦЭМ!$B$39:$B$782,N$83)+'СЕТ СН'!$H$9+СВЦЭМ!$D$10+'СЕТ СН'!$H$6-'СЕТ СН'!$H$19</f>
        <v>1543.8815582899997</v>
      </c>
      <c r="O87" s="36">
        <f>SUMIFS(СВЦЭМ!$C$39:$C$782,СВЦЭМ!$A$39:$A$782,$A87,СВЦЭМ!$B$39:$B$782,O$83)+'СЕТ СН'!$H$9+СВЦЭМ!$D$10+'СЕТ СН'!$H$6-'СЕТ СН'!$H$19</f>
        <v>1545.2883710599999</v>
      </c>
      <c r="P87" s="36">
        <f>SUMIFS(СВЦЭМ!$C$39:$C$782,СВЦЭМ!$A$39:$A$782,$A87,СВЦЭМ!$B$39:$B$782,P$83)+'СЕТ СН'!$H$9+СВЦЭМ!$D$10+'СЕТ СН'!$H$6-'СЕТ СН'!$H$19</f>
        <v>1553.0033356599997</v>
      </c>
      <c r="Q87" s="36">
        <f>SUMIFS(СВЦЭМ!$C$39:$C$782,СВЦЭМ!$A$39:$A$782,$A87,СВЦЭМ!$B$39:$B$782,Q$83)+'СЕТ СН'!$H$9+СВЦЭМ!$D$10+'СЕТ СН'!$H$6-'СЕТ СН'!$H$19</f>
        <v>1558.09668263</v>
      </c>
      <c r="R87" s="36">
        <f>SUMIFS(СВЦЭМ!$C$39:$C$782,СВЦЭМ!$A$39:$A$782,$A87,СВЦЭМ!$B$39:$B$782,R$83)+'СЕТ СН'!$H$9+СВЦЭМ!$D$10+'СЕТ СН'!$H$6-'СЕТ СН'!$H$19</f>
        <v>1560.67472615</v>
      </c>
      <c r="S87" s="36">
        <f>SUMIFS(СВЦЭМ!$C$39:$C$782,СВЦЭМ!$A$39:$A$782,$A87,СВЦЭМ!$B$39:$B$782,S$83)+'СЕТ СН'!$H$9+СВЦЭМ!$D$10+'СЕТ СН'!$H$6-'СЕТ СН'!$H$19</f>
        <v>1582.51129773</v>
      </c>
      <c r="T87" s="36">
        <f>SUMIFS(СВЦЭМ!$C$39:$C$782,СВЦЭМ!$A$39:$A$782,$A87,СВЦЭМ!$B$39:$B$782,T$83)+'СЕТ СН'!$H$9+СВЦЭМ!$D$10+'СЕТ СН'!$H$6-'СЕТ СН'!$H$19</f>
        <v>1551.6143969499999</v>
      </c>
      <c r="U87" s="36">
        <f>SUMIFS(СВЦЭМ!$C$39:$C$782,СВЦЭМ!$A$39:$A$782,$A87,СВЦЭМ!$B$39:$B$782,U$83)+'СЕТ СН'!$H$9+СВЦЭМ!$D$10+'СЕТ СН'!$H$6-'СЕТ СН'!$H$19</f>
        <v>1515.0222747099997</v>
      </c>
      <c r="V87" s="36">
        <f>SUMIFS(СВЦЭМ!$C$39:$C$782,СВЦЭМ!$A$39:$A$782,$A87,СВЦЭМ!$B$39:$B$782,V$83)+'СЕТ СН'!$H$9+СВЦЭМ!$D$10+'СЕТ СН'!$H$6-'СЕТ СН'!$H$19</f>
        <v>1498.3567356899998</v>
      </c>
      <c r="W87" s="36">
        <f>SUMIFS(СВЦЭМ!$C$39:$C$782,СВЦЭМ!$A$39:$A$782,$A87,СВЦЭМ!$B$39:$B$782,W$83)+'СЕТ СН'!$H$9+СВЦЭМ!$D$10+'СЕТ СН'!$H$6-'СЕТ СН'!$H$19</f>
        <v>1506.6633229499998</v>
      </c>
      <c r="X87" s="36">
        <f>SUMIFS(СВЦЭМ!$C$39:$C$782,СВЦЭМ!$A$39:$A$782,$A87,СВЦЭМ!$B$39:$B$782,X$83)+'СЕТ СН'!$H$9+СВЦЭМ!$D$10+'СЕТ СН'!$H$6-'СЕТ СН'!$H$19</f>
        <v>1527.3593800899998</v>
      </c>
      <c r="Y87" s="36">
        <f>SUMIFS(СВЦЭМ!$C$39:$C$782,СВЦЭМ!$A$39:$A$782,$A87,СВЦЭМ!$B$39:$B$782,Y$83)+'СЕТ СН'!$H$9+СВЦЭМ!$D$10+'СЕТ СН'!$H$6-'СЕТ СН'!$H$19</f>
        <v>1552.04360649</v>
      </c>
    </row>
    <row r="88" spans="1:25" ht="15.75" x14ac:dyDescent="0.2">
      <c r="A88" s="35">
        <f t="shared" si="2"/>
        <v>44321</v>
      </c>
      <c r="B88" s="36">
        <f>SUMIFS(СВЦЭМ!$C$39:$C$782,СВЦЭМ!$A$39:$A$782,$A88,СВЦЭМ!$B$39:$B$782,B$83)+'СЕТ СН'!$H$9+СВЦЭМ!$D$10+'СЕТ СН'!$H$6-'СЕТ СН'!$H$19</f>
        <v>1582.2658412000001</v>
      </c>
      <c r="C88" s="36">
        <f>SUMIFS(СВЦЭМ!$C$39:$C$782,СВЦЭМ!$A$39:$A$782,$A88,СВЦЭМ!$B$39:$B$782,C$83)+'СЕТ СН'!$H$9+СВЦЭМ!$D$10+'СЕТ СН'!$H$6-'СЕТ СН'!$H$19</f>
        <v>1635.61038891</v>
      </c>
      <c r="D88" s="36">
        <f>SUMIFS(СВЦЭМ!$C$39:$C$782,СВЦЭМ!$A$39:$A$782,$A88,СВЦЭМ!$B$39:$B$782,D$83)+'СЕТ СН'!$H$9+СВЦЭМ!$D$10+'СЕТ СН'!$H$6-'СЕТ СН'!$H$19</f>
        <v>1659.4162369299997</v>
      </c>
      <c r="E88" s="36">
        <f>SUMIFS(СВЦЭМ!$C$39:$C$782,СВЦЭМ!$A$39:$A$782,$A88,СВЦЭМ!$B$39:$B$782,E$83)+'СЕТ СН'!$H$9+СВЦЭМ!$D$10+'СЕТ СН'!$H$6-'СЕТ СН'!$H$19</f>
        <v>1675.6769277899998</v>
      </c>
      <c r="F88" s="36">
        <f>SUMIFS(СВЦЭМ!$C$39:$C$782,СВЦЭМ!$A$39:$A$782,$A88,СВЦЭМ!$B$39:$B$782,F$83)+'СЕТ СН'!$H$9+СВЦЭМ!$D$10+'СЕТ СН'!$H$6-'СЕТ СН'!$H$19</f>
        <v>1689.9116805599997</v>
      </c>
      <c r="G88" s="36">
        <f>SUMIFS(СВЦЭМ!$C$39:$C$782,СВЦЭМ!$A$39:$A$782,$A88,СВЦЭМ!$B$39:$B$782,G$83)+'СЕТ СН'!$H$9+СВЦЭМ!$D$10+'СЕТ СН'!$H$6-'СЕТ СН'!$H$19</f>
        <v>1678.4103065300001</v>
      </c>
      <c r="H88" s="36">
        <f>SUMIFS(СВЦЭМ!$C$39:$C$782,СВЦЭМ!$A$39:$A$782,$A88,СВЦЭМ!$B$39:$B$782,H$83)+'СЕТ СН'!$H$9+СВЦЭМ!$D$10+'СЕТ СН'!$H$6-'СЕТ СН'!$H$19</f>
        <v>1646.4177221199998</v>
      </c>
      <c r="I88" s="36">
        <f>SUMIFS(СВЦЭМ!$C$39:$C$782,СВЦЭМ!$A$39:$A$782,$A88,СВЦЭМ!$B$39:$B$782,I$83)+'СЕТ СН'!$H$9+СВЦЭМ!$D$10+'СЕТ СН'!$H$6-'СЕТ СН'!$H$19</f>
        <v>1606.7184211999997</v>
      </c>
      <c r="J88" s="36">
        <f>SUMIFS(СВЦЭМ!$C$39:$C$782,СВЦЭМ!$A$39:$A$782,$A88,СВЦЭМ!$B$39:$B$782,J$83)+'СЕТ СН'!$H$9+СВЦЭМ!$D$10+'СЕТ СН'!$H$6-'СЕТ СН'!$H$19</f>
        <v>1565.18680017</v>
      </c>
      <c r="K88" s="36">
        <f>SUMIFS(СВЦЭМ!$C$39:$C$782,СВЦЭМ!$A$39:$A$782,$A88,СВЦЭМ!$B$39:$B$782,K$83)+'СЕТ СН'!$H$9+СВЦЭМ!$D$10+'СЕТ СН'!$H$6-'СЕТ СН'!$H$19</f>
        <v>1548.3523418199998</v>
      </c>
      <c r="L88" s="36">
        <f>SUMIFS(СВЦЭМ!$C$39:$C$782,СВЦЭМ!$A$39:$A$782,$A88,СВЦЭМ!$B$39:$B$782,L$83)+'СЕТ СН'!$H$9+СВЦЭМ!$D$10+'СЕТ СН'!$H$6-'СЕТ СН'!$H$19</f>
        <v>1517.62073517</v>
      </c>
      <c r="M88" s="36">
        <f>SUMIFS(СВЦЭМ!$C$39:$C$782,СВЦЭМ!$A$39:$A$782,$A88,СВЦЭМ!$B$39:$B$782,M$83)+'СЕТ СН'!$H$9+СВЦЭМ!$D$10+'СЕТ СН'!$H$6-'СЕТ СН'!$H$19</f>
        <v>1500.4409802599998</v>
      </c>
      <c r="N88" s="36">
        <f>SUMIFS(СВЦЭМ!$C$39:$C$782,СВЦЭМ!$A$39:$A$782,$A88,СВЦЭМ!$B$39:$B$782,N$83)+'СЕТ СН'!$H$9+СВЦЭМ!$D$10+'СЕТ СН'!$H$6-'СЕТ СН'!$H$19</f>
        <v>1527.3281394799997</v>
      </c>
      <c r="O88" s="36">
        <f>SUMIFS(СВЦЭМ!$C$39:$C$782,СВЦЭМ!$A$39:$A$782,$A88,СВЦЭМ!$B$39:$B$782,O$83)+'СЕТ СН'!$H$9+СВЦЭМ!$D$10+'СЕТ СН'!$H$6-'СЕТ СН'!$H$19</f>
        <v>1531.0073226099998</v>
      </c>
      <c r="P88" s="36">
        <f>SUMIFS(СВЦЭМ!$C$39:$C$782,СВЦЭМ!$A$39:$A$782,$A88,СВЦЭМ!$B$39:$B$782,P$83)+'СЕТ СН'!$H$9+СВЦЭМ!$D$10+'СЕТ СН'!$H$6-'СЕТ СН'!$H$19</f>
        <v>1533.2162178899998</v>
      </c>
      <c r="Q88" s="36">
        <f>SUMIFS(СВЦЭМ!$C$39:$C$782,СВЦЭМ!$A$39:$A$782,$A88,СВЦЭМ!$B$39:$B$782,Q$83)+'СЕТ СН'!$H$9+СВЦЭМ!$D$10+'СЕТ СН'!$H$6-'СЕТ СН'!$H$19</f>
        <v>1538.4211975799999</v>
      </c>
      <c r="R88" s="36">
        <f>SUMIFS(СВЦЭМ!$C$39:$C$782,СВЦЭМ!$A$39:$A$782,$A88,СВЦЭМ!$B$39:$B$782,R$83)+'СЕТ СН'!$H$9+СВЦЭМ!$D$10+'СЕТ СН'!$H$6-'СЕТ СН'!$H$19</f>
        <v>1537.33261477</v>
      </c>
      <c r="S88" s="36">
        <f>SUMIFS(СВЦЭМ!$C$39:$C$782,СВЦЭМ!$A$39:$A$782,$A88,СВЦЭМ!$B$39:$B$782,S$83)+'СЕТ СН'!$H$9+СВЦЭМ!$D$10+'СЕТ СН'!$H$6-'СЕТ СН'!$H$19</f>
        <v>1548.27678053</v>
      </c>
      <c r="T88" s="36">
        <f>SUMIFS(СВЦЭМ!$C$39:$C$782,СВЦЭМ!$A$39:$A$782,$A88,СВЦЭМ!$B$39:$B$782,T$83)+'СЕТ СН'!$H$9+СВЦЭМ!$D$10+'СЕТ СН'!$H$6-'СЕТ СН'!$H$19</f>
        <v>1546.37480018</v>
      </c>
      <c r="U88" s="36">
        <f>SUMIFS(СВЦЭМ!$C$39:$C$782,СВЦЭМ!$A$39:$A$782,$A88,СВЦЭМ!$B$39:$B$782,U$83)+'СЕТ СН'!$H$9+СВЦЭМ!$D$10+'СЕТ СН'!$H$6-'СЕТ СН'!$H$19</f>
        <v>1535.1743096699997</v>
      </c>
      <c r="V88" s="36">
        <f>SUMIFS(СВЦЭМ!$C$39:$C$782,СВЦЭМ!$A$39:$A$782,$A88,СВЦЭМ!$B$39:$B$782,V$83)+'СЕТ СН'!$H$9+СВЦЭМ!$D$10+'СЕТ СН'!$H$6-'СЕТ СН'!$H$19</f>
        <v>1527.6556711499998</v>
      </c>
      <c r="W88" s="36">
        <f>SUMIFS(СВЦЭМ!$C$39:$C$782,СВЦЭМ!$A$39:$A$782,$A88,СВЦЭМ!$B$39:$B$782,W$83)+'СЕТ СН'!$H$9+СВЦЭМ!$D$10+'СЕТ СН'!$H$6-'СЕТ СН'!$H$19</f>
        <v>1532.1944630899998</v>
      </c>
      <c r="X88" s="36">
        <f>SUMIFS(СВЦЭМ!$C$39:$C$782,СВЦЭМ!$A$39:$A$782,$A88,СВЦЭМ!$B$39:$B$782,X$83)+'СЕТ СН'!$H$9+СВЦЭМ!$D$10+'СЕТ СН'!$H$6-'СЕТ СН'!$H$19</f>
        <v>1539.83458737</v>
      </c>
      <c r="Y88" s="36">
        <f>SUMIFS(СВЦЭМ!$C$39:$C$782,СВЦЭМ!$A$39:$A$782,$A88,СВЦЭМ!$B$39:$B$782,Y$83)+'СЕТ СН'!$H$9+СВЦЭМ!$D$10+'СЕТ СН'!$H$6-'СЕТ СН'!$H$19</f>
        <v>1586.15514416</v>
      </c>
    </row>
    <row r="89" spans="1:25" ht="15.75" x14ac:dyDescent="0.2">
      <c r="A89" s="35">
        <f t="shared" si="2"/>
        <v>44322</v>
      </c>
      <c r="B89" s="36">
        <f>SUMIFS(СВЦЭМ!$C$39:$C$782,СВЦЭМ!$A$39:$A$782,$A89,СВЦЭМ!$B$39:$B$782,B$83)+'СЕТ СН'!$H$9+СВЦЭМ!$D$10+'СЕТ СН'!$H$6-'СЕТ СН'!$H$19</f>
        <v>1574.5079885800001</v>
      </c>
      <c r="C89" s="36">
        <f>SUMIFS(СВЦЭМ!$C$39:$C$782,СВЦЭМ!$A$39:$A$782,$A89,СВЦЭМ!$B$39:$B$782,C$83)+'СЕТ СН'!$H$9+СВЦЭМ!$D$10+'СЕТ СН'!$H$6-'СЕТ СН'!$H$19</f>
        <v>1615.08900533</v>
      </c>
      <c r="D89" s="36">
        <f>SUMIFS(СВЦЭМ!$C$39:$C$782,СВЦЭМ!$A$39:$A$782,$A89,СВЦЭМ!$B$39:$B$782,D$83)+'СЕТ СН'!$H$9+СВЦЭМ!$D$10+'СЕТ СН'!$H$6-'СЕТ СН'!$H$19</f>
        <v>1651.18340111</v>
      </c>
      <c r="E89" s="36">
        <f>SUMIFS(СВЦЭМ!$C$39:$C$782,СВЦЭМ!$A$39:$A$782,$A89,СВЦЭМ!$B$39:$B$782,E$83)+'СЕТ СН'!$H$9+СВЦЭМ!$D$10+'СЕТ СН'!$H$6-'СЕТ СН'!$H$19</f>
        <v>1667.9433644199999</v>
      </c>
      <c r="F89" s="36">
        <f>SUMIFS(СВЦЭМ!$C$39:$C$782,СВЦЭМ!$A$39:$A$782,$A89,СВЦЭМ!$B$39:$B$782,F$83)+'СЕТ СН'!$H$9+СВЦЭМ!$D$10+'СЕТ СН'!$H$6-'СЕТ СН'!$H$19</f>
        <v>1670.5474340799997</v>
      </c>
      <c r="G89" s="36">
        <f>SUMIFS(СВЦЭМ!$C$39:$C$782,СВЦЭМ!$A$39:$A$782,$A89,СВЦЭМ!$B$39:$B$782,G$83)+'СЕТ СН'!$H$9+СВЦЭМ!$D$10+'СЕТ СН'!$H$6-'СЕТ СН'!$H$19</f>
        <v>1651.9683331299998</v>
      </c>
      <c r="H89" s="36">
        <f>SUMIFS(СВЦЭМ!$C$39:$C$782,СВЦЭМ!$A$39:$A$782,$A89,СВЦЭМ!$B$39:$B$782,H$83)+'СЕТ СН'!$H$9+СВЦЭМ!$D$10+'СЕТ СН'!$H$6-'СЕТ СН'!$H$19</f>
        <v>1608.9526539200001</v>
      </c>
      <c r="I89" s="36">
        <f>SUMIFS(СВЦЭМ!$C$39:$C$782,СВЦЭМ!$A$39:$A$782,$A89,СВЦЭМ!$B$39:$B$782,I$83)+'СЕТ СН'!$H$9+СВЦЭМ!$D$10+'СЕТ СН'!$H$6-'СЕТ СН'!$H$19</f>
        <v>1567.3764507299998</v>
      </c>
      <c r="J89" s="36">
        <f>SUMIFS(СВЦЭМ!$C$39:$C$782,СВЦЭМ!$A$39:$A$782,$A89,СВЦЭМ!$B$39:$B$782,J$83)+'СЕТ СН'!$H$9+СВЦЭМ!$D$10+'СЕТ СН'!$H$6-'СЕТ СН'!$H$19</f>
        <v>1530.62072433</v>
      </c>
      <c r="K89" s="36">
        <f>SUMIFS(СВЦЭМ!$C$39:$C$782,СВЦЭМ!$A$39:$A$782,$A89,СВЦЭМ!$B$39:$B$782,K$83)+'СЕТ СН'!$H$9+СВЦЭМ!$D$10+'СЕТ СН'!$H$6-'СЕТ СН'!$H$19</f>
        <v>1472.8557851599999</v>
      </c>
      <c r="L89" s="36">
        <f>SUMIFS(СВЦЭМ!$C$39:$C$782,СВЦЭМ!$A$39:$A$782,$A89,СВЦЭМ!$B$39:$B$782,L$83)+'СЕТ СН'!$H$9+СВЦЭМ!$D$10+'СЕТ СН'!$H$6-'СЕТ СН'!$H$19</f>
        <v>1445.9452426899998</v>
      </c>
      <c r="M89" s="36">
        <f>SUMIFS(СВЦЭМ!$C$39:$C$782,СВЦЭМ!$A$39:$A$782,$A89,СВЦЭМ!$B$39:$B$782,M$83)+'СЕТ СН'!$H$9+СВЦЭМ!$D$10+'СЕТ СН'!$H$6-'СЕТ СН'!$H$19</f>
        <v>1449.5911819099997</v>
      </c>
      <c r="N89" s="36">
        <f>SUMIFS(СВЦЭМ!$C$39:$C$782,СВЦЭМ!$A$39:$A$782,$A89,СВЦЭМ!$B$39:$B$782,N$83)+'СЕТ СН'!$H$9+СВЦЭМ!$D$10+'СЕТ СН'!$H$6-'СЕТ СН'!$H$19</f>
        <v>1488.70855175</v>
      </c>
      <c r="O89" s="36">
        <f>SUMIFS(СВЦЭМ!$C$39:$C$782,СВЦЭМ!$A$39:$A$782,$A89,СВЦЭМ!$B$39:$B$782,O$83)+'СЕТ СН'!$H$9+СВЦЭМ!$D$10+'СЕТ СН'!$H$6-'СЕТ СН'!$H$19</f>
        <v>1508.5960891699997</v>
      </c>
      <c r="P89" s="36">
        <f>SUMIFS(СВЦЭМ!$C$39:$C$782,СВЦЭМ!$A$39:$A$782,$A89,СВЦЭМ!$B$39:$B$782,P$83)+'СЕТ СН'!$H$9+СВЦЭМ!$D$10+'СЕТ СН'!$H$6-'СЕТ СН'!$H$19</f>
        <v>1530.3469991100001</v>
      </c>
      <c r="Q89" s="36">
        <f>SUMIFS(СВЦЭМ!$C$39:$C$782,СВЦЭМ!$A$39:$A$782,$A89,СВЦЭМ!$B$39:$B$782,Q$83)+'СЕТ СН'!$H$9+СВЦЭМ!$D$10+'СЕТ СН'!$H$6-'СЕТ СН'!$H$19</f>
        <v>1539.4171527899998</v>
      </c>
      <c r="R89" s="36">
        <f>SUMIFS(СВЦЭМ!$C$39:$C$782,СВЦЭМ!$A$39:$A$782,$A89,СВЦЭМ!$B$39:$B$782,R$83)+'СЕТ СН'!$H$9+СВЦЭМ!$D$10+'СЕТ СН'!$H$6-'СЕТ СН'!$H$19</f>
        <v>1529.0590053000001</v>
      </c>
      <c r="S89" s="36">
        <f>SUMIFS(СВЦЭМ!$C$39:$C$782,СВЦЭМ!$A$39:$A$782,$A89,СВЦЭМ!$B$39:$B$782,S$83)+'СЕТ СН'!$H$9+СВЦЭМ!$D$10+'СЕТ СН'!$H$6-'СЕТ СН'!$H$19</f>
        <v>1537.0443940299997</v>
      </c>
      <c r="T89" s="36">
        <f>SUMIFS(СВЦЭМ!$C$39:$C$782,СВЦЭМ!$A$39:$A$782,$A89,СВЦЭМ!$B$39:$B$782,T$83)+'СЕТ СН'!$H$9+СВЦЭМ!$D$10+'СЕТ СН'!$H$6-'СЕТ СН'!$H$19</f>
        <v>1510.73125893</v>
      </c>
      <c r="U89" s="36">
        <f>SUMIFS(СВЦЭМ!$C$39:$C$782,СВЦЭМ!$A$39:$A$782,$A89,СВЦЭМ!$B$39:$B$782,U$83)+'СЕТ СН'!$H$9+СВЦЭМ!$D$10+'СЕТ СН'!$H$6-'СЕТ СН'!$H$19</f>
        <v>1466.5978114999998</v>
      </c>
      <c r="V89" s="36">
        <f>SUMIFS(СВЦЭМ!$C$39:$C$782,СВЦЭМ!$A$39:$A$782,$A89,СВЦЭМ!$B$39:$B$782,V$83)+'СЕТ СН'!$H$9+СВЦЭМ!$D$10+'СЕТ СН'!$H$6-'СЕТ СН'!$H$19</f>
        <v>1424.0266328499999</v>
      </c>
      <c r="W89" s="36">
        <f>SUMIFS(СВЦЭМ!$C$39:$C$782,СВЦЭМ!$A$39:$A$782,$A89,СВЦЭМ!$B$39:$B$782,W$83)+'СЕТ СН'!$H$9+СВЦЭМ!$D$10+'СЕТ СН'!$H$6-'СЕТ СН'!$H$19</f>
        <v>1444.42576607</v>
      </c>
      <c r="X89" s="36">
        <f>SUMIFS(СВЦЭМ!$C$39:$C$782,СВЦЭМ!$A$39:$A$782,$A89,СВЦЭМ!$B$39:$B$782,X$83)+'СЕТ СН'!$H$9+СВЦЭМ!$D$10+'СЕТ СН'!$H$6-'СЕТ СН'!$H$19</f>
        <v>1480.03544926</v>
      </c>
      <c r="Y89" s="36">
        <f>SUMIFS(СВЦЭМ!$C$39:$C$782,СВЦЭМ!$A$39:$A$782,$A89,СВЦЭМ!$B$39:$B$782,Y$83)+'СЕТ СН'!$H$9+СВЦЭМ!$D$10+'СЕТ СН'!$H$6-'СЕТ СН'!$H$19</f>
        <v>1540.0547443099999</v>
      </c>
    </row>
    <row r="90" spans="1:25" ht="15.75" x14ac:dyDescent="0.2">
      <c r="A90" s="35">
        <f t="shared" si="2"/>
        <v>44323</v>
      </c>
      <c r="B90" s="36">
        <f>SUMIFS(СВЦЭМ!$C$39:$C$782,СВЦЭМ!$A$39:$A$782,$A90,СВЦЭМ!$B$39:$B$782,B$83)+'СЕТ СН'!$H$9+СВЦЭМ!$D$10+'СЕТ СН'!$H$6-'СЕТ СН'!$H$19</f>
        <v>1545.9328778399999</v>
      </c>
      <c r="C90" s="36">
        <f>SUMIFS(СВЦЭМ!$C$39:$C$782,СВЦЭМ!$A$39:$A$782,$A90,СВЦЭМ!$B$39:$B$782,C$83)+'СЕТ СН'!$H$9+СВЦЭМ!$D$10+'СЕТ СН'!$H$6-'СЕТ СН'!$H$19</f>
        <v>1550.1944218599997</v>
      </c>
      <c r="D90" s="36">
        <f>SUMIFS(СВЦЭМ!$C$39:$C$782,СВЦЭМ!$A$39:$A$782,$A90,СВЦЭМ!$B$39:$B$782,D$83)+'СЕТ СН'!$H$9+СВЦЭМ!$D$10+'СЕТ СН'!$H$6-'СЕТ СН'!$H$19</f>
        <v>1624.0804005599998</v>
      </c>
      <c r="E90" s="36">
        <f>SUMIFS(СВЦЭМ!$C$39:$C$782,СВЦЭМ!$A$39:$A$782,$A90,СВЦЭМ!$B$39:$B$782,E$83)+'СЕТ СН'!$H$9+СВЦЭМ!$D$10+'СЕТ СН'!$H$6-'СЕТ СН'!$H$19</f>
        <v>1644.4455637000001</v>
      </c>
      <c r="F90" s="36">
        <f>SUMIFS(СВЦЭМ!$C$39:$C$782,СВЦЭМ!$A$39:$A$782,$A90,СВЦЭМ!$B$39:$B$782,F$83)+'СЕТ СН'!$H$9+СВЦЭМ!$D$10+'СЕТ СН'!$H$6-'СЕТ СН'!$H$19</f>
        <v>1655.5728836999997</v>
      </c>
      <c r="G90" s="36">
        <f>SUMIFS(СВЦЭМ!$C$39:$C$782,СВЦЭМ!$A$39:$A$782,$A90,СВЦЭМ!$B$39:$B$782,G$83)+'СЕТ СН'!$H$9+СВЦЭМ!$D$10+'СЕТ СН'!$H$6-'СЕТ СН'!$H$19</f>
        <v>1634.4134205699997</v>
      </c>
      <c r="H90" s="36">
        <f>SUMIFS(СВЦЭМ!$C$39:$C$782,СВЦЭМ!$A$39:$A$782,$A90,СВЦЭМ!$B$39:$B$782,H$83)+'СЕТ СН'!$H$9+СВЦЭМ!$D$10+'СЕТ СН'!$H$6-'СЕТ СН'!$H$19</f>
        <v>1571.6776044799999</v>
      </c>
      <c r="I90" s="36">
        <f>SUMIFS(СВЦЭМ!$C$39:$C$782,СВЦЭМ!$A$39:$A$782,$A90,СВЦЭМ!$B$39:$B$782,I$83)+'СЕТ СН'!$H$9+СВЦЭМ!$D$10+'СЕТ СН'!$H$6-'СЕТ СН'!$H$19</f>
        <v>1537.2324518299997</v>
      </c>
      <c r="J90" s="36">
        <f>SUMIFS(СВЦЭМ!$C$39:$C$782,СВЦЭМ!$A$39:$A$782,$A90,СВЦЭМ!$B$39:$B$782,J$83)+'СЕТ СН'!$H$9+СВЦЭМ!$D$10+'СЕТ СН'!$H$6-'СЕТ СН'!$H$19</f>
        <v>1511.5783923499998</v>
      </c>
      <c r="K90" s="36">
        <f>SUMIFS(СВЦЭМ!$C$39:$C$782,СВЦЭМ!$A$39:$A$782,$A90,СВЦЭМ!$B$39:$B$782,K$83)+'СЕТ СН'!$H$9+СВЦЭМ!$D$10+'СЕТ СН'!$H$6-'СЕТ СН'!$H$19</f>
        <v>1522.9300401400001</v>
      </c>
      <c r="L90" s="36">
        <f>SUMIFS(СВЦЭМ!$C$39:$C$782,СВЦЭМ!$A$39:$A$782,$A90,СВЦЭМ!$B$39:$B$782,L$83)+'СЕТ СН'!$H$9+СВЦЭМ!$D$10+'СЕТ СН'!$H$6-'СЕТ СН'!$H$19</f>
        <v>1512.1515316699997</v>
      </c>
      <c r="M90" s="36">
        <f>SUMIFS(СВЦЭМ!$C$39:$C$782,СВЦЭМ!$A$39:$A$782,$A90,СВЦЭМ!$B$39:$B$782,M$83)+'СЕТ СН'!$H$9+СВЦЭМ!$D$10+'СЕТ СН'!$H$6-'СЕТ СН'!$H$19</f>
        <v>1499.4801934399998</v>
      </c>
      <c r="N90" s="36">
        <f>SUMIFS(СВЦЭМ!$C$39:$C$782,СВЦЭМ!$A$39:$A$782,$A90,СВЦЭМ!$B$39:$B$782,N$83)+'СЕТ СН'!$H$9+СВЦЭМ!$D$10+'СЕТ СН'!$H$6-'СЕТ СН'!$H$19</f>
        <v>1492.6095035999997</v>
      </c>
      <c r="O90" s="36">
        <f>SUMIFS(СВЦЭМ!$C$39:$C$782,СВЦЭМ!$A$39:$A$782,$A90,СВЦЭМ!$B$39:$B$782,O$83)+'СЕТ СН'!$H$9+СВЦЭМ!$D$10+'СЕТ СН'!$H$6-'СЕТ СН'!$H$19</f>
        <v>1494.4157583699998</v>
      </c>
      <c r="P90" s="36">
        <f>SUMIFS(СВЦЭМ!$C$39:$C$782,СВЦЭМ!$A$39:$A$782,$A90,СВЦЭМ!$B$39:$B$782,P$83)+'СЕТ СН'!$H$9+СВЦЭМ!$D$10+'СЕТ СН'!$H$6-'СЕТ СН'!$H$19</f>
        <v>1499.65224498</v>
      </c>
      <c r="Q90" s="36">
        <f>SUMIFS(СВЦЭМ!$C$39:$C$782,СВЦЭМ!$A$39:$A$782,$A90,СВЦЭМ!$B$39:$B$782,Q$83)+'СЕТ СН'!$H$9+СВЦЭМ!$D$10+'СЕТ СН'!$H$6-'СЕТ СН'!$H$19</f>
        <v>1505.8694136399999</v>
      </c>
      <c r="R90" s="36">
        <f>SUMIFS(СВЦЭМ!$C$39:$C$782,СВЦЭМ!$A$39:$A$782,$A90,СВЦЭМ!$B$39:$B$782,R$83)+'СЕТ СН'!$H$9+СВЦЭМ!$D$10+'СЕТ СН'!$H$6-'СЕТ СН'!$H$19</f>
        <v>1492.4268041599998</v>
      </c>
      <c r="S90" s="36">
        <f>SUMIFS(СВЦЭМ!$C$39:$C$782,СВЦЭМ!$A$39:$A$782,$A90,СВЦЭМ!$B$39:$B$782,S$83)+'СЕТ СН'!$H$9+СВЦЭМ!$D$10+'СЕТ СН'!$H$6-'СЕТ СН'!$H$19</f>
        <v>1505.1789383</v>
      </c>
      <c r="T90" s="36">
        <f>SUMIFS(СВЦЭМ!$C$39:$C$782,СВЦЭМ!$A$39:$A$782,$A90,СВЦЭМ!$B$39:$B$782,T$83)+'СЕТ СН'!$H$9+СВЦЭМ!$D$10+'СЕТ СН'!$H$6-'СЕТ СН'!$H$19</f>
        <v>1514.3815191999997</v>
      </c>
      <c r="U90" s="36">
        <f>SUMIFS(СВЦЭМ!$C$39:$C$782,СВЦЭМ!$A$39:$A$782,$A90,СВЦЭМ!$B$39:$B$782,U$83)+'СЕТ СН'!$H$9+СВЦЭМ!$D$10+'СЕТ СН'!$H$6-'СЕТ СН'!$H$19</f>
        <v>1512.6039254899997</v>
      </c>
      <c r="V90" s="36">
        <f>SUMIFS(СВЦЭМ!$C$39:$C$782,СВЦЭМ!$A$39:$A$782,$A90,СВЦЭМ!$B$39:$B$782,V$83)+'СЕТ СН'!$H$9+СВЦЭМ!$D$10+'СЕТ СН'!$H$6-'СЕТ СН'!$H$19</f>
        <v>1496.8747228899997</v>
      </c>
      <c r="W90" s="36">
        <f>SUMIFS(СВЦЭМ!$C$39:$C$782,СВЦЭМ!$A$39:$A$782,$A90,СВЦЭМ!$B$39:$B$782,W$83)+'СЕТ СН'!$H$9+СВЦЭМ!$D$10+'СЕТ СН'!$H$6-'СЕТ СН'!$H$19</f>
        <v>1494.3747351499997</v>
      </c>
      <c r="X90" s="36">
        <f>SUMIFS(СВЦЭМ!$C$39:$C$782,СВЦЭМ!$A$39:$A$782,$A90,СВЦЭМ!$B$39:$B$782,X$83)+'СЕТ СН'!$H$9+СВЦЭМ!$D$10+'СЕТ СН'!$H$6-'СЕТ СН'!$H$19</f>
        <v>1477.9304559499997</v>
      </c>
      <c r="Y90" s="36">
        <f>SUMIFS(СВЦЭМ!$C$39:$C$782,СВЦЭМ!$A$39:$A$782,$A90,СВЦЭМ!$B$39:$B$782,Y$83)+'СЕТ СН'!$H$9+СВЦЭМ!$D$10+'СЕТ СН'!$H$6-'СЕТ СН'!$H$19</f>
        <v>1473.4171572399996</v>
      </c>
    </row>
    <row r="91" spans="1:25" ht="15.75" x14ac:dyDescent="0.2">
      <c r="A91" s="35">
        <f t="shared" si="2"/>
        <v>44324</v>
      </c>
      <c r="B91" s="36">
        <f>SUMIFS(СВЦЭМ!$C$39:$C$782,СВЦЭМ!$A$39:$A$782,$A91,СВЦЭМ!$B$39:$B$782,B$83)+'СЕТ СН'!$H$9+СВЦЭМ!$D$10+'СЕТ СН'!$H$6-'СЕТ СН'!$H$19</f>
        <v>1517.46417225</v>
      </c>
      <c r="C91" s="36">
        <f>SUMIFS(СВЦЭМ!$C$39:$C$782,СВЦЭМ!$A$39:$A$782,$A91,СВЦЭМ!$B$39:$B$782,C$83)+'СЕТ СН'!$H$9+СВЦЭМ!$D$10+'СЕТ СН'!$H$6-'СЕТ СН'!$H$19</f>
        <v>1576.8400969499999</v>
      </c>
      <c r="D91" s="36">
        <f>SUMIFS(СВЦЭМ!$C$39:$C$782,СВЦЭМ!$A$39:$A$782,$A91,СВЦЭМ!$B$39:$B$782,D$83)+'СЕТ СН'!$H$9+СВЦЭМ!$D$10+'СЕТ СН'!$H$6-'СЕТ СН'!$H$19</f>
        <v>1581.4824993399998</v>
      </c>
      <c r="E91" s="36">
        <f>SUMIFS(СВЦЭМ!$C$39:$C$782,СВЦЭМ!$A$39:$A$782,$A91,СВЦЭМ!$B$39:$B$782,E$83)+'СЕТ СН'!$H$9+СВЦЭМ!$D$10+'СЕТ СН'!$H$6-'СЕТ СН'!$H$19</f>
        <v>1588.0410457600001</v>
      </c>
      <c r="F91" s="36">
        <f>SUMIFS(СВЦЭМ!$C$39:$C$782,СВЦЭМ!$A$39:$A$782,$A91,СВЦЭМ!$B$39:$B$782,F$83)+'СЕТ СН'!$H$9+СВЦЭМ!$D$10+'СЕТ СН'!$H$6-'СЕТ СН'!$H$19</f>
        <v>1608.6250045500001</v>
      </c>
      <c r="G91" s="36">
        <f>SUMIFS(СВЦЭМ!$C$39:$C$782,СВЦЭМ!$A$39:$A$782,$A91,СВЦЭМ!$B$39:$B$782,G$83)+'СЕТ СН'!$H$9+СВЦЭМ!$D$10+'СЕТ СН'!$H$6-'СЕТ СН'!$H$19</f>
        <v>1594.9416215199999</v>
      </c>
      <c r="H91" s="36">
        <f>SUMIFS(СВЦЭМ!$C$39:$C$782,СВЦЭМ!$A$39:$A$782,$A91,СВЦЭМ!$B$39:$B$782,H$83)+'СЕТ СН'!$H$9+СВЦЭМ!$D$10+'СЕТ СН'!$H$6-'СЕТ СН'!$H$19</f>
        <v>1556.23612456</v>
      </c>
      <c r="I91" s="36">
        <f>SUMIFS(СВЦЭМ!$C$39:$C$782,СВЦЭМ!$A$39:$A$782,$A91,СВЦЭМ!$B$39:$B$782,I$83)+'СЕТ СН'!$H$9+СВЦЭМ!$D$10+'СЕТ СН'!$H$6-'СЕТ СН'!$H$19</f>
        <v>1543.8871385499997</v>
      </c>
      <c r="J91" s="36">
        <f>SUMIFS(СВЦЭМ!$C$39:$C$782,СВЦЭМ!$A$39:$A$782,$A91,СВЦЭМ!$B$39:$B$782,J$83)+'СЕТ СН'!$H$9+СВЦЭМ!$D$10+'СЕТ СН'!$H$6-'СЕТ СН'!$H$19</f>
        <v>1513.0531736799999</v>
      </c>
      <c r="K91" s="36">
        <f>SUMIFS(СВЦЭМ!$C$39:$C$782,СВЦЭМ!$A$39:$A$782,$A91,СВЦЭМ!$B$39:$B$782,K$83)+'СЕТ СН'!$H$9+СВЦЭМ!$D$10+'СЕТ СН'!$H$6-'СЕТ СН'!$H$19</f>
        <v>1481.4745459599999</v>
      </c>
      <c r="L91" s="36">
        <f>SUMIFS(СВЦЭМ!$C$39:$C$782,СВЦЭМ!$A$39:$A$782,$A91,СВЦЭМ!$B$39:$B$782,L$83)+'СЕТ СН'!$H$9+СВЦЭМ!$D$10+'СЕТ СН'!$H$6-'СЕТ СН'!$H$19</f>
        <v>1449.71844569</v>
      </c>
      <c r="M91" s="36">
        <f>SUMIFS(СВЦЭМ!$C$39:$C$782,СВЦЭМ!$A$39:$A$782,$A91,СВЦЭМ!$B$39:$B$782,M$83)+'СЕТ СН'!$H$9+СВЦЭМ!$D$10+'СЕТ СН'!$H$6-'СЕТ СН'!$H$19</f>
        <v>1448.5833501499997</v>
      </c>
      <c r="N91" s="36">
        <f>SUMIFS(СВЦЭМ!$C$39:$C$782,СВЦЭМ!$A$39:$A$782,$A91,СВЦЭМ!$B$39:$B$782,N$83)+'СЕТ СН'!$H$9+СВЦЭМ!$D$10+'СЕТ СН'!$H$6-'СЕТ СН'!$H$19</f>
        <v>1476.7926345699998</v>
      </c>
      <c r="O91" s="36">
        <f>SUMIFS(СВЦЭМ!$C$39:$C$782,СВЦЭМ!$A$39:$A$782,$A91,СВЦЭМ!$B$39:$B$782,O$83)+'СЕТ СН'!$H$9+СВЦЭМ!$D$10+'СЕТ СН'!$H$6-'СЕТ СН'!$H$19</f>
        <v>1471.3738448699996</v>
      </c>
      <c r="P91" s="36">
        <f>SUMIFS(СВЦЭМ!$C$39:$C$782,СВЦЭМ!$A$39:$A$782,$A91,СВЦЭМ!$B$39:$B$782,P$83)+'СЕТ СН'!$H$9+СВЦЭМ!$D$10+'СЕТ СН'!$H$6-'СЕТ СН'!$H$19</f>
        <v>1494.0125712399999</v>
      </c>
      <c r="Q91" s="36">
        <f>SUMIFS(СВЦЭМ!$C$39:$C$782,СВЦЭМ!$A$39:$A$782,$A91,СВЦЭМ!$B$39:$B$782,Q$83)+'СЕТ СН'!$H$9+СВЦЭМ!$D$10+'СЕТ СН'!$H$6-'СЕТ СН'!$H$19</f>
        <v>1497.6828804299998</v>
      </c>
      <c r="R91" s="36">
        <f>SUMIFS(СВЦЭМ!$C$39:$C$782,СВЦЭМ!$A$39:$A$782,$A91,СВЦЭМ!$B$39:$B$782,R$83)+'СЕТ СН'!$H$9+СВЦЭМ!$D$10+'СЕТ СН'!$H$6-'СЕТ СН'!$H$19</f>
        <v>1486.3596630699999</v>
      </c>
      <c r="S91" s="36">
        <f>SUMIFS(СВЦЭМ!$C$39:$C$782,СВЦЭМ!$A$39:$A$782,$A91,СВЦЭМ!$B$39:$B$782,S$83)+'СЕТ СН'!$H$9+СВЦЭМ!$D$10+'СЕТ СН'!$H$6-'СЕТ СН'!$H$19</f>
        <v>1497.0895906000001</v>
      </c>
      <c r="T91" s="36">
        <f>SUMIFS(СВЦЭМ!$C$39:$C$782,СВЦЭМ!$A$39:$A$782,$A91,СВЦЭМ!$B$39:$B$782,T$83)+'СЕТ СН'!$H$9+СВЦЭМ!$D$10+'СЕТ СН'!$H$6-'СЕТ СН'!$H$19</f>
        <v>1483.8578576</v>
      </c>
      <c r="U91" s="36">
        <f>SUMIFS(СВЦЭМ!$C$39:$C$782,СВЦЭМ!$A$39:$A$782,$A91,СВЦЭМ!$B$39:$B$782,U$83)+'СЕТ СН'!$H$9+СВЦЭМ!$D$10+'СЕТ СН'!$H$6-'СЕТ СН'!$H$19</f>
        <v>1455.1191112399997</v>
      </c>
      <c r="V91" s="36">
        <f>SUMIFS(СВЦЭМ!$C$39:$C$782,СВЦЭМ!$A$39:$A$782,$A91,СВЦЭМ!$B$39:$B$782,V$83)+'СЕТ СН'!$H$9+СВЦЭМ!$D$10+'СЕТ СН'!$H$6-'СЕТ СН'!$H$19</f>
        <v>1438.4405668099998</v>
      </c>
      <c r="W91" s="36">
        <f>SUMIFS(СВЦЭМ!$C$39:$C$782,СВЦЭМ!$A$39:$A$782,$A91,СВЦЭМ!$B$39:$B$782,W$83)+'СЕТ СН'!$H$9+СВЦЭМ!$D$10+'СЕТ СН'!$H$6-'СЕТ СН'!$H$19</f>
        <v>1430.82393976</v>
      </c>
      <c r="X91" s="36">
        <f>SUMIFS(СВЦЭМ!$C$39:$C$782,СВЦЭМ!$A$39:$A$782,$A91,СВЦЭМ!$B$39:$B$782,X$83)+'СЕТ СН'!$H$9+СВЦЭМ!$D$10+'СЕТ СН'!$H$6-'СЕТ СН'!$H$19</f>
        <v>1444.63384804</v>
      </c>
      <c r="Y91" s="36">
        <f>SUMIFS(СВЦЭМ!$C$39:$C$782,СВЦЭМ!$A$39:$A$782,$A91,СВЦЭМ!$B$39:$B$782,Y$83)+'СЕТ СН'!$H$9+СВЦЭМ!$D$10+'СЕТ СН'!$H$6-'СЕТ СН'!$H$19</f>
        <v>1467.5182489399999</v>
      </c>
    </row>
    <row r="92" spans="1:25" ht="15.75" x14ac:dyDescent="0.2">
      <c r="A92" s="35">
        <f t="shared" si="2"/>
        <v>44325</v>
      </c>
      <c r="B92" s="36">
        <f>SUMIFS(СВЦЭМ!$C$39:$C$782,СВЦЭМ!$A$39:$A$782,$A92,СВЦЭМ!$B$39:$B$782,B$83)+'СЕТ СН'!$H$9+СВЦЭМ!$D$10+'СЕТ СН'!$H$6-'СЕТ СН'!$H$19</f>
        <v>1441.9541535099997</v>
      </c>
      <c r="C92" s="36">
        <f>SUMIFS(СВЦЭМ!$C$39:$C$782,СВЦЭМ!$A$39:$A$782,$A92,СВЦЭМ!$B$39:$B$782,C$83)+'СЕТ СН'!$H$9+СВЦЭМ!$D$10+'СЕТ СН'!$H$6-'СЕТ СН'!$H$19</f>
        <v>1487.1179800699997</v>
      </c>
      <c r="D92" s="36">
        <f>SUMIFS(СВЦЭМ!$C$39:$C$782,СВЦЭМ!$A$39:$A$782,$A92,СВЦЭМ!$B$39:$B$782,D$83)+'СЕТ СН'!$H$9+СВЦЭМ!$D$10+'СЕТ СН'!$H$6-'СЕТ СН'!$H$19</f>
        <v>1508.2257286199997</v>
      </c>
      <c r="E92" s="36">
        <f>SUMIFS(СВЦЭМ!$C$39:$C$782,СВЦЭМ!$A$39:$A$782,$A92,СВЦЭМ!$B$39:$B$782,E$83)+'СЕТ СН'!$H$9+СВЦЭМ!$D$10+'СЕТ СН'!$H$6-'СЕТ СН'!$H$19</f>
        <v>1541.9476718000001</v>
      </c>
      <c r="F92" s="36">
        <f>SUMIFS(СВЦЭМ!$C$39:$C$782,СВЦЭМ!$A$39:$A$782,$A92,СВЦЭМ!$B$39:$B$782,F$83)+'СЕТ СН'!$H$9+СВЦЭМ!$D$10+'СЕТ СН'!$H$6-'СЕТ СН'!$H$19</f>
        <v>1542.8461859199997</v>
      </c>
      <c r="G92" s="36">
        <f>SUMIFS(СВЦЭМ!$C$39:$C$782,СВЦЭМ!$A$39:$A$782,$A92,СВЦЭМ!$B$39:$B$782,G$83)+'СЕТ СН'!$H$9+СВЦЭМ!$D$10+'СЕТ СН'!$H$6-'СЕТ СН'!$H$19</f>
        <v>1547.5622325699997</v>
      </c>
      <c r="H92" s="36">
        <f>SUMIFS(СВЦЭМ!$C$39:$C$782,СВЦЭМ!$A$39:$A$782,$A92,СВЦЭМ!$B$39:$B$782,H$83)+'СЕТ СН'!$H$9+СВЦЭМ!$D$10+'СЕТ СН'!$H$6-'СЕТ СН'!$H$19</f>
        <v>1529.0967738099998</v>
      </c>
      <c r="I92" s="36">
        <f>SUMIFS(СВЦЭМ!$C$39:$C$782,СВЦЭМ!$A$39:$A$782,$A92,СВЦЭМ!$B$39:$B$782,I$83)+'СЕТ СН'!$H$9+СВЦЭМ!$D$10+'СЕТ СН'!$H$6-'СЕТ СН'!$H$19</f>
        <v>1500.1626923499998</v>
      </c>
      <c r="J92" s="36">
        <f>SUMIFS(СВЦЭМ!$C$39:$C$782,СВЦЭМ!$A$39:$A$782,$A92,СВЦЭМ!$B$39:$B$782,J$83)+'СЕТ СН'!$H$9+СВЦЭМ!$D$10+'СЕТ СН'!$H$6-'СЕТ СН'!$H$19</f>
        <v>1471.8809325999996</v>
      </c>
      <c r="K92" s="36">
        <f>SUMIFS(СВЦЭМ!$C$39:$C$782,СВЦЭМ!$A$39:$A$782,$A92,СВЦЭМ!$B$39:$B$782,K$83)+'СЕТ СН'!$H$9+СВЦЭМ!$D$10+'СЕТ СН'!$H$6-'СЕТ СН'!$H$19</f>
        <v>1439.3666741399998</v>
      </c>
      <c r="L92" s="36">
        <f>SUMIFS(СВЦЭМ!$C$39:$C$782,СВЦЭМ!$A$39:$A$782,$A92,СВЦЭМ!$B$39:$B$782,L$83)+'СЕТ СН'!$H$9+СВЦЭМ!$D$10+'СЕТ СН'!$H$6-'СЕТ СН'!$H$19</f>
        <v>1431.2966848900001</v>
      </c>
      <c r="M92" s="36">
        <f>SUMIFS(СВЦЭМ!$C$39:$C$782,СВЦЭМ!$A$39:$A$782,$A92,СВЦЭМ!$B$39:$B$782,M$83)+'СЕТ СН'!$H$9+СВЦЭМ!$D$10+'СЕТ СН'!$H$6-'СЕТ СН'!$H$19</f>
        <v>1429.48478492</v>
      </c>
      <c r="N92" s="36">
        <f>SUMIFS(СВЦЭМ!$C$39:$C$782,СВЦЭМ!$A$39:$A$782,$A92,СВЦЭМ!$B$39:$B$782,N$83)+'СЕТ СН'!$H$9+СВЦЭМ!$D$10+'СЕТ СН'!$H$6-'СЕТ СН'!$H$19</f>
        <v>1444.6868221899999</v>
      </c>
      <c r="O92" s="36">
        <f>SUMIFS(СВЦЭМ!$C$39:$C$782,СВЦЭМ!$A$39:$A$782,$A92,СВЦЭМ!$B$39:$B$782,O$83)+'СЕТ СН'!$H$9+СВЦЭМ!$D$10+'СЕТ СН'!$H$6-'СЕТ СН'!$H$19</f>
        <v>1461.2036786899998</v>
      </c>
      <c r="P92" s="36">
        <f>SUMIFS(СВЦЭМ!$C$39:$C$782,СВЦЭМ!$A$39:$A$782,$A92,СВЦЭМ!$B$39:$B$782,P$83)+'СЕТ СН'!$H$9+СВЦЭМ!$D$10+'СЕТ СН'!$H$6-'СЕТ СН'!$H$19</f>
        <v>1477.73597251</v>
      </c>
      <c r="Q92" s="36">
        <f>SUMIFS(СВЦЭМ!$C$39:$C$782,СВЦЭМ!$A$39:$A$782,$A92,СВЦЭМ!$B$39:$B$782,Q$83)+'СЕТ СН'!$H$9+СВЦЭМ!$D$10+'СЕТ СН'!$H$6-'СЕТ СН'!$H$19</f>
        <v>1482.54756791</v>
      </c>
      <c r="R92" s="36">
        <f>SUMIFS(СВЦЭМ!$C$39:$C$782,СВЦЭМ!$A$39:$A$782,$A92,СВЦЭМ!$B$39:$B$782,R$83)+'СЕТ СН'!$H$9+СВЦЭМ!$D$10+'СЕТ СН'!$H$6-'СЕТ СН'!$H$19</f>
        <v>1474.5656227299996</v>
      </c>
      <c r="S92" s="36">
        <f>SUMIFS(СВЦЭМ!$C$39:$C$782,СВЦЭМ!$A$39:$A$782,$A92,СВЦЭМ!$B$39:$B$782,S$83)+'СЕТ СН'!$H$9+СВЦЭМ!$D$10+'СЕТ СН'!$H$6-'СЕТ СН'!$H$19</f>
        <v>1473.0103839399999</v>
      </c>
      <c r="T92" s="36">
        <f>SUMIFS(СВЦЭМ!$C$39:$C$782,СВЦЭМ!$A$39:$A$782,$A92,СВЦЭМ!$B$39:$B$782,T$83)+'СЕТ СН'!$H$9+СВЦЭМ!$D$10+'СЕТ СН'!$H$6-'СЕТ СН'!$H$19</f>
        <v>1461.45947957</v>
      </c>
      <c r="U92" s="36">
        <f>SUMIFS(СВЦЭМ!$C$39:$C$782,СВЦЭМ!$A$39:$A$782,$A92,СВЦЭМ!$B$39:$B$782,U$83)+'СЕТ СН'!$H$9+СВЦЭМ!$D$10+'СЕТ СН'!$H$6-'СЕТ СН'!$H$19</f>
        <v>1442.81858057</v>
      </c>
      <c r="V92" s="36">
        <f>SUMIFS(СВЦЭМ!$C$39:$C$782,СВЦЭМ!$A$39:$A$782,$A92,СВЦЭМ!$B$39:$B$782,V$83)+'СЕТ СН'!$H$9+СВЦЭМ!$D$10+'СЕТ СН'!$H$6-'СЕТ СН'!$H$19</f>
        <v>1413.67898844</v>
      </c>
      <c r="W92" s="36">
        <f>SUMIFS(СВЦЭМ!$C$39:$C$782,СВЦЭМ!$A$39:$A$782,$A92,СВЦЭМ!$B$39:$B$782,W$83)+'СЕТ СН'!$H$9+СВЦЭМ!$D$10+'СЕТ СН'!$H$6-'СЕТ СН'!$H$19</f>
        <v>1415.3968632900001</v>
      </c>
      <c r="X92" s="36">
        <f>SUMIFS(СВЦЭМ!$C$39:$C$782,СВЦЭМ!$A$39:$A$782,$A92,СВЦЭМ!$B$39:$B$782,X$83)+'СЕТ СН'!$H$9+СВЦЭМ!$D$10+'СЕТ СН'!$H$6-'СЕТ СН'!$H$19</f>
        <v>1431.1153439499999</v>
      </c>
      <c r="Y92" s="36">
        <f>SUMIFS(СВЦЭМ!$C$39:$C$782,СВЦЭМ!$A$39:$A$782,$A92,СВЦЭМ!$B$39:$B$782,Y$83)+'СЕТ СН'!$H$9+СВЦЭМ!$D$10+'СЕТ СН'!$H$6-'СЕТ СН'!$H$19</f>
        <v>1452.4065810499997</v>
      </c>
    </row>
    <row r="93" spans="1:25" ht="15.75" x14ac:dyDescent="0.2">
      <c r="A93" s="35">
        <f t="shared" si="2"/>
        <v>44326</v>
      </c>
      <c r="B93" s="36">
        <f>SUMIFS(СВЦЭМ!$C$39:$C$782,СВЦЭМ!$A$39:$A$782,$A93,СВЦЭМ!$B$39:$B$782,B$83)+'СЕТ СН'!$H$9+СВЦЭМ!$D$10+'СЕТ СН'!$H$6-'СЕТ СН'!$H$19</f>
        <v>1487.1512660799999</v>
      </c>
      <c r="C93" s="36">
        <f>SUMIFS(СВЦЭМ!$C$39:$C$782,СВЦЭМ!$A$39:$A$782,$A93,СВЦЭМ!$B$39:$B$782,C$83)+'СЕТ СН'!$H$9+СВЦЭМ!$D$10+'СЕТ СН'!$H$6-'СЕТ СН'!$H$19</f>
        <v>1538.2590136899998</v>
      </c>
      <c r="D93" s="36">
        <f>SUMIFS(СВЦЭМ!$C$39:$C$782,СВЦЭМ!$A$39:$A$782,$A93,СВЦЭМ!$B$39:$B$782,D$83)+'СЕТ СН'!$H$9+СВЦЭМ!$D$10+'СЕТ СН'!$H$6-'СЕТ СН'!$H$19</f>
        <v>1570.3217697299997</v>
      </c>
      <c r="E93" s="36">
        <f>SUMIFS(СВЦЭМ!$C$39:$C$782,СВЦЭМ!$A$39:$A$782,$A93,СВЦЭМ!$B$39:$B$782,E$83)+'СЕТ СН'!$H$9+СВЦЭМ!$D$10+'СЕТ СН'!$H$6-'СЕТ СН'!$H$19</f>
        <v>1588.8740313599997</v>
      </c>
      <c r="F93" s="36">
        <f>SUMIFS(СВЦЭМ!$C$39:$C$782,СВЦЭМ!$A$39:$A$782,$A93,СВЦЭМ!$B$39:$B$782,F$83)+'СЕТ СН'!$H$9+СВЦЭМ!$D$10+'СЕТ СН'!$H$6-'СЕТ СН'!$H$19</f>
        <v>1601.30599661</v>
      </c>
      <c r="G93" s="36">
        <f>SUMIFS(СВЦЭМ!$C$39:$C$782,СВЦЭМ!$A$39:$A$782,$A93,СВЦЭМ!$B$39:$B$782,G$83)+'СЕТ СН'!$H$9+СВЦЭМ!$D$10+'СЕТ СН'!$H$6-'СЕТ СН'!$H$19</f>
        <v>1600.6278828899999</v>
      </c>
      <c r="H93" s="36">
        <f>SUMIFS(СВЦЭМ!$C$39:$C$782,СВЦЭМ!$A$39:$A$782,$A93,СВЦЭМ!$B$39:$B$782,H$83)+'СЕТ СН'!$H$9+СВЦЭМ!$D$10+'СЕТ СН'!$H$6-'СЕТ СН'!$H$19</f>
        <v>1586.95235852</v>
      </c>
      <c r="I93" s="36">
        <f>SUMIFS(СВЦЭМ!$C$39:$C$782,СВЦЭМ!$A$39:$A$782,$A93,СВЦЭМ!$B$39:$B$782,I$83)+'СЕТ СН'!$H$9+СВЦЭМ!$D$10+'СЕТ СН'!$H$6-'СЕТ СН'!$H$19</f>
        <v>1545.2574132999998</v>
      </c>
      <c r="J93" s="36">
        <f>SUMIFS(СВЦЭМ!$C$39:$C$782,СВЦЭМ!$A$39:$A$782,$A93,СВЦЭМ!$B$39:$B$782,J$83)+'СЕТ СН'!$H$9+СВЦЭМ!$D$10+'СЕТ СН'!$H$6-'СЕТ СН'!$H$19</f>
        <v>1500.0871783600001</v>
      </c>
      <c r="K93" s="36">
        <f>SUMIFS(СВЦЭМ!$C$39:$C$782,СВЦЭМ!$A$39:$A$782,$A93,СВЦЭМ!$B$39:$B$782,K$83)+'СЕТ СН'!$H$9+СВЦЭМ!$D$10+'СЕТ СН'!$H$6-'СЕТ СН'!$H$19</f>
        <v>1451.93824154</v>
      </c>
      <c r="L93" s="36">
        <f>SUMIFS(СВЦЭМ!$C$39:$C$782,СВЦЭМ!$A$39:$A$782,$A93,СВЦЭМ!$B$39:$B$782,L$83)+'СЕТ СН'!$H$9+СВЦЭМ!$D$10+'СЕТ СН'!$H$6-'СЕТ СН'!$H$19</f>
        <v>1421.15440769</v>
      </c>
      <c r="M93" s="36">
        <f>SUMIFS(СВЦЭМ!$C$39:$C$782,СВЦЭМ!$A$39:$A$782,$A93,СВЦЭМ!$B$39:$B$782,M$83)+'СЕТ СН'!$H$9+СВЦЭМ!$D$10+'СЕТ СН'!$H$6-'СЕТ СН'!$H$19</f>
        <v>1408.3552086099999</v>
      </c>
      <c r="N93" s="36">
        <f>SUMIFS(СВЦЭМ!$C$39:$C$782,СВЦЭМ!$A$39:$A$782,$A93,СВЦЭМ!$B$39:$B$782,N$83)+'СЕТ СН'!$H$9+СВЦЭМ!$D$10+'СЕТ СН'!$H$6-'СЕТ СН'!$H$19</f>
        <v>1420.1341945199999</v>
      </c>
      <c r="O93" s="36">
        <f>SUMIFS(СВЦЭМ!$C$39:$C$782,СВЦЭМ!$A$39:$A$782,$A93,СВЦЭМ!$B$39:$B$782,O$83)+'СЕТ СН'!$H$9+СВЦЭМ!$D$10+'СЕТ СН'!$H$6-'СЕТ СН'!$H$19</f>
        <v>1435.23623804</v>
      </c>
      <c r="P93" s="36">
        <f>SUMIFS(СВЦЭМ!$C$39:$C$782,СВЦЭМ!$A$39:$A$782,$A93,СВЦЭМ!$B$39:$B$782,P$83)+'СЕТ СН'!$H$9+СВЦЭМ!$D$10+'СЕТ СН'!$H$6-'СЕТ СН'!$H$19</f>
        <v>1452.0831810599998</v>
      </c>
      <c r="Q93" s="36">
        <f>SUMIFS(СВЦЭМ!$C$39:$C$782,СВЦЭМ!$A$39:$A$782,$A93,СВЦЭМ!$B$39:$B$782,Q$83)+'СЕТ СН'!$H$9+СВЦЭМ!$D$10+'СЕТ СН'!$H$6-'СЕТ СН'!$H$19</f>
        <v>1452.4001987899996</v>
      </c>
      <c r="R93" s="36">
        <f>SUMIFS(СВЦЭМ!$C$39:$C$782,СВЦЭМ!$A$39:$A$782,$A93,СВЦЭМ!$B$39:$B$782,R$83)+'СЕТ СН'!$H$9+СВЦЭМ!$D$10+'СЕТ СН'!$H$6-'СЕТ СН'!$H$19</f>
        <v>1447.9905249999997</v>
      </c>
      <c r="S93" s="36">
        <f>SUMIFS(СВЦЭМ!$C$39:$C$782,СВЦЭМ!$A$39:$A$782,$A93,СВЦЭМ!$B$39:$B$782,S$83)+'СЕТ СН'!$H$9+СВЦЭМ!$D$10+'СЕТ СН'!$H$6-'СЕТ СН'!$H$19</f>
        <v>1442.90653165</v>
      </c>
      <c r="T93" s="36">
        <f>SUMIFS(СВЦЭМ!$C$39:$C$782,СВЦЭМ!$A$39:$A$782,$A93,СВЦЭМ!$B$39:$B$782,T$83)+'СЕТ СН'!$H$9+СВЦЭМ!$D$10+'СЕТ СН'!$H$6-'СЕТ СН'!$H$19</f>
        <v>1434.16353463</v>
      </c>
      <c r="U93" s="36">
        <f>SUMIFS(СВЦЭМ!$C$39:$C$782,СВЦЭМ!$A$39:$A$782,$A93,СВЦЭМ!$B$39:$B$782,U$83)+'СЕТ СН'!$H$9+СВЦЭМ!$D$10+'СЕТ СН'!$H$6-'СЕТ СН'!$H$19</f>
        <v>1411.84821947</v>
      </c>
      <c r="V93" s="36">
        <f>SUMIFS(СВЦЭМ!$C$39:$C$782,СВЦЭМ!$A$39:$A$782,$A93,СВЦЭМ!$B$39:$B$782,V$83)+'СЕТ СН'!$H$9+СВЦЭМ!$D$10+'СЕТ СН'!$H$6-'СЕТ СН'!$H$19</f>
        <v>1380.30258179</v>
      </c>
      <c r="W93" s="36">
        <f>SUMIFS(СВЦЭМ!$C$39:$C$782,СВЦЭМ!$A$39:$A$782,$A93,СВЦЭМ!$B$39:$B$782,W$83)+'СЕТ СН'!$H$9+СВЦЭМ!$D$10+'СЕТ СН'!$H$6-'СЕТ СН'!$H$19</f>
        <v>1372.93951825</v>
      </c>
      <c r="X93" s="36">
        <f>SUMIFS(СВЦЭМ!$C$39:$C$782,СВЦЭМ!$A$39:$A$782,$A93,СВЦЭМ!$B$39:$B$782,X$83)+'СЕТ СН'!$H$9+СВЦЭМ!$D$10+'СЕТ СН'!$H$6-'СЕТ СН'!$H$19</f>
        <v>1387.5921868800001</v>
      </c>
      <c r="Y93" s="36">
        <f>SUMIFS(СВЦЭМ!$C$39:$C$782,СВЦЭМ!$A$39:$A$782,$A93,СВЦЭМ!$B$39:$B$782,Y$83)+'СЕТ СН'!$H$9+СВЦЭМ!$D$10+'СЕТ СН'!$H$6-'СЕТ СН'!$H$19</f>
        <v>1427.3428254800001</v>
      </c>
    </row>
    <row r="94" spans="1:25" ht="15.75" x14ac:dyDescent="0.2">
      <c r="A94" s="35">
        <f t="shared" si="2"/>
        <v>44327</v>
      </c>
      <c r="B94" s="36">
        <f>SUMIFS(СВЦЭМ!$C$39:$C$782,СВЦЭМ!$A$39:$A$782,$A94,СВЦЭМ!$B$39:$B$782,B$83)+'СЕТ СН'!$H$9+СВЦЭМ!$D$10+'СЕТ СН'!$H$6-'СЕТ СН'!$H$19</f>
        <v>1523.0863219099997</v>
      </c>
      <c r="C94" s="36">
        <f>SUMIFS(СВЦЭМ!$C$39:$C$782,СВЦЭМ!$A$39:$A$782,$A94,СВЦЭМ!$B$39:$B$782,C$83)+'СЕТ СН'!$H$9+СВЦЭМ!$D$10+'СЕТ СН'!$H$6-'СЕТ СН'!$H$19</f>
        <v>1523.5822641099999</v>
      </c>
      <c r="D94" s="36">
        <f>SUMIFS(СВЦЭМ!$C$39:$C$782,СВЦЭМ!$A$39:$A$782,$A94,СВЦЭМ!$B$39:$B$782,D$83)+'СЕТ СН'!$H$9+СВЦЭМ!$D$10+'СЕТ СН'!$H$6-'СЕТ СН'!$H$19</f>
        <v>1528.4964382399999</v>
      </c>
      <c r="E94" s="36">
        <f>SUMIFS(СВЦЭМ!$C$39:$C$782,СВЦЭМ!$A$39:$A$782,$A94,СВЦЭМ!$B$39:$B$782,E$83)+'СЕТ СН'!$H$9+СВЦЭМ!$D$10+'СЕТ СН'!$H$6-'СЕТ СН'!$H$19</f>
        <v>1555.7706565099998</v>
      </c>
      <c r="F94" s="36">
        <f>SUMIFS(СВЦЭМ!$C$39:$C$782,СВЦЭМ!$A$39:$A$782,$A94,СВЦЭМ!$B$39:$B$782,F$83)+'СЕТ СН'!$H$9+СВЦЭМ!$D$10+'СЕТ СН'!$H$6-'СЕТ СН'!$H$19</f>
        <v>1559.4893582999998</v>
      </c>
      <c r="G94" s="36">
        <f>SUMIFS(СВЦЭМ!$C$39:$C$782,СВЦЭМ!$A$39:$A$782,$A94,СВЦЭМ!$B$39:$B$782,G$83)+'СЕТ СН'!$H$9+СВЦЭМ!$D$10+'СЕТ СН'!$H$6-'СЕТ СН'!$H$19</f>
        <v>1544.17787808</v>
      </c>
      <c r="H94" s="36">
        <f>SUMIFS(СВЦЭМ!$C$39:$C$782,СВЦЭМ!$A$39:$A$782,$A94,СВЦЭМ!$B$39:$B$782,H$83)+'СЕТ СН'!$H$9+СВЦЭМ!$D$10+'СЕТ СН'!$H$6-'СЕТ СН'!$H$19</f>
        <v>1520.1184018099998</v>
      </c>
      <c r="I94" s="36">
        <f>SUMIFS(СВЦЭМ!$C$39:$C$782,СВЦЭМ!$A$39:$A$782,$A94,СВЦЭМ!$B$39:$B$782,I$83)+'СЕТ СН'!$H$9+СВЦЭМ!$D$10+'СЕТ СН'!$H$6-'СЕТ СН'!$H$19</f>
        <v>1480.82250841</v>
      </c>
      <c r="J94" s="36">
        <f>SUMIFS(СВЦЭМ!$C$39:$C$782,СВЦЭМ!$A$39:$A$782,$A94,СВЦЭМ!$B$39:$B$782,J$83)+'СЕТ СН'!$H$9+СВЦЭМ!$D$10+'СЕТ СН'!$H$6-'СЕТ СН'!$H$19</f>
        <v>1456.4141106099996</v>
      </c>
      <c r="K94" s="36">
        <f>SUMIFS(СВЦЭМ!$C$39:$C$782,СВЦЭМ!$A$39:$A$782,$A94,СВЦЭМ!$B$39:$B$782,K$83)+'СЕТ СН'!$H$9+СВЦЭМ!$D$10+'СЕТ СН'!$H$6-'СЕТ СН'!$H$19</f>
        <v>1426.9387833000001</v>
      </c>
      <c r="L94" s="36">
        <f>SUMIFS(СВЦЭМ!$C$39:$C$782,СВЦЭМ!$A$39:$A$782,$A94,СВЦЭМ!$B$39:$B$782,L$83)+'СЕТ СН'!$H$9+СВЦЭМ!$D$10+'СЕТ СН'!$H$6-'СЕТ СН'!$H$19</f>
        <v>1440.8305222699996</v>
      </c>
      <c r="M94" s="36">
        <f>SUMIFS(СВЦЭМ!$C$39:$C$782,СВЦЭМ!$A$39:$A$782,$A94,СВЦЭМ!$B$39:$B$782,M$83)+'СЕТ СН'!$H$9+СВЦЭМ!$D$10+'СЕТ СН'!$H$6-'СЕТ СН'!$H$19</f>
        <v>1476.8148943599999</v>
      </c>
      <c r="N94" s="36">
        <f>SUMIFS(СВЦЭМ!$C$39:$C$782,СВЦЭМ!$A$39:$A$782,$A94,СВЦЭМ!$B$39:$B$782,N$83)+'СЕТ СН'!$H$9+СВЦЭМ!$D$10+'СЕТ СН'!$H$6-'СЕТ СН'!$H$19</f>
        <v>1511.0146447299999</v>
      </c>
      <c r="O94" s="36">
        <f>SUMIFS(СВЦЭМ!$C$39:$C$782,СВЦЭМ!$A$39:$A$782,$A94,СВЦЭМ!$B$39:$B$782,O$83)+'СЕТ СН'!$H$9+СВЦЭМ!$D$10+'СЕТ СН'!$H$6-'СЕТ СН'!$H$19</f>
        <v>1499.2326564699997</v>
      </c>
      <c r="P94" s="36">
        <f>SUMIFS(СВЦЭМ!$C$39:$C$782,СВЦЭМ!$A$39:$A$782,$A94,СВЦЭМ!$B$39:$B$782,P$83)+'СЕТ СН'!$H$9+СВЦЭМ!$D$10+'СЕТ СН'!$H$6-'СЕТ СН'!$H$19</f>
        <v>1515.17692717</v>
      </c>
      <c r="Q94" s="36">
        <f>SUMIFS(СВЦЭМ!$C$39:$C$782,СВЦЭМ!$A$39:$A$782,$A94,СВЦЭМ!$B$39:$B$782,Q$83)+'СЕТ СН'!$H$9+СВЦЭМ!$D$10+'СЕТ СН'!$H$6-'СЕТ СН'!$H$19</f>
        <v>1528.9060218199998</v>
      </c>
      <c r="R94" s="36">
        <f>SUMIFS(СВЦЭМ!$C$39:$C$782,СВЦЭМ!$A$39:$A$782,$A94,СВЦЭМ!$B$39:$B$782,R$83)+'СЕТ СН'!$H$9+СВЦЭМ!$D$10+'СЕТ СН'!$H$6-'СЕТ СН'!$H$19</f>
        <v>1522.6578650399997</v>
      </c>
      <c r="S94" s="36">
        <f>SUMIFS(СВЦЭМ!$C$39:$C$782,СВЦЭМ!$A$39:$A$782,$A94,СВЦЭМ!$B$39:$B$782,S$83)+'СЕТ СН'!$H$9+СВЦЭМ!$D$10+'СЕТ СН'!$H$6-'СЕТ СН'!$H$19</f>
        <v>1536.49938135</v>
      </c>
      <c r="T94" s="36">
        <f>SUMIFS(СВЦЭМ!$C$39:$C$782,СВЦЭМ!$A$39:$A$782,$A94,СВЦЭМ!$B$39:$B$782,T$83)+'СЕТ СН'!$H$9+СВЦЭМ!$D$10+'СЕТ СН'!$H$6-'СЕТ СН'!$H$19</f>
        <v>1509.95217043</v>
      </c>
      <c r="U94" s="36">
        <f>SUMIFS(СВЦЭМ!$C$39:$C$782,СВЦЭМ!$A$39:$A$782,$A94,СВЦЭМ!$B$39:$B$782,U$83)+'СЕТ СН'!$H$9+СВЦЭМ!$D$10+'СЕТ СН'!$H$6-'СЕТ СН'!$H$19</f>
        <v>1494.1430298199998</v>
      </c>
      <c r="V94" s="36">
        <f>SUMIFS(СВЦЭМ!$C$39:$C$782,СВЦЭМ!$A$39:$A$782,$A94,СВЦЭМ!$B$39:$B$782,V$83)+'СЕТ СН'!$H$9+СВЦЭМ!$D$10+'СЕТ СН'!$H$6-'СЕТ СН'!$H$19</f>
        <v>1477.3077080999997</v>
      </c>
      <c r="W94" s="36">
        <f>SUMIFS(СВЦЭМ!$C$39:$C$782,СВЦЭМ!$A$39:$A$782,$A94,СВЦЭМ!$B$39:$B$782,W$83)+'СЕТ СН'!$H$9+СВЦЭМ!$D$10+'СЕТ СН'!$H$6-'СЕТ СН'!$H$19</f>
        <v>1484.1702855499998</v>
      </c>
      <c r="X94" s="36">
        <f>SUMIFS(СВЦЭМ!$C$39:$C$782,СВЦЭМ!$A$39:$A$782,$A94,СВЦЭМ!$B$39:$B$782,X$83)+'СЕТ СН'!$H$9+СВЦЭМ!$D$10+'СЕТ СН'!$H$6-'СЕТ СН'!$H$19</f>
        <v>1506.8995430299997</v>
      </c>
      <c r="Y94" s="36">
        <f>SUMIFS(СВЦЭМ!$C$39:$C$782,СВЦЭМ!$A$39:$A$782,$A94,СВЦЭМ!$B$39:$B$782,Y$83)+'СЕТ СН'!$H$9+СВЦЭМ!$D$10+'СЕТ СН'!$H$6-'СЕТ СН'!$H$19</f>
        <v>1556.0473693099998</v>
      </c>
    </row>
    <row r="95" spans="1:25" ht="15.75" x14ac:dyDescent="0.2">
      <c r="A95" s="35">
        <f t="shared" si="2"/>
        <v>44328</v>
      </c>
      <c r="B95" s="36">
        <f>SUMIFS(СВЦЭМ!$C$39:$C$782,СВЦЭМ!$A$39:$A$782,$A95,СВЦЭМ!$B$39:$B$782,B$83)+'СЕТ СН'!$H$9+СВЦЭМ!$D$10+'СЕТ СН'!$H$6-'СЕТ СН'!$H$19</f>
        <v>1564.4301120099999</v>
      </c>
      <c r="C95" s="36">
        <f>SUMIFS(СВЦЭМ!$C$39:$C$782,СВЦЭМ!$A$39:$A$782,$A95,СВЦЭМ!$B$39:$B$782,C$83)+'СЕТ СН'!$H$9+СВЦЭМ!$D$10+'СЕТ СН'!$H$6-'СЕТ СН'!$H$19</f>
        <v>1598.4542157299998</v>
      </c>
      <c r="D95" s="36">
        <f>SUMIFS(СВЦЭМ!$C$39:$C$782,СВЦЭМ!$A$39:$A$782,$A95,СВЦЭМ!$B$39:$B$782,D$83)+'СЕТ СН'!$H$9+СВЦЭМ!$D$10+'СЕТ СН'!$H$6-'СЕТ СН'!$H$19</f>
        <v>1583.7084440399999</v>
      </c>
      <c r="E95" s="36">
        <f>SUMIFS(СВЦЭМ!$C$39:$C$782,СВЦЭМ!$A$39:$A$782,$A95,СВЦЭМ!$B$39:$B$782,E$83)+'СЕТ СН'!$H$9+СВЦЭМ!$D$10+'СЕТ СН'!$H$6-'СЕТ СН'!$H$19</f>
        <v>1576.87704631</v>
      </c>
      <c r="F95" s="36">
        <f>SUMIFS(СВЦЭМ!$C$39:$C$782,СВЦЭМ!$A$39:$A$782,$A95,СВЦЭМ!$B$39:$B$782,F$83)+'СЕТ СН'!$H$9+СВЦЭМ!$D$10+'СЕТ СН'!$H$6-'СЕТ СН'!$H$19</f>
        <v>1571.1898546499997</v>
      </c>
      <c r="G95" s="36">
        <f>SUMIFS(СВЦЭМ!$C$39:$C$782,СВЦЭМ!$A$39:$A$782,$A95,СВЦЭМ!$B$39:$B$782,G$83)+'СЕТ СН'!$H$9+СВЦЭМ!$D$10+'СЕТ СН'!$H$6-'СЕТ СН'!$H$19</f>
        <v>1580.18031969</v>
      </c>
      <c r="H95" s="36">
        <f>SUMIFS(СВЦЭМ!$C$39:$C$782,СВЦЭМ!$A$39:$A$782,$A95,СВЦЭМ!$B$39:$B$782,H$83)+'СЕТ СН'!$H$9+СВЦЭМ!$D$10+'СЕТ СН'!$H$6-'СЕТ СН'!$H$19</f>
        <v>1568.0908208699998</v>
      </c>
      <c r="I95" s="36">
        <f>SUMIFS(СВЦЭМ!$C$39:$C$782,СВЦЭМ!$A$39:$A$782,$A95,СВЦЭМ!$B$39:$B$782,I$83)+'СЕТ СН'!$H$9+СВЦЭМ!$D$10+'СЕТ СН'!$H$6-'СЕТ СН'!$H$19</f>
        <v>1511.4032471099999</v>
      </c>
      <c r="J95" s="36">
        <f>SUMIFS(СВЦЭМ!$C$39:$C$782,СВЦЭМ!$A$39:$A$782,$A95,СВЦЭМ!$B$39:$B$782,J$83)+'СЕТ СН'!$H$9+СВЦЭМ!$D$10+'СЕТ СН'!$H$6-'СЕТ СН'!$H$19</f>
        <v>1476.6065257399996</v>
      </c>
      <c r="K95" s="36">
        <f>SUMIFS(СВЦЭМ!$C$39:$C$782,СВЦЭМ!$A$39:$A$782,$A95,СВЦЭМ!$B$39:$B$782,K$83)+'СЕТ СН'!$H$9+СВЦЭМ!$D$10+'СЕТ СН'!$H$6-'СЕТ СН'!$H$19</f>
        <v>1459.0439555099997</v>
      </c>
      <c r="L95" s="36">
        <f>SUMIFS(СВЦЭМ!$C$39:$C$782,СВЦЭМ!$A$39:$A$782,$A95,СВЦЭМ!$B$39:$B$782,L$83)+'СЕТ СН'!$H$9+СВЦЭМ!$D$10+'СЕТ СН'!$H$6-'СЕТ СН'!$H$19</f>
        <v>1431.5416311700001</v>
      </c>
      <c r="M95" s="36">
        <f>SUMIFS(СВЦЭМ!$C$39:$C$782,СВЦЭМ!$A$39:$A$782,$A95,СВЦЭМ!$B$39:$B$782,M$83)+'СЕТ СН'!$H$9+СВЦЭМ!$D$10+'СЕТ СН'!$H$6-'СЕТ СН'!$H$19</f>
        <v>1441.2912770099997</v>
      </c>
      <c r="N95" s="36">
        <f>SUMIFS(СВЦЭМ!$C$39:$C$782,СВЦЭМ!$A$39:$A$782,$A95,СВЦЭМ!$B$39:$B$782,N$83)+'СЕТ СН'!$H$9+СВЦЭМ!$D$10+'СЕТ СН'!$H$6-'СЕТ СН'!$H$19</f>
        <v>1446.5880543899998</v>
      </c>
      <c r="O95" s="36">
        <f>SUMIFS(СВЦЭМ!$C$39:$C$782,СВЦЭМ!$A$39:$A$782,$A95,СВЦЭМ!$B$39:$B$782,O$83)+'СЕТ СН'!$H$9+СВЦЭМ!$D$10+'СЕТ СН'!$H$6-'СЕТ СН'!$H$19</f>
        <v>1453.75391403</v>
      </c>
      <c r="P95" s="36">
        <f>SUMIFS(СВЦЭМ!$C$39:$C$782,СВЦЭМ!$A$39:$A$782,$A95,СВЦЭМ!$B$39:$B$782,P$83)+'СЕТ СН'!$H$9+СВЦЭМ!$D$10+'СЕТ СН'!$H$6-'СЕТ СН'!$H$19</f>
        <v>1460.9521614099999</v>
      </c>
      <c r="Q95" s="36">
        <f>SUMIFS(СВЦЭМ!$C$39:$C$782,СВЦЭМ!$A$39:$A$782,$A95,СВЦЭМ!$B$39:$B$782,Q$83)+'СЕТ СН'!$H$9+СВЦЭМ!$D$10+'СЕТ СН'!$H$6-'СЕТ СН'!$H$19</f>
        <v>1472.4717154599998</v>
      </c>
      <c r="R95" s="36">
        <f>SUMIFS(СВЦЭМ!$C$39:$C$782,СВЦЭМ!$A$39:$A$782,$A95,СВЦЭМ!$B$39:$B$782,R$83)+'СЕТ СН'!$H$9+СВЦЭМ!$D$10+'СЕТ СН'!$H$6-'СЕТ СН'!$H$19</f>
        <v>1463.2840989399997</v>
      </c>
      <c r="S95" s="36">
        <f>SUMIFS(СВЦЭМ!$C$39:$C$782,СВЦЭМ!$A$39:$A$782,$A95,СВЦЭМ!$B$39:$B$782,S$83)+'СЕТ СН'!$H$9+СВЦЭМ!$D$10+'СЕТ СН'!$H$6-'СЕТ СН'!$H$19</f>
        <v>1455.6462891199999</v>
      </c>
      <c r="T95" s="36">
        <f>SUMIFS(СВЦЭМ!$C$39:$C$782,СВЦЭМ!$A$39:$A$782,$A95,СВЦЭМ!$B$39:$B$782,T$83)+'СЕТ СН'!$H$9+СВЦЭМ!$D$10+'СЕТ СН'!$H$6-'СЕТ СН'!$H$19</f>
        <v>1449.7842056199997</v>
      </c>
      <c r="U95" s="36">
        <f>SUMIFS(СВЦЭМ!$C$39:$C$782,СВЦЭМ!$A$39:$A$782,$A95,СВЦЭМ!$B$39:$B$782,U$83)+'СЕТ СН'!$H$9+СВЦЭМ!$D$10+'СЕТ СН'!$H$6-'СЕТ СН'!$H$19</f>
        <v>1436.0809237200001</v>
      </c>
      <c r="V95" s="36">
        <f>SUMIFS(СВЦЭМ!$C$39:$C$782,СВЦЭМ!$A$39:$A$782,$A95,СВЦЭМ!$B$39:$B$782,V$83)+'СЕТ СН'!$H$9+СВЦЭМ!$D$10+'СЕТ СН'!$H$6-'СЕТ СН'!$H$19</f>
        <v>1426.09997041</v>
      </c>
      <c r="W95" s="36">
        <f>SUMIFS(СВЦЭМ!$C$39:$C$782,СВЦЭМ!$A$39:$A$782,$A95,СВЦЭМ!$B$39:$B$782,W$83)+'СЕТ СН'!$H$9+СВЦЭМ!$D$10+'СЕТ СН'!$H$6-'СЕТ СН'!$H$19</f>
        <v>1441.2290890199997</v>
      </c>
      <c r="X95" s="36">
        <f>SUMIFS(СВЦЭМ!$C$39:$C$782,СВЦЭМ!$A$39:$A$782,$A95,СВЦЭМ!$B$39:$B$782,X$83)+'СЕТ СН'!$H$9+СВЦЭМ!$D$10+'СЕТ СН'!$H$6-'СЕТ СН'!$H$19</f>
        <v>1443.2253431099998</v>
      </c>
      <c r="Y95" s="36">
        <f>SUMIFS(СВЦЭМ!$C$39:$C$782,СВЦЭМ!$A$39:$A$782,$A95,СВЦЭМ!$B$39:$B$782,Y$83)+'СЕТ СН'!$H$9+СВЦЭМ!$D$10+'СЕТ СН'!$H$6-'СЕТ СН'!$H$19</f>
        <v>1471.4003635899999</v>
      </c>
    </row>
    <row r="96" spans="1:25" ht="15.75" x14ac:dyDescent="0.2">
      <c r="A96" s="35">
        <f t="shared" si="2"/>
        <v>44329</v>
      </c>
      <c r="B96" s="36">
        <f>SUMIFS(СВЦЭМ!$C$39:$C$782,СВЦЭМ!$A$39:$A$782,$A96,СВЦЭМ!$B$39:$B$782,B$83)+'СЕТ СН'!$H$9+СВЦЭМ!$D$10+'СЕТ СН'!$H$6-'СЕТ СН'!$H$19</f>
        <v>1563.52884795</v>
      </c>
      <c r="C96" s="36">
        <f>SUMIFS(СВЦЭМ!$C$39:$C$782,СВЦЭМ!$A$39:$A$782,$A96,СВЦЭМ!$B$39:$B$782,C$83)+'СЕТ СН'!$H$9+СВЦЭМ!$D$10+'СЕТ СН'!$H$6-'СЕТ СН'!$H$19</f>
        <v>1617.4044460199998</v>
      </c>
      <c r="D96" s="36">
        <f>SUMIFS(СВЦЭМ!$C$39:$C$782,СВЦЭМ!$A$39:$A$782,$A96,СВЦЭМ!$B$39:$B$782,D$83)+'СЕТ СН'!$H$9+СВЦЭМ!$D$10+'СЕТ СН'!$H$6-'СЕТ СН'!$H$19</f>
        <v>1636.4660455399999</v>
      </c>
      <c r="E96" s="36">
        <f>SUMIFS(СВЦЭМ!$C$39:$C$782,СВЦЭМ!$A$39:$A$782,$A96,СВЦЭМ!$B$39:$B$782,E$83)+'СЕТ СН'!$H$9+СВЦЭМ!$D$10+'СЕТ СН'!$H$6-'СЕТ СН'!$H$19</f>
        <v>1625.73779487</v>
      </c>
      <c r="F96" s="36">
        <f>SUMIFS(СВЦЭМ!$C$39:$C$782,СВЦЭМ!$A$39:$A$782,$A96,СВЦЭМ!$B$39:$B$782,F$83)+'СЕТ СН'!$H$9+СВЦЭМ!$D$10+'СЕТ СН'!$H$6-'СЕТ СН'!$H$19</f>
        <v>1620.24713772</v>
      </c>
      <c r="G96" s="36">
        <f>SUMIFS(СВЦЭМ!$C$39:$C$782,СВЦЭМ!$A$39:$A$782,$A96,СВЦЭМ!$B$39:$B$782,G$83)+'СЕТ СН'!$H$9+СВЦЭМ!$D$10+'СЕТ СН'!$H$6-'СЕТ СН'!$H$19</f>
        <v>1625.4840905799997</v>
      </c>
      <c r="H96" s="36">
        <f>SUMIFS(СВЦЭМ!$C$39:$C$782,СВЦЭМ!$A$39:$A$782,$A96,СВЦЭМ!$B$39:$B$782,H$83)+'СЕТ СН'!$H$9+СВЦЭМ!$D$10+'СЕТ СН'!$H$6-'СЕТ СН'!$H$19</f>
        <v>1579.8656568799997</v>
      </c>
      <c r="I96" s="36">
        <f>SUMIFS(СВЦЭМ!$C$39:$C$782,СВЦЭМ!$A$39:$A$782,$A96,СВЦЭМ!$B$39:$B$782,I$83)+'СЕТ СН'!$H$9+СВЦЭМ!$D$10+'СЕТ СН'!$H$6-'СЕТ СН'!$H$19</f>
        <v>1511.6418984899997</v>
      </c>
      <c r="J96" s="36">
        <f>SUMIFS(СВЦЭМ!$C$39:$C$782,СВЦЭМ!$A$39:$A$782,$A96,СВЦЭМ!$B$39:$B$782,J$83)+'СЕТ СН'!$H$9+СВЦЭМ!$D$10+'СЕТ СН'!$H$6-'СЕТ СН'!$H$19</f>
        <v>1483.1396136399999</v>
      </c>
      <c r="K96" s="36">
        <f>SUMIFS(СВЦЭМ!$C$39:$C$782,СВЦЭМ!$A$39:$A$782,$A96,СВЦЭМ!$B$39:$B$782,K$83)+'СЕТ СН'!$H$9+СВЦЭМ!$D$10+'СЕТ СН'!$H$6-'СЕТ СН'!$H$19</f>
        <v>1458.39702141</v>
      </c>
      <c r="L96" s="36">
        <f>SUMIFS(СВЦЭМ!$C$39:$C$782,СВЦЭМ!$A$39:$A$782,$A96,СВЦЭМ!$B$39:$B$782,L$83)+'СЕТ СН'!$H$9+СВЦЭМ!$D$10+'СЕТ СН'!$H$6-'СЕТ СН'!$H$19</f>
        <v>1417.1221316400001</v>
      </c>
      <c r="M96" s="36">
        <f>SUMIFS(СВЦЭМ!$C$39:$C$782,СВЦЭМ!$A$39:$A$782,$A96,СВЦЭМ!$B$39:$B$782,M$83)+'СЕТ СН'!$H$9+СВЦЭМ!$D$10+'СЕТ СН'!$H$6-'СЕТ СН'!$H$19</f>
        <v>1432.4816204399999</v>
      </c>
      <c r="N96" s="36">
        <f>SUMIFS(СВЦЭМ!$C$39:$C$782,СВЦЭМ!$A$39:$A$782,$A96,СВЦЭМ!$B$39:$B$782,N$83)+'СЕТ СН'!$H$9+СВЦЭМ!$D$10+'СЕТ СН'!$H$6-'СЕТ СН'!$H$19</f>
        <v>1464.9500018399999</v>
      </c>
      <c r="O96" s="36">
        <f>SUMIFS(СВЦЭМ!$C$39:$C$782,СВЦЭМ!$A$39:$A$782,$A96,СВЦЭМ!$B$39:$B$782,O$83)+'СЕТ СН'!$H$9+СВЦЭМ!$D$10+'СЕТ СН'!$H$6-'СЕТ СН'!$H$19</f>
        <v>1477.6214482999999</v>
      </c>
      <c r="P96" s="36">
        <f>SUMIFS(СВЦЭМ!$C$39:$C$782,СВЦЭМ!$A$39:$A$782,$A96,СВЦЭМ!$B$39:$B$782,P$83)+'СЕТ СН'!$H$9+СВЦЭМ!$D$10+'СЕТ СН'!$H$6-'СЕТ СН'!$H$19</f>
        <v>1496.0512079999999</v>
      </c>
      <c r="Q96" s="36">
        <f>SUMIFS(СВЦЭМ!$C$39:$C$782,СВЦЭМ!$A$39:$A$782,$A96,СВЦЭМ!$B$39:$B$782,Q$83)+'СЕТ СН'!$H$9+СВЦЭМ!$D$10+'СЕТ СН'!$H$6-'СЕТ СН'!$H$19</f>
        <v>1507.64824159</v>
      </c>
      <c r="R96" s="36">
        <f>SUMIFS(СВЦЭМ!$C$39:$C$782,СВЦЭМ!$A$39:$A$782,$A96,СВЦЭМ!$B$39:$B$782,R$83)+'СЕТ СН'!$H$9+СВЦЭМ!$D$10+'СЕТ СН'!$H$6-'СЕТ СН'!$H$19</f>
        <v>1508.6632602499999</v>
      </c>
      <c r="S96" s="36">
        <f>SUMIFS(СВЦЭМ!$C$39:$C$782,СВЦЭМ!$A$39:$A$782,$A96,СВЦЭМ!$B$39:$B$782,S$83)+'СЕТ СН'!$H$9+СВЦЭМ!$D$10+'СЕТ СН'!$H$6-'СЕТ СН'!$H$19</f>
        <v>1526.7423679099998</v>
      </c>
      <c r="T96" s="36">
        <f>SUMIFS(СВЦЭМ!$C$39:$C$782,СВЦЭМ!$A$39:$A$782,$A96,СВЦЭМ!$B$39:$B$782,T$83)+'СЕТ СН'!$H$9+СВЦЭМ!$D$10+'СЕТ СН'!$H$6-'СЕТ СН'!$H$19</f>
        <v>1501.2931360600001</v>
      </c>
      <c r="U96" s="36">
        <f>SUMIFS(СВЦЭМ!$C$39:$C$782,СВЦЭМ!$A$39:$A$782,$A96,СВЦЭМ!$B$39:$B$782,U$83)+'СЕТ СН'!$H$9+СВЦЭМ!$D$10+'СЕТ СН'!$H$6-'СЕТ СН'!$H$19</f>
        <v>1478.2521488799998</v>
      </c>
      <c r="V96" s="36">
        <f>SUMIFS(СВЦЭМ!$C$39:$C$782,СВЦЭМ!$A$39:$A$782,$A96,СВЦЭМ!$B$39:$B$782,V$83)+'СЕТ СН'!$H$9+СВЦЭМ!$D$10+'СЕТ СН'!$H$6-'СЕТ СН'!$H$19</f>
        <v>1462.2384669599996</v>
      </c>
      <c r="W96" s="36">
        <f>SUMIFS(СВЦЭМ!$C$39:$C$782,СВЦЭМ!$A$39:$A$782,$A96,СВЦЭМ!$B$39:$B$782,W$83)+'СЕТ СН'!$H$9+СВЦЭМ!$D$10+'СЕТ СН'!$H$6-'СЕТ СН'!$H$19</f>
        <v>1463.5655055299999</v>
      </c>
      <c r="X96" s="36">
        <f>SUMIFS(СВЦЭМ!$C$39:$C$782,СВЦЭМ!$A$39:$A$782,$A96,СВЦЭМ!$B$39:$B$782,X$83)+'СЕТ СН'!$H$9+СВЦЭМ!$D$10+'СЕТ СН'!$H$6-'СЕТ СН'!$H$19</f>
        <v>1482.1351281799998</v>
      </c>
      <c r="Y96" s="36">
        <f>SUMIFS(СВЦЭМ!$C$39:$C$782,СВЦЭМ!$A$39:$A$782,$A96,СВЦЭМ!$B$39:$B$782,Y$83)+'СЕТ СН'!$H$9+СВЦЭМ!$D$10+'СЕТ СН'!$H$6-'СЕТ СН'!$H$19</f>
        <v>1526.8719927799998</v>
      </c>
    </row>
    <row r="97" spans="1:25" ht="15.75" x14ac:dyDescent="0.2">
      <c r="A97" s="35">
        <f t="shared" si="2"/>
        <v>44330</v>
      </c>
      <c r="B97" s="36">
        <f>SUMIFS(СВЦЭМ!$C$39:$C$782,СВЦЭМ!$A$39:$A$782,$A97,СВЦЭМ!$B$39:$B$782,B$83)+'СЕТ СН'!$H$9+СВЦЭМ!$D$10+'СЕТ СН'!$H$6-'СЕТ СН'!$H$19</f>
        <v>1560.27887887</v>
      </c>
      <c r="C97" s="36">
        <f>SUMIFS(СВЦЭМ!$C$39:$C$782,СВЦЭМ!$A$39:$A$782,$A97,СВЦЭМ!$B$39:$B$782,C$83)+'СЕТ СН'!$H$9+СВЦЭМ!$D$10+'СЕТ СН'!$H$6-'СЕТ СН'!$H$19</f>
        <v>1574.1662065999999</v>
      </c>
      <c r="D97" s="36">
        <f>SUMIFS(СВЦЭМ!$C$39:$C$782,СВЦЭМ!$A$39:$A$782,$A97,СВЦЭМ!$B$39:$B$782,D$83)+'СЕТ СН'!$H$9+СВЦЭМ!$D$10+'СЕТ СН'!$H$6-'СЕТ СН'!$H$19</f>
        <v>1594.2212909199998</v>
      </c>
      <c r="E97" s="36">
        <f>SUMIFS(СВЦЭМ!$C$39:$C$782,СВЦЭМ!$A$39:$A$782,$A97,СВЦЭМ!$B$39:$B$782,E$83)+'СЕТ СН'!$H$9+СВЦЭМ!$D$10+'СЕТ СН'!$H$6-'СЕТ СН'!$H$19</f>
        <v>1609.9817748199998</v>
      </c>
      <c r="F97" s="36">
        <f>SUMIFS(СВЦЭМ!$C$39:$C$782,СВЦЭМ!$A$39:$A$782,$A97,СВЦЭМ!$B$39:$B$782,F$83)+'СЕТ СН'!$H$9+СВЦЭМ!$D$10+'СЕТ СН'!$H$6-'СЕТ СН'!$H$19</f>
        <v>1619.0224853699997</v>
      </c>
      <c r="G97" s="36">
        <f>SUMIFS(СВЦЭМ!$C$39:$C$782,СВЦЭМ!$A$39:$A$782,$A97,СВЦЭМ!$B$39:$B$782,G$83)+'СЕТ СН'!$H$9+СВЦЭМ!$D$10+'СЕТ СН'!$H$6-'СЕТ СН'!$H$19</f>
        <v>1595.1660846099999</v>
      </c>
      <c r="H97" s="36">
        <f>SUMIFS(СВЦЭМ!$C$39:$C$782,СВЦЭМ!$A$39:$A$782,$A97,СВЦЭМ!$B$39:$B$782,H$83)+'СЕТ СН'!$H$9+СВЦЭМ!$D$10+'СЕТ СН'!$H$6-'СЕТ СН'!$H$19</f>
        <v>1537.6301886900001</v>
      </c>
      <c r="I97" s="36">
        <f>SUMIFS(СВЦЭМ!$C$39:$C$782,СВЦЭМ!$A$39:$A$782,$A97,СВЦЭМ!$B$39:$B$782,I$83)+'СЕТ СН'!$H$9+СВЦЭМ!$D$10+'СЕТ СН'!$H$6-'СЕТ СН'!$H$19</f>
        <v>1478.6144273</v>
      </c>
      <c r="J97" s="36">
        <f>SUMIFS(СВЦЭМ!$C$39:$C$782,СВЦЭМ!$A$39:$A$782,$A97,СВЦЭМ!$B$39:$B$782,J$83)+'СЕТ СН'!$H$9+СВЦЭМ!$D$10+'СЕТ СН'!$H$6-'СЕТ СН'!$H$19</f>
        <v>1436.96183397</v>
      </c>
      <c r="K97" s="36">
        <f>SUMIFS(СВЦЭМ!$C$39:$C$782,СВЦЭМ!$A$39:$A$782,$A97,СВЦЭМ!$B$39:$B$782,K$83)+'СЕТ СН'!$H$9+СВЦЭМ!$D$10+'СЕТ СН'!$H$6-'СЕТ СН'!$H$19</f>
        <v>1411.97409419</v>
      </c>
      <c r="L97" s="36">
        <f>SUMIFS(СВЦЭМ!$C$39:$C$782,СВЦЭМ!$A$39:$A$782,$A97,СВЦЭМ!$B$39:$B$782,L$83)+'СЕТ СН'!$H$9+СВЦЭМ!$D$10+'СЕТ СН'!$H$6-'СЕТ СН'!$H$19</f>
        <v>1403.08499848</v>
      </c>
      <c r="M97" s="36">
        <f>SUMIFS(СВЦЭМ!$C$39:$C$782,СВЦЭМ!$A$39:$A$782,$A97,СВЦЭМ!$B$39:$B$782,M$83)+'СЕТ СН'!$H$9+СВЦЭМ!$D$10+'СЕТ СН'!$H$6-'СЕТ СН'!$H$19</f>
        <v>1417.93439513</v>
      </c>
      <c r="N97" s="36">
        <f>SUMIFS(СВЦЭМ!$C$39:$C$782,СВЦЭМ!$A$39:$A$782,$A97,СВЦЭМ!$B$39:$B$782,N$83)+'СЕТ СН'!$H$9+СВЦЭМ!$D$10+'СЕТ СН'!$H$6-'СЕТ СН'!$H$19</f>
        <v>1454.7457052999998</v>
      </c>
      <c r="O97" s="36">
        <f>SUMIFS(СВЦЭМ!$C$39:$C$782,СВЦЭМ!$A$39:$A$782,$A97,СВЦЭМ!$B$39:$B$782,O$83)+'СЕТ СН'!$H$9+СВЦЭМ!$D$10+'СЕТ СН'!$H$6-'СЕТ СН'!$H$19</f>
        <v>1459.74044624</v>
      </c>
      <c r="P97" s="36">
        <f>SUMIFS(СВЦЭМ!$C$39:$C$782,СВЦЭМ!$A$39:$A$782,$A97,СВЦЭМ!$B$39:$B$782,P$83)+'СЕТ СН'!$H$9+СВЦЭМ!$D$10+'СЕТ СН'!$H$6-'СЕТ СН'!$H$19</f>
        <v>1469.2854984699998</v>
      </c>
      <c r="Q97" s="36">
        <f>SUMIFS(СВЦЭМ!$C$39:$C$782,СВЦЭМ!$A$39:$A$782,$A97,СВЦЭМ!$B$39:$B$782,Q$83)+'СЕТ СН'!$H$9+СВЦЭМ!$D$10+'СЕТ СН'!$H$6-'СЕТ СН'!$H$19</f>
        <v>1481.2510659199997</v>
      </c>
      <c r="R97" s="36">
        <f>SUMIFS(СВЦЭМ!$C$39:$C$782,СВЦЭМ!$A$39:$A$782,$A97,СВЦЭМ!$B$39:$B$782,R$83)+'СЕТ СН'!$H$9+СВЦЭМ!$D$10+'СЕТ СН'!$H$6-'СЕТ СН'!$H$19</f>
        <v>1477.17586626</v>
      </c>
      <c r="S97" s="36">
        <f>SUMIFS(СВЦЭМ!$C$39:$C$782,СВЦЭМ!$A$39:$A$782,$A97,СВЦЭМ!$B$39:$B$782,S$83)+'СЕТ СН'!$H$9+СВЦЭМ!$D$10+'СЕТ СН'!$H$6-'СЕТ СН'!$H$19</f>
        <v>1489.3038702499998</v>
      </c>
      <c r="T97" s="36">
        <f>SUMIFS(СВЦЭМ!$C$39:$C$782,СВЦЭМ!$A$39:$A$782,$A97,СВЦЭМ!$B$39:$B$782,T$83)+'СЕТ СН'!$H$9+СВЦЭМ!$D$10+'СЕТ СН'!$H$6-'СЕТ СН'!$H$19</f>
        <v>1474.3897509599997</v>
      </c>
      <c r="U97" s="36">
        <f>SUMIFS(СВЦЭМ!$C$39:$C$782,СВЦЭМ!$A$39:$A$782,$A97,СВЦЭМ!$B$39:$B$782,U$83)+'СЕТ СН'!$H$9+СВЦЭМ!$D$10+'СЕТ СН'!$H$6-'СЕТ СН'!$H$19</f>
        <v>1464.55723115</v>
      </c>
      <c r="V97" s="36">
        <f>SUMIFS(СВЦЭМ!$C$39:$C$782,СВЦЭМ!$A$39:$A$782,$A97,СВЦЭМ!$B$39:$B$782,V$83)+'СЕТ СН'!$H$9+СВЦЭМ!$D$10+'СЕТ СН'!$H$6-'СЕТ СН'!$H$19</f>
        <v>1484.0837789799998</v>
      </c>
      <c r="W97" s="36">
        <f>SUMIFS(СВЦЭМ!$C$39:$C$782,СВЦЭМ!$A$39:$A$782,$A97,СВЦЭМ!$B$39:$B$782,W$83)+'СЕТ СН'!$H$9+СВЦЭМ!$D$10+'СЕТ СН'!$H$6-'СЕТ СН'!$H$19</f>
        <v>1487.0166114899998</v>
      </c>
      <c r="X97" s="36">
        <f>SUMIFS(СВЦЭМ!$C$39:$C$782,СВЦЭМ!$A$39:$A$782,$A97,СВЦЭМ!$B$39:$B$782,X$83)+'СЕТ СН'!$H$9+СВЦЭМ!$D$10+'СЕТ СН'!$H$6-'СЕТ СН'!$H$19</f>
        <v>1490.8018357199999</v>
      </c>
      <c r="Y97" s="36">
        <f>SUMIFS(СВЦЭМ!$C$39:$C$782,СВЦЭМ!$A$39:$A$782,$A97,СВЦЭМ!$B$39:$B$782,Y$83)+'СЕТ СН'!$H$9+СВЦЭМ!$D$10+'СЕТ СН'!$H$6-'СЕТ СН'!$H$19</f>
        <v>1504.0713774699998</v>
      </c>
    </row>
    <row r="98" spans="1:25" ht="15.75" x14ac:dyDescent="0.2">
      <c r="A98" s="35">
        <f t="shared" si="2"/>
        <v>44331</v>
      </c>
      <c r="B98" s="36">
        <f>SUMIFS(СВЦЭМ!$C$39:$C$782,СВЦЭМ!$A$39:$A$782,$A98,СВЦЭМ!$B$39:$B$782,B$83)+'СЕТ СН'!$H$9+СВЦЭМ!$D$10+'СЕТ СН'!$H$6-'СЕТ СН'!$H$19</f>
        <v>1500.8508308800001</v>
      </c>
      <c r="C98" s="36">
        <f>SUMIFS(СВЦЭМ!$C$39:$C$782,СВЦЭМ!$A$39:$A$782,$A98,СВЦЭМ!$B$39:$B$782,C$83)+'СЕТ СН'!$H$9+СВЦЭМ!$D$10+'СЕТ СН'!$H$6-'СЕТ СН'!$H$19</f>
        <v>1528.8535912299999</v>
      </c>
      <c r="D98" s="36">
        <f>SUMIFS(СВЦЭМ!$C$39:$C$782,СВЦЭМ!$A$39:$A$782,$A98,СВЦЭМ!$B$39:$B$782,D$83)+'СЕТ СН'!$H$9+СВЦЭМ!$D$10+'СЕТ СН'!$H$6-'СЕТ СН'!$H$19</f>
        <v>1563.65759901</v>
      </c>
      <c r="E98" s="36">
        <f>SUMIFS(СВЦЭМ!$C$39:$C$782,СВЦЭМ!$A$39:$A$782,$A98,СВЦЭМ!$B$39:$B$782,E$83)+'СЕТ СН'!$H$9+СВЦЭМ!$D$10+'СЕТ СН'!$H$6-'СЕТ СН'!$H$19</f>
        <v>1581.1888921299997</v>
      </c>
      <c r="F98" s="36">
        <f>SUMIFS(СВЦЭМ!$C$39:$C$782,СВЦЭМ!$A$39:$A$782,$A98,СВЦЭМ!$B$39:$B$782,F$83)+'СЕТ СН'!$H$9+СВЦЭМ!$D$10+'СЕТ СН'!$H$6-'СЕТ СН'!$H$19</f>
        <v>1581.2499208999998</v>
      </c>
      <c r="G98" s="36">
        <f>SUMIFS(СВЦЭМ!$C$39:$C$782,СВЦЭМ!$A$39:$A$782,$A98,СВЦЭМ!$B$39:$B$782,G$83)+'СЕТ СН'!$H$9+СВЦЭМ!$D$10+'СЕТ СН'!$H$6-'СЕТ СН'!$H$19</f>
        <v>1567.15421324</v>
      </c>
      <c r="H98" s="36">
        <f>SUMIFS(СВЦЭМ!$C$39:$C$782,СВЦЭМ!$A$39:$A$782,$A98,СВЦЭМ!$B$39:$B$782,H$83)+'СЕТ СН'!$H$9+СВЦЭМ!$D$10+'СЕТ СН'!$H$6-'СЕТ СН'!$H$19</f>
        <v>1516.0653611399998</v>
      </c>
      <c r="I98" s="36">
        <f>SUMIFS(СВЦЭМ!$C$39:$C$782,СВЦЭМ!$A$39:$A$782,$A98,СВЦЭМ!$B$39:$B$782,I$83)+'СЕТ СН'!$H$9+СВЦЭМ!$D$10+'СЕТ СН'!$H$6-'СЕТ СН'!$H$19</f>
        <v>1453.4934856999998</v>
      </c>
      <c r="J98" s="36">
        <f>SUMIFS(СВЦЭМ!$C$39:$C$782,СВЦЭМ!$A$39:$A$782,$A98,СВЦЭМ!$B$39:$B$782,J$83)+'СЕТ СН'!$H$9+СВЦЭМ!$D$10+'СЕТ СН'!$H$6-'СЕТ СН'!$H$19</f>
        <v>1470.1670532599996</v>
      </c>
      <c r="K98" s="36">
        <f>SUMIFS(СВЦЭМ!$C$39:$C$782,СВЦЭМ!$A$39:$A$782,$A98,СВЦЭМ!$B$39:$B$782,K$83)+'СЕТ СН'!$H$9+СВЦЭМ!$D$10+'СЕТ СН'!$H$6-'СЕТ СН'!$H$19</f>
        <v>1456.5831664699999</v>
      </c>
      <c r="L98" s="36">
        <f>SUMIFS(СВЦЭМ!$C$39:$C$782,СВЦЭМ!$A$39:$A$782,$A98,СВЦЭМ!$B$39:$B$782,L$83)+'СЕТ СН'!$H$9+СВЦЭМ!$D$10+'СЕТ СН'!$H$6-'СЕТ СН'!$H$19</f>
        <v>1436.0045435799998</v>
      </c>
      <c r="M98" s="36">
        <f>SUMIFS(СВЦЭМ!$C$39:$C$782,СВЦЭМ!$A$39:$A$782,$A98,СВЦЭМ!$B$39:$B$782,M$83)+'СЕТ СН'!$H$9+СВЦЭМ!$D$10+'СЕТ СН'!$H$6-'СЕТ СН'!$H$19</f>
        <v>1443.2286333099996</v>
      </c>
      <c r="N98" s="36">
        <f>SUMIFS(СВЦЭМ!$C$39:$C$782,СВЦЭМ!$A$39:$A$782,$A98,СВЦЭМ!$B$39:$B$782,N$83)+'СЕТ СН'!$H$9+СВЦЭМ!$D$10+'СЕТ СН'!$H$6-'СЕТ СН'!$H$19</f>
        <v>1457.7989482199996</v>
      </c>
      <c r="O98" s="36">
        <f>SUMIFS(СВЦЭМ!$C$39:$C$782,СВЦЭМ!$A$39:$A$782,$A98,СВЦЭМ!$B$39:$B$782,O$83)+'СЕТ СН'!$H$9+СВЦЭМ!$D$10+'СЕТ СН'!$H$6-'СЕТ СН'!$H$19</f>
        <v>1468.6310764999998</v>
      </c>
      <c r="P98" s="36">
        <f>SUMIFS(СВЦЭМ!$C$39:$C$782,СВЦЭМ!$A$39:$A$782,$A98,СВЦЭМ!$B$39:$B$782,P$83)+'СЕТ СН'!$H$9+СВЦЭМ!$D$10+'СЕТ СН'!$H$6-'СЕТ СН'!$H$19</f>
        <v>1498.5698314799997</v>
      </c>
      <c r="Q98" s="36">
        <f>SUMIFS(СВЦЭМ!$C$39:$C$782,СВЦЭМ!$A$39:$A$782,$A98,СВЦЭМ!$B$39:$B$782,Q$83)+'СЕТ СН'!$H$9+СВЦЭМ!$D$10+'СЕТ СН'!$H$6-'СЕТ СН'!$H$19</f>
        <v>1481.3483335599999</v>
      </c>
      <c r="R98" s="36">
        <f>SUMIFS(СВЦЭМ!$C$39:$C$782,СВЦЭМ!$A$39:$A$782,$A98,СВЦЭМ!$B$39:$B$782,R$83)+'СЕТ СН'!$H$9+СВЦЭМ!$D$10+'СЕТ СН'!$H$6-'СЕТ СН'!$H$19</f>
        <v>1467.4787084599998</v>
      </c>
      <c r="S98" s="36">
        <f>SUMIFS(СВЦЭМ!$C$39:$C$782,СВЦЭМ!$A$39:$A$782,$A98,СВЦЭМ!$B$39:$B$782,S$83)+'СЕТ СН'!$H$9+СВЦЭМ!$D$10+'СЕТ СН'!$H$6-'СЕТ СН'!$H$19</f>
        <v>1467.07005867</v>
      </c>
      <c r="T98" s="36">
        <f>SUMIFS(СВЦЭМ!$C$39:$C$782,СВЦЭМ!$A$39:$A$782,$A98,СВЦЭМ!$B$39:$B$782,T$83)+'СЕТ СН'!$H$9+СВЦЭМ!$D$10+'СЕТ СН'!$H$6-'СЕТ СН'!$H$19</f>
        <v>1440.2257377299998</v>
      </c>
      <c r="U98" s="36">
        <f>SUMIFS(СВЦЭМ!$C$39:$C$782,СВЦЭМ!$A$39:$A$782,$A98,СВЦЭМ!$B$39:$B$782,U$83)+'СЕТ СН'!$H$9+СВЦЭМ!$D$10+'СЕТ СН'!$H$6-'СЕТ СН'!$H$19</f>
        <v>1407.89378468</v>
      </c>
      <c r="V98" s="36">
        <f>SUMIFS(СВЦЭМ!$C$39:$C$782,СВЦЭМ!$A$39:$A$782,$A98,СВЦЭМ!$B$39:$B$782,V$83)+'СЕТ СН'!$H$9+СВЦЭМ!$D$10+'СЕТ СН'!$H$6-'СЕТ СН'!$H$19</f>
        <v>1380.79865255</v>
      </c>
      <c r="W98" s="36">
        <f>SUMIFS(СВЦЭМ!$C$39:$C$782,СВЦЭМ!$A$39:$A$782,$A98,СВЦЭМ!$B$39:$B$782,W$83)+'СЕТ СН'!$H$9+СВЦЭМ!$D$10+'СЕТ СН'!$H$6-'СЕТ СН'!$H$19</f>
        <v>1377.4930517799999</v>
      </c>
      <c r="X98" s="36">
        <f>SUMIFS(СВЦЭМ!$C$39:$C$782,СВЦЭМ!$A$39:$A$782,$A98,СВЦЭМ!$B$39:$B$782,X$83)+'СЕТ СН'!$H$9+СВЦЭМ!$D$10+'СЕТ СН'!$H$6-'СЕТ СН'!$H$19</f>
        <v>1381.49582543</v>
      </c>
      <c r="Y98" s="36">
        <f>SUMIFS(СВЦЭМ!$C$39:$C$782,СВЦЭМ!$A$39:$A$782,$A98,СВЦЭМ!$B$39:$B$782,Y$83)+'СЕТ СН'!$H$9+СВЦЭМ!$D$10+'СЕТ СН'!$H$6-'СЕТ СН'!$H$19</f>
        <v>1411.53851594</v>
      </c>
    </row>
    <row r="99" spans="1:25" ht="15.75" x14ac:dyDescent="0.2">
      <c r="A99" s="35">
        <f t="shared" si="2"/>
        <v>44332</v>
      </c>
      <c r="B99" s="36">
        <f>SUMIFS(СВЦЭМ!$C$39:$C$782,СВЦЭМ!$A$39:$A$782,$A99,СВЦЭМ!$B$39:$B$782,B$83)+'СЕТ СН'!$H$9+СВЦЭМ!$D$10+'СЕТ СН'!$H$6-'СЕТ СН'!$H$19</f>
        <v>1404.26306845</v>
      </c>
      <c r="C99" s="36">
        <f>SUMIFS(СВЦЭМ!$C$39:$C$782,СВЦЭМ!$A$39:$A$782,$A99,СВЦЭМ!$B$39:$B$782,C$83)+'СЕТ СН'!$H$9+СВЦЭМ!$D$10+'СЕТ СН'!$H$6-'СЕТ СН'!$H$19</f>
        <v>1403.1596970400001</v>
      </c>
      <c r="D99" s="36">
        <f>SUMIFS(СВЦЭМ!$C$39:$C$782,СВЦЭМ!$A$39:$A$782,$A99,СВЦЭМ!$B$39:$B$782,D$83)+'СЕТ СН'!$H$9+СВЦЭМ!$D$10+'СЕТ СН'!$H$6-'СЕТ СН'!$H$19</f>
        <v>1395.24702544</v>
      </c>
      <c r="E99" s="36">
        <f>SUMIFS(СВЦЭМ!$C$39:$C$782,СВЦЭМ!$A$39:$A$782,$A99,СВЦЭМ!$B$39:$B$782,E$83)+'СЕТ СН'!$H$9+СВЦЭМ!$D$10+'СЕТ СН'!$H$6-'СЕТ СН'!$H$19</f>
        <v>1391.7313482300001</v>
      </c>
      <c r="F99" s="36">
        <f>SUMIFS(СВЦЭМ!$C$39:$C$782,СВЦЭМ!$A$39:$A$782,$A99,СВЦЭМ!$B$39:$B$782,F$83)+'СЕТ СН'!$H$9+СВЦЭМ!$D$10+'СЕТ СН'!$H$6-'СЕТ СН'!$H$19</f>
        <v>1386.5232079799998</v>
      </c>
      <c r="G99" s="36">
        <f>SUMIFS(СВЦЭМ!$C$39:$C$782,СВЦЭМ!$A$39:$A$782,$A99,СВЦЭМ!$B$39:$B$782,G$83)+'СЕТ СН'!$H$9+СВЦЭМ!$D$10+'СЕТ СН'!$H$6-'СЕТ СН'!$H$19</f>
        <v>1386.88348094</v>
      </c>
      <c r="H99" s="36">
        <f>SUMIFS(СВЦЭМ!$C$39:$C$782,СВЦЭМ!$A$39:$A$782,$A99,СВЦЭМ!$B$39:$B$782,H$83)+'СЕТ СН'!$H$9+СВЦЭМ!$D$10+'СЕТ СН'!$H$6-'СЕТ СН'!$H$19</f>
        <v>1399.2397875900001</v>
      </c>
      <c r="I99" s="36">
        <f>SUMIFS(СВЦЭМ!$C$39:$C$782,СВЦЭМ!$A$39:$A$782,$A99,СВЦЭМ!$B$39:$B$782,I$83)+'СЕТ СН'!$H$9+СВЦЭМ!$D$10+'СЕТ СН'!$H$6-'СЕТ СН'!$H$19</f>
        <v>1377.8284048400001</v>
      </c>
      <c r="J99" s="36">
        <f>SUMIFS(СВЦЭМ!$C$39:$C$782,СВЦЭМ!$A$39:$A$782,$A99,СВЦЭМ!$B$39:$B$782,J$83)+'СЕТ СН'!$H$9+СВЦЭМ!$D$10+'СЕТ СН'!$H$6-'СЕТ СН'!$H$19</f>
        <v>1344.0775503</v>
      </c>
      <c r="K99" s="36">
        <f>SUMIFS(СВЦЭМ!$C$39:$C$782,СВЦЭМ!$A$39:$A$782,$A99,СВЦЭМ!$B$39:$B$782,K$83)+'СЕТ СН'!$H$9+СВЦЭМ!$D$10+'СЕТ СН'!$H$6-'СЕТ СН'!$H$19</f>
        <v>1386.1285126299999</v>
      </c>
      <c r="L99" s="36">
        <f>SUMIFS(СВЦЭМ!$C$39:$C$782,СВЦЭМ!$A$39:$A$782,$A99,СВЦЭМ!$B$39:$B$782,L$83)+'СЕТ СН'!$H$9+СВЦЭМ!$D$10+'СЕТ СН'!$H$6-'СЕТ СН'!$H$19</f>
        <v>1403.0087518099999</v>
      </c>
      <c r="M99" s="36">
        <f>SUMIFS(СВЦЭМ!$C$39:$C$782,СВЦЭМ!$A$39:$A$782,$A99,СВЦЭМ!$B$39:$B$782,M$83)+'СЕТ СН'!$H$9+СВЦЭМ!$D$10+'СЕТ СН'!$H$6-'СЕТ СН'!$H$19</f>
        <v>1402.89022286</v>
      </c>
      <c r="N99" s="36">
        <f>SUMIFS(СВЦЭМ!$C$39:$C$782,СВЦЭМ!$A$39:$A$782,$A99,СВЦЭМ!$B$39:$B$782,N$83)+'СЕТ СН'!$H$9+СВЦЭМ!$D$10+'СЕТ СН'!$H$6-'СЕТ СН'!$H$19</f>
        <v>1390.12806131</v>
      </c>
      <c r="O99" s="36">
        <f>SUMIFS(СВЦЭМ!$C$39:$C$782,СВЦЭМ!$A$39:$A$782,$A99,СВЦЭМ!$B$39:$B$782,O$83)+'СЕТ СН'!$H$9+СВЦЭМ!$D$10+'СЕТ СН'!$H$6-'СЕТ СН'!$H$19</f>
        <v>1368.1044589600001</v>
      </c>
      <c r="P99" s="36">
        <f>SUMIFS(СВЦЭМ!$C$39:$C$782,СВЦЭМ!$A$39:$A$782,$A99,СВЦЭМ!$B$39:$B$782,P$83)+'СЕТ СН'!$H$9+СВЦЭМ!$D$10+'СЕТ СН'!$H$6-'СЕТ СН'!$H$19</f>
        <v>1373.14490131</v>
      </c>
      <c r="Q99" s="36">
        <f>SUMIFS(СВЦЭМ!$C$39:$C$782,СВЦЭМ!$A$39:$A$782,$A99,СВЦЭМ!$B$39:$B$782,Q$83)+'СЕТ СН'!$H$9+СВЦЭМ!$D$10+'СЕТ СН'!$H$6-'СЕТ СН'!$H$19</f>
        <v>1363.1625919600001</v>
      </c>
      <c r="R99" s="36">
        <f>SUMIFS(СВЦЭМ!$C$39:$C$782,СВЦЭМ!$A$39:$A$782,$A99,СВЦЭМ!$B$39:$B$782,R$83)+'СЕТ СН'!$H$9+СВЦЭМ!$D$10+'СЕТ СН'!$H$6-'СЕТ СН'!$H$19</f>
        <v>1353.6855726200001</v>
      </c>
      <c r="S99" s="36">
        <f>SUMIFS(СВЦЭМ!$C$39:$C$782,СВЦЭМ!$A$39:$A$782,$A99,СВЦЭМ!$B$39:$B$782,S$83)+'СЕТ СН'!$H$9+СВЦЭМ!$D$10+'СЕТ СН'!$H$6-'СЕТ СН'!$H$19</f>
        <v>1366.3758010199999</v>
      </c>
      <c r="T99" s="36">
        <f>SUMIFS(СВЦЭМ!$C$39:$C$782,СВЦЭМ!$A$39:$A$782,$A99,СВЦЭМ!$B$39:$B$782,T$83)+'СЕТ СН'!$H$9+СВЦЭМ!$D$10+'СЕТ СН'!$H$6-'СЕТ СН'!$H$19</f>
        <v>1381.1210955500001</v>
      </c>
      <c r="U99" s="36">
        <f>SUMIFS(СВЦЭМ!$C$39:$C$782,СВЦЭМ!$A$39:$A$782,$A99,СВЦЭМ!$B$39:$B$782,U$83)+'СЕТ СН'!$H$9+СВЦЭМ!$D$10+'СЕТ СН'!$H$6-'СЕТ СН'!$H$19</f>
        <v>1391.1495849</v>
      </c>
      <c r="V99" s="36">
        <f>SUMIFS(СВЦЭМ!$C$39:$C$782,СВЦЭМ!$A$39:$A$782,$A99,СВЦЭМ!$B$39:$B$782,V$83)+'СЕТ СН'!$H$9+СВЦЭМ!$D$10+'СЕТ СН'!$H$6-'СЕТ СН'!$H$19</f>
        <v>1343.3112541</v>
      </c>
      <c r="W99" s="36">
        <f>SUMIFS(СВЦЭМ!$C$39:$C$782,СВЦЭМ!$A$39:$A$782,$A99,СВЦЭМ!$B$39:$B$782,W$83)+'СЕТ СН'!$H$9+СВЦЭМ!$D$10+'СЕТ СН'!$H$6-'СЕТ СН'!$H$19</f>
        <v>1338.56351556</v>
      </c>
      <c r="X99" s="36">
        <f>SUMIFS(СВЦЭМ!$C$39:$C$782,СВЦЭМ!$A$39:$A$782,$A99,СВЦЭМ!$B$39:$B$782,X$83)+'СЕТ СН'!$H$9+СВЦЭМ!$D$10+'СЕТ СН'!$H$6-'СЕТ СН'!$H$19</f>
        <v>1339.70981826</v>
      </c>
      <c r="Y99" s="36">
        <f>SUMIFS(СВЦЭМ!$C$39:$C$782,СВЦЭМ!$A$39:$A$782,$A99,СВЦЭМ!$B$39:$B$782,Y$83)+'СЕТ СН'!$H$9+СВЦЭМ!$D$10+'СЕТ СН'!$H$6-'СЕТ СН'!$H$19</f>
        <v>1321.35900345</v>
      </c>
    </row>
    <row r="100" spans="1:25" ht="15.75" x14ac:dyDescent="0.2">
      <c r="A100" s="35">
        <f t="shared" si="2"/>
        <v>44333</v>
      </c>
      <c r="B100" s="36">
        <f>SUMIFS(СВЦЭМ!$C$39:$C$782,СВЦЭМ!$A$39:$A$782,$A100,СВЦЭМ!$B$39:$B$782,B$83)+'СЕТ СН'!$H$9+СВЦЭМ!$D$10+'СЕТ СН'!$H$6-'СЕТ СН'!$H$19</f>
        <v>1353.2993538800001</v>
      </c>
      <c r="C100" s="36">
        <f>SUMIFS(СВЦЭМ!$C$39:$C$782,СВЦЭМ!$A$39:$A$782,$A100,СВЦЭМ!$B$39:$B$782,C$83)+'СЕТ СН'!$H$9+СВЦЭМ!$D$10+'СЕТ СН'!$H$6-'СЕТ СН'!$H$19</f>
        <v>1398.59753998</v>
      </c>
      <c r="D100" s="36">
        <f>SUMIFS(СВЦЭМ!$C$39:$C$782,СВЦЭМ!$A$39:$A$782,$A100,СВЦЭМ!$B$39:$B$782,D$83)+'СЕТ СН'!$H$9+СВЦЭМ!$D$10+'СЕТ СН'!$H$6-'СЕТ СН'!$H$19</f>
        <v>1435.9405440800001</v>
      </c>
      <c r="E100" s="36">
        <f>SUMIFS(СВЦЭМ!$C$39:$C$782,СВЦЭМ!$A$39:$A$782,$A100,СВЦЭМ!$B$39:$B$782,E$83)+'СЕТ СН'!$H$9+СВЦЭМ!$D$10+'СЕТ СН'!$H$6-'СЕТ СН'!$H$19</f>
        <v>1452.7027625799997</v>
      </c>
      <c r="F100" s="36">
        <f>SUMIFS(СВЦЭМ!$C$39:$C$782,СВЦЭМ!$A$39:$A$782,$A100,СВЦЭМ!$B$39:$B$782,F$83)+'СЕТ СН'!$H$9+СВЦЭМ!$D$10+'СЕТ СН'!$H$6-'СЕТ СН'!$H$19</f>
        <v>1476.2145493499997</v>
      </c>
      <c r="G100" s="36">
        <f>SUMIFS(СВЦЭМ!$C$39:$C$782,СВЦЭМ!$A$39:$A$782,$A100,СВЦЭМ!$B$39:$B$782,G$83)+'СЕТ СН'!$H$9+СВЦЭМ!$D$10+'СЕТ СН'!$H$6-'СЕТ СН'!$H$19</f>
        <v>1462.3242285399997</v>
      </c>
      <c r="H100" s="36">
        <f>SUMIFS(СВЦЭМ!$C$39:$C$782,СВЦЭМ!$A$39:$A$782,$A100,СВЦЭМ!$B$39:$B$782,H$83)+'СЕТ СН'!$H$9+СВЦЭМ!$D$10+'СЕТ СН'!$H$6-'СЕТ СН'!$H$19</f>
        <v>1409.5288197899999</v>
      </c>
      <c r="I100" s="36">
        <f>SUMIFS(СВЦЭМ!$C$39:$C$782,СВЦЭМ!$A$39:$A$782,$A100,СВЦЭМ!$B$39:$B$782,I$83)+'СЕТ СН'!$H$9+СВЦЭМ!$D$10+'СЕТ СН'!$H$6-'СЕТ СН'!$H$19</f>
        <v>1377.0102495599999</v>
      </c>
      <c r="J100" s="36">
        <f>SUMIFS(СВЦЭМ!$C$39:$C$782,СВЦЭМ!$A$39:$A$782,$A100,СВЦЭМ!$B$39:$B$782,J$83)+'СЕТ СН'!$H$9+СВЦЭМ!$D$10+'СЕТ СН'!$H$6-'СЕТ СН'!$H$19</f>
        <v>1432.85469199</v>
      </c>
      <c r="K100" s="36">
        <f>SUMIFS(СВЦЭМ!$C$39:$C$782,СВЦЭМ!$A$39:$A$782,$A100,СВЦЭМ!$B$39:$B$782,K$83)+'СЕТ СН'!$H$9+СВЦЭМ!$D$10+'СЕТ СН'!$H$6-'СЕТ СН'!$H$19</f>
        <v>1340.3745668699999</v>
      </c>
      <c r="L100" s="36">
        <f>SUMIFS(СВЦЭМ!$C$39:$C$782,СВЦЭМ!$A$39:$A$782,$A100,СВЦЭМ!$B$39:$B$782,L$83)+'СЕТ СН'!$H$9+СВЦЭМ!$D$10+'СЕТ СН'!$H$6-'СЕТ СН'!$H$19</f>
        <v>1333.01669788</v>
      </c>
      <c r="M100" s="36">
        <f>SUMIFS(СВЦЭМ!$C$39:$C$782,СВЦЭМ!$A$39:$A$782,$A100,СВЦЭМ!$B$39:$B$782,M$83)+'СЕТ СН'!$H$9+СВЦЭМ!$D$10+'СЕТ СН'!$H$6-'СЕТ СН'!$H$19</f>
        <v>1325.74322349</v>
      </c>
      <c r="N100" s="36">
        <f>SUMIFS(СВЦЭМ!$C$39:$C$782,СВЦЭМ!$A$39:$A$782,$A100,СВЦЭМ!$B$39:$B$782,N$83)+'СЕТ СН'!$H$9+СВЦЭМ!$D$10+'СЕТ СН'!$H$6-'СЕТ СН'!$H$19</f>
        <v>1312.5205345499999</v>
      </c>
      <c r="O100" s="36">
        <f>SUMIFS(СВЦЭМ!$C$39:$C$782,СВЦЭМ!$A$39:$A$782,$A100,СВЦЭМ!$B$39:$B$782,O$83)+'СЕТ СН'!$H$9+СВЦЭМ!$D$10+'СЕТ СН'!$H$6-'СЕТ СН'!$H$19</f>
        <v>1320.9428535699999</v>
      </c>
      <c r="P100" s="36">
        <f>SUMIFS(СВЦЭМ!$C$39:$C$782,СВЦЭМ!$A$39:$A$782,$A100,СВЦЭМ!$B$39:$B$782,P$83)+'СЕТ СН'!$H$9+СВЦЭМ!$D$10+'СЕТ СН'!$H$6-'СЕТ СН'!$H$19</f>
        <v>1341.2447545999999</v>
      </c>
      <c r="Q100" s="36">
        <f>SUMIFS(СВЦЭМ!$C$39:$C$782,СВЦЭМ!$A$39:$A$782,$A100,СВЦЭМ!$B$39:$B$782,Q$83)+'СЕТ СН'!$H$9+СВЦЭМ!$D$10+'СЕТ СН'!$H$6-'СЕТ СН'!$H$19</f>
        <v>1352.98059713</v>
      </c>
      <c r="R100" s="36">
        <f>SUMIFS(СВЦЭМ!$C$39:$C$782,СВЦЭМ!$A$39:$A$782,$A100,СВЦЭМ!$B$39:$B$782,R$83)+'СЕТ СН'!$H$9+СВЦЭМ!$D$10+'СЕТ СН'!$H$6-'СЕТ СН'!$H$19</f>
        <v>1353.4443525500001</v>
      </c>
      <c r="S100" s="36">
        <f>SUMIFS(СВЦЭМ!$C$39:$C$782,СВЦЭМ!$A$39:$A$782,$A100,СВЦЭМ!$B$39:$B$782,S$83)+'СЕТ СН'!$H$9+СВЦЭМ!$D$10+'СЕТ СН'!$H$6-'СЕТ СН'!$H$19</f>
        <v>1349.1021878199999</v>
      </c>
      <c r="T100" s="36">
        <f>SUMIFS(СВЦЭМ!$C$39:$C$782,СВЦЭМ!$A$39:$A$782,$A100,СВЦЭМ!$B$39:$B$782,T$83)+'СЕТ СН'!$H$9+СВЦЭМ!$D$10+'СЕТ СН'!$H$6-'СЕТ СН'!$H$19</f>
        <v>1354.1195521099999</v>
      </c>
      <c r="U100" s="36">
        <f>SUMIFS(СВЦЭМ!$C$39:$C$782,СВЦЭМ!$A$39:$A$782,$A100,СВЦЭМ!$B$39:$B$782,U$83)+'СЕТ СН'!$H$9+СВЦЭМ!$D$10+'СЕТ СН'!$H$6-'СЕТ СН'!$H$19</f>
        <v>1346.7099556799999</v>
      </c>
      <c r="V100" s="36">
        <f>SUMIFS(СВЦЭМ!$C$39:$C$782,СВЦЭМ!$A$39:$A$782,$A100,СВЦЭМ!$B$39:$B$782,V$83)+'СЕТ СН'!$H$9+СВЦЭМ!$D$10+'СЕТ СН'!$H$6-'СЕТ СН'!$H$19</f>
        <v>1314.0630327899999</v>
      </c>
      <c r="W100" s="36">
        <f>SUMIFS(СВЦЭМ!$C$39:$C$782,СВЦЭМ!$A$39:$A$782,$A100,СВЦЭМ!$B$39:$B$782,W$83)+'СЕТ СН'!$H$9+СВЦЭМ!$D$10+'СЕТ СН'!$H$6-'СЕТ СН'!$H$19</f>
        <v>1321.4156885500001</v>
      </c>
      <c r="X100" s="36">
        <f>SUMIFS(СВЦЭМ!$C$39:$C$782,СВЦЭМ!$A$39:$A$782,$A100,СВЦЭМ!$B$39:$B$782,X$83)+'СЕТ СН'!$H$9+СВЦЭМ!$D$10+'СЕТ СН'!$H$6-'СЕТ СН'!$H$19</f>
        <v>1311.7481258399998</v>
      </c>
      <c r="Y100" s="36">
        <f>SUMIFS(СВЦЭМ!$C$39:$C$782,СВЦЭМ!$A$39:$A$782,$A100,СВЦЭМ!$B$39:$B$782,Y$83)+'СЕТ СН'!$H$9+СВЦЭМ!$D$10+'СЕТ СН'!$H$6-'СЕТ СН'!$H$19</f>
        <v>1323.1169615899998</v>
      </c>
    </row>
    <row r="101" spans="1:25" ht="15.75" x14ac:dyDescent="0.2">
      <c r="A101" s="35">
        <f t="shared" si="2"/>
        <v>44334</v>
      </c>
      <c r="B101" s="36">
        <f>SUMIFS(СВЦЭМ!$C$39:$C$782,СВЦЭМ!$A$39:$A$782,$A101,СВЦЭМ!$B$39:$B$782,B$83)+'СЕТ СН'!$H$9+СВЦЭМ!$D$10+'СЕТ СН'!$H$6-'СЕТ СН'!$H$19</f>
        <v>1355.5705182500001</v>
      </c>
      <c r="C101" s="36">
        <f>SUMIFS(СВЦЭМ!$C$39:$C$782,СВЦЭМ!$A$39:$A$782,$A101,СВЦЭМ!$B$39:$B$782,C$83)+'СЕТ СН'!$H$9+СВЦЭМ!$D$10+'СЕТ СН'!$H$6-'СЕТ СН'!$H$19</f>
        <v>1386.7008833099999</v>
      </c>
      <c r="D101" s="36">
        <f>SUMIFS(СВЦЭМ!$C$39:$C$782,СВЦЭМ!$A$39:$A$782,$A101,СВЦЭМ!$B$39:$B$782,D$83)+'СЕТ СН'!$H$9+СВЦЭМ!$D$10+'СЕТ СН'!$H$6-'СЕТ СН'!$H$19</f>
        <v>1412.8320126799999</v>
      </c>
      <c r="E101" s="36">
        <f>SUMIFS(СВЦЭМ!$C$39:$C$782,СВЦЭМ!$A$39:$A$782,$A101,СВЦЭМ!$B$39:$B$782,E$83)+'СЕТ СН'!$H$9+СВЦЭМ!$D$10+'СЕТ СН'!$H$6-'СЕТ СН'!$H$19</f>
        <v>1434.78079321</v>
      </c>
      <c r="F101" s="36">
        <f>SUMIFS(СВЦЭМ!$C$39:$C$782,СВЦЭМ!$A$39:$A$782,$A101,СВЦЭМ!$B$39:$B$782,F$83)+'СЕТ СН'!$H$9+СВЦЭМ!$D$10+'СЕТ СН'!$H$6-'СЕТ СН'!$H$19</f>
        <v>1435.8147269000001</v>
      </c>
      <c r="G101" s="36">
        <f>SUMIFS(СВЦЭМ!$C$39:$C$782,СВЦЭМ!$A$39:$A$782,$A101,СВЦЭМ!$B$39:$B$782,G$83)+'СЕТ СН'!$H$9+СВЦЭМ!$D$10+'СЕТ СН'!$H$6-'СЕТ СН'!$H$19</f>
        <v>1418.8451075100002</v>
      </c>
      <c r="H101" s="36">
        <f>SUMIFS(СВЦЭМ!$C$39:$C$782,СВЦЭМ!$A$39:$A$782,$A101,СВЦЭМ!$B$39:$B$782,H$83)+'СЕТ СН'!$H$9+СВЦЭМ!$D$10+'СЕТ СН'!$H$6-'СЕТ СН'!$H$19</f>
        <v>1371.75346253</v>
      </c>
      <c r="I101" s="36">
        <f>SUMIFS(СВЦЭМ!$C$39:$C$782,СВЦЭМ!$A$39:$A$782,$A101,СВЦЭМ!$B$39:$B$782,I$83)+'СЕТ СН'!$H$9+СВЦЭМ!$D$10+'СЕТ СН'!$H$6-'СЕТ СН'!$H$19</f>
        <v>1348.2322240799999</v>
      </c>
      <c r="J101" s="36">
        <f>SUMIFS(СВЦЭМ!$C$39:$C$782,СВЦЭМ!$A$39:$A$782,$A101,СВЦЭМ!$B$39:$B$782,J$83)+'СЕТ СН'!$H$9+СВЦЭМ!$D$10+'СЕТ СН'!$H$6-'СЕТ СН'!$H$19</f>
        <v>1305.28453823</v>
      </c>
      <c r="K101" s="36">
        <f>SUMIFS(СВЦЭМ!$C$39:$C$782,СВЦЭМ!$A$39:$A$782,$A101,СВЦЭМ!$B$39:$B$782,K$83)+'СЕТ СН'!$H$9+СВЦЭМ!$D$10+'СЕТ СН'!$H$6-'СЕТ СН'!$H$19</f>
        <v>1300.2354552500001</v>
      </c>
      <c r="L101" s="36">
        <f>SUMIFS(СВЦЭМ!$C$39:$C$782,СВЦЭМ!$A$39:$A$782,$A101,СВЦЭМ!$B$39:$B$782,L$83)+'СЕТ СН'!$H$9+СВЦЭМ!$D$10+'СЕТ СН'!$H$6-'СЕТ СН'!$H$19</f>
        <v>1291.38974106</v>
      </c>
      <c r="M101" s="36">
        <f>SUMIFS(СВЦЭМ!$C$39:$C$782,СВЦЭМ!$A$39:$A$782,$A101,СВЦЭМ!$B$39:$B$782,M$83)+'СЕТ СН'!$H$9+СВЦЭМ!$D$10+'СЕТ СН'!$H$6-'СЕТ СН'!$H$19</f>
        <v>1302.24499618</v>
      </c>
      <c r="N101" s="36">
        <f>SUMIFS(СВЦЭМ!$C$39:$C$782,СВЦЭМ!$A$39:$A$782,$A101,СВЦЭМ!$B$39:$B$782,N$83)+'СЕТ СН'!$H$9+СВЦЭМ!$D$10+'СЕТ СН'!$H$6-'СЕТ СН'!$H$19</f>
        <v>1317.9349106499999</v>
      </c>
      <c r="O101" s="36">
        <f>SUMIFS(СВЦЭМ!$C$39:$C$782,СВЦЭМ!$A$39:$A$782,$A101,СВЦЭМ!$B$39:$B$782,O$83)+'СЕТ СН'!$H$9+СВЦЭМ!$D$10+'СЕТ СН'!$H$6-'СЕТ СН'!$H$19</f>
        <v>1351.5795853899999</v>
      </c>
      <c r="P101" s="36">
        <f>SUMIFS(СВЦЭМ!$C$39:$C$782,СВЦЭМ!$A$39:$A$782,$A101,СВЦЭМ!$B$39:$B$782,P$83)+'СЕТ СН'!$H$9+СВЦЭМ!$D$10+'СЕТ СН'!$H$6-'СЕТ СН'!$H$19</f>
        <v>1362.07195161</v>
      </c>
      <c r="Q101" s="36">
        <f>SUMIFS(СВЦЭМ!$C$39:$C$782,СВЦЭМ!$A$39:$A$782,$A101,СВЦЭМ!$B$39:$B$782,Q$83)+'СЕТ СН'!$H$9+СВЦЭМ!$D$10+'СЕТ СН'!$H$6-'СЕТ СН'!$H$19</f>
        <v>1365.0962096200001</v>
      </c>
      <c r="R101" s="36">
        <f>SUMIFS(СВЦЭМ!$C$39:$C$782,СВЦЭМ!$A$39:$A$782,$A101,СВЦЭМ!$B$39:$B$782,R$83)+'СЕТ СН'!$H$9+СВЦЭМ!$D$10+'СЕТ СН'!$H$6-'СЕТ СН'!$H$19</f>
        <v>1354.4466428199999</v>
      </c>
      <c r="S101" s="36">
        <f>SUMIFS(СВЦЭМ!$C$39:$C$782,СВЦЭМ!$A$39:$A$782,$A101,СВЦЭМ!$B$39:$B$782,S$83)+'СЕТ СН'!$H$9+СВЦЭМ!$D$10+'СЕТ СН'!$H$6-'СЕТ СН'!$H$19</f>
        <v>1354.9785971199999</v>
      </c>
      <c r="T101" s="36">
        <f>SUMIFS(СВЦЭМ!$C$39:$C$782,СВЦЭМ!$A$39:$A$782,$A101,СВЦЭМ!$B$39:$B$782,T$83)+'СЕТ СН'!$H$9+СВЦЭМ!$D$10+'СЕТ СН'!$H$6-'СЕТ СН'!$H$19</f>
        <v>1340.1286767699999</v>
      </c>
      <c r="U101" s="36">
        <f>SUMIFS(СВЦЭМ!$C$39:$C$782,СВЦЭМ!$A$39:$A$782,$A101,СВЦЭМ!$B$39:$B$782,U$83)+'СЕТ СН'!$H$9+СВЦЭМ!$D$10+'СЕТ СН'!$H$6-'СЕТ СН'!$H$19</f>
        <v>1332.3036888299998</v>
      </c>
      <c r="V101" s="36">
        <f>SUMIFS(СВЦЭМ!$C$39:$C$782,СВЦЭМ!$A$39:$A$782,$A101,СВЦЭМ!$B$39:$B$782,V$83)+'СЕТ СН'!$H$9+СВЦЭМ!$D$10+'СЕТ СН'!$H$6-'СЕТ СН'!$H$19</f>
        <v>1297.9162248299999</v>
      </c>
      <c r="W101" s="36">
        <f>SUMIFS(СВЦЭМ!$C$39:$C$782,СВЦЭМ!$A$39:$A$782,$A101,СВЦЭМ!$B$39:$B$782,W$83)+'СЕТ СН'!$H$9+СВЦЭМ!$D$10+'СЕТ СН'!$H$6-'СЕТ СН'!$H$19</f>
        <v>1297.12962664</v>
      </c>
      <c r="X101" s="36">
        <f>SUMIFS(СВЦЭМ!$C$39:$C$782,СВЦЭМ!$A$39:$A$782,$A101,СВЦЭМ!$B$39:$B$782,X$83)+'СЕТ СН'!$H$9+СВЦЭМ!$D$10+'СЕТ СН'!$H$6-'СЕТ СН'!$H$19</f>
        <v>1313.86080601</v>
      </c>
      <c r="Y101" s="36">
        <f>SUMIFS(СВЦЭМ!$C$39:$C$782,СВЦЭМ!$A$39:$A$782,$A101,СВЦЭМ!$B$39:$B$782,Y$83)+'СЕТ СН'!$H$9+СВЦЭМ!$D$10+'СЕТ СН'!$H$6-'СЕТ СН'!$H$19</f>
        <v>1365.8553885900001</v>
      </c>
    </row>
    <row r="102" spans="1:25" ht="15.75" x14ac:dyDescent="0.2">
      <c r="A102" s="35">
        <f t="shared" si="2"/>
        <v>44335</v>
      </c>
      <c r="B102" s="36">
        <f>SUMIFS(СВЦЭМ!$C$39:$C$782,СВЦЭМ!$A$39:$A$782,$A102,СВЦЭМ!$B$39:$B$782,B$83)+'СЕТ СН'!$H$9+СВЦЭМ!$D$10+'СЕТ СН'!$H$6-'СЕТ СН'!$H$19</f>
        <v>1422.1157850300001</v>
      </c>
      <c r="C102" s="36">
        <f>SUMIFS(СВЦЭМ!$C$39:$C$782,СВЦЭМ!$A$39:$A$782,$A102,СВЦЭМ!$B$39:$B$782,C$83)+'СЕТ СН'!$H$9+СВЦЭМ!$D$10+'СЕТ СН'!$H$6-'СЕТ СН'!$H$19</f>
        <v>1436.08959327</v>
      </c>
      <c r="D102" s="36">
        <f>SUMIFS(СВЦЭМ!$C$39:$C$782,СВЦЭМ!$A$39:$A$782,$A102,СВЦЭМ!$B$39:$B$782,D$83)+'СЕТ СН'!$H$9+СВЦЭМ!$D$10+'СЕТ СН'!$H$6-'СЕТ СН'!$H$19</f>
        <v>1448.59629679</v>
      </c>
      <c r="E102" s="36">
        <f>SUMIFS(СВЦЭМ!$C$39:$C$782,СВЦЭМ!$A$39:$A$782,$A102,СВЦЭМ!$B$39:$B$782,E$83)+'СЕТ СН'!$H$9+СВЦЭМ!$D$10+'СЕТ СН'!$H$6-'СЕТ СН'!$H$19</f>
        <v>1467.0798840699999</v>
      </c>
      <c r="F102" s="36">
        <f>SUMIFS(СВЦЭМ!$C$39:$C$782,СВЦЭМ!$A$39:$A$782,$A102,СВЦЭМ!$B$39:$B$782,F$83)+'СЕТ СН'!$H$9+СВЦЭМ!$D$10+'СЕТ СН'!$H$6-'СЕТ СН'!$H$19</f>
        <v>1473.7673583599999</v>
      </c>
      <c r="G102" s="36">
        <f>SUMIFS(СВЦЭМ!$C$39:$C$782,СВЦЭМ!$A$39:$A$782,$A102,СВЦЭМ!$B$39:$B$782,G$83)+'СЕТ СН'!$H$9+СВЦЭМ!$D$10+'СЕТ СН'!$H$6-'СЕТ СН'!$H$19</f>
        <v>1462.0073488199996</v>
      </c>
      <c r="H102" s="36">
        <f>SUMIFS(СВЦЭМ!$C$39:$C$782,СВЦЭМ!$A$39:$A$782,$A102,СВЦЭМ!$B$39:$B$782,H$83)+'СЕТ СН'!$H$9+СВЦЭМ!$D$10+'СЕТ СН'!$H$6-'СЕТ СН'!$H$19</f>
        <v>1401.41158978</v>
      </c>
      <c r="I102" s="36">
        <f>SUMIFS(СВЦЭМ!$C$39:$C$782,СВЦЭМ!$A$39:$A$782,$A102,СВЦЭМ!$B$39:$B$782,I$83)+'СЕТ СН'!$H$9+СВЦЭМ!$D$10+'СЕТ СН'!$H$6-'СЕТ СН'!$H$19</f>
        <v>1360.4652143600001</v>
      </c>
      <c r="J102" s="36">
        <f>SUMIFS(СВЦЭМ!$C$39:$C$782,СВЦЭМ!$A$39:$A$782,$A102,СВЦЭМ!$B$39:$B$782,J$83)+'СЕТ СН'!$H$9+СВЦЭМ!$D$10+'СЕТ СН'!$H$6-'СЕТ СН'!$H$19</f>
        <v>1341.76660186</v>
      </c>
      <c r="K102" s="36">
        <f>SUMIFS(СВЦЭМ!$C$39:$C$782,СВЦЭМ!$A$39:$A$782,$A102,СВЦЭМ!$B$39:$B$782,K$83)+'СЕТ СН'!$H$9+СВЦЭМ!$D$10+'СЕТ СН'!$H$6-'СЕТ СН'!$H$19</f>
        <v>1343.9209585399999</v>
      </c>
      <c r="L102" s="36">
        <f>SUMIFS(СВЦЭМ!$C$39:$C$782,СВЦЭМ!$A$39:$A$782,$A102,СВЦЭМ!$B$39:$B$782,L$83)+'СЕТ СН'!$H$9+СВЦЭМ!$D$10+'СЕТ СН'!$H$6-'СЕТ СН'!$H$19</f>
        <v>1350.3169473600001</v>
      </c>
      <c r="M102" s="36">
        <f>SUMIFS(СВЦЭМ!$C$39:$C$782,СВЦЭМ!$A$39:$A$782,$A102,СВЦЭМ!$B$39:$B$782,M$83)+'СЕТ СН'!$H$9+СВЦЭМ!$D$10+'СЕТ СН'!$H$6-'СЕТ СН'!$H$19</f>
        <v>1383.59487147</v>
      </c>
      <c r="N102" s="36">
        <f>SUMIFS(СВЦЭМ!$C$39:$C$782,СВЦЭМ!$A$39:$A$782,$A102,СВЦЭМ!$B$39:$B$782,N$83)+'СЕТ СН'!$H$9+СВЦЭМ!$D$10+'СЕТ СН'!$H$6-'СЕТ СН'!$H$19</f>
        <v>1428.8138340800001</v>
      </c>
      <c r="O102" s="36">
        <f>SUMIFS(СВЦЭМ!$C$39:$C$782,СВЦЭМ!$A$39:$A$782,$A102,СВЦЭМ!$B$39:$B$782,O$83)+'СЕТ СН'!$H$9+СВЦЭМ!$D$10+'СЕТ СН'!$H$6-'СЕТ СН'!$H$19</f>
        <v>1470.3095948199998</v>
      </c>
      <c r="P102" s="36">
        <f>SUMIFS(СВЦЭМ!$C$39:$C$782,СВЦЭМ!$A$39:$A$782,$A102,СВЦЭМ!$B$39:$B$782,P$83)+'СЕТ СН'!$H$9+СВЦЭМ!$D$10+'СЕТ СН'!$H$6-'СЕТ СН'!$H$19</f>
        <v>1476.13747822</v>
      </c>
      <c r="Q102" s="36">
        <f>SUMIFS(СВЦЭМ!$C$39:$C$782,СВЦЭМ!$A$39:$A$782,$A102,СВЦЭМ!$B$39:$B$782,Q$83)+'СЕТ СН'!$H$9+СВЦЭМ!$D$10+'СЕТ СН'!$H$6-'СЕТ СН'!$H$19</f>
        <v>1467.7591293699998</v>
      </c>
      <c r="R102" s="36">
        <f>SUMIFS(СВЦЭМ!$C$39:$C$782,СВЦЭМ!$A$39:$A$782,$A102,СВЦЭМ!$B$39:$B$782,R$83)+'СЕТ СН'!$H$9+СВЦЭМ!$D$10+'СЕТ СН'!$H$6-'СЕТ СН'!$H$19</f>
        <v>1446.7626551599997</v>
      </c>
      <c r="S102" s="36">
        <f>SUMIFS(СВЦЭМ!$C$39:$C$782,СВЦЭМ!$A$39:$A$782,$A102,СВЦЭМ!$B$39:$B$782,S$83)+'СЕТ СН'!$H$9+СВЦЭМ!$D$10+'СЕТ СН'!$H$6-'СЕТ СН'!$H$19</f>
        <v>1419.19939006</v>
      </c>
      <c r="T102" s="36">
        <f>SUMIFS(СВЦЭМ!$C$39:$C$782,СВЦЭМ!$A$39:$A$782,$A102,СВЦЭМ!$B$39:$B$782,T$83)+'СЕТ СН'!$H$9+СВЦЭМ!$D$10+'СЕТ СН'!$H$6-'СЕТ СН'!$H$19</f>
        <v>1393.6995266599999</v>
      </c>
      <c r="U102" s="36">
        <f>SUMIFS(СВЦЭМ!$C$39:$C$782,СВЦЭМ!$A$39:$A$782,$A102,СВЦЭМ!$B$39:$B$782,U$83)+'СЕТ СН'!$H$9+СВЦЭМ!$D$10+'СЕТ СН'!$H$6-'СЕТ СН'!$H$19</f>
        <v>1379.41998848</v>
      </c>
      <c r="V102" s="36">
        <f>SUMIFS(СВЦЭМ!$C$39:$C$782,СВЦЭМ!$A$39:$A$782,$A102,СВЦЭМ!$B$39:$B$782,V$83)+'СЕТ СН'!$H$9+СВЦЭМ!$D$10+'СЕТ СН'!$H$6-'СЕТ СН'!$H$19</f>
        <v>1342.86325089</v>
      </c>
      <c r="W102" s="36">
        <f>SUMIFS(СВЦЭМ!$C$39:$C$782,СВЦЭМ!$A$39:$A$782,$A102,СВЦЭМ!$B$39:$B$782,W$83)+'СЕТ СН'!$H$9+СВЦЭМ!$D$10+'СЕТ СН'!$H$6-'СЕТ СН'!$H$19</f>
        <v>1318.3773844100001</v>
      </c>
      <c r="X102" s="36">
        <f>SUMIFS(СВЦЭМ!$C$39:$C$782,СВЦЭМ!$A$39:$A$782,$A102,СВЦЭМ!$B$39:$B$782,X$83)+'СЕТ СН'!$H$9+СВЦЭМ!$D$10+'СЕТ СН'!$H$6-'СЕТ СН'!$H$19</f>
        <v>1282.75402848</v>
      </c>
      <c r="Y102" s="36">
        <f>SUMIFS(СВЦЭМ!$C$39:$C$782,СВЦЭМ!$A$39:$A$782,$A102,СВЦЭМ!$B$39:$B$782,Y$83)+'СЕТ СН'!$H$9+СВЦЭМ!$D$10+'СЕТ СН'!$H$6-'СЕТ СН'!$H$19</f>
        <v>1347.92354363</v>
      </c>
    </row>
    <row r="103" spans="1:25" ht="15.75" x14ac:dyDescent="0.2">
      <c r="A103" s="35">
        <f t="shared" si="2"/>
        <v>44336</v>
      </c>
      <c r="B103" s="36">
        <f>SUMIFS(СВЦЭМ!$C$39:$C$782,СВЦЭМ!$A$39:$A$782,$A103,СВЦЭМ!$B$39:$B$782,B$83)+'СЕТ СН'!$H$9+СВЦЭМ!$D$10+'СЕТ СН'!$H$6-'СЕТ СН'!$H$19</f>
        <v>1436.1407929900001</v>
      </c>
      <c r="C103" s="36">
        <f>SUMIFS(СВЦЭМ!$C$39:$C$782,СВЦЭМ!$A$39:$A$782,$A103,СВЦЭМ!$B$39:$B$782,C$83)+'СЕТ СН'!$H$9+СВЦЭМ!$D$10+'СЕТ СН'!$H$6-'СЕТ СН'!$H$19</f>
        <v>1468.1455723399999</v>
      </c>
      <c r="D103" s="36">
        <f>SUMIFS(СВЦЭМ!$C$39:$C$782,СВЦЭМ!$A$39:$A$782,$A103,СВЦЭМ!$B$39:$B$782,D$83)+'СЕТ СН'!$H$9+СВЦЭМ!$D$10+'СЕТ СН'!$H$6-'СЕТ СН'!$H$19</f>
        <v>1473.9803730599997</v>
      </c>
      <c r="E103" s="36">
        <f>SUMIFS(СВЦЭМ!$C$39:$C$782,СВЦЭМ!$A$39:$A$782,$A103,СВЦЭМ!$B$39:$B$782,E$83)+'СЕТ СН'!$H$9+СВЦЭМ!$D$10+'СЕТ СН'!$H$6-'СЕТ СН'!$H$19</f>
        <v>1486.1415933399999</v>
      </c>
      <c r="F103" s="36">
        <f>SUMIFS(СВЦЭМ!$C$39:$C$782,СВЦЭМ!$A$39:$A$782,$A103,СВЦЭМ!$B$39:$B$782,F$83)+'СЕТ СН'!$H$9+СВЦЭМ!$D$10+'СЕТ СН'!$H$6-'СЕТ СН'!$H$19</f>
        <v>1494.2262934400001</v>
      </c>
      <c r="G103" s="36">
        <f>SUMIFS(СВЦЭМ!$C$39:$C$782,СВЦЭМ!$A$39:$A$782,$A103,СВЦЭМ!$B$39:$B$782,G$83)+'СЕТ СН'!$H$9+СВЦЭМ!$D$10+'СЕТ СН'!$H$6-'СЕТ СН'!$H$19</f>
        <v>1475.1515861299999</v>
      </c>
      <c r="H103" s="36">
        <f>SUMIFS(СВЦЭМ!$C$39:$C$782,СВЦЭМ!$A$39:$A$782,$A103,СВЦЭМ!$B$39:$B$782,H$83)+'СЕТ СН'!$H$9+СВЦЭМ!$D$10+'СЕТ СН'!$H$6-'СЕТ СН'!$H$19</f>
        <v>1446.61172446</v>
      </c>
      <c r="I103" s="36">
        <f>SUMIFS(СВЦЭМ!$C$39:$C$782,СВЦЭМ!$A$39:$A$782,$A103,СВЦЭМ!$B$39:$B$782,I$83)+'СЕТ СН'!$H$9+СВЦЭМ!$D$10+'СЕТ СН'!$H$6-'СЕТ СН'!$H$19</f>
        <v>1380.1084505399999</v>
      </c>
      <c r="J103" s="36">
        <f>SUMIFS(СВЦЭМ!$C$39:$C$782,СВЦЭМ!$A$39:$A$782,$A103,СВЦЭМ!$B$39:$B$782,J$83)+'СЕТ СН'!$H$9+СВЦЭМ!$D$10+'СЕТ СН'!$H$6-'СЕТ СН'!$H$19</f>
        <v>1309.2727209499999</v>
      </c>
      <c r="K103" s="36">
        <f>SUMIFS(СВЦЭМ!$C$39:$C$782,СВЦЭМ!$A$39:$A$782,$A103,СВЦЭМ!$B$39:$B$782,K$83)+'СЕТ СН'!$H$9+СВЦЭМ!$D$10+'СЕТ СН'!$H$6-'СЕТ СН'!$H$19</f>
        <v>1277.0279072200001</v>
      </c>
      <c r="L103" s="36">
        <f>SUMIFS(СВЦЭМ!$C$39:$C$782,СВЦЭМ!$A$39:$A$782,$A103,СВЦЭМ!$B$39:$B$782,L$83)+'СЕТ СН'!$H$9+СВЦЭМ!$D$10+'СЕТ СН'!$H$6-'СЕТ СН'!$H$19</f>
        <v>1277.92669912</v>
      </c>
      <c r="M103" s="36">
        <f>SUMIFS(СВЦЭМ!$C$39:$C$782,СВЦЭМ!$A$39:$A$782,$A103,СВЦЭМ!$B$39:$B$782,M$83)+'СЕТ СН'!$H$9+СВЦЭМ!$D$10+'СЕТ СН'!$H$6-'СЕТ СН'!$H$19</f>
        <v>1271.64726092</v>
      </c>
      <c r="N103" s="36">
        <f>SUMIFS(СВЦЭМ!$C$39:$C$782,СВЦЭМ!$A$39:$A$782,$A103,СВЦЭМ!$B$39:$B$782,N$83)+'СЕТ СН'!$H$9+СВЦЭМ!$D$10+'СЕТ СН'!$H$6-'СЕТ СН'!$H$19</f>
        <v>1318.2693110800001</v>
      </c>
      <c r="O103" s="36">
        <f>SUMIFS(СВЦЭМ!$C$39:$C$782,СВЦЭМ!$A$39:$A$782,$A103,СВЦЭМ!$B$39:$B$782,O$83)+'СЕТ СН'!$H$9+СВЦЭМ!$D$10+'СЕТ СН'!$H$6-'СЕТ СН'!$H$19</f>
        <v>1354.8483398399999</v>
      </c>
      <c r="P103" s="36">
        <f>SUMIFS(СВЦЭМ!$C$39:$C$782,СВЦЭМ!$A$39:$A$782,$A103,СВЦЭМ!$B$39:$B$782,P$83)+'СЕТ СН'!$H$9+СВЦЭМ!$D$10+'СЕТ СН'!$H$6-'СЕТ СН'!$H$19</f>
        <v>1372.88206375</v>
      </c>
      <c r="Q103" s="36">
        <f>SUMIFS(СВЦЭМ!$C$39:$C$782,СВЦЭМ!$A$39:$A$782,$A103,СВЦЭМ!$B$39:$B$782,Q$83)+'СЕТ СН'!$H$9+СВЦЭМ!$D$10+'СЕТ СН'!$H$6-'СЕТ СН'!$H$19</f>
        <v>1377.9275929800001</v>
      </c>
      <c r="R103" s="36">
        <f>SUMIFS(СВЦЭМ!$C$39:$C$782,СВЦЭМ!$A$39:$A$782,$A103,СВЦЭМ!$B$39:$B$782,R$83)+'СЕТ СН'!$H$9+СВЦЭМ!$D$10+'СЕТ СН'!$H$6-'СЕТ СН'!$H$19</f>
        <v>1360.4351577</v>
      </c>
      <c r="S103" s="36">
        <f>SUMIFS(СВЦЭМ!$C$39:$C$782,СВЦЭМ!$A$39:$A$782,$A103,СВЦЭМ!$B$39:$B$782,S$83)+'СЕТ СН'!$H$9+СВЦЭМ!$D$10+'СЕТ СН'!$H$6-'СЕТ СН'!$H$19</f>
        <v>1348.0342230900001</v>
      </c>
      <c r="T103" s="36">
        <f>SUMIFS(СВЦЭМ!$C$39:$C$782,СВЦЭМ!$A$39:$A$782,$A103,СВЦЭМ!$B$39:$B$782,T$83)+'СЕТ СН'!$H$9+СВЦЭМ!$D$10+'СЕТ СН'!$H$6-'СЕТ СН'!$H$19</f>
        <v>1301.1424541699998</v>
      </c>
      <c r="U103" s="36">
        <f>SUMIFS(СВЦЭМ!$C$39:$C$782,СВЦЭМ!$A$39:$A$782,$A103,СВЦЭМ!$B$39:$B$782,U$83)+'СЕТ СН'!$H$9+СВЦЭМ!$D$10+'СЕТ СН'!$H$6-'СЕТ СН'!$H$19</f>
        <v>1292.14263168</v>
      </c>
      <c r="V103" s="36">
        <f>SUMIFS(СВЦЭМ!$C$39:$C$782,СВЦЭМ!$A$39:$A$782,$A103,СВЦЭМ!$B$39:$B$782,V$83)+'СЕТ СН'!$H$9+СВЦЭМ!$D$10+'СЕТ СН'!$H$6-'СЕТ СН'!$H$19</f>
        <v>1310.6234619500001</v>
      </c>
      <c r="W103" s="36">
        <f>SUMIFS(СВЦЭМ!$C$39:$C$782,СВЦЭМ!$A$39:$A$782,$A103,СВЦЭМ!$B$39:$B$782,W$83)+'СЕТ СН'!$H$9+СВЦЭМ!$D$10+'СЕТ СН'!$H$6-'СЕТ СН'!$H$19</f>
        <v>1327.4031408999999</v>
      </c>
      <c r="X103" s="36">
        <f>SUMIFS(СВЦЭМ!$C$39:$C$782,СВЦЭМ!$A$39:$A$782,$A103,СВЦЭМ!$B$39:$B$782,X$83)+'СЕТ СН'!$H$9+СВЦЭМ!$D$10+'СЕТ СН'!$H$6-'СЕТ СН'!$H$19</f>
        <v>1315.52081868</v>
      </c>
      <c r="Y103" s="36">
        <f>SUMIFS(СВЦЭМ!$C$39:$C$782,СВЦЭМ!$A$39:$A$782,$A103,СВЦЭМ!$B$39:$B$782,Y$83)+'СЕТ СН'!$H$9+СВЦЭМ!$D$10+'СЕТ СН'!$H$6-'СЕТ СН'!$H$19</f>
        <v>1283.0441302199999</v>
      </c>
    </row>
    <row r="104" spans="1:25" ht="15.75" x14ac:dyDescent="0.2">
      <c r="A104" s="35">
        <f t="shared" si="2"/>
        <v>44337</v>
      </c>
      <c r="B104" s="36">
        <f>SUMIFS(СВЦЭМ!$C$39:$C$782,СВЦЭМ!$A$39:$A$782,$A104,СВЦЭМ!$B$39:$B$782,B$83)+'СЕТ СН'!$H$9+СВЦЭМ!$D$10+'СЕТ СН'!$H$6-'СЕТ СН'!$H$19</f>
        <v>1300.93756734</v>
      </c>
      <c r="C104" s="36">
        <f>SUMIFS(СВЦЭМ!$C$39:$C$782,СВЦЭМ!$A$39:$A$782,$A104,СВЦЭМ!$B$39:$B$782,C$83)+'СЕТ СН'!$H$9+СВЦЭМ!$D$10+'СЕТ СН'!$H$6-'СЕТ СН'!$H$19</f>
        <v>1378.8675400299999</v>
      </c>
      <c r="D104" s="36">
        <f>SUMIFS(СВЦЭМ!$C$39:$C$782,СВЦЭМ!$A$39:$A$782,$A104,СВЦЭМ!$B$39:$B$782,D$83)+'СЕТ СН'!$H$9+СВЦЭМ!$D$10+'СЕТ СН'!$H$6-'СЕТ СН'!$H$19</f>
        <v>1422.35172764</v>
      </c>
      <c r="E104" s="36">
        <f>SUMIFS(СВЦЭМ!$C$39:$C$782,СВЦЭМ!$A$39:$A$782,$A104,СВЦЭМ!$B$39:$B$782,E$83)+'СЕТ СН'!$H$9+СВЦЭМ!$D$10+'СЕТ СН'!$H$6-'СЕТ СН'!$H$19</f>
        <v>1406.0213497099999</v>
      </c>
      <c r="F104" s="36">
        <f>SUMIFS(СВЦЭМ!$C$39:$C$782,СВЦЭМ!$A$39:$A$782,$A104,СВЦЭМ!$B$39:$B$782,F$83)+'СЕТ СН'!$H$9+СВЦЭМ!$D$10+'СЕТ СН'!$H$6-'СЕТ СН'!$H$19</f>
        <v>1440.4610156399999</v>
      </c>
      <c r="G104" s="36">
        <f>SUMIFS(СВЦЭМ!$C$39:$C$782,СВЦЭМ!$A$39:$A$782,$A104,СВЦЭМ!$B$39:$B$782,G$83)+'СЕТ СН'!$H$9+СВЦЭМ!$D$10+'СЕТ СН'!$H$6-'СЕТ СН'!$H$19</f>
        <v>1444.1152124499999</v>
      </c>
      <c r="H104" s="36">
        <f>SUMIFS(СВЦЭМ!$C$39:$C$782,СВЦЭМ!$A$39:$A$782,$A104,СВЦЭМ!$B$39:$B$782,H$83)+'СЕТ СН'!$H$9+СВЦЭМ!$D$10+'СЕТ СН'!$H$6-'СЕТ СН'!$H$19</f>
        <v>1413.21161474</v>
      </c>
      <c r="I104" s="36">
        <f>SUMIFS(СВЦЭМ!$C$39:$C$782,СВЦЭМ!$A$39:$A$782,$A104,СВЦЭМ!$B$39:$B$782,I$83)+'СЕТ СН'!$H$9+СВЦЭМ!$D$10+'СЕТ СН'!$H$6-'СЕТ СН'!$H$19</f>
        <v>1351.10970621</v>
      </c>
      <c r="J104" s="36">
        <f>SUMIFS(СВЦЭМ!$C$39:$C$782,СВЦЭМ!$A$39:$A$782,$A104,СВЦЭМ!$B$39:$B$782,J$83)+'СЕТ СН'!$H$9+СВЦЭМ!$D$10+'СЕТ СН'!$H$6-'СЕТ СН'!$H$19</f>
        <v>1299.4361365999998</v>
      </c>
      <c r="K104" s="36">
        <f>SUMIFS(СВЦЭМ!$C$39:$C$782,СВЦЭМ!$A$39:$A$782,$A104,СВЦЭМ!$B$39:$B$782,K$83)+'СЕТ СН'!$H$9+СВЦЭМ!$D$10+'СЕТ СН'!$H$6-'СЕТ СН'!$H$19</f>
        <v>1257.1664327200001</v>
      </c>
      <c r="L104" s="36">
        <f>SUMIFS(СВЦЭМ!$C$39:$C$782,СВЦЭМ!$A$39:$A$782,$A104,СВЦЭМ!$B$39:$B$782,L$83)+'СЕТ СН'!$H$9+СВЦЭМ!$D$10+'СЕТ СН'!$H$6-'СЕТ СН'!$H$19</f>
        <v>1252.3565316499999</v>
      </c>
      <c r="M104" s="36">
        <f>SUMIFS(СВЦЭМ!$C$39:$C$782,СВЦЭМ!$A$39:$A$782,$A104,СВЦЭМ!$B$39:$B$782,M$83)+'СЕТ СН'!$H$9+СВЦЭМ!$D$10+'СЕТ СН'!$H$6-'СЕТ СН'!$H$19</f>
        <v>1280.0262549200002</v>
      </c>
      <c r="N104" s="36">
        <f>SUMIFS(СВЦЭМ!$C$39:$C$782,СВЦЭМ!$A$39:$A$782,$A104,СВЦЭМ!$B$39:$B$782,N$83)+'СЕТ СН'!$H$9+СВЦЭМ!$D$10+'СЕТ СН'!$H$6-'СЕТ СН'!$H$19</f>
        <v>1348.3140176100001</v>
      </c>
      <c r="O104" s="36">
        <f>SUMIFS(СВЦЭМ!$C$39:$C$782,СВЦЭМ!$A$39:$A$782,$A104,СВЦЭМ!$B$39:$B$782,O$83)+'СЕТ СН'!$H$9+СВЦЭМ!$D$10+'СЕТ СН'!$H$6-'СЕТ СН'!$H$19</f>
        <v>1391.5501360399999</v>
      </c>
      <c r="P104" s="36">
        <f>SUMIFS(СВЦЭМ!$C$39:$C$782,СВЦЭМ!$A$39:$A$782,$A104,СВЦЭМ!$B$39:$B$782,P$83)+'СЕТ СН'!$H$9+СВЦЭМ!$D$10+'СЕТ СН'!$H$6-'СЕТ СН'!$H$19</f>
        <v>1399.18582836</v>
      </c>
      <c r="Q104" s="36">
        <f>SUMIFS(СВЦЭМ!$C$39:$C$782,СВЦЭМ!$A$39:$A$782,$A104,СВЦЭМ!$B$39:$B$782,Q$83)+'СЕТ СН'!$H$9+СВЦЭМ!$D$10+'СЕТ СН'!$H$6-'СЕТ СН'!$H$19</f>
        <v>1392.6874421500002</v>
      </c>
      <c r="R104" s="36">
        <f>SUMIFS(СВЦЭМ!$C$39:$C$782,СВЦЭМ!$A$39:$A$782,$A104,СВЦЭМ!$B$39:$B$782,R$83)+'СЕТ СН'!$H$9+СВЦЭМ!$D$10+'СЕТ СН'!$H$6-'СЕТ СН'!$H$19</f>
        <v>1380.89144186</v>
      </c>
      <c r="S104" s="36">
        <f>SUMIFS(СВЦЭМ!$C$39:$C$782,СВЦЭМ!$A$39:$A$782,$A104,СВЦЭМ!$B$39:$B$782,S$83)+'СЕТ СН'!$H$9+СВЦЭМ!$D$10+'СЕТ СН'!$H$6-'СЕТ СН'!$H$19</f>
        <v>1369.2694041499999</v>
      </c>
      <c r="T104" s="36">
        <f>SUMIFS(СВЦЭМ!$C$39:$C$782,СВЦЭМ!$A$39:$A$782,$A104,СВЦЭМ!$B$39:$B$782,T$83)+'СЕТ СН'!$H$9+СВЦЭМ!$D$10+'СЕТ СН'!$H$6-'СЕТ СН'!$H$19</f>
        <v>1324.54120354</v>
      </c>
      <c r="U104" s="36">
        <f>SUMIFS(СВЦЭМ!$C$39:$C$782,СВЦЭМ!$A$39:$A$782,$A104,СВЦЭМ!$B$39:$B$782,U$83)+'СЕТ СН'!$H$9+СВЦЭМ!$D$10+'СЕТ СН'!$H$6-'СЕТ СН'!$H$19</f>
        <v>1269.07243565</v>
      </c>
      <c r="V104" s="36">
        <f>SUMIFS(СВЦЭМ!$C$39:$C$782,СВЦЭМ!$A$39:$A$782,$A104,СВЦЭМ!$B$39:$B$782,V$83)+'СЕТ СН'!$H$9+СВЦЭМ!$D$10+'СЕТ СН'!$H$6-'СЕТ СН'!$H$19</f>
        <v>1286.6387005000001</v>
      </c>
      <c r="W104" s="36">
        <f>SUMIFS(СВЦЭМ!$C$39:$C$782,СВЦЭМ!$A$39:$A$782,$A104,СВЦЭМ!$B$39:$B$782,W$83)+'СЕТ СН'!$H$9+СВЦЭМ!$D$10+'СЕТ СН'!$H$6-'СЕТ СН'!$H$19</f>
        <v>1305.6217534</v>
      </c>
      <c r="X104" s="36">
        <f>SUMIFS(СВЦЭМ!$C$39:$C$782,СВЦЭМ!$A$39:$A$782,$A104,СВЦЭМ!$B$39:$B$782,X$83)+'СЕТ СН'!$H$9+СВЦЭМ!$D$10+'СЕТ СН'!$H$6-'СЕТ СН'!$H$19</f>
        <v>1325.07487902</v>
      </c>
      <c r="Y104" s="36">
        <f>SUMIFS(СВЦЭМ!$C$39:$C$782,СВЦЭМ!$A$39:$A$782,$A104,СВЦЭМ!$B$39:$B$782,Y$83)+'СЕТ СН'!$H$9+СВЦЭМ!$D$10+'СЕТ СН'!$H$6-'СЕТ СН'!$H$19</f>
        <v>1284.1040512099999</v>
      </c>
    </row>
    <row r="105" spans="1:25" ht="15.75" x14ac:dyDescent="0.2">
      <c r="A105" s="35">
        <f t="shared" si="2"/>
        <v>44338</v>
      </c>
      <c r="B105" s="36">
        <f>SUMIFS(СВЦЭМ!$C$39:$C$782,СВЦЭМ!$A$39:$A$782,$A105,СВЦЭМ!$B$39:$B$782,B$83)+'СЕТ СН'!$H$9+СВЦЭМ!$D$10+'СЕТ СН'!$H$6-'СЕТ СН'!$H$19</f>
        <v>1334.1070172</v>
      </c>
      <c r="C105" s="36">
        <f>SUMIFS(СВЦЭМ!$C$39:$C$782,СВЦЭМ!$A$39:$A$782,$A105,СВЦЭМ!$B$39:$B$782,C$83)+'СЕТ СН'!$H$9+СВЦЭМ!$D$10+'СЕТ СН'!$H$6-'СЕТ СН'!$H$19</f>
        <v>1340.93307076</v>
      </c>
      <c r="D105" s="36">
        <f>SUMIFS(СВЦЭМ!$C$39:$C$782,СВЦЭМ!$A$39:$A$782,$A105,СВЦЭМ!$B$39:$B$782,D$83)+'СЕТ СН'!$H$9+СВЦЭМ!$D$10+'СЕТ СН'!$H$6-'СЕТ СН'!$H$19</f>
        <v>1376.13897232</v>
      </c>
      <c r="E105" s="36">
        <f>SUMIFS(СВЦЭМ!$C$39:$C$782,СВЦЭМ!$A$39:$A$782,$A105,СВЦЭМ!$B$39:$B$782,E$83)+'СЕТ СН'!$H$9+СВЦЭМ!$D$10+'СЕТ СН'!$H$6-'СЕТ СН'!$H$19</f>
        <v>1401.4489969199999</v>
      </c>
      <c r="F105" s="36">
        <f>SUMIFS(СВЦЭМ!$C$39:$C$782,СВЦЭМ!$A$39:$A$782,$A105,СВЦЭМ!$B$39:$B$782,F$83)+'СЕТ СН'!$H$9+СВЦЭМ!$D$10+'СЕТ СН'!$H$6-'СЕТ СН'!$H$19</f>
        <v>1405.93477942</v>
      </c>
      <c r="G105" s="36">
        <f>SUMIFS(СВЦЭМ!$C$39:$C$782,СВЦЭМ!$A$39:$A$782,$A105,СВЦЭМ!$B$39:$B$782,G$83)+'СЕТ СН'!$H$9+СВЦЭМ!$D$10+'СЕТ СН'!$H$6-'СЕТ СН'!$H$19</f>
        <v>1401.3879922900001</v>
      </c>
      <c r="H105" s="36">
        <f>SUMIFS(СВЦЭМ!$C$39:$C$782,СВЦЭМ!$A$39:$A$782,$A105,СВЦЭМ!$B$39:$B$782,H$83)+'СЕТ СН'!$H$9+СВЦЭМ!$D$10+'СЕТ СН'!$H$6-'СЕТ СН'!$H$19</f>
        <v>1376.7638790400001</v>
      </c>
      <c r="I105" s="36">
        <f>SUMIFS(СВЦЭМ!$C$39:$C$782,СВЦЭМ!$A$39:$A$782,$A105,СВЦЭМ!$B$39:$B$782,I$83)+'СЕТ СН'!$H$9+СВЦЭМ!$D$10+'СЕТ СН'!$H$6-'СЕТ СН'!$H$19</f>
        <v>1301.1435526499999</v>
      </c>
      <c r="J105" s="36">
        <f>SUMIFS(СВЦЭМ!$C$39:$C$782,СВЦЭМ!$A$39:$A$782,$A105,СВЦЭМ!$B$39:$B$782,J$83)+'СЕТ СН'!$H$9+СВЦЭМ!$D$10+'СЕТ СН'!$H$6-'СЕТ СН'!$H$19</f>
        <v>1258.82183609</v>
      </c>
      <c r="K105" s="36">
        <f>SUMIFS(СВЦЭМ!$C$39:$C$782,СВЦЭМ!$A$39:$A$782,$A105,СВЦЭМ!$B$39:$B$782,K$83)+'СЕТ СН'!$H$9+СВЦЭМ!$D$10+'СЕТ СН'!$H$6-'СЕТ СН'!$H$19</f>
        <v>1199.08299435</v>
      </c>
      <c r="L105" s="36">
        <f>SUMIFS(СВЦЭМ!$C$39:$C$782,СВЦЭМ!$A$39:$A$782,$A105,СВЦЭМ!$B$39:$B$782,L$83)+'СЕТ СН'!$H$9+СВЦЭМ!$D$10+'СЕТ СН'!$H$6-'СЕТ СН'!$H$19</f>
        <v>1194.8361250299999</v>
      </c>
      <c r="M105" s="36">
        <f>SUMIFS(СВЦЭМ!$C$39:$C$782,СВЦЭМ!$A$39:$A$782,$A105,СВЦЭМ!$B$39:$B$782,M$83)+'СЕТ СН'!$H$9+СВЦЭМ!$D$10+'СЕТ СН'!$H$6-'СЕТ СН'!$H$19</f>
        <v>1215.52982314</v>
      </c>
      <c r="N105" s="36">
        <f>SUMIFS(СВЦЭМ!$C$39:$C$782,СВЦЭМ!$A$39:$A$782,$A105,СВЦЭМ!$B$39:$B$782,N$83)+'СЕТ СН'!$H$9+СВЦЭМ!$D$10+'СЕТ СН'!$H$6-'СЕТ СН'!$H$19</f>
        <v>1278.9413518000001</v>
      </c>
      <c r="O105" s="36">
        <f>SUMIFS(СВЦЭМ!$C$39:$C$782,СВЦЭМ!$A$39:$A$782,$A105,СВЦЭМ!$B$39:$B$782,O$83)+'СЕТ СН'!$H$9+СВЦЭМ!$D$10+'СЕТ СН'!$H$6-'СЕТ СН'!$H$19</f>
        <v>1331.4124586299999</v>
      </c>
      <c r="P105" s="36">
        <f>SUMIFS(СВЦЭМ!$C$39:$C$782,СВЦЭМ!$A$39:$A$782,$A105,СВЦЭМ!$B$39:$B$782,P$83)+'СЕТ СН'!$H$9+СВЦЭМ!$D$10+'СЕТ СН'!$H$6-'СЕТ СН'!$H$19</f>
        <v>1355.25832255</v>
      </c>
      <c r="Q105" s="36">
        <f>SUMIFS(СВЦЭМ!$C$39:$C$782,СВЦЭМ!$A$39:$A$782,$A105,СВЦЭМ!$B$39:$B$782,Q$83)+'СЕТ СН'!$H$9+СВЦЭМ!$D$10+'СЕТ СН'!$H$6-'СЕТ СН'!$H$19</f>
        <v>1352.73773723</v>
      </c>
      <c r="R105" s="36">
        <f>SUMIFS(СВЦЭМ!$C$39:$C$782,СВЦЭМ!$A$39:$A$782,$A105,СВЦЭМ!$B$39:$B$782,R$83)+'СЕТ СН'!$H$9+СВЦЭМ!$D$10+'СЕТ СН'!$H$6-'СЕТ СН'!$H$19</f>
        <v>1338.74687554</v>
      </c>
      <c r="S105" s="36">
        <f>SUMIFS(СВЦЭМ!$C$39:$C$782,СВЦЭМ!$A$39:$A$782,$A105,СВЦЭМ!$B$39:$B$782,S$83)+'СЕТ СН'!$H$9+СВЦЭМ!$D$10+'СЕТ СН'!$H$6-'СЕТ СН'!$H$19</f>
        <v>1308.1741155099999</v>
      </c>
      <c r="T105" s="36">
        <f>SUMIFS(СВЦЭМ!$C$39:$C$782,СВЦЭМ!$A$39:$A$782,$A105,СВЦЭМ!$B$39:$B$782,T$83)+'СЕТ СН'!$H$9+СВЦЭМ!$D$10+'СЕТ СН'!$H$6-'СЕТ СН'!$H$19</f>
        <v>1250.48254019</v>
      </c>
      <c r="U105" s="36">
        <f>SUMIFS(СВЦЭМ!$C$39:$C$782,СВЦЭМ!$A$39:$A$782,$A105,СВЦЭМ!$B$39:$B$782,U$83)+'СЕТ СН'!$H$9+СВЦЭМ!$D$10+'СЕТ СН'!$H$6-'СЕТ СН'!$H$19</f>
        <v>1220.0738488900001</v>
      </c>
      <c r="V105" s="36">
        <f>SUMIFS(СВЦЭМ!$C$39:$C$782,СВЦЭМ!$A$39:$A$782,$A105,СВЦЭМ!$B$39:$B$782,V$83)+'СЕТ СН'!$H$9+СВЦЭМ!$D$10+'СЕТ СН'!$H$6-'СЕТ СН'!$H$19</f>
        <v>1221.22138565</v>
      </c>
      <c r="W105" s="36">
        <f>SUMIFS(СВЦЭМ!$C$39:$C$782,СВЦЭМ!$A$39:$A$782,$A105,СВЦЭМ!$B$39:$B$782,W$83)+'СЕТ СН'!$H$9+СВЦЭМ!$D$10+'СЕТ СН'!$H$6-'СЕТ СН'!$H$19</f>
        <v>1257.9528762499999</v>
      </c>
      <c r="X105" s="36">
        <f>SUMIFS(СВЦЭМ!$C$39:$C$782,СВЦЭМ!$A$39:$A$782,$A105,СВЦЭМ!$B$39:$B$782,X$83)+'СЕТ СН'!$H$9+СВЦЭМ!$D$10+'СЕТ СН'!$H$6-'СЕТ СН'!$H$19</f>
        <v>1228.87742697</v>
      </c>
      <c r="Y105" s="36">
        <f>SUMIFS(СВЦЭМ!$C$39:$C$782,СВЦЭМ!$A$39:$A$782,$A105,СВЦЭМ!$B$39:$B$782,Y$83)+'СЕТ СН'!$H$9+СВЦЭМ!$D$10+'СЕТ СН'!$H$6-'СЕТ СН'!$H$19</f>
        <v>1222.0295872199999</v>
      </c>
    </row>
    <row r="106" spans="1:25" ht="15.75" x14ac:dyDescent="0.2">
      <c r="A106" s="35">
        <f t="shared" si="2"/>
        <v>44339</v>
      </c>
      <c r="B106" s="36">
        <f>SUMIFS(СВЦЭМ!$C$39:$C$782,СВЦЭМ!$A$39:$A$782,$A106,СВЦЭМ!$B$39:$B$782,B$83)+'СЕТ СН'!$H$9+СВЦЭМ!$D$10+'СЕТ СН'!$H$6-'СЕТ СН'!$H$19</f>
        <v>1305.7436671400001</v>
      </c>
      <c r="C106" s="36">
        <f>SUMIFS(СВЦЭМ!$C$39:$C$782,СВЦЭМ!$A$39:$A$782,$A106,СВЦЭМ!$B$39:$B$782,C$83)+'СЕТ СН'!$H$9+СВЦЭМ!$D$10+'СЕТ СН'!$H$6-'СЕТ СН'!$H$19</f>
        <v>1373.0766957800001</v>
      </c>
      <c r="D106" s="36">
        <f>SUMIFS(СВЦЭМ!$C$39:$C$782,СВЦЭМ!$A$39:$A$782,$A106,СВЦЭМ!$B$39:$B$782,D$83)+'СЕТ СН'!$H$9+СВЦЭМ!$D$10+'СЕТ СН'!$H$6-'СЕТ СН'!$H$19</f>
        <v>1407.09717987</v>
      </c>
      <c r="E106" s="36">
        <f>SUMIFS(СВЦЭМ!$C$39:$C$782,СВЦЭМ!$A$39:$A$782,$A106,СВЦЭМ!$B$39:$B$782,E$83)+'СЕТ СН'!$H$9+СВЦЭМ!$D$10+'СЕТ СН'!$H$6-'СЕТ СН'!$H$19</f>
        <v>1418.2506126399999</v>
      </c>
      <c r="F106" s="36">
        <f>SUMIFS(СВЦЭМ!$C$39:$C$782,СВЦЭМ!$A$39:$A$782,$A106,СВЦЭМ!$B$39:$B$782,F$83)+'СЕТ СН'!$H$9+СВЦЭМ!$D$10+'СЕТ СН'!$H$6-'СЕТ СН'!$H$19</f>
        <v>1442.4974118599998</v>
      </c>
      <c r="G106" s="36">
        <f>SUMIFS(СВЦЭМ!$C$39:$C$782,СВЦЭМ!$A$39:$A$782,$A106,СВЦЭМ!$B$39:$B$782,G$83)+'СЕТ СН'!$H$9+СВЦЭМ!$D$10+'СЕТ СН'!$H$6-'СЕТ СН'!$H$19</f>
        <v>1443.52554848</v>
      </c>
      <c r="H106" s="36">
        <f>SUMIFS(СВЦЭМ!$C$39:$C$782,СВЦЭМ!$A$39:$A$782,$A106,СВЦЭМ!$B$39:$B$782,H$83)+'СЕТ СН'!$H$9+СВЦЭМ!$D$10+'СЕТ СН'!$H$6-'СЕТ СН'!$H$19</f>
        <v>1444.2957088799999</v>
      </c>
      <c r="I106" s="36">
        <f>SUMIFS(СВЦЭМ!$C$39:$C$782,СВЦЭМ!$A$39:$A$782,$A106,СВЦЭМ!$B$39:$B$782,I$83)+'СЕТ СН'!$H$9+СВЦЭМ!$D$10+'СЕТ СН'!$H$6-'СЕТ СН'!$H$19</f>
        <v>1356.4609573100001</v>
      </c>
      <c r="J106" s="36">
        <f>SUMIFS(СВЦЭМ!$C$39:$C$782,СВЦЭМ!$A$39:$A$782,$A106,СВЦЭМ!$B$39:$B$782,J$83)+'СЕТ СН'!$H$9+СВЦЭМ!$D$10+'СЕТ СН'!$H$6-'СЕТ СН'!$H$19</f>
        <v>1316.7864170600001</v>
      </c>
      <c r="K106" s="36">
        <f>SUMIFS(СВЦЭМ!$C$39:$C$782,СВЦЭМ!$A$39:$A$782,$A106,СВЦЭМ!$B$39:$B$782,K$83)+'СЕТ СН'!$H$9+СВЦЭМ!$D$10+'СЕТ СН'!$H$6-'СЕТ СН'!$H$19</f>
        <v>1250.2891536699999</v>
      </c>
      <c r="L106" s="36">
        <f>SUMIFS(СВЦЭМ!$C$39:$C$782,СВЦЭМ!$A$39:$A$782,$A106,СВЦЭМ!$B$39:$B$782,L$83)+'СЕТ СН'!$H$9+СВЦЭМ!$D$10+'СЕТ СН'!$H$6-'СЕТ СН'!$H$19</f>
        <v>1224.3476729700001</v>
      </c>
      <c r="M106" s="36">
        <f>SUMIFS(СВЦЭМ!$C$39:$C$782,СВЦЭМ!$A$39:$A$782,$A106,СВЦЭМ!$B$39:$B$782,M$83)+'СЕТ СН'!$H$9+СВЦЭМ!$D$10+'СЕТ СН'!$H$6-'СЕТ СН'!$H$19</f>
        <v>1242.5808368600001</v>
      </c>
      <c r="N106" s="36">
        <f>SUMIFS(СВЦЭМ!$C$39:$C$782,СВЦЭМ!$A$39:$A$782,$A106,СВЦЭМ!$B$39:$B$782,N$83)+'СЕТ СН'!$H$9+СВЦЭМ!$D$10+'СЕТ СН'!$H$6-'СЕТ СН'!$H$19</f>
        <v>1286.66315876</v>
      </c>
      <c r="O106" s="36">
        <f>SUMIFS(СВЦЭМ!$C$39:$C$782,СВЦЭМ!$A$39:$A$782,$A106,СВЦЭМ!$B$39:$B$782,O$83)+'СЕТ СН'!$H$9+СВЦЭМ!$D$10+'СЕТ СН'!$H$6-'СЕТ СН'!$H$19</f>
        <v>1334.1298530700001</v>
      </c>
      <c r="P106" s="36">
        <f>SUMIFS(СВЦЭМ!$C$39:$C$782,СВЦЭМ!$A$39:$A$782,$A106,СВЦЭМ!$B$39:$B$782,P$83)+'СЕТ СН'!$H$9+СВЦЭМ!$D$10+'СЕТ СН'!$H$6-'СЕТ СН'!$H$19</f>
        <v>1359.96974019</v>
      </c>
      <c r="Q106" s="36">
        <f>SUMIFS(СВЦЭМ!$C$39:$C$782,СВЦЭМ!$A$39:$A$782,$A106,СВЦЭМ!$B$39:$B$782,Q$83)+'СЕТ СН'!$H$9+СВЦЭМ!$D$10+'СЕТ СН'!$H$6-'СЕТ СН'!$H$19</f>
        <v>1372.0156830800001</v>
      </c>
      <c r="R106" s="36">
        <f>SUMIFS(СВЦЭМ!$C$39:$C$782,СВЦЭМ!$A$39:$A$782,$A106,СВЦЭМ!$B$39:$B$782,R$83)+'СЕТ СН'!$H$9+СВЦЭМ!$D$10+'СЕТ СН'!$H$6-'СЕТ СН'!$H$19</f>
        <v>1365.65903635</v>
      </c>
      <c r="S106" s="36">
        <f>SUMIFS(СВЦЭМ!$C$39:$C$782,СВЦЭМ!$A$39:$A$782,$A106,СВЦЭМ!$B$39:$B$782,S$83)+'СЕТ СН'!$H$9+СВЦЭМ!$D$10+'СЕТ СН'!$H$6-'СЕТ СН'!$H$19</f>
        <v>1346.86690522</v>
      </c>
      <c r="T106" s="36">
        <f>SUMIFS(СВЦЭМ!$C$39:$C$782,СВЦЭМ!$A$39:$A$782,$A106,СВЦЭМ!$B$39:$B$782,T$83)+'СЕТ СН'!$H$9+СВЦЭМ!$D$10+'СЕТ СН'!$H$6-'СЕТ СН'!$H$19</f>
        <v>1298.3922000600001</v>
      </c>
      <c r="U106" s="36">
        <f>SUMIFS(СВЦЭМ!$C$39:$C$782,СВЦЭМ!$A$39:$A$782,$A106,СВЦЭМ!$B$39:$B$782,U$83)+'СЕТ СН'!$H$9+СВЦЭМ!$D$10+'СЕТ СН'!$H$6-'СЕТ СН'!$H$19</f>
        <v>1243.6676707500001</v>
      </c>
      <c r="V106" s="36">
        <f>SUMIFS(СВЦЭМ!$C$39:$C$782,СВЦЭМ!$A$39:$A$782,$A106,СВЦЭМ!$B$39:$B$782,V$83)+'СЕТ СН'!$H$9+СВЦЭМ!$D$10+'СЕТ СН'!$H$6-'СЕТ СН'!$H$19</f>
        <v>1225.2127243099999</v>
      </c>
      <c r="W106" s="36">
        <f>SUMIFS(СВЦЭМ!$C$39:$C$782,СВЦЭМ!$A$39:$A$782,$A106,СВЦЭМ!$B$39:$B$782,W$83)+'СЕТ СН'!$H$9+СВЦЭМ!$D$10+'СЕТ СН'!$H$6-'СЕТ СН'!$H$19</f>
        <v>1198.1075611900001</v>
      </c>
      <c r="X106" s="36">
        <f>SUMIFS(СВЦЭМ!$C$39:$C$782,СВЦЭМ!$A$39:$A$782,$A106,СВЦЭМ!$B$39:$B$782,X$83)+'СЕТ СН'!$H$9+СВЦЭМ!$D$10+'СЕТ СН'!$H$6-'СЕТ СН'!$H$19</f>
        <v>1301.2025044</v>
      </c>
      <c r="Y106" s="36">
        <f>SUMIFS(СВЦЭМ!$C$39:$C$782,СВЦЭМ!$A$39:$A$782,$A106,СВЦЭМ!$B$39:$B$782,Y$83)+'СЕТ СН'!$H$9+СВЦЭМ!$D$10+'СЕТ СН'!$H$6-'СЕТ СН'!$H$19</f>
        <v>1290.86989376</v>
      </c>
    </row>
    <row r="107" spans="1:25" ht="15.75" x14ac:dyDescent="0.2">
      <c r="A107" s="35">
        <f t="shared" si="2"/>
        <v>44340</v>
      </c>
      <c r="B107" s="36">
        <f>SUMIFS(СВЦЭМ!$C$39:$C$782,СВЦЭМ!$A$39:$A$782,$A107,СВЦЭМ!$B$39:$B$782,B$83)+'СЕТ СН'!$H$9+СВЦЭМ!$D$10+'СЕТ СН'!$H$6-'СЕТ СН'!$H$19</f>
        <v>1387.7794731899999</v>
      </c>
      <c r="C107" s="36">
        <f>SUMIFS(СВЦЭМ!$C$39:$C$782,СВЦЭМ!$A$39:$A$782,$A107,СВЦЭМ!$B$39:$B$782,C$83)+'СЕТ СН'!$H$9+СВЦЭМ!$D$10+'СЕТ СН'!$H$6-'СЕТ СН'!$H$19</f>
        <v>1466.9812357199999</v>
      </c>
      <c r="D107" s="36">
        <f>SUMIFS(СВЦЭМ!$C$39:$C$782,СВЦЭМ!$A$39:$A$782,$A107,СВЦЭМ!$B$39:$B$782,D$83)+'СЕТ СН'!$H$9+СВЦЭМ!$D$10+'СЕТ СН'!$H$6-'СЕТ СН'!$H$19</f>
        <v>1521.4414178100001</v>
      </c>
      <c r="E107" s="36">
        <f>SUMIFS(СВЦЭМ!$C$39:$C$782,СВЦЭМ!$A$39:$A$782,$A107,СВЦЭМ!$B$39:$B$782,E$83)+'СЕТ СН'!$H$9+СВЦЭМ!$D$10+'СЕТ СН'!$H$6-'СЕТ СН'!$H$19</f>
        <v>1541.8986362400001</v>
      </c>
      <c r="F107" s="36">
        <f>SUMIFS(СВЦЭМ!$C$39:$C$782,СВЦЭМ!$A$39:$A$782,$A107,СВЦЭМ!$B$39:$B$782,F$83)+'СЕТ СН'!$H$9+СВЦЭМ!$D$10+'СЕТ СН'!$H$6-'СЕТ СН'!$H$19</f>
        <v>1561.44262166</v>
      </c>
      <c r="G107" s="36">
        <f>SUMIFS(СВЦЭМ!$C$39:$C$782,СВЦЭМ!$A$39:$A$782,$A107,СВЦЭМ!$B$39:$B$782,G$83)+'СЕТ СН'!$H$9+СВЦЭМ!$D$10+'СЕТ СН'!$H$6-'СЕТ СН'!$H$19</f>
        <v>1514.1197964399998</v>
      </c>
      <c r="H107" s="36">
        <f>SUMIFS(СВЦЭМ!$C$39:$C$782,СВЦЭМ!$A$39:$A$782,$A107,СВЦЭМ!$B$39:$B$782,H$83)+'СЕТ СН'!$H$9+СВЦЭМ!$D$10+'СЕТ СН'!$H$6-'СЕТ СН'!$H$19</f>
        <v>1450.4556513799998</v>
      </c>
      <c r="I107" s="36">
        <f>SUMIFS(СВЦЭМ!$C$39:$C$782,СВЦЭМ!$A$39:$A$782,$A107,СВЦЭМ!$B$39:$B$782,I$83)+'СЕТ СН'!$H$9+СВЦЭМ!$D$10+'СЕТ СН'!$H$6-'СЕТ СН'!$H$19</f>
        <v>1359.8343112799998</v>
      </c>
      <c r="J107" s="36">
        <f>SUMIFS(СВЦЭМ!$C$39:$C$782,СВЦЭМ!$A$39:$A$782,$A107,СВЦЭМ!$B$39:$B$782,J$83)+'СЕТ СН'!$H$9+СВЦЭМ!$D$10+'СЕТ СН'!$H$6-'СЕТ СН'!$H$19</f>
        <v>1308.8598236600001</v>
      </c>
      <c r="K107" s="36">
        <f>SUMIFS(СВЦЭМ!$C$39:$C$782,СВЦЭМ!$A$39:$A$782,$A107,СВЦЭМ!$B$39:$B$782,K$83)+'СЕТ СН'!$H$9+СВЦЭМ!$D$10+'СЕТ СН'!$H$6-'СЕТ СН'!$H$19</f>
        <v>1249.1858944199998</v>
      </c>
      <c r="L107" s="36">
        <f>SUMIFS(СВЦЭМ!$C$39:$C$782,СВЦЭМ!$A$39:$A$782,$A107,СВЦЭМ!$B$39:$B$782,L$83)+'СЕТ СН'!$H$9+СВЦЭМ!$D$10+'СЕТ СН'!$H$6-'СЕТ СН'!$H$19</f>
        <v>1233.0270686899999</v>
      </c>
      <c r="M107" s="36">
        <f>SUMIFS(СВЦЭМ!$C$39:$C$782,СВЦЭМ!$A$39:$A$782,$A107,СВЦЭМ!$B$39:$B$782,M$83)+'СЕТ СН'!$H$9+СВЦЭМ!$D$10+'СЕТ СН'!$H$6-'СЕТ СН'!$H$19</f>
        <v>1234.44162783</v>
      </c>
      <c r="N107" s="36">
        <f>SUMIFS(СВЦЭМ!$C$39:$C$782,СВЦЭМ!$A$39:$A$782,$A107,СВЦЭМ!$B$39:$B$782,N$83)+'СЕТ СН'!$H$9+СВЦЭМ!$D$10+'СЕТ СН'!$H$6-'СЕТ СН'!$H$19</f>
        <v>1285.92359541</v>
      </c>
      <c r="O107" s="36">
        <f>SUMIFS(СВЦЭМ!$C$39:$C$782,СВЦЭМ!$A$39:$A$782,$A107,СВЦЭМ!$B$39:$B$782,O$83)+'СЕТ СН'!$H$9+СВЦЭМ!$D$10+'СЕТ СН'!$H$6-'СЕТ СН'!$H$19</f>
        <v>1323.0488679699999</v>
      </c>
      <c r="P107" s="36">
        <f>SUMIFS(СВЦЭМ!$C$39:$C$782,СВЦЭМ!$A$39:$A$782,$A107,СВЦЭМ!$B$39:$B$782,P$83)+'СЕТ СН'!$H$9+СВЦЭМ!$D$10+'СЕТ СН'!$H$6-'СЕТ СН'!$H$19</f>
        <v>1339.87717737</v>
      </c>
      <c r="Q107" s="36">
        <f>SUMIFS(СВЦЭМ!$C$39:$C$782,СВЦЭМ!$A$39:$A$782,$A107,СВЦЭМ!$B$39:$B$782,Q$83)+'СЕТ СН'!$H$9+СВЦЭМ!$D$10+'СЕТ СН'!$H$6-'СЕТ СН'!$H$19</f>
        <v>1336.99431166</v>
      </c>
      <c r="R107" s="36">
        <f>SUMIFS(СВЦЭМ!$C$39:$C$782,СВЦЭМ!$A$39:$A$782,$A107,СВЦЭМ!$B$39:$B$782,R$83)+'СЕТ СН'!$H$9+СВЦЭМ!$D$10+'СЕТ СН'!$H$6-'СЕТ СН'!$H$19</f>
        <v>1306.39433315</v>
      </c>
      <c r="S107" s="36">
        <f>SUMIFS(СВЦЭМ!$C$39:$C$782,СВЦЭМ!$A$39:$A$782,$A107,СВЦЭМ!$B$39:$B$782,S$83)+'СЕТ СН'!$H$9+СВЦЭМ!$D$10+'СЕТ СН'!$H$6-'СЕТ СН'!$H$19</f>
        <v>1279.41409791</v>
      </c>
      <c r="T107" s="36">
        <f>SUMIFS(СВЦЭМ!$C$39:$C$782,СВЦЭМ!$A$39:$A$782,$A107,СВЦЭМ!$B$39:$B$782,T$83)+'СЕТ СН'!$H$9+СВЦЭМ!$D$10+'СЕТ СН'!$H$6-'СЕТ СН'!$H$19</f>
        <v>1255.79468176</v>
      </c>
      <c r="U107" s="36">
        <f>SUMIFS(СВЦЭМ!$C$39:$C$782,СВЦЭМ!$A$39:$A$782,$A107,СВЦЭМ!$B$39:$B$782,U$83)+'СЕТ СН'!$H$9+СВЦЭМ!$D$10+'СЕТ СН'!$H$6-'СЕТ СН'!$H$19</f>
        <v>1218.2130739899999</v>
      </c>
      <c r="V107" s="36">
        <f>SUMIFS(СВЦЭМ!$C$39:$C$782,СВЦЭМ!$A$39:$A$782,$A107,СВЦЭМ!$B$39:$B$782,V$83)+'СЕТ СН'!$H$9+СВЦЭМ!$D$10+'СЕТ СН'!$H$6-'СЕТ СН'!$H$19</f>
        <v>1233.5395279899999</v>
      </c>
      <c r="W107" s="36">
        <f>SUMIFS(СВЦЭМ!$C$39:$C$782,СВЦЭМ!$A$39:$A$782,$A107,СВЦЭМ!$B$39:$B$782,W$83)+'СЕТ СН'!$H$9+СВЦЭМ!$D$10+'СЕТ СН'!$H$6-'СЕТ СН'!$H$19</f>
        <v>1254.5478898900001</v>
      </c>
      <c r="X107" s="36">
        <f>SUMIFS(СВЦЭМ!$C$39:$C$782,СВЦЭМ!$A$39:$A$782,$A107,СВЦЭМ!$B$39:$B$782,X$83)+'СЕТ СН'!$H$9+СВЦЭМ!$D$10+'СЕТ СН'!$H$6-'СЕТ СН'!$H$19</f>
        <v>1236.0499787700001</v>
      </c>
      <c r="Y107" s="36">
        <f>SUMIFS(СВЦЭМ!$C$39:$C$782,СВЦЭМ!$A$39:$A$782,$A107,СВЦЭМ!$B$39:$B$782,Y$83)+'СЕТ СН'!$H$9+СВЦЭМ!$D$10+'СЕТ СН'!$H$6-'СЕТ СН'!$H$19</f>
        <v>1250.66166208</v>
      </c>
    </row>
    <row r="108" spans="1:25" ht="15.75" x14ac:dyDescent="0.2">
      <c r="A108" s="35">
        <f t="shared" si="2"/>
        <v>44341</v>
      </c>
      <c r="B108" s="36">
        <f>SUMIFS(СВЦЭМ!$C$39:$C$782,СВЦЭМ!$A$39:$A$782,$A108,СВЦЭМ!$B$39:$B$782,B$83)+'СЕТ СН'!$H$9+СВЦЭМ!$D$10+'СЕТ СН'!$H$6-'СЕТ СН'!$H$19</f>
        <v>1378.4407391099999</v>
      </c>
      <c r="C108" s="36">
        <f>SUMIFS(СВЦЭМ!$C$39:$C$782,СВЦЭМ!$A$39:$A$782,$A108,СВЦЭМ!$B$39:$B$782,C$83)+'СЕТ СН'!$H$9+СВЦЭМ!$D$10+'СЕТ СН'!$H$6-'СЕТ СН'!$H$19</f>
        <v>1434.55860914</v>
      </c>
      <c r="D108" s="36">
        <f>SUMIFS(СВЦЭМ!$C$39:$C$782,СВЦЭМ!$A$39:$A$782,$A108,СВЦЭМ!$B$39:$B$782,D$83)+'СЕТ СН'!$H$9+СВЦЭМ!$D$10+'СЕТ СН'!$H$6-'СЕТ СН'!$H$19</f>
        <v>1464.6352788199997</v>
      </c>
      <c r="E108" s="36">
        <f>SUMIFS(СВЦЭМ!$C$39:$C$782,СВЦЭМ!$A$39:$A$782,$A108,СВЦЭМ!$B$39:$B$782,E$83)+'СЕТ СН'!$H$9+СВЦЭМ!$D$10+'СЕТ СН'!$H$6-'СЕТ СН'!$H$19</f>
        <v>1448.69860939</v>
      </c>
      <c r="F108" s="36">
        <f>SUMIFS(СВЦЭМ!$C$39:$C$782,СВЦЭМ!$A$39:$A$782,$A108,СВЦЭМ!$B$39:$B$782,F$83)+'СЕТ СН'!$H$9+СВЦЭМ!$D$10+'СЕТ СН'!$H$6-'СЕТ СН'!$H$19</f>
        <v>1460.50577006</v>
      </c>
      <c r="G108" s="36">
        <f>SUMIFS(СВЦЭМ!$C$39:$C$782,СВЦЭМ!$A$39:$A$782,$A108,СВЦЭМ!$B$39:$B$782,G$83)+'СЕТ СН'!$H$9+СВЦЭМ!$D$10+'СЕТ СН'!$H$6-'СЕТ СН'!$H$19</f>
        <v>1462.1410904499999</v>
      </c>
      <c r="H108" s="36">
        <f>SUMIFS(СВЦЭМ!$C$39:$C$782,СВЦЭМ!$A$39:$A$782,$A108,СВЦЭМ!$B$39:$B$782,H$83)+'СЕТ СН'!$H$9+СВЦЭМ!$D$10+'СЕТ СН'!$H$6-'СЕТ СН'!$H$19</f>
        <v>1407.1498633599999</v>
      </c>
      <c r="I108" s="36">
        <f>SUMIFS(СВЦЭМ!$C$39:$C$782,СВЦЭМ!$A$39:$A$782,$A108,СВЦЭМ!$B$39:$B$782,I$83)+'СЕТ СН'!$H$9+СВЦЭМ!$D$10+'СЕТ СН'!$H$6-'СЕТ СН'!$H$19</f>
        <v>1305.08735637</v>
      </c>
      <c r="J108" s="36">
        <f>SUMIFS(СВЦЭМ!$C$39:$C$782,СВЦЭМ!$A$39:$A$782,$A108,СВЦЭМ!$B$39:$B$782,J$83)+'СЕТ СН'!$H$9+СВЦЭМ!$D$10+'СЕТ СН'!$H$6-'СЕТ СН'!$H$19</f>
        <v>1212.8388678599999</v>
      </c>
      <c r="K108" s="36">
        <f>SUMIFS(СВЦЭМ!$C$39:$C$782,СВЦЭМ!$A$39:$A$782,$A108,СВЦЭМ!$B$39:$B$782,K$83)+'СЕТ СН'!$H$9+СВЦЭМ!$D$10+'СЕТ СН'!$H$6-'СЕТ СН'!$H$19</f>
        <v>1176.43646728</v>
      </c>
      <c r="L108" s="36">
        <f>SUMIFS(СВЦЭМ!$C$39:$C$782,СВЦЭМ!$A$39:$A$782,$A108,СВЦЭМ!$B$39:$B$782,L$83)+'СЕТ СН'!$H$9+СВЦЭМ!$D$10+'СЕТ СН'!$H$6-'СЕТ СН'!$H$19</f>
        <v>1186.61135046</v>
      </c>
      <c r="M108" s="36">
        <f>SUMIFS(СВЦЭМ!$C$39:$C$782,СВЦЭМ!$A$39:$A$782,$A108,СВЦЭМ!$B$39:$B$782,M$83)+'СЕТ СН'!$H$9+СВЦЭМ!$D$10+'СЕТ СН'!$H$6-'СЕТ СН'!$H$19</f>
        <v>1183.8945791799999</v>
      </c>
      <c r="N108" s="36">
        <f>SUMIFS(СВЦЭМ!$C$39:$C$782,СВЦЭМ!$A$39:$A$782,$A108,СВЦЭМ!$B$39:$B$782,N$83)+'СЕТ СН'!$H$9+СВЦЭМ!$D$10+'СЕТ СН'!$H$6-'СЕТ СН'!$H$19</f>
        <v>1245.9989137600001</v>
      </c>
      <c r="O108" s="36">
        <f>SUMIFS(СВЦЭМ!$C$39:$C$782,СВЦЭМ!$A$39:$A$782,$A108,СВЦЭМ!$B$39:$B$782,O$83)+'СЕТ СН'!$H$9+СВЦЭМ!$D$10+'СЕТ СН'!$H$6-'СЕТ СН'!$H$19</f>
        <v>1307.19934584</v>
      </c>
      <c r="P108" s="36">
        <f>SUMIFS(СВЦЭМ!$C$39:$C$782,СВЦЭМ!$A$39:$A$782,$A108,СВЦЭМ!$B$39:$B$782,P$83)+'СЕТ СН'!$H$9+СВЦЭМ!$D$10+'СЕТ СН'!$H$6-'СЕТ СН'!$H$19</f>
        <v>1332.94014728</v>
      </c>
      <c r="Q108" s="36">
        <f>SUMIFS(СВЦЭМ!$C$39:$C$782,СВЦЭМ!$A$39:$A$782,$A108,СВЦЭМ!$B$39:$B$782,Q$83)+'СЕТ СН'!$H$9+СВЦЭМ!$D$10+'СЕТ СН'!$H$6-'СЕТ СН'!$H$19</f>
        <v>1328.8651653900001</v>
      </c>
      <c r="R108" s="36">
        <f>SUMIFS(СВЦЭМ!$C$39:$C$782,СВЦЭМ!$A$39:$A$782,$A108,СВЦЭМ!$B$39:$B$782,R$83)+'СЕТ СН'!$H$9+СВЦЭМ!$D$10+'СЕТ СН'!$H$6-'СЕТ СН'!$H$19</f>
        <v>1310.4059520999999</v>
      </c>
      <c r="S108" s="36">
        <f>SUMIFS(СВЦЭМ!$C$39:$C$782,СВЦЭМ!$A$39:$A$782,$A108,СВЦЭМ!$B$39:$B$782,S$83)+'СЕТ СН'!$H$9+СВЦЭМ!$D$10+'СЕТ СН'!$H$6-'СЕТ СН'!$H$19</f>
        <v>1278.7656216999999</v>
      </c>
      <c r="T108" s="36">
        <f>SUMIFS(СВЦЭМ!$C$39:$C$782,СВЦЭМ!$A$39:$A$782,$A108,СВЦЭМ!$B$39:$B$782,T$83)+'СЕТ СН'!$H$9+СВЦЭМ!$D$10+'СЕТ СН'!$H$6-'СЕТ СН'!$H$19</f>
        <v>1222.0561671199998</v>
      </c>
      <c r="U108" s="36">
        <f>SUMIFS(СВЦЭМ!$C$39:$C$782,СВЦЭМ!$A$39:$A$782,$A108,СВЦЭМ!$B$39:$B$782,U$83)+'СЕТ СН'!$H$9+СВЦЭМ!$D$10+'СЕТ СН'!$H$6-'СЕТ СН'!$H$19</f>
        <v>1199.31871039</v>
      </c>
      <c r="V108" s="36">
        <f>SUMIFS(СВЦЭМ!$C$39:$C$782,СВЦЭМ!$A$39:$A$782,$A108,СВЦЭМ!$B$39:$B$782,V$83)+'СЕТ СН'!$H$9+СВЦЭМ!$D$10+'СЕТ СН'!$H$6-'СЕТ СН'!$H$19</f>
        <v>1206.51460823</v>
      </c>
      <c r="W108" s="36">
        <f>SUMIFS(СВЦЭМ!$C$39:$C$782,СВЦЭМ!$A$39:$A$782,$A108,СВЦЭМ!$B$39:$B$782,W$83)+'СЕТ СН'!$H$9+СВЦЭМ!$D$10+'СЕТ СН'!$H$6-'СЕТ СН'!$H$19</f>
        <v>1245.74722752</v>
      </c>
      <c r="X108" s="36">
        <f>SUMIFS(СВЦЭМ!$C$39:$C$782,СВЦЭМ!$A$39:$A$782,$A108,СВЦЭМ!$B$39:$B$782,X$83)+'СЕТ СН'!$H$9+СВЦЭМ!$D$10+'СЕТ СН'!$H$6-'СЕТ СН'!$H$19</f>
        <v>1208.8380991499998</v>
      </c>
      <c r="Y108" s="36">
        <f>SUMIFS(СВЦЭМ!$C$39:$C$782,СВЦЭМ!$A$39:$A$782,$A108,СВЦЭМ!$B$39:$B$782,Y$83)+'СЕТ СН'!$H$9+СВЦЭМ!$D$10+'СЕТ СН'!$H$6-'СЕТ СН'!$H$19</f>
        <v>1230.8352894499999</v>
      </c>
    </row>
    <row r="109" spans="1:25" ht="15.75" x14ac:dyDescent="0.2">
      <c r="A109" s="35">
        <f t="shared" si="2"/>
        <v>44342</v>
      </c>
      <c r="B109" s="36">
        <f>SUMIFS(СВЦЭМ!$C$39:$C$782,СВЦЭМ!$A$39:$A$782,$A109,СВЦЭМ!$B$39:$B$782,B$83)+'СЕТ СН'!$H$9+СВЦЭМ!$D$10+'СЕТ СН'!$H$6-'СЕТ СН'!$H$19</f>
        <v>1372.5990739399999</v>
      </c>
      <c r="C109" s="36">
        <f>SUMIFS(СВЦЭМ!$C$39:$C$782,СВЦЭМ!$A$39:$A$782,$A109,СВЦЭМ!$B$39:$B$782,C$83)+'СЕТ СН'!$H$9+СВЦЭМ!$D$10+'СЕТ СН'!$H$6-'СЕТ СН'!$H$19</f>
        <v>1444.3636050099999</v>
      </c>
      <c r="D109" s="36">
        <f>SUMIFS(СВЦЭМ!$C$39:$C$782,СВЦЭМ!$A$39:$A$782,$A109,СВЦЭМ!$B$39:$B$782,D$83)+'СЕТ СН'!$H$9+СВЦЭМ!$D$10+'СЕТ СН'!$H$6-'СЕТ СН'!$H$19</f>
        <v>1500.68578695</v>
      </c>
      <c r="E109" s="36">
        <f>SUMIFS(СВЦЭМ!$C$39:$C$782,СВЦЭМ!$A$39:$A$782,$A109,СВЦЭМ!$B$39:$B$782,E$83)+'СЕТ СН'!$H$9+СВЦЭМ!$D$10+'СЕТ СН'!$H$6-'СЕТ СН'!$H$19</f>
        <v>1523.3691322099999</v>
      </c>
      <c r="F109" s="36">
        <f>SUMIFS(СВЦЭМ!$C$39:$C$782,СВЦЭМ!$A$39:$A$782,$A109,СВЦЭМ!$B$39:$B$782,F$83)+'СЕТ СН'!$H$9+СВЦЭМ!$D$10+'СЕТ СН'!$H$6-'СЕТ СН'!$H$19</f>
        <v>1537.6184341599997</v>
      </c>
      <c r="G109" s="36">
        <f>SUMIFS(СВЦЭМ!$C$39:$C$782,СВЦЭМ!$A$39:$A$782,$A109,СВЦЭМ!$B$39:$B$782,G$83)+'СЕТ СН'!$H$9+СВЦЭМ!$D$10+'СЕТ СН'!$H$6-'СЕТ СН'!$H$19</f>
        <v>1510.72222121</v>
      </c>
      <c r="H109" s="36">
        <f>SUMIFS(СВЦЭМ!$C$39:$C$782,СВЦЭМ!$A$39:$A$782,$A109,СВЦЭМ!$B$39:$B$782,H$83)+'СЕТ СН'!$H$9+СВЦЭМ!$D$10+'СЕТ СН'!$H$6-'СЕТ СН'!$H$19</f>
        <v>1444.8002078199997</v>
      </c>
      <c r="I109" s="36">
        <f>SUMIFS(СВЦЭМ!$C$39:$C$782,СВЦЭМ!$A$39:$A$782,$A109,СВЦЭМ!$B$39:$B$782,I$83)+'СЕТ СН'!$H$9+СВЦЭМ!$D$10+'СЕТ СН'!$H$6-'СЕТ СН'!$H$19</f>
        <v>1336.90777295</v>
      </c>
      <c r="J109" s="36">
        <f>SUMIFS(СВЦЭМ!$C$39:$C$782,СВЦЭМ!$A$39:$A$782,$A109,СВЦЭМ!$B$39:$B$782,J$83)+'СЕТ СН'!$H$9+СВЦЭМ!$D$10+'СЕТ СН'!$H$6-'СЕТ СН'!$H$19</f>
        <v>1277.10204664</v>
      </c>
      <c r="K109" s="36">
        <f>SUMIFS(СВЦЭМ!$C$39:$C$782,СВЦЭМ!$A$39:$A$782,$A109,СВЦЭМ!$B$39:$B$782,K$83)+'СЕТ СН'!$H$9+СВЦЭМ!$D$10+'СЕТ СН'!$H$6-'СЕТ СН'!$H$19</f>
        <v>1220.8619371700001</v>
      </c>
      <c r="L109" s="36">
        <f>SUMIFS(СВЦЭМ!$C$39:$C$782,СВЦЭМ!$A$39:$A$782,$A109,СВЦЭМ!$B$39:$B$782,L$83)+'СЕТ СН'!$H$9+СВЦЭМ!$D$10+'СЕТ СН'!$H$6-'СЕТ СН'!$H$19</f>
        <v>1218.667629</v>
      </c>
      <c r="M109" s="36">
        <f>SUMIFS(СВЦЭМ!$C$39:$C$782,СВЦЭМ!$A$39:$A$782,$A109,СВЦЭМ!$B$39:$B$782,M$83)+'СЕТ СН'!$H$9+СВЦЭМ!$D$10+'СЕТ СН'!$H$6-'СЕТ СН'!$H$19</f>
        <v>1227.6320444399998</v>
      </c>
      <c r="N109" s="36">
        <f>SUMIFS(СВЦЭМ!$C$39:$C$782,СВЦЭМ!$A$39:$A$782,$A109,СВЦЭМ!$B$39:$B$782,N$83)+'СЕТ СН'!$H$9+СВЦЭМ!$D$10+'СЕТ СН'!$H$6-'СЕТ СН'!$H$19</f>
        <v>1279.8619336100001</v>
      </c>
      <c r="O109" s="36">
        <f>SUMIFS(СВЦЭМ!$C$39:$C$782,СВЦЭМ!$A$39:$A$782,$A109,СВЦЭМ!$B$39:$B$782,O$83)+'СЕТ СН'!$H$9+СВЦЭМ!$D$10+'СЕТ СН'!$H$6-'СЕТ СН'!$H$19</f>
        <v>1325.5606621299999</v>
      </c>
      <c r="P109" s="36">
        <f>SUMIFS(СВЦЭМ!$C$39:$C$782,СВЦЭМ!$A$39:$A$782,$A109,СВЦЭМ!$B$39:$B$782,P$83)+'СЕТ СН'!$H$9+СВЦЭМ!$D$10+'СЕТ СН'!$H$6-'СЕТ СН'!$H$19</f>
        <v>1335.7549978900001</v>
      </c>
      <c r="Q109" s="36">
        <f>SUMIFS(СВЦЭМ!$C$39:$C$782,СВЦЭМ!$A$39:$A$782,$A109,СВЦЭМ!$B$39:$B$782,Q$83)+'СЕТ СН'!$H$9+СВЦЭМ!$D$10+'СЕТ СН'!$H$6-'СЕТ СН'!$H$19</f>
        <v>1334.79089952</v>
      </c>
      <c r="R109" s="36">
        <f>SUMIFS(СВЦЭМ!$C$39:$C$782,СВЦЭМ!$A$39:$A$782,$A109,СВЦЭМ!$B$39:$B$782,R$83)+'СЕТ СН'!$H$9+СВЦЭМ!$D$10+'СЕТ СН'!$H$6-'СЕТ СН'!$H$19</f>
        <v>1316.29645899</v>
      </c>
      <c r="S109" s="36">
        <f>SUMIFS(СВЦЭМ!$C$39:$C$782,СВЦЭМ!$A$39:$A$782,$A109,СВЦЭМ!$B$39:$B$782,S$83)+'СЕТ СН'!$H$9+СВЦЭМ!$D$10+'СЕТ СН'!$H$6-'СЕТ СН'!$H$19</f>
        <v>1291.76901759</v>
      </c>
      <c r="T109" s="36">
        <f>SUMIFS(СВЦЭМ!$C$39:$C$782,СВЦЭМ!$A$39:$A$782,$A109,СВЦЭМ!$B$39:$B$782,T$83)+'СЕТ СН'!$H$9+СВЦЭМ!$D$10+'СЕТ СН'!$H$6-'СЕТ СН'!$H$19</f>
        <v>1230.8682274399998</v>
      </c>
      <c r="U109" s="36">
        <f>SUMIFS(СВЦЭМ!$C$39:$C$782,СВЦЭМ!$A$39:$A$782,$A109,СВЦЭМ!$B$39:$B$782,U$83)+'СЕТ СН'!$H$9+СВЦЭМ!$D$10+'СЕТ СН'!$H$6-'СЕТ СН'!$H$19</f>
        <v>1197.56605059</v>
      </c>
      <c r="V109" s="36">
        <f>SUMIFS(СВЦЭМ!$C$39:$C$782,СВЦЭМ!$A$39:$A$782,$A109,СВЦЭМ!$B$39:$B$782,V$83)+'СЕТ СН'!$H$9+СВЦЭМ!$D$10+'СЕТ СН'!$H$6-'СЕТ СН'!$H$19</f>
        <v>1201.0232783699998</v>
      </c>
      <c r="W109" s="36">
        <f>SUMIFS(СВЦЭМ!$C$39:$C$782,СВЦЭМ!$A$39:$A$782,$A109,СВЦЭМ!$B$39:$B$782,W$83)+'СЕТ СН'!$H$9+СВЦЭМ!$D$10+'СЕТ СН'!$H$6-'СЕТ СН'!$H$19</f>
        <v>1217.0824847499998</v>
      </c>
      <c r="X109" s="36">
        <f>SUMIFS(СВЦЭМ!$C$39:$C$782,СВЦЭМ!$A$39:$A$782,$A109,СВЦЭМ!$B$39:$B$782,X$83)+'СЕТ СН'!$H$9+СВЦЭМ!$D$10+'СЕТ СН'!$H$6-'СЕТ СН'!$H$19</f>
        <v>1203.1814687999999</v>
      </c>
      <c r="Y109" s="36">
        <f>SUMIFS(СВЦЭМ!$C$39:$C$782,СВЦЭМ!$A$39:$A$782,$A109,СВЦЭМ!$B$39:$B$782,Y$83)+'СЕТ СН'!$H$9+СВЦЭМ!$D$10+'СЕТ СН'!$H$6-'СЕТ СН'!$H$19</f>
        <v>1245.35079466</v>
      </c>
    </row>
    <row r="110" spans="1:25" ht="15.75" x14ac:dyDescent="0.2">
      <c r="A110" s="35">
        <f t="shared" si="2"/>
        <v>44343</v>
      </c>
      <c r="B110" s="36">
        <f>SUMIFS(СВЦЭМ!$C$39:$C$782,СВЦЭМ!$A$39:$A$782,$A110,СВЦЭМ!$B$39:$B$782,B$83)+'СЕТ СН'!$H$9+СВЦЭМ!$D$10+'СЕТ СН'!$H$6-'СЕТ СН'!$H$19</f>
        <v>1260.4431359300002</v>
      </c>
      <c r="C110" s="36">
        <f>SUMIFS(СВЦЭМ!$C$39:$C$782,СВЦЭМ!$A$39:$A$782,$A110,СВЦЭМ!$B$39:$B$782,C$83)+'СЕТ СН'!$H$9+СВЦЭМ!$D$10+'СЕТ СН'!$H$6-'СЕТ СН'!$H$19</f>
        <v>1334.06953757</v>
      </c>
      <c r="D110" s="36">
        <f>SUMIFS(СВЦЭМ!$C$39:$C$782,СВЦЭМ!$A$39:$A$782,$A110,СВЦЭМ!$B$39:$B$782,D$83)+'СЕТ СН'!$H$9+СВЦЭМ!$D$10+'СЕТ СН'!$H$6-'СЕТ СН'!$H$19</f>
        <v>1385.3699627999999</v>
      </c>
      <c r="E110" s="36">
        <f>SUMIFS(СВЦЭМ!$C$39:$C$782,СВЦЭМ!$A$39:$A$782,$A110,СВЦЭМ!$B$39:$B$782,E$83)+'СЕТ СН'!$H$9+СВЦЭМ!$D$10+'СЕТ СН'!$H$6-'СЕТ СН'!$H$19</f>
        <v>1407.03005678</v>
      </c>
      <c r="F110" s="36">
        <f>SUMIFS(СВЦЭМ!$C$39:$C$782,СВЦЭМ!$A$39:$A$782,$A110,СВЦЭМ!$B$39:$B$782,F$83)+'СЕТ СН'!$H$9+СВЦЭМ!$D$10+'СЕТ СН'!$H$6-'СЕТ СН'!$H$19</f>
        <v>1409.8267740000001</v>
      </c>
      <c r="G110" s="36">
        <f>SUMIFS(СВЦЭМ!$C$39:$C$782,СВЦЭМ!$A$39:$A$782,$A110,СВЦЭМ!$B$39:$B$782,G$83)+'СЕТ СН'!$H$9+СВЦЭМ!$D$10+'СЕТ СН'!$H$6-'СЕТ СН'!$H$19</f>
        <v>1378.9164435499999</v>
      </c>
      <c r="H110" s="36">
        <f>SUMIFS(СВЦЭМ!$C$39:$C$782,СВЦЭМ!$A$39:$A$782,$A110,СВЦЭМ!$B$39:$B$782,H$83)+'СЕТ СН'!$H$9+СВЦЭМ!$D$10+'СЕТ СН'!$H$6-'СЕТ СН'!$H$19</f>
        <v>1335.5604934200001</v>
      </c>
      <c r="I110" s="36">
        <f>SUMIFS(СВЦЭМ!$C$39:$C$782,СВЦЭМ!$A$39:$A$782,$A110,СВЦЭМ!$B$39:$B$782,I$83)+'СЕТ СН'!$H$9+СВЦЭМ!$D$10+'СЕТ СН'!$H$6-'СЕТ СН'!$H$19</f>
        <v>1266.6899969599999</v>
      </c>
      <c r="J110" s="36">
        <f>SUMIFS(СВЦЭМ!$C$39:$C$782,СВЦЭМ!$A$39:$A$782,$A110,СВЦЭМ!$B$39:$B$782,J$83)+'СЕТ СН'!$H$9+СВЦЭМ!$D$10+'СЕТ СН'!$H$6-'СЕТ СН'!$H$19</f>
        <v>1227.62233066</v>
      </c>
      <c r="K110" s="36">
        <f>SUMIFS(СВЦЭМ!$C$39:$C$782,СВЦЭМ!$A$39:$A$782,$A110,СВЦЭМ!$B$39:$B$782,K$83)+'СЕТ СН'!$H$9+СВЦЭМ!$D$10+'СЕТ СН'!$H$6-'СЕТ СН'!$H$19</f>
        <v>1226.69153327</v>
      </c>
      <c r="L110" s="36">
        <f>SUMIFS(СВЦЭМ!$C$39:$C$782,СВЦЭМ!$A$39:$A$782,$A110,СВЦЭМ!$B$39:$B$782,L$83)+'СЕТ СН'!$H$9+СВЦЭМ!$D$10+'СЕТ СН'!$H$6-'СЕТ СН'!$H$19</f>
        <v>1235.1625579900001</v>
      </c>
      <c r="M110" s="36">
        <f>SUMIFS(СВЦЭМ!$C$39:$C$782,СВЦЭМ!$A$39:$A$782,$A110,СВЦЭМ!$B$39:$B$782,M$83)+'СЕТ СН'!$H$9+СВЦЭМ!$D$10+'СЕТ СН'!$H$6-'СЕТ СН'!$H$19</f>
        <v>1244.43140724</v>
      </c>
      <c r="N110" s="36">
        <f>SUMIFS(СВЦЭМ!$C$39:$C$782,СВЦЭМ!$A$39:$A$782,$A110,СВЦЭМ!$B$39:$B$782,N$83)+'СЕТ СН'!$H$9+СВЦЭМ!$D$10+'СЕТ СН'!$H$6-'СЕТ СН'!$H$19</f>
        <v>1300.5156967799999</v>
      </c>
      <c r="O110" s="36">
        <f>SUMIFS(СВЦЭМ!$C$39:$C$782,СВЦЭМ!$A$39:$A$782,$A110,СВЦЭМ!$B$39:$B$782,O$83)+'СЕТ СН'!$H$9+СВЦЭМ!$D$10+'СЕТ СН'!$H$6-'СЕТ СН'!$H$19</f>
        <v>1349.1949415700001</v>
      </c>
      <c r="P110" s="36">
        <f>SUMIFS(СВЦЭМ!$C$39:$C$782,СВЦЭМ!$A$39:$A$782,$A110,СВЦЭМ!$B$39:$B$782,P$83)+'СЕТ СН'!$H$9+СВЦЭМ!$D$10+'СЕТ СН'!$H$6-'СЕТ СН'!$H$19</f>
        <v>1357.4498207299998</v>
      </c>
      <c r="Q110" s="36">
        <f>SUMIFS(СВЦЭМ!$C$39:$C$782,СВЦЭМ!$A$39:$A$782,$A110,СВЦЭМ!$B$39:$B$782,Q$83)+'СЕТ СН'!$H$9+СВЦЭМ!$D$10+'СЕТ СН'!$H$6-'СЕТ СН'!$H$19</f>
        <v>1362.7557356699999</v>
      </c>
      <c r="R110" s="36">
        <f>SUMIFS(СВЦЭМ!$C$39:$C$782,СВЦЭМ!$A$39:$A$782,$A110,СВЦЭМ!$B$39:$B$782,R$83)+'СЕТ СН'!$H$9+СВЦЭМ!$D$10+'СЕТ СН'!$H$6-'СЕТ СН'!$H$19</f>
        <v>1358.04702868</v>
      </c>
      <c r="S110" s="36">
        <f>SUMIFS(СВЦЭМ!$C$39:$C$782,СВЦЭМ!$A$39:$A$782,$A110,СВЦЭМ!$B$39:$B$782,S$83)+'СЕТ СН'!$H$9+СВЦЭМ!$D$10+'СЕТ СН'!$H$6-'СЕТ СН'!$H$19</f>
        <v>1327.29247033</v>
      </c>
      <c r="T110" s="36">
        <f>SUMIFS(СВЦЭМ!$C$39:$C$782,СВЦЭМ!$A$39:$A$782,$A110,СВЦЭМ!$B$39:$B$782,T$83)+'СЕТ СН'!$H$9+СВЦЭМ!$D$10+'СЕТ СН'!$H$6-'СЕТ СН'!$H$19</f>
        <v>1266.29267138</v>
      </c>
      <c r="U110" s="36">
        <f>SUMIFS(СВЦЭМ!$C$39:$C$782,СВЦЭМ!$A$39:$A$782,$A110,СВЦЭМ!$B$39:$B$782,U$83)+'СЕТ СН'!$H$9+СВЦЭМ!$D$10+'СЕТ СН'!$H$6-'СЕТ СН'!$H$19</f>
        <v>1217.9967803899999</v>
      </c>
      <c r="V110" s="36">
        <f>SUMIFS(СВЦЭМ!$C$39:$C$782,СВЦЭМ!$A$39:$A$782,$A110,СВЦЭМ!$B$39:$B$782,V$83)+'СЕТ СН'!$H$9+СВЦЭМ!$D$10+'СЕТ СН'!$H$6-'СЕТ СН'!$H$19</f>
        <v>1243.34832291</v>
      </c>
      <c r="W110" s="36">
        <f>SUMIFS(СВЦЭМ!$C$39:$C$782,СВЦЭМ!$A$39:$A$782,$A110,СВЦЭМ!$B$39:$B$782,W$83)+'СЕТ СН'!$H$9+СВЦЭМ!$D$10+'СЕТ СН'!$H$6-'СЕТ СН'!$H$19</f>
        <v>1267.1787625500001</v>
      </c>
      <c r="X110" s="36">
        <f>SUMIFS(СВЦЭМ!$C$39:$C$782,СВЦЭМ!$A$39:$A$782,$A110,СВЦЭМ!$B$39:$B$782,X$83)+'СЕТ СН'!$H$9+СВЦЭМ!$D$10+'СЕТ СН'!$H$6-'СЕТ СН'!$H$19</f>
        <v>1256.86034043</v>
      </c>
      <c r="Y110" s="36">
        <f>SUMIFS(СВЦЭМ!$C$39:$C$782,СВЦЭМ!$A$39:$A$782,$A110,СВЦЭМ!$B$39:$B$782,Y$83)+'СЕТ СН'!$H$9+СВЦЭМ!$D$10+'СЕТ СН'!$H$6-'СЕТ СН'!$H$19</f>
        <v>1266.9402177299999</v>
      </c>
    </row>
    <row r="111" spans="1:25" ht="15.75" x14ac:dyDescent="0.2">
      <c r="A111" s="35">
        <f t="shared" si="2"/>
        <v>44344</v>
      </c>
      <c r="B111" s="36">
        <f>SUMIFS(СВЦЭМ!$C$39:$C$782,СВЦЭМ!$A$39:$A$782,$A111,СВЦЭМ!$B$39:$B$782,B$83)+'СЕТ СН'!$H$9+СВЦЭМ!$D$10+'СЕТ СН'!$H$6-'СЕТ СН'!$H$19</f>
        <v>1241.3893894299999</v>
      </c>
      <c r="C111" s="36">
        <f>SUMIFS(СВЦЭМ!$C$39:$C$782,СВЦЭМ!$A$39:$A$782,$A111,СВЦЭМ!$B$39:$B$782,C$83)+'СЕТ СН'!$H$9+СВЦЭМ!$D$10+'СЕТ СН'!$H$6-'СЕТ СН'!$H$19</f>
        <v>1311.40884353</v>
      </c>
      <c r="D111" s="36">
        <f>SUMIFS(СВЦЭМ!$C$39:$C$782,СВЦЭМ!$A$39:$A$782,$A111,СВЦЭМ!$B$39:$B$782,D$83)+'СЕТ СН'!$H$9+СВЦЭМ!$D$10+'СЕТ СН'!$H$6-'СЕТ СН'!$H$19</f>
        <v>1347.6791912799999</v>
      </c>
      <c r="E111" s="36">
        <f>SUMIFS(СВЦЭМ!$C$39:$C$782,СВЦЭМ!$A$39:$A$782,$A111,СВЦЭМ!$B$39:$B$782,E$83)+'СЕТ СН'!$H$9+СВЦЭМ!$D$10+'СЕТ СН'!$H$6-'СЕТ СН'!$H$19</f>
        <v>1371.2731251599998</v>
      </c>
      <c r="F111" s="36">
        <f>SUMIFS(СВЦЭМ!$C$39:$C$782,СВЦЭМ!$A$39:$A$782,$A111,СВЦЭМ!$B$39:$B$782,F$83)+'СЕТ СН'!$H$9+СВЦЭМ!$D$10+'СЕТ СН'!$H$6-'СЕТ СН'!$H$19</f>
        <v>1380.89186197</v>
      </c>
      <c r="G111" s="36">
        <f>SUMIFS(СВЦЭМ!$C$39:$C$782,СВЦЭМ!$A$39:$A$782,$A111,СВЦЭМ!$B$39:$B$782,G$83)+'СЕТ СН'!$H$9+СВЦЭМ!$D$10+'СЕТ СН'!$H$6-'СЕТ СН'!$H$19</f>
        <v>1358.5919127699999</v>
      </c>
      <c r="H111" s="36">
        <f>SUMIFS(СВЦЭМ!$C$39:$C$782,СВЦЭМ!$A$39:$A$782,$A111,СВЦЭМ!$B$39:$B$782,H$83)+'СЕТ СН'!$H$9+СВЦЭМ!$D$10+'СЕТ СН'!$H$6-'СЕТ СН'!$H$19</f>
        <v>1314.5353338800001</v>
      </c>
      <c r="I111" s="36">
        <f>SUMIFS(СВЦЭМ!$C$39:$C$782,СВЦЭМ!$A$39:$A$782,$A111,СВЦЭМ!$B$39:$B$782,I$83)+'СЕТ СН'!$H$9+СВЦЭМ!$D$10+'СЕТ СН'!$H$6-'СЕТ СН'!$H$19</f>
        <v>1226.23561176</v>
      </c>
      <c r="J111" s="36">
        <f>SUMIFS(СВЦЭМ!$C$39:$C$782,СВЦЭМ!$A$39:$A$782,$A111,СВЦЭМ!$B$39:$B$782,J$83)+'СЕТ СН'!$H$9+СВЦЭМ!$D$10+'СЕТ СН'!$H$6-'СЕТ СН'!$H$19</f>
        <v>1170.3887107199998</v>
      </c>
      <c r="K111" s="36">
        <f>SUMIFS(СВЦЭМ!$C$39:$C$782,СВЦЭМ!$A$39:$A$782,$A111,СВЦЭМ!$B$39:$B$782,K$83)+'СЕТ СН'!$H$9+СВЦЭМ!$D$10+'СЕТ СН'!$H$6-'СЕТ СН'!$H$19</f>
        <v>1211.99416608</v>
      </c>
      <c r="L111" s="36">
        <f>SUMIFS(СВЦЭМ!$C$39:$C$782,СВЦЭМ!$A$39:$A$782,$A111,СВЦЭМ!$B$39:$B$782,L$83)+'СЕТ СН'!$H$9+СВЦЭМ!$D$10+'СЕТ СН'!$H$6-'СЕТ СН'!$H$19</f>
        <v>1201.0186844499999</v>
      </c>
      <c r="M111" s="36">
        <f>SUMIFS(СВЦЭМ!$C$39:$C$782,СВЦЭМ!$A$39:$A$782,$A111,СВЦЭМ!$B$39:$B$782,M$83)+'СЕТ СН'!$H$9+СВЦЭМ!$D$10+'СЕТ СН'!$H$6-'СЕТ СН'!$H$19</f>
        <v>1202.9310712699998</v>
      </c>
      <c r="N111" s="36">
        <f>SUMIFS(СВЦЭМ!$C$39:$C$782,СВЦЭМ!$A$39:$A$782,$A111,СВЦЭМ!$B$39:$B$782,N$83)+'СЕТ СН'!$H$9+СВЦЭМ!$D$10+'СЕТ СН'!$H$6-'СЕТ СН'!$H$19</f>
        <v>1225.2033342300001</v>
      </c>
      <c r="O111" s="36">
        <f>SUMIFS(СВЦЭМ!$C$39:$C$782,СВЦЭМ!$A$39:$A$782,$A111,СВЦЭМ!$B$39:$B$782,O$83)+'СЕТ СН'!$H$9+СВЦЭМ!$D$10+'СЕТ СН'!$H$6-'СЕТ СН'!$H$19</f>
        <v>1278.12032656</v>
      </c>
      <c r="P111" s="36">
        <f>SUMIFS(СВЦЭМ!$C$39:$C$782,СВЦЭМ!$A$39:$A$782,$A111,СВЦЭМ!$B$39:$B$782,P$83)+'СЕТ СН'!$H$9+СВЦЭМ!$D$10+'СЕТ СН'!$H$6-'СЕТ СН'!$H$19</f>
        <v>1295.8321809200002</v>
      </c>
      <c r="Q111" s="36">
        <f>SUMIFS(СВЦЭМ!$C$39:$C$782,СВЦЭМ!$A$39:$A$782,$A111,СВЦЭМ!$B$39:$B$782,Q$83)+'СЕТ СН'!$H$9+СВЦЭМ!$D$10+'СЕТ СН'!$H$6-'СЕТ СН'!$H$19</f>
        <v>1302.0770778999999</v>
      </c>
      <c r="R111" s="36">
        <f>SUMIFS(СВЦЭМ!$C$39:$C$782,СВЦЭМ!$A$39:$A$782,$A111,СВЦЭМ!$B$39:$B$782,R$83)+'СЕТ СН'!$H$9+СВЦЭМ!$D$10+'СЕТ СН'!$H$6-'СЕТ СН'!$H$19</f>
        <v>1303.82738941</v>
      </c>
      <c r="S111" s="36">
        <f>SUMIFS(СВЦЭМ!$C$39:$C$782,СВЦЭМ!$A$39:$A$782,$A111,СВЦЭМ!$B$39:$B$782,S$83)+'СЕТ СН'!$H$9+СВЦЭМ!$D$10+'СЕТ СН'!$H$6-'СЕТ СН'!$H$19</f>
        <v>1285.17090792</v>
      </c>
      <c r="T111" s="36">
        <f>SUMIFS(СВЦЭМ!$C$39:$C$782,СВЦЭМ!$A$39:$A$782,$A111,СВЦЭМ!$B$39:$B$782,T$83)+'СЕТ СН'!$H$9+СВЦЭМ!$D$10+'СЕТ СН'!$H$6-'СЕТ СН'!$H$19</f>
        <v>1209.40452927</v>
      </c>
      <c r="U111" s="36">
        <f>SUMIFS(СВЦЭМ!$C$39:$C$782,СВЦЭМ!$A$39:$A$782,$A111,СВЦЭМ!$B$39:$B$782,U$83)+'СЕТ СН'!$H$9+СВЦЭМ!$D$10+'СЕТ СН'!$H$6-'СЕТ СН'!$H$19</f>
        <v>1218.0945327899999</v>
      </c>
      <c r="V111" s="36">
        <f>SUMIFS(СВЦЭМ!$C$39:$C$782,СВЦЭМ!$A$39:$A$782,$A111,СВЦЭМ!$B$39:$B$782,V$83)+'СЕТ СН'!$H$9+СВЦЭМ!$D$10+'СЕТ СН'!$H$6-'СЕТ СН'!$H$19</f>
        <v>1226.9646599799999</v>
      </c>
      <c r="W111" s="36">
        <f>SUMIFS(СВЦЭМ!$C$39:$C$782,СВЦЭМ!$A$39:$A$782,$A111,СВЦЭМ!$B$39:$B$782,W$83)+'СЕТ СН'!$H$9+СВЦЭМ!$D$10+'СЕТ СН'!$H$6-'СЕТ СН'!$H$19</f>
        <v>1252.6774493799999</v>
      </c>
      <c r="X111" s="36">
        <f>SUMIFS(СВЦЭМ!$C$39:$C$782,СВЦЭМ!$A$39:$A$782,$A111,СВЦЭМ!$B$39:$B$782,X$83)+'СЕТ СН'!$H$9+СВЦЭМ!$D$10+'СЕТ СН'!$H$6-'СЕТ СН'!$H$19</f>
        <v>1240.23674418</v>
      </c>
      <c r="Y111" s="36">
        <f>SUMIFS(СВЦЭМ!$C$39:$C$782,СВЦЭМ!$A$39:$A$782,$A111,СВЦЭМ!$B$39:$B$782,Y$83)+'СЕТ СН'!$H$9+СВЦЭМ!$D$10+'СЕТ СН'!$H$6-'СЕТ СН'!$H$19</f>
        <v>1194.3249502399999</v>
      </c>
    </row>
    <row r="112" spans="1:25" ht="15.75" x14ac:dyDescent="0.2">
      <c r="A112" s="35">
        <f t="shared" si="2"/>
        <v>44345</v>
      </c>
      <c r="B112" s="36">
        <f>SUMIFS(СВЦЭМ!$C$39:$C$782,СВЦЭМ!$A$39:$A$782,$A112,СВЦЭМ!$B$39:$B$782,B$83)+'СЕТ СН'!$H$9+СВЦЭМ!$D$10+'СЕТ СН'!$H$6-'СЕТ СН'!$H$19</f>
        <v>1244.6952329000001</v>
      </c>
      <c r="C112" s="36">
        <f>SUMIFS(СВЦЭМ!$C$39:$C$782,СВЦЭМ!$A$39:$A$782,$A112,СВЦЭМ!$B$39:$B$782,C$83)+'СЕТ СН'!$H$9+СВЦЭМ!$D$10+'СЕТ СН'!$H$6-'СЕТ СН'!$H$19</f>
        <v>1248.01400554</v>
      </c>
      <c r="D112" s="36">
        <f>SUMIFS(СВЦЭМ!$C$39:$C$782,СВЦЭМ!$A$39:$A$782,$A112,СВЦЭМ!$B$39:$B$782,D$83)+'СЕТ СН'!$H$9+СВЦЭМ!$D$10+'СЕТ СН'!$H$6-'СЕТ СН'!$H$19</f>
        <v>1304.55244393</v>
      </c>
      <c r="E112" s="36">
        <f>SUMIFS(СВЦЭМ!$C$39:$C$782,СВЦЭМ!$A$39:$A$782,$A112,СВЦЭМ!$B$39:$B$782,E$83)+'СЕТ СН'!$H$9+СВЦЭМ!$D$10+'СЕТ СН'!$H$6-'СЕТ СН'!$H$19</f>
        <v>1300.1998297800001</v>
      </c>
      <c r="F112" s="36">
        <f>SUMIFS(СВЦЭМ!$C$39:$C$782,СВЦЭМ!$A$39:$A$782,$A112,СВЦЭМ!$B$39:$B$782,F$83)+'СЕТ СН'!$H$9+СВЦЭМ!$D$10+'СЕТ СН'!$H$6-'СЕТ СН'!$H$19</f>
        <v>1293.3458696799999</v>
      </c>
      <c r="G112" s="36">
        <f>SUMIFS(СВЦЭМ!$C$39:$C$782,СВЦЭМ!$A$39:$A$782,$A112,СВЦЭМ!$B$39:$B$782,G$83)+'СЕТ СН'!$H$9+СВЦЭМ!$D$10+'СЕТ СН'!$H$6-'СЕТ СН'!$H$19</f>
        <v>1302.8441691399998</v>
      </c>
      <c r="H112" s="36">
        <f>SUMIFS(СВЦЭМ!$C$39:$C$782,СВЦЭМ!$A$39:$A$782,$A112,СВЦЭМ!$B$39:$B$782,H$83)+'СЕТ СН'!$H$9+СВЦЭМ!$D$10+'СЕТ СН'!$H$6-'СЕТ СН'!$H$19</f>
        <v>1299.0144217900001</v>
      </c>
      <c r="I112" s="36">
        <f>SUMIFS(СВЦЭМ!$C$39:$C$782,СВЦЭМ!$A$39:$A$782,$A112,СВЦЭМ!$B$39:$B$782,I$83)+'СЕТ СН'!$H$9+СВЦЭМ!$D$10+'СЕТ СН'!$H$6-'СЕТ СН'!$H$19</f>
        <v>1233.12092712</v>
      </c>
      <c r="J112" s="36">
        <f>SUMIFS(СВЦЭМ!$C$39:$C$782,СВЦЭМ!$A$39:$A$782,$A112,СВЦЭМ!$B$39:$B$782,J$83)+'СЕТ СН'!$H$9+СВЦЭМ!$D$10+'СЕТ СН'!$H$6-'СЕТ СН'!$H$19</f>
        <v>1164.38162691</v>
      </c>
      <c r="K112" s="36">
        <f>SUMIFS(СВЦЭМ!$C$39:$C$782,СВЦЭМ!$A$39:$A$782,$A112,СВЦЭМ!$B$39:$B$782,K$83)+'СЕТ СН'!$H$9+СВЦЭМ!$D$10+'СЕТ СН'!$H$6-'СЕТ СН'!$H$19</f>
        <v>1117.3642294699998</v>
      </c>
      <c r="L112" s="36">
        <f>SUMIFS(СВЦЭМ!$C$39:$C$782,СВЦЭМ!$A$39:$A$782,$A112,СВЦЭМ!$B$39:$B$782,L$83)+'СЕТ СН'!$H$9+СВЦЭМ!$D$10+'СЕТ СН'!$H$6-'СЕТ СН'!$H$19</f>
        <v>1107.90491628</v>
      </c>
      <c r="M112" s="36">
        <f>SUMIFS(СВЦЭМ!$C$39:$C$782,СВЦЭМ!$A$39:$A$782,$A112,СВЦЭМ!$B$39:$B$782,M$83)+'СЕТ СН'!$H$9+СВЦЭМ!$D$10+'СЕТ СН'!$H$6-'СЕТ СН'!$H$19</f>
        <v>1107.8682996299999</v>
      </c>
      <c r="N112" s="36">
        <f>SUMIFS(СВЦЭМ!$C$39:$C$782,СВЦЭМ!$A$39:$A$782,$A112,СВЦЭМ!$B$39:$B$782,N$83)+'СЕТ СН'!$H$9+СВЦЭМ!$D$10+'СЕТ СН'!$H$6-'СЕТ СН'!$H$19</f>
        <v>1164.7074881799999</v>
      </c>
      <c r="O112" s="36">
        <f>SUMIFS(СВЦЭМ!$C$39:$C$782,СВЦЭМ!$A$39:$A$782,$A112,СВЦЭМ!$B$39:$B$782,O$83)+'СЕТ СН'!$H$9+СВЦЭМ!$D$10+'СЕТ СН'!$H$6-'СЕТ СН'!$H$19</f>
        <v>1188.1786241499999</v>
      </c>
      <c r="P112" s="36">
        <f>SUMIFS(СВЦЭМ!$C$39:$C$782,СВЦЭМ!$A$39:$A$782,$A112,СВЦЭМ!$B$39:$B$782,P$83)+'СЕТ СН'!$H$9+СВЦЭМ!$D$10+'СЕТ СН'!$H$6-'СЕТ СН'!$H$19</f>
        <v>1213.5003729499999</v>
      </c>
      <c r="Q112" s="36">
        <f>SUMIFS(СВЦЭМ!$C$39:$C$782,СВЦЭМ!$A$39:$A$782,$A112,СВЦЭМ!$B$39:$B$782,Q$83)+'СЕТ СН'!$H$9+СВЦЭМ!$D$10+'СЕТ СН'!$H$6-'СЕТ СН'!$H$19</f>
        <v>1210.1772750300001</v>
      </c>
      <c r="R112" s="36">
        <f>SUMIFS(СВЦЭМ!$C$39:$C$782,СВЦЭМ!$A$39:$A$782,$A112,СВЦЭМ!$B$39:$B$782,R$83)+'СЕТ СН'!$H$9+СВЦЭМ!$D$10+'СЕТ СН'!$H$6-'СЕТ СН'!$H$19</f>
        <v>1208.0952538699999</v>
      </c>
      <c r="S112" s="36">
        <f>SUMIFS(СВЦЭМ!$C$39:$C$782,СВЦЭМ!$A$39:$A$782,$A112,СВЦЭМ!$B$39:$B$782,S$83)+'СЕТ СН'!$H$9+СВЦЭМ!$D$10+'СЕТ СН'!$H$6-'СЕТ СН'!$H$19</f>
        <v>1247.26299748</v>
      </c>
      <c r="T112" s="36">
        <f>SUMIFS(СВЦЭМ!$C$39:$C$782,СВЦЭМ!$A$39:$A$782,$A112,СВЦЭМ!$B$39:$B$782,T$83)+'СЕТ СН'!$H$9+СВЦЭМ!$D$10+'СЕТ СН'!$H$6-'СЕТ СН'!$H$19</f>
        <v>1199.1939012799999</v>
      </c>
      <c r="U112" s="36">
        <f>SUMIFS(СВЦЭМ!$C$39:$C$782,СВЦЭМ!$A$39:$A$782,$A112,СВЦЭМ!$B$39:$B$782,U$83)+'СЕТ СН'!$H$9+СВЦЭМ!$D$10+'СЕТ СН'!$H$6-'СЕТ СН'!$H$19</f>
        <v>1139.9327072199999</v>
      </c>
      <c r="V112" s="36">
        <f>SUMIFS(СВЦЭМ!$C$39:$C$782,СВЦЭМ!$A$39:$A$782,$A112,СВЦЭМ!$B$39:$B$782,V$83)+'СЕТ СН'!$H$9+СВЦЭМ!$D$10+'СЕТ СН'!$H$6-'СЕТ СН'!$H$19</f>
        <v>1109.25918877</v>
      </c>
      <c r="W112" s="36">
        <f>SUMIFS(СВЦЭМ!$C$39:$C$782,СВЦЭМ!$A$39:$A$782,$A112,СВЦЭМ!$B$39:$B$782,W$83)+'СЕТ СН'!$H$9+СВЦЭМ!$D$10+'СЕТ СН'!$H$6-'СЕТ СН'!$H$19</f>
        <v>1131.9576406199999</v>
      </c>
      <c r="X112" s="36">
        <f>SUMIFS(СВЦЭМ!$C$39:$C$782,СВЦЭМ!$A$39:$A$782,$A112,СВЦЭМ!$B$39:$B$782,X$83)+'СЕТ СН'!$H$9+СВЦЭМ!$D$10+'СЕТ СН'!$H$6-'СЕТ СН'!$H$19</f>
        <v>1116.23863884</v>
      </c>
      <c r="Y112" s="36">
        <f>SUMIFS(СВЦЭМ!$C$39:$C$782,СВЦЭМ!$A$39:$A$782,$A112,СВЦЭМ!$B$39:$B$782,Y$83)+'СЕТ СН'!$H$9+СВЦЭМ!$D$10+'СЕТ СН'!$H$6-'СЕТ СН'!$H$19</f>
        <v>1114.36295548</v>
      </c>
    </row>
    <row r="113" spans="1:27" ht="15.75" x14ac:dyDescent="0.2">
      <c r="A113" s="35">
        <f t="shared" si="2"/>
        <v>44346</v>
      </c>
      <c r="B113" s="36">
        <f>SUMIFS(СВЦЭМ!$C$39:$C$782,СВЦЭМ!$A$39:$A$782,$A113,СВЦЭМ!$B$39:$B$782,B$83)+'СЕТ СН'!$H$9+СВЦЭМ!$D$10+'СЕТ СН'!$H$6-'СЕТ СН'!$H$19</f>
        <v>1168.07314483</v>
      </c>
      <c r="C113" s="36">
        <f>SUMIFS(СВЦЭМ!$C$39:$C$782,СВЦЭМ!$A$39:$A$782,$A113,СВЦЭМ!$B$39:$B$782,C$83)+'СЕТ СН'!$H$9+СВЦЭМ!$D$10+'СЕТ СН'!$H$6-'СЕТ СН'!$H$19</f>
        <v>1246.6865567999998</v>
      </c>
      <c r="D113" s="36">
        <f>SUMIFS(СВЦЭМ!$C$39:$C$782,СВЦЭМ!$A$39:$A$782,$A113,СВЦЭМ!$B$39:$B$782,D$83)+'СЕТ СН'!$H$9+СВЦЭМ!$D$10+'СЕТ СН'!$H$6-'СЕТ СН'!$H$19</f>
        <v>1295.05207262</v>
      </c>
      <c r="E113" s="36">
        <f>SUMIFS(СВЦЭМ!$C$39:$C$782,СВЦЭМ!$A$39:$A$782,$A113,СВЦЭМ!$B$39:$B$782,E$83)+'СЕТ СН'!$H$9+СВЦЭМ!$D$10+'СЕТ СН'!$H$6-'СЕТ СН'!$H$19</f>
        <v>1305.03451993</v>
      </c>
      <c r="F113" s="36">
        <f>SUMIFS(СВЦЭМ!$C$39:$C$782,СВЦЭМ!$A$39:$A$782,$A113,СВЦЭМ!$B$39:$B$782,F$83)+'СЕТ СН'!$H$9+СВЦЭМ!$D$10+'СЕТ СН'!$H$6-'СЕТ СН'!$H$19</f>
        <v>1326.9584915</v>
      </c>
      <c r="G113" s="36">
        <f>SUMIFS(СВЦЭМ!$C$39:$C$782,СВЦЭМ!$A$39:$A$782,$A113,СВЦЭМ!$B$39:$B$782,G$83)+'СЕТ СН'!$H$9+СВЦЭМ!$D$10+'СЕТ СН'!$H$6-'СЕТ СН'!$H$19</f>
        <v>1328.2283794</v>
      </c>
      <c r="H113" s="36">
        <f>SUMIFS(СВЦЭМ!$C$39:$C$782,СВЦЭМ!$A$39:$A$782,$A113,СВЦЭМ!$B$39:$B$782,H$83)+'СЕТ СН'!$H$9+СВЦЭМ!$D$10+'СЕТ СН'!$H$6-'СЕТ СН'!$H$19</f>
        <v>1304.7895660700001</v>
      </c>
      <c r="I113" s="36">
        <f>SUMIFS(СВЦЭМ!$C$39:$C$782,СВЦЭМ!$A$39:$A$782,$A113,СВЦЭМ!$B$39:$B$782,I$83)+'СЕТ СН'!$H$9+СВЦЭМ!$D$10+'СЕТ СН'!$H$6-'СЕТ СН'!$H$19</f>
        <v>1218.47594194</v>
      </c>
      <c r="J113" s="36">
        <f>SUMIFS(СВЦЭМ!$C$39:$C$782,СВЦЭМ!$A$39:$A$782,$A113,СВЦЭМ!$B$39:$B$782,J$83)+'СЕТ СН'!$H$9+СВЦЭМ!$D$10+'СЕТ СН'!$H$6-'СЕТ СН'!$H$19</f>
        <v>1139.99808579</v>
      </c>
      <c r="K113" s="36">
        <f>SUMIFS(СВЦЭМ!$C$39:$C$782,СВЦЭМ!$A$39:$A$782,$A113,СВЦЭМ!$B$39:$B$782,K$83)+'СЕТ СН'!$H$9+СВЦЭМ!$D$10+'СЕТ СН'!$H$6-'СЕТ СН'!$H$19</f>
        <v>1088.30983382</v>
      </c>
      <c r="L113" s="36">
        <f>SUMIFS(СВЦЭМ!$C$39:$C$782,СВЦЭМ!$A$39:$A$782,$A113,СВЦЭМ!$B$39:$B$782,L$83)+'СЕТ СН'!$H$9+СВЦЭМ!$D$10+'СЕТ СН'!$H$6-'СЕТ СН'!$H$19</f>
        <v>1076.93178483</v>
      </c>
      <c r="M113" s="36">
        <f>SUMIFS(СВЦЭМ!$C$39:$C$782,СВЦЭМ!$A$39:$A$782,$A113,СВЦЭМ!$B$39:$B$782,M$83)+'СЕТ СН'!$H$9+СВЦЭМ!$D$10+'СЕТ СН'!$H$6-'СЕТ СН'!$H$19</f>
        <v>1091.98935001</v>
      </c>
      <c r="N113" s="36">
        <f>SUMIFS(СВЦЭМ!$C$39:$C$782,СВЦЭМ!$A$39:$A$782,$A113,СВЦЭМ!$B$39:$B$782,N$83)+'СЕТ СН'!$H$9+СВЦЭМ!$D$10+'СЕТ СН'!$H$6-'СЕТ СН'!$H$19</f>
        <v>1155.72730125</v>
      </c>
      <c r="O113" s="36">
        <f>SUMIFS(СВЦЭМ!$C$39:$C$782,СВЦЭМ!$A$39:$A$782,$A113,СВЦЭМ!$B$39:$B$782,O$83)+'СЕТ СН'!$H$9+СВЦЭМ!$D$10+'СЕТ СН'!$H$6-'СЕТ СН'!$H$19</f>
        <v>1200.06832138</v>
      </c>
      <c r="P113" s="36">
        <f>SUMIFS(СВЦЭМ!$C$39:$C$782,СВЦЭМ!$A$39:$A$782,$A113,СВЦЭМ!$B$39:$B$782,P$83)+'СЕТ СН'!$H$9+СВЦЭМ!$D$10+'СЕТ СН'!$H$6-'СЕТ СН'!$H$19</f>
        <v>1215.20643425</v>
      </c>
      <c r="Q113" s="36">
        <f>SUMIFS(СВЦЭМ!$C$39:$C$782,СВЦЭМ!$A$39:$A$782,$A113,СВЦЭМ!$B$39:$B$782,Q$83)+'СЕТ СН'!$H$9+СВЦЭМ!$D$10+'СЕТ СН'!$H$6-'СЕТ СН'!$H$19</f>
        <v>1210.32398812</v>
      </c>
      <c r="R113" s="36">
        <f>SUMIFS(СВЦЭМ!$C$39:$C$782,СВЦЭМ!$A$39:$A$782,$A113,СВЦЭМ!$B$39:$B$782,R$83)+'СЕТ СН'!$H$9+СВЦЭМ!$D$10+'СЕТ СН'!$H$6-'СЕТ СН'!$H$19</f>
        <v>1184.16620689</v>
      </c>
      <c r="S113" s="36">
        <f>SUMIFS(СВЦЭМ!$C$39:$C$782,СВЦЭМ!$A$39:$A$782,$A113,СВЦЭМ!$B$39:$B$782,S$83)+'СЕТ СН'!$H$9+СВЦЭМ!$D$10+'СЕТ СН'!$H$6-'СЕТ СН'!$H$19</f>
        <v>1164.7378285499999</v>
      </c>
      <c r="T113" s="36">
        <f>SUMIFS(СВЦЭМ!$C$39:$C$782,СВЦЭМ!$A$39:$A$782,$A113,СВЦЭМ!$B$39:$B$782,T$83)+'СЕТ СН'!$H$9+СВЦЭМ!$D$10+'СЕТ СН'!$H$6-'СЕТ СН'!$H$19</f>
        <v>1108.1543287099998</v>
      </c>
      <c r="U113" s="36">
        <f>SUMIFS(СВЦЭМ!$C$39:$C$782,СВЦЭМ!$A$39:$A$782,$A113,СВЦЭМ!$B$39:$B$782,U$83)+'СЕТ СН'!$H$9+СВЦЭМ!$D$10+'СЕТ СН'!$H$6-'СЕТ СН'!$H$19</f>
        <v>1076.3204242000002</v>
      </c>
      <c r="V113" s="36">
        <f>SUMIFS(СВЦЭМ!$C$39:$C$782,СВЦЭМ!$A$39:$A$782,$A113,СВЦЭМ!$B$39:$B$782,V$83)+'СЕТ СН'!$H$9+СВЦЭМ!$D$10+'СЕТ СН'!$H$6-'СЕТ СН'!$H$19</f>
        <v>1090.86803115</v>
      </c>
      <c r="W113" s="36">
        <f>SUMIFS(СВЦЭМ!$C$39:$C$782,СВЦЭМ!$A$39:$A$782,$A113,СВЦЭМ!$B$39:$B$782,W$83)+'СЕТ СН'!$H$9+СВЦЭМ!$D$10+'СЕТ СН'!$H$6-'СЕТ СН'!$H$19</f>
        <v>1136.9027416499998</v>
      </c>
      <c r="X113" s="36">
        <f>SUMIFS(СВЦЭМ!$C$39:$C$782,СВЦЭМ!$A$39:$A$782,$A113,СВЦЭМ!$B$39:$B$782,X$83)+'СЕТ СН'!$H$9+СВЦЭМ!$D$10+'СЕТ СН'!$H$6-'СЕТ СН'!$H$19</f>
        <v>1091.84465871</v>
      </c>
      <c r="Y113" s="36">
        <f>SUMIFS(СВЦЭМ!$C$39:$C$782,СВЦЭМ!$A$39:$A$782,$A113,СВЦЭМ!$B$39:$B$782,Y$83)+'СЕТ СН'!$H$9+СВЦЭМ!$D$10+'СЕТ СН'!$H$6-'СЕТ СН'!$H$19</f>
        <v>1074.5602946200001</v>
      </c>
      <c r="AA113" s="37"/>
    </row>
    <row r="114" spans="1:27" ht="15.75" x14ac:dyDescent="0.2">
      <c r="A114" s="35">
        <f t="shared" si="2"/>
        <v>44347</v>
      </c>
      <c r="B114" s="36">
        <f>SUMIFS(СВЦЭМ!$C$39:$C$782,СВЦЭМ!$A$39:$A$782,$A114,СВЦЭМ!$B$39:$B$782,B$83)+'СЕТ СН'!$H$9+СВЦЭМ!$D$10+'СЕТ СН'!$H$6-'СЕТ СН'!$H$19</f>
        <v>1148.9622328</v>
      </c>
      <c r="C114" s="36">
        <f>SUMIFS(СВЦЭМ!$C$39:$C$782,СВЦЭМ!$A$39:$A$782,$A114,СВЦЭМ!$B$39:$B$782,C$83)+'СЕТ СН'!$H$9+СВЦЭМ!$D$10+'СЕТ СН'!$H$6-'СЕТ СН'!$H$19</f>
        <v>1237.33869119</v>
      </c>
      <c r="D114" s="36">
        <f>SUMIFS(СВЦЭМ!$C$39:$C$782,СВЦЭМ!$A$39:$A$782,$A114,СВЦЭМ!$B$39:$B$782,D$83)+'СЕТ СН'!$H$9+СВЦЭМ!$D$10+'СЕТ СН'!$H$6-'СЕТ СН'!$H$19</f>
        <v>1283.59796484</v>
      </c>
      <c r="E114" s="36">
        <f>SUMIFS(СВЦЭМ!$C$39:$C$782,СВЦЭМ!$A$39:$A$782,$A114,СВЦЭМ!$B$39:$B$782,E$83)+'СЕТ СН'!$H$9+СВЦЭМ!$D$10+'СЕТ СН'!$H$6-'СЕТ СН'!$H$19</f>
        <v>1286.90476128</v>
      </c>
      <c r="F114" s="36">
        <f>SUMIFS(СВЦЭМ!$C$39:$C$782,СВЦЭМ!$A$39:$A$782,$A114,СВЦЭМ!$B$39:$B$782,F$83)+'СЕТ СН'!$H$9+СВЦЭМ!$D$10+'СЕТ СН'!$H$6-'СЕТ СН'!$H$19</f>
        <v>1314.33448679</v>
      </c>
      <c r="G114" s="36">
        <f>SUMIFS(СВЦЭМ!$C$39:$C$782,СВЦЭМ!$A$39:$A$782,$A114,СВЦЭМ!$B$39:$B$782,G$83)+'СЕТ СН'!$H$9+СВЦЭМ!$D$10+'СЕТ СН'!$H$6-'СЕТ СН'!$H$19</f>
        <v>1310.5685629899999</v>
      </c>
      <c r="H114" s="36">
        <f>SUMIFS(СВЦЭМ!$C$39:$C$782,СВЦЭМ!$A$39:$A$782,$A114,СВЦЭМ!$B$39:$B$782,H$83)+'СЕТ СН'!$H$9+СВЦЭМ!$D$10+'СЕТ СН'!$H$6-'СЕТ СН'!$H$19</f>
        <v>1294.05257246</v>
      </c>
      <c r="I114" s="36">
        <f>SUMIFS(СВЦЭМ!$C$39:$C$782,СВЦЭМ!$A$39:$A$782,$A114,СВЦЭМ!$B$39:$B$782,I$83)+'СЕТ СН'!$H$9+СВЦЭМ!$D$10+'СЕТ СН'!$H$6-'СЕТ СН'!$H$19</f>
        <v>1303.78800802</v>
      </c>
      <c r="J114" s="36">
        <f>SUMIFS(СВЦЭМ!$C$39:$C$782,СВЦЭМ!$A$39:$A$782,$A114,СВЦЭМ!$B$39:$B$782,J$83)+'СЕТ СН'!$H$9+СВЦЭМ!$D$10+'СЕТ СН'!$H$6-'СЕТ СН'!$H$19</f>
        <v>1307.08074526</v>
      </c>
      <c r="K114" s="36">
        <f>SUMIFS(СВЦЭМ!$C$39:$C$782,СВЦЭМ!$A$39:$A$782,$A114,СВЦЭМ!$B$39:$B$782,K$83)+'СЕТ СН'!$H$9+СВЦЭМ!$D$10+'СЕТ СН'!$H$6-'СЕТ СН'!$H$19</f>
        <v>1310.0059707999999</v>
      </c>
      <c r="L114" s="36">
        <f>SUMIFS(СВЦЭМ!$C$39:$C$782,СВЦЭМ!$A$39:$A$782,$A114,СВЦЭМ!$B$39:$B$782,L$83)+'СЕТ СН'!$H$9+СВЦЭМ!$D$10+'СЕТ СН'!$H$6-'СЕТ СН'!$H$19</f>
        <v>1310.64595988</v>
      </c>
      <c r="M114" s="36">
        <f>SUMIFS(СВЦЭМ!$C$39:$C$782,СВЦЭМ!$A$39:$A$782,$A114,СВЦЭМ!$B$39:$B$782,M$83)+'СЕТ СН'!$H$9+СВЦЭМ!$D$10+'СЕТ СН'!$H$6-'СЕТ СН'!$H$19</f>
        <v>1288.9057931299999</v>
      </c>
      <c r="N114" s="36">
        <f>SUMIFS(СВЦЭМ!$C$39:$C$782,СВЦЭМ!$A$39:$A$782,$A114,СВЦЭМ!$B$39:$B$782,N$83)+'СЕТ СН'!$H$9+СВЦЭМ!$D$10+'СЕТ СН'!$H$6-'СЕТ СН'!$H$19</f>
        <v>1312.47000518</v>
      </c>
      <c r="O114" s="36">
        <f>SUMIFS(СВЦЭМ!$C$39:$C$782,СВЦЭМ!$A$39:$A$782,$A114,СВЦЭМ!$B$39:$B$782,O$83)+'СЕТ СН'!$H$9+СВЦЭМ!$D$10+'СЕТ СН'!$H$6-'СЕТ СН'!$H$19</f>
        <v>1359.3632129699999</v>
      </c>
      <c r="P114" s="36">
        <f>SUMIFS(СВЦЭМ!$C$39:$C$782,СВЦЭМ!$A$39:$A$782,$A114,СВЦЭМ!$B$39:$B$782,P$83)+'СЕТ СН'!$H$9+СВЦЭМ!$D$10+'СЕТ СН'!$H$6-'СЕТ СН'!$H$19</f>
        <v>1373.68721562</v>
      </c>
      <c r="Q114" s="36">
        <f>SUMIFS(СВЦЭМ!$C$39:$C$782,СВЦЭМ!$A$39:$A$782,$A114,СВЦЭМ!$B$39:$B$782,Q$83)+'СЕТ СН'!$H$9+СВЦЭМ!$D$10+'СЕТ СН'!$H$6-'СЕТ СН'!$H$19</f>
        <v>1367.55490366</v>
      </c>
      <c r="R114" s="36">
        <f>SUMIFS(СВЦЭМ!$C$39:$C$782,СВЦЭМ!$A$39:$A$782,$A114,СВЦЭМ!$B$39:$B$782,R$83)+'СЕТ СН'!$H$9+СВЦЭМ!$D$10+'СЕТ СН'!$H$6-'СЕТ СН'!$H$19</f>
        <v>1355.5316515899999</v>
      </c>
      <c r="S114" s="36">
        <f>SUMIFS(СВЦЭМ!$C$39:$C$782,СВЦЭМ!$A$39:$A$782,$A114,СВЦЭМ!$B$39:$B$782,S$83)+'СЕТ СН'!$H$9+СВЦЭМ!$D$10+'СЕТ СН'!$H$6-'СЕТ СН'!$H$19</f>
        <v>1321.2429646800001</v>
      </c>
      <c r="T114" s="36">
        <f>SUMIFS(СВЦЭМ!$C$39:$C$782,СВЦЭМ!$A$39:$A$782,$A114,СВЦЭМ!$B$39:$B$782,T$83)+'СЕТ СН'!$H$9+СВЦЭМ!$D$10+'СЕТ СН'!$H$6-'СЕТ СН'!$H$19</f>
        <v>1269.6735087699999</v>
      </c>
      <c r="U114" s="36">
        <f>SUMIFS(СВЦЭМ!$C$39:$C$782,СВЦЭМ!$A$39:$A$782,$A114,СВЦЭМ!$B$39:$B$782,U$83)+'СЕТ СН'!$H$9+СВЦЭМ!$D$10+'СЕТ СН'!$H$6-'СЕТ СН'!$H$19</f>
        <v>1234.5005703699999</v>
      </c>
      <c r="V114" s="36">
        <f>SUMIFS(СВЦЭМ!$C$39:$C$782,СВЦЭМ!$A$39:$A$782,$A114,СВЦЭМ!$B$39:$B$782,V$83)+'СЕТ СН'!$H$9+СВЦЭМ!$D$10+'СЕТ СН'!$H$6-'СЕТ СН'!$H$19</f>
        <v>1239.6794429199999</v>
      </c>
      <c r="W114" s="36">
        <f>SUMIFS(СВЦЭМ!$C$39:$C$782,СВЦЭМ!$A$39:$A$782,$A114,СВЦЭМ!$B$39:$B$782,W$83)+'СЕТ СН'!$H$9+СВЦЭМ!$D$10+'СЕТ СН'!$H$6-'СЕТ СН'!$H$19</f>
        <v>1266.5374536099998</v>
      </c>
      <c r="X114" s="36">
        <f>SUMIFS(СВЦЭМ!$C$39:$C$782,СВЦЭМ!$A$39:$A$782,$A114,СВЦЭМ!$B$39:$B$782,X$83)+'СЕТ СН'!$H$9+СВЦЭМ!$D$10+'СЕТ СН'!$H$6-'СЕТ СН'!$H$19</f>
        <v>1242.19146467</v>
      </c>
      <c r="Y114" s="36">
        <f>SUMIFS(СВЦЭМ!$C$39:$C$782,СВЦЭМ!$A$39:$A$782,$A114,СВЦЭМ!$B$39:$B$782,Y$83)+'СЕТ СН'!$H$9+СВЦЭМ!$D$10+'СЕТ СН'!$H$6-'СЕТ СН'!$H$19</f>
        <v>1194.4207539200002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СН'!$I$9+СВЦЭМ!$D$10+'СЕТ СН'!$I$6-'СЕТ СН'!$I$19</f>
        <v>1868.06395157</v>
      </c>
      <c r="C120" s="36">
        <f>SUMIFS(СВЦЭМ!$C$39:$C$782,СВЦЭМ!$A$39:$A$782,$A120,СВЦЭМ!$B$39:$B$782,C$119)+'СЕТ СН'!$I$9+СВЦЭМ!$D$10+'СЕТ СН'!$I$6-'СЕТ СН'!$I$19</f>
        <v>1924.3439271499997</v>
      </c>
      <c r="D120" s="36">
        <f>SUMIFS(СВЦЭМ!$C$39:$C$782,СВЦЭМ!$A$39:$A$782,$A120,СВЦЭМ!$B$39:$B$782,D$119)+'СЕТ СН'!$I$9+СВЦЭМ!$D$10+'СЕТ СН'!$I$6-'СЕТ СН'!$I$19</f>
        <v>1971.5259690799999</v>
      </c>
      <c r="E120" s="36">
        <f>SUMIFS(СВЦЭМ!$C$39:$C$782,СВЦЭМ!$A$39:$A$782,$A120,СВЦЭМ!$B$39:$B$782,E$119)+'СЕТ СН'!$I$9+СВЦЭМ!$D$10+'СЕТ СН'!$I$6-'СЕТ СН'!$I$19</f>
        <v>1974.9830368399998</v>
      </c>
      <c r="F120" s="36">
        <f>SUMIFS(СВЦЭМ!$C$39:$C$782,СВЦЭМ!$A$39:$A$782,$A120,СВЦЭМ!$B$39:$B$782,F$119)+'СЕТ СН'!$I$9+СВЦЭМ!$D$10+'СЕТ СН'!$I$6-'СЕТ СН'!$I$19</f>
        <v>1983.9518936199997</v>
      </c>
      <c r="G120" s="36">
        <f>SUMIFS(СВЦЭМ!$C$39:$C$782,СВЦЭМ!$A$39:$A$782,$A120,СВЦЭМ!$B$39:$B$782,G$119)+'СЕТ СН'!$I$9+СВЦЭМ!$D$10+'СЕТ СН'!$I$6-'СЕТ СН'!$I$19</f>
        <v>1980.95132853</v>
      </c>
      <c r="H120" s="36">
        <f>SUMIFS(СВЦЭМ!$C$39:$C$782,СВЦЭМ!$A$39:$A$782,$A120,СВЦЭМ!$B$39:$B$782,H$119)+'СЕТ СН'!$I$9+СВЦЭМ!$D$10+'СЕТ СН'!$I$6-'СЕТ СН'!$I$19</f>
        <v>1975.3272727999997</v>
      </c>
      <c r="I120" s="36">
        <f>SUMIFS(СВЦЭМ!$C$39:$C$782,СВЦЭМ!$A$39:$A$782,$A120,СВЦЭМ!$B$39:$B$782,I$119)+'СЕТ СН'!$I$9+СВЦЭМ!$D$10+'СЕТ СН'!$I$6-'СЕТ СН'!$I$19</f>
        <v>1931.03437846</v>
      </c>
      <c r="J120" s="36">
        <f>SUMIFS(СВЦЭМ!$C$39:$C$782,СВЦЭМ!$A$39:$A$782,$A120,СВЦЭМ!$B$39:$B$782,J$119)+'СЕТ СН'!$I$9+СВЦЭМ!$D$10+'СЕТ СН'!$I$6-'СЕТ СН'!$I$19</f>
        <v>1887.2038527499999</v>
      </c>
      <c r="K120" s="36">
        <f>SUMIFS(СВЦЭМ!$C$39:$C$782,СВЦЭМ!$A$39:$A$782,$A120,СВЦЭМ!$B$39:$B$782,K$119)+'СЕТ СН'!$I$9+СВЦЭМ!$D$10+'СЕТ СН'!$I$6-'СЕТ СН'!$I$19</f>
        <v>1819.0246171499998</v>
      </c>
      <c r="L120" s="36">
        <f>SUMIFS(СВЦЭМ!$C$39:$C$782,СВЦЭМ!$A$39:$A$782,$A120,СВЦЭМ!$B$39:$B$782,L$119)+'СЕТ СН'!$I$9+СВЦЭМ!$D$10+'СЕТ СН'!$I$6-'СЕТ СН'!$I$19</f>
        <v>1773.7361943299998</v>
      </c>
      <c r="M120" s="36">
        <f>SUMIFS(СВЦЭМ!$C$39:$C$782,СВЦЭМ!$A$39:$A$782,$A120,СВЦЭМ!$B$39:$B$782,M$119)+'СЕТ СН'!$I$9+СВЦЭМ!$D$10+'СЕТ СН'!$I$6-'СЕТ СН'!$I$19</f>
        <v>1779.9684409899996</v>
      </c>
      <c r="N120" s="36">
        <f>SUMIFS(СВЦЭМ!$C$39:$C$782,СВЦЭМ!$A$39:$A$782,$A120,СВЦЭМ!$B$39:$B$782,N$119)+'СЕТ СН'!$I$9+СВЦЭМ!$D$10+'СЕТ СН'!$I$6-'СЕТ СН'!$I$19</f>
        <v>1847.9827994899997</v>
      </c>
      <c r="O120" s="36">
        <f>SUMIFS(СВЦЭМ!$C$39:$C$782,СВЦЭМ!$A$39:$A$782,$A120,СВЦЭМ!$B$39:$B$782,O$119)+'СЕТ СН'!$I$9+СВЦЭМ!$D$10+'СЕТ СН'!$I$6-'СЕТ СН'!$I$19</f>
        <v>1870.5806459</v>
      </c>
      <c r="P120" s="36">
        <f>SUMIFS(СВЦЭМ!$C$39:$C$782,СВЦЭМ!$A$39:$A$782,$A120,СВЦЭМ!$B$39:$B$782,P$119)+'СЕТ СН'!$I$9+СВЦЭМ!$D$10+'СЕТ СН'!$I$6-'СЕТ СН'!$I$19</f>
        <v>1889.9756686599999</v>
      </c>
      <c r="Q120" s="36">
        <f>SUMIFS(СВЦЭМ!$C$39:$C$782,СВЦЭМ!$A$39:$A$782,$A120,СВЦЭМ!$B$39:$B$782,Q$119)+'СЕТ СН'!$I$9+СВЦЭМ!$D$10+'СЕТ СН'!$I$6-'СЕТ СН'!$I$19</f>
        <v>1898.3622890299998</v>
      </c>
      <c r="R120" s="36">
        <f>SUMIFS(СВЦЭМ!$C$39:$C$782,СВЦЭМ!$A$39:$A$782,$A120,СВЦЭМ!$B$39:$B$782,R$119)+'СЕТ СН'!$I$9+СВЦЭМ!$D$10+'СЕТ СН'!$I$6-'СЕТ СН'!$I$19</f>
        <v>1890.0131455699998</v>
      </c>
      <c r="S120" s="36">
        <f>SUMIFS(СВЦЭМ!$C$39:$C$782,СВЦЭМ!$A$39:$A$782,$A120,СВЦЭМ!$B$39:$B$782,S$119)+'СЕТ СН'!$I$9+СВЦЭМ!$D$10+'СЕТ СН'!$I$6-'СЕТ СН'!$I$19</f>
        <v>1879.3319925599999</v>
      </c>
      <c r="T120" s="36">
        <f>SUMIFS(СВЦЭМ!$C$39:$C$782,СВЦЭМ!$A$39:$A$782,$A120,СВЦЭМ!$B$39:$B$782,T$119)+'СЕТ СН'!$I$9+СВЦЭМ!$D$10+'СЕТ СН'!$I$6-'СЕТ СН'!$I$19</f>
        <v>1820.2307652499999</v>
      </c>
      <c r="U120" s="36">
        <f>SUMIFS(СВЦЭМ!$C$39:$C$782,СВЦЭМ!$A$39:$A$782,$A120,СВЦЭМ!$B$39:$B$782,U$119)+'СЕТ СН'!$I$9+СВЦЭМ!$D$10+'СЕТ СН'!$I$6-'СЕТ СН'!$I$19</f>
        <v>1794.9243268999999</v>
      </c>
      <c r="V120" s="36">
        <f>SUMIFS(СВЦЭМ!$C$39:$C$782,СВЦЭМ!$A$39:$A$782,$A120,СВЦЭМ!$B$39:$B$782,V$119)+'СЕТ СН'!$I$9+СВЦЭМ!$D$10+'СЕТ СН'!$I$6-'СЕТ СН'!$I$19</f>
        <v>1775.5568023999999</v>
      </c>
      <c r="W120" s="36">
        <f>SUMIFS(СВЦЭМ!$C$39:$C$782,СВЦЭМ!$A$39:$A$782,$A120,СВЦЭМ!$B$39:$B$782,W$119)+'СЕТ СН'!$I$9+СВЦЭМ!$D$10+'СЕТ СН'!$I$6-'СЕТ СН'!$I$19</f>
        <v>1759.4565807899999</v>
      </c>
      <c r="X120" s="36">
        <f>SUMIFS(СВЦЭМ!$C$39:$C$782,СВЦЭМ!$A$39:$A$782,$A120,СВЦЭМ!$B$39:$B$782,X$119)+'СЕТ СН'!$I$9+СВЦЭМ!$D$10+'СЕТ СН'!$I$6-'СЕТ СН'!$I$19</f>
        <v>1774.5087966599999</v>
      </c>
      <c r="Y120" s="36">
        <f>SUMIFS(СВЦЭМ!$C$39:$C$782,СВЦЭМ!$A$39:$A$782,$A120,СВЦЭМ!$B$39:$B$782,Y$119)+'СЕТ СН'!$I$9+СВЦЭМ!$D$10+'СЕТ СН'!$I$6-'СЕТ СН'!$I$19</f>
        <v>1859.14193088</v>
      </c>
    </row>
    <row r="121" spans="1:27" ht="15.75" x14ac:dyDescent="0.2">
      <c r="A121" s="35">
        <f>A120+1</f>
        <v>44318</v>
      </c>
      <c r="B121" s="36">
        <f>SUMIFS(СВЦЭМ!$C$39:$C$782,СВЦЭМ!$A$39:$A$782,$A121,СВЦЭМ!$B$39:$B$782,B$119)+'СЕТ СН'!$I$9+СВЦЭМ!$D$10+'СЕТ СН'!$I$6-'СЕТ СН'!$I$19</f>
        <v>1832.8346151799997</v>
      </c>
      <c r="C121" s="36">
        <f>SUMIFS(СВЦЭМ!$C$39:$C$782,СВЦЭМ!$A$39:$A$782,$A121,СВЦЭМ!$B$39:$B$782,C$119)+'СЕТ СН'!$I$9+СВЦЭМ!$D$10+'СЕТ СН'!$I$6-'СЕТ СН'!$I$19</f>
        <v>1880.25238803</v>
      </c>
      <c r="D121" s="36">
        <f>SUMIFS(СВЦЭМ!$C$39:$C$782,СВЦЭМ!$A$39:$A$782,$A121,СВЦЭМ!$B$39:$B$782,D$119)+'СЕТ СН'!$I$9+СВЦЭМ!$D$10+'СЕТ СН'!$I$6-'СЕТ СН'!$I$19</f>
        <v>1940.69098437</v>
      </c>
      <c r="E121" s="36">
        <f>SUMIFS(СВЦЭМ!$C$39:$C$782,СВЦЭМ!$A$39:$A$782,$A121,СВЦЭМ!$B$39:$B$782,E$119)+'СЕТ СН'!$I$9+СВЦЭМ!$D$10+'СЕТ СН'!$I$6-'СЕТ СН'!$I$19</f>
        <v>1962.28071374</v>
      </c>
      <c r="F121" s="36">
        <f>SUMIFS(СВЦЭМ!$C$39:$C$782,СВЦЭМ!$A$39:$A$782,$A121,СВЦЭМ!$B$39:$B$782,F$119)+'СЕТ СН'!$I$9+СВЦЭМ!$D$10+'СЕТ СН'!$I$6-'СЕТ СН'!$I$19</f>
        <v>1975.35972249</v>
      </c>
      <c r="G121" s="36">
        <f>SUMIFS(СВЦЭМ!$C$39:$C$782,СВЦЭМ!$A$39:$A$782,$A121,СВЦЭМ!$B$39:$B$782,G$119)+'СЕТ СН'!$I$9+СВЦЭМ!$D$10+'СЕТ СН'!$I$6-'СЕТ СН'!$I$19</f>
        <v>1973.14080152</v>
      </c>
      <c r="H121" s="36">
        <f>SUMIFS(СВЦЭМ!$C$39:$C$782,СВЦЭМ!$A$39:$A$782,$A121,СВЦЭМ!$B$39:$B$782,H$119)+'СЕТ СН'!$I$9+СВЦЭМ!$D$10+'СЕТ СН'!$I$6-'СЕТ СН'!$I$19</f>
        <v>1979.3499058799998</v>
      </c>
      <c r="I121" s="36">
        <f>SUMIFS(СВЦЭМ!$C$39:$C$782,СВЦЭМ!$A$39:$A$782,$A121,СВЦЭМ!$B$39:$B$782,I$119)+'СЕТ СН'!$I$9+СВЦЭМ!$D$10+'СЕТ СН'!$I$6-'СЕТ СН'!$I$19</f>
        <v>1943.9015325799996</v>
      </c>
      <c r="J121" s="36">
        <f>SUMIFS(СВЦЭМ!$C$39:$C$782,СВЦЭМ!$A$39:$A$782,$A121,СВЦЭМ!$B$39:$B$782,J$119)+'СЕТ СН'!$I$9+СВЦЭМ!$D$10+'СЕТ СН'!$I$6-'СЕТ СН'!$I$19</f>
        <v>1862.0449770800001</v>
      </c>
      <c r="K121" s="36">
        <f>SUMIFS(СВЦЭМ!$C$39:$C$782,СВЦЭМ!$A$39:$A$782,$A121,СВЦЭМ!$B$39:$B$782,K$119)+'СЕТ СН'!$I$9+СВЦЭМ!$D$10+'СЕТ СН'!$I$6-'СЕТ СН'!$I$19</f>
        <v>1816.8499642799998</v>
      </c>
      <c r="L121" s="36">
        <f>SUMIFS(СВЦЭМ!$C$39:$C$782,СВЦЭМ!$A$39:$A$782,$A121,СВЦЭМ!$B$39:$B$782,L$119)+'СЕТ СН'!$I$9+СВЦЭМ!$D$10+'СЕТ СН'!$I$6-'СЕТ СН'!$I$19</f>
        <v>1765.8250840799997</v>
      </c>
      <c r="M121" s="36">
        <f>SUMIFS(СВЦЭМ!$C$39:$C$782,СВЦЭМ!$A$39:$A$782,$A121,СВЦЭМ!$B$39:$B$782,M$119)+'СЕТ СН'!$I$9+СВЦЭМ!$D$10+'СЕТ СН'!$I$6-'СЕТ СН'!$I$19</f>
        <v>1762.2359088799999</v>
      </c>
      <c r="N121" s="36">
        <f>SUMIFS(СВЦЭМ!$C$39:$C$782,СВЦЭМ!$A$39:$A$782,$A121,СВЦЭМ!$B$39:$B$782,N$119)+'СЕТ СН'!$I$9+СВЦЭМ!$D$10+'СЕТ СН'!$I$6-'СЕТ СН'!$I$19</f>
        <v>1846.8267944099998</v>
      </c>
      <c r="O121" s="36">
        <f>SUMIFS(СВЦЭМ!$C$39:$C$782,СВЦЭМ!$A$39:$A$782,$A121,СВЦЭМ!$B$39:$B$782,O$119)+'СЕТ СН'!$I$9+СВЦЭМ!$D$10+'СЕТ СН'!$I$6-'СЕТ СН'!$I$19</f>
        <v>1863.2460265299997</v>
      </c>
      <c r="P121" s="36">
        <f>SUMIFS(СВЦЭМ!$C$39:$C$782,СВЦЭМ!$A$39:$A$782,$A121,СВЦЭМ!$B$39:$B$782,P$119)+'СЕТ СН'!$I$9+СВЦЭМ!$D$10+'СЕТ СН'!$I$6-'СЕТ СН'!$I$19</f>
        <v>1881.6840741199999</v>
      </c>
      <c r="Q121" s="36">
        <f>SUMIFS(СВЦЭМ!$C$39:$C$782,СВЦЭМ!$A$39:$A$782,$A121,СВЦЭМ!$B$39:$B$782,Q$119)+'СЕТ СН'!$I$9+СВЦЭМ!$D$10+'СЕТ СН'!$I$6-'СЕТ СН'!$I$19</f>
        <v>1881.4954890599997</v>
      </c>
      <c r="R121" s="36">
        <f>SUMIFS(СВЦЭМ!$C$39:$C$782,СВЦЭМ!$A$39:$A$782,$A121,СВЦЭМ!$B$39:$B$782,R$119)+'СЕТ СН'!$I$9+СВЦЭМ!$D$10+'СЕТ СН'!$I$6-'СЕТ СН'!$I$19</f>
        <v>1868.5305378499997</v>
      </c>
      <c r="S121" s="36">
        <f>SUMIFS(СВЦЭМ!$C$39:$C$782,СВЦЭМ!$A$39:$A$782,$A121,СВЦЭМ!$B$39:$B$782,S$119)+'СЕТ СН'!$I$9+СВЦЭМ!$D$10+'СЕТ СН'!$I$6-'СЕТ СН'!$I$19</f>
        <v>1857.9041966</v>
      </c>
      <c r="T121" s="36">
        <f>SUMIFS(СВЦЭМ!$C$39:$C$782,СВЦЭМ!$A$39:$A$782,$A121,СВЦЭМ!$B$39:$B$782,T$119)+'СЕТ СН'!$I$9+СВЦЭМ!$D$10+'СЕТ СН'!$I$6-'СЕТ СН'!$I$19</f>
        <v>1800.2564181899997</v>
      </c>
      <c r="U121" s="36">
        <f>SUMIFS(СВЦЭМ!$C$39:$C$782,СВЦЭМ!$A$39:$A$782,$A121,СВЦЭМ!$B$39:$B$782,U$119)+'СЕТ СН'!$I$9+СВЦЭМ!$D$10+'СЕТ СН'!$I$6-'СЕТ СН'!$I$19</f>
        <v>1771.2166960899999</v>
      </c>
      <c r="V121" s="36">
        <f>SUMIFS(СВЦЭМ!$C$39:$C$782,СВЦЭМ!$A$39:$A$782,$A121,СВЦЭМ!$B$39:$B$782,V$119)+'СЕТ СН'!$I$9+СВЦЭМ!$D$10+'СЕТ СН'!$I$6-'СЕТ СН'!$I$19</f>
        <v>1734.9649858399998</v>
      </c>
      <c r="W121" s="36">
        <f>SUMIFS(СВЦЭМ!$C$39:$C$782,СВЦЭМ!$A$39:$A$782,$A121,СВЦЭМ!$B$39:$B$782,W$119)+'СЕТ СН'!$I$9+СВЦЭМ!$D$10+'СЕТ СН'!$I$6-'СЕТ СН'!$I$19</f>
        <v>1731.38843408</v>
      </c>
      <c r="X121" s="36">
        <f>SUMIFS(СВЦЭМ!$C$39:$C$782,СВЦЭМ!$A$39:$A$782,$A121,СВЦЭМ!$B$39:$B$782,X$119)+'СЕТ СН'!$I$9+СВЦЭМ!$D$10+'СЕТ СН'!$I$6-'СЕТ СН'!$I$19</f>
        <v>1773.4441661599999</v>
      </c>
      <c r="Y121" s="36">
        <f>SUMIFS(СВЦЭМ!$C$39:$C$782,СВЦЭМ!$A$39:$A$782,$A121,СВЦЭМ!$B$39:$B$782,Y$119)+'СЕТ СН'!$I$9+СВЦЭМ!$D$10+'СЕТ СН'!$I$6-'СЕТ СН'!$I$19</f>
        <v>1843.1293298099999</v>
      </c>
    </row>
    <row r="122" spans="1:27" ht="15.75" x14ac:dyDescent="0.2">
      <c r="A122" s="35">
        <f t="shared" ref="A122:A150" si="3">A121+1</f>
        <v>44319</v>
      </c>
      <c r="B122" s="36">
        <f>SUMIFS(СВЦЭМ!$C$39:$C$782,СВЦЭМ!$A$39:$A$782,$A122,СВЦЭМ!$B$39:$B$782,B$119)+'СЕТ СН'!$I$9+СВЦЭМ!$D$10+'СЕТ СН'!$I$6-'СЕТ СН'!$I$19</f>
        <v>1825.4986305299999</v>
      </c>
      <c r="C122" s="36">
        <f>SUMIFS(СВЦЭМ!$C$39:$C$782,СВЦЭМ!$A$39:$A$782,$A122,СВЦЭМ!$B$39:$B$782,C$119)+'СЕТ СН'!$I$9+СВЦЭМ!$D$10+'СЕТ СН'!$I$6-'СЕТ СН'!$I$19</f>
        <v>1904.8943526899998</v>
      </c>
      <c r="D122" s="36">
        <f>SUMIFS(СВЦЭМ!$C$39:$C$782,СВЦЭМ!$A$39:$A$782,$A122,СВЦЭМ!$B$39:$B$782,D$119)+'СЕТ СН'!$I$9+СВЦЭМ!$D$10+'СЕТ СН'!$I$6-'СЕТ СН'!$I$19</f>
        <v>1950.1645456699998</v>
      </c>
      <c r="E122" s="36">
        <f>SUMIFS(СВЦЭМ!$C$39:$C$782,СВЦЭМ!$A$39:$A$782,$A122,СВЦЭМ!$B$39:$B$782,E$119)+'СЕТ СН'!$I$9+СВЦЭМ!$D$10+'СЕТ СН'!$I$6-'СЕТ СН'!$I$19</f>
        <v>1966.2020034799998</v>
      </c>
      <c r="F122" s="36">
        <f>SUMIFS(СВЦЭМ!$C$39:$C$782,СВЦЭМ!$A$39:$A$782,$A122,СВЦЭМ!$B$39:$B$782,F$119)+'СЕТ СН'!$I$9+СВЦЭМ!$D$10+'СЕТ СН'!$I$6-'СЕТ СН'!$I$19</f>
        <v>1980.3393861899999</v>
      </c>
      <c r="G122" s="36">
        <f>SUMIFS(СВЦЭМ!$C$39:$C$782,СВЦЭМ!$A$39:$A$782,$A122,СВЦЭМ!$B$39:$B$782,G$119)+'СЕТ СН'!$I$9+СВЦЭМ!$D$10+'СЕТ СН'!$I$6-'СЕТ СН'!$I$19</f>
        <v>1984.49359177</v>
      </c>
      <c r="H122" s="36">
        <f>SUMIFS(СВЦЭМ!$C$39:$C$782,СВЦЭМ!$A$39:$A$782,$A122,СВЦЭМ!$B$39:$B$782,H$119)+'СЕТ СН'!$I$9+СВЦЭМ!$D$10+'СЕТ СН'!$I$6-'СЕТ СН'!$I$19</f>
        <v>1989.36634671</v>
      </c>
      <c r="I122" s="36">
        <f>SUMIFS(СВЦЭМ!$C$39:$C$782,СВЦЭМ!$A$39:$A$782,$A122,СВЦЭМ!$B$39:$B$782,I$119)+'СЕТ СН'!$I$9+СВЦЭМ!$D$10+'СЕТ СН'!$I$6-'СЕТ СН'!$I$19</f>
        <v>1945.7386420299999</v>
      </c>
      <c r="J122" s="36">
        <f>SUMIFS(СВЦЭМ!$C$39:$C$782,СВЦЭМ!$A$39:$A$782,$A122,СВЦЭМ!$B$39:$B$782,J$119)+'СЕТ СН'!$I$9+СВЦЭМ!$D$10+'СЕТ СН'!$I$6-'СЕТ СН'!$I$19</f>
        <v>1874.9583639399998</v>
      </c>
      <c r="K122" s="36">
        <f>SUMIFS(СВЦЭМ!$C$39:$C$782,СВЦЭМ!$A$39:$A$782,$A122,СВЦЭМ!$B$39:$B$782,K$119)+'СЕТ СН'!$I$9+СВЦЭМ!$D$10+'СЕТ СН'!$I$6-'СЕТ СН'!$I$19</f>
        <v>1828.10305892</v>
      </c>
      <c r="L122" s="36">
        <f>SUMIFS(СВЦЭМ!$C$39:$C$782,СВЦЭМ!$A$39:$A$782,$A122,СВЦЭМ!$B$39:$B$782,L$119)+'СЕТ СН'!$I$9+СВЦЭМ!$D$10+'СЕТ СН'!$I$6-'СЕТ СН'!$I$19</f>
        <v>1802.9209799299997</v>
      </c>
      <c r="M122" s="36">
        <f>SUMIFS(СВЦЭМ!$C$39:$C$782,СВЦЭМ!$A$39:$A$782,$A122,СВЦЭМ!$B$39:$B$782,M$119)+'СЕТ СН'!$I$9+СВЦЭМ!$D$10+'СЕТ СН'!$I$6-'СЕТ СН'!$I$19</f>
        <v>1785.7663035699998</v>
      </c>
      <c r="N122" s="36">
        <f>SUMIFS(СВЦЭМ!$C$39:$C$782,СВЦЭМ!$A$39:$A$782,$A122,СВЦЭМ!$B$39:$B$782,N$119)+'СЕТ СН'!$I$9+СВЦЭМ!$D$10+'СЕТ СН'!$I$6-'СЕТ СН'!$I$19</f>
        <v>1821.8958029999999</v>
      </c>
      <c r="O122" s="36">
        <f>SUMIFS(СВЦЭМ!$C$39:$C$782,СВЦЭМ!$A$39:$A$782,$A122,СВЦЭМ!$B$39:$B$782,O$119)+'СЕТ СН'!$I$9+СВЦЭМ!$D$10+'СЕТ СН'!$I$6-'СЕТ СН'!$I$19</f>
        <v>1859.3536023299998</v>
      </c>
      <c r="P122" s="36">
        <f>SUMIFS(СВЦЭМ!$C$39:$C$782,СВЦЭМ!$A$39:$A$782,$A122,СВЦЭМ!$B$39:$B$782,P$119)+'СЕТ СН'!$I$9+СВЦЭМ!$D$10+'СЕТ СН'!$I$6-'СЕТ СН'!$I$19</f>
        <v>1880.4887252999997</v>
      </c>
      <c r="Q122" s="36">
        <f>SUMIFS(СВЦЭМ!$C$39:$C$782,СВЦЭМ!$A$39:$A$782,$A122,СВЦЭМ!$B$39:$B$782,Q$119)+'СЕТ СН'!$I$9+СВЦЭМ!$D$10+'СЕТ СН'!$I$6-'СЕТ СН'!$I$19</f>
        <v>1889.9188308499997</v>
      </c>
      <c r="R122" s="36">
        <f>SUMIFS(СВЦЭМ!$C$39:$C$782,СВЦЭМ!$A$39:$A$782,$A122,СВЦЭМ!$B$39:$B$782,R$119)+'СЕТ СН'!$I$9+СВЦЭМ!$D$10+'СЕТ СН'!$I$6-'СЕТ СН'!$I$19</f>
        <v>1878.0149242099997</v>
      </c>
      <c r="S122" s="36">
        <f>SUMIFS(СВЦЭМ!$C$39:$C$782,СВЦЭМ!$A$39:$A$782,$A122,СВЦЭМ!$B$39:$B$782,S$119)+'СЕТ СН'!$I$9+СВЦЭМ!$D$10+'СЕТ СН'!$I$6-'СЕТ СН'!$I$19</f>
        <v>1854.2028491299998</v>
      </c>
      <c r="T122" s="36">
        <f>SUMIFS(СВЦЭМ!$C$39:$C$782,СВЦЭМ!$A$39:$A$782,$A122,СВЦЭМ!$B$39:$B$782,T$119)+'СЕТ СН'!$I$9+СВЦЭМ!$D$10+'СЕТ СН'!$I$6-'СЕТ СН'!$I$19</f>
        <v>1799.6254719499998</v>
      </c>
      <c r="U122" s="36">
        <f>SUMIFS(СВЦЭМ!$C$39:$C$782,СВЦЭМ!$A$39:$A$782,$A122,СВЦЭМ!$B$39:$B$782,U$119)+'СЕТ СН'!$I$9+СВЦЭМ!$D$10+'СЕТ СН'!$I$6-'СЕТ СН'!$I$19</f>
        <v>1775.8752745500001</v>
      </c>
      <c r="V122" s="36">
        <f>SUMIFS(СВЦЭМ!$C$39:$C$782,СВЦЭМ!$A$39:$A$782,$A122,СВЦЭМ!$B$39:$B$782,V$119)+'СЕТ СН'!$I$9+СВЦЭМ!$D$10+'СЕТ СН'!$I$6-'СЕТ СН'!$I$19</f>
        <v>1763.59666096</v>
      </c>
      <c r="W122" s="36">
        <f>SUMIFS(СВЦЭМ!$C$39:$C$782,СВЦЭМ!$A$39:$A$782,$A122,СВЦЭМ!$B$39:$B$782,W$119)+'СЕТ СН'!$I$9+СВЦЭМ!$D$10+'СЕТ СН'!$I$6-'СЕТ СН'!$I$19</f>
        <v>1771.6598746199998</v>
      </c>
      <c r="X122" s="36">
        <f>SUMIFS(СВЦЭМ!$C$39:$C$782,СВЦЭМ!$A$39:$A$782,$A122,СВЦЭМ!$B$39:$B$782,X$119)+'СЕТ СН'!$I$9+СВЦЭМ!$D$10+'СЕТ СН'!$I$6-'СЕТ СН'!$I$19</f>
        <v>1757.6498559500001</v>
      </c>
      <c r="Y122" s="36">
        <f>SUMIFS(СВЦЭМ!$C$39:$C$782,СВЦЭМ!$A$39:$A$782,$A122,СВЦЭМ!$B$39:$B$782,Y$119)+'СЕТ СН'!$I$9+СВЦЭМ!$D$10+'СЕТ СН'!$I$6-'СЕТ СН'!$I$19</f>
        <v>1765.3561753499998</v>
      </c>
    </row>
    <row r="123" spans="1:27" ht="15.75" x14ac:dyDescent="0.2">
      <c r="A123" s="35">
        <f t="shared" si="3"/>
        <v>44320</v>
      </c>
      <c r="B123" s="36">
        <f>SUMIFS(СВЦЭМ!$C$39:$C$782,СВЦЭМ!$A$39:$A$782,$A123,СВЦЭМ!$B$39:$B$782,B$119)+'СЕТ СН'!$I$9+СВЦЭМ!$D$10+'СЕТ СН'!$I$6-'СЕТ СН'!$I$19</f>
        <v>1780.7648633899998</v>
      </c>
      <c r="C123" s="36">
        <f>SUMIFS(СВЦЭМ!$C$39:$C$782,СВЦЭМ!$A$39:$A$782,$A123,СВЦЭМ!$B$39:$B$782,C$119)+'СЕТ СН'!$I$9+СВЦЭМ!$D$10+'СЕТ СН'!$I$6-'СЕТ СН'!$I$19</f>
        <v>1832.1728947899996</v>
      </c>
      <c r="D123" s="36">
        <f>SUMIFS(СВЦЭМ!$C$39:$C$782,СВЦЭМ!$A$39:$A$782,$A123,СВЦЭМ!$B$39:$B$782,D$119)+'СЕТ СН'!$I$9+СВЦЭМ!$D$10+'СЕТ СН'!$I$6-'СЕТ СН'!$I$19</f>
        <v>1861.28587788</v>
      </c>
      <c r="E123" s="36">
        <f>SUMIFS(СВЦЭМ!$C$39:$C$782,СВЦЭМ!$A$39:$A$782,$A123,СВЦЭМ!$B$39:$B$782,E$119)+'СЕТ СН'!$I$9+СВЦЭМ!$D$10+'СЕТ СН'!$I$6-'СЕТ СН'!$I$19</f>
        <v>1877.7012147699998</v>
      </c>
      <c r="F123" s="36">
        <f>SUMIFS(СВЦЭМ!$C$39:$C$782,СВЦЭМ!$A$39:$A$782,$A123,СВЦЭМ!$B$39:$B$782,F$119)+'СЕТ СН'!$I$9+СВЦЭМ!$D$10+'СЕТ СН'!$I$6-'СЕТ СН'!$I$19</f>
        <v>1888.7165315899997</v>
      </c>
      <c r="G123" s="36">
        <f>SUMIFS(СВЦЭМ!$C$39:$C$782,СВЦЭМ!$A$39:$A$782,$A123,СВЦЭМ!$B$39:$B$782,G$119)+'СЕТ СН'!$I$9+СВЦЭМ!$D$10+'СЕТ СН'!$I$6-'СЕТ СН'!$I$19</f>
        <v>1894.0540074999999</v>
      </c>
      <c r="H123" s="36">
        <f>SUMIFS(СВЦЭМ!$C$39:$C$782,СВЦЭМ!$A$39:$A$782,$A123,СВЦЭМ!$B$39:$B$782,H$119)+'СЕТ СН'!$I$9+СВЦЭМ!$D$10+'СЕТ СН'!$I$6-'СЕТ СН'!$I$19</f>
        <v>1858.2234600500001</v>
      </c>
      <c r="I123" s="36">
        <f>SUMIFS(СВЦЭМ!$C$39:$C$782,СВЦЭМ!$A$39:$A$782,$A123,СВЦЭМ!$B$39:$B$782,I$119)+'СЕТ СН'!$I$9+СВЦЭМ!$D$10+'СЕТ СН'!$I$6-'СЕТ СН'!$I$19</f>
        <v>1832.8707518399997</v>
      </c>
      <c r="J123" s="36">
        <f>SUMIFS(СВЦЭМ!$C$39:$C$782,СВЦЭМ!$A$39:$A$782,$A123,СВЦЭМ!$B$39:$B$782,J$119)+'СЕТ СН'!$I$9+СВЦЭМ!$D$10+'СЕТ СН'!$I$6-'СЕТ СН'!$I$19</f>
        <v>1797.3063261399998</v>
      </c>
      <c r="K123" s="36">
        <f>SUMIFS(СВЦЭМ!$C$39:$C$782,СВЦЭМ!$A$39:$A$782,$A123,СВЦЭМ!$B$39:$B$782,K$119)+'СЕТ СН'!$I$9+СВЦЭМ!$D$10+'СЕТ СН'!$I$6-'СЕТ СН'!$I$19</f>
        <v>1771.1035108799997</v>
      </c>
      <c r="L123" s="36">
        <f>SUMIFS(СВЦЭМ!$C$39:$C$782,СВЦЭМ!$A$39:$A$782,$A123,СВЦЭМ!$B$39:$B$782,L$119)+'СЕТ СН'!$I$9+СВЦЭМ!$D$10+'СЕТ СН'!$I$6-'СЕТ СН'!$I$19</f>
        <v>1768.0004809100001</v>
      </c>
      <c r="M123" s="36">
        <f>SUMIFS(СВЦЭМ!$C$39:$C$782,СВЦЭМ!$A$39:$A$782,$A123,СВЦЭМ!$B$39:$B$782,M$119)+'СЕТ СН'!$I$9+СВЦЭМ!$D$10+'СЕТ СН'!$I$6-'СЕТ СН'!$I$19</f>
        <v>1771.9734720500001</v>
      </c>
      <c r="N123" s="36">
        <f>SUMIFS(СВЦЭМ!$C$39:$C$782,СВЦЭМ!$A$39:$A$782,$A123,СВЦЭМ!$B$39:$B$782,N$119)+'СЕТ СН'!$I$9+СВЦЭМ!$D$10+'СЕТ СН'!$I$6-'СЕТ СН'!$I$19</f>
        <v>1787.6515582899997</v>
      </c>
      <c r="O123" s="36">
        <f>SUMIFS(СВЦЭМ!$C$39:$C$782,СВЦЭМ!$A$39:$A$782,$A123,СВЦЭМ!$B$39:$B$782,O$119)+'СЕТ СН'!$I$9+СВЦЭМ!$D$10+'СЕТ СН'!$I$6-'СЕТ СН'!$I$19</f>
        <v>1789.0583710599999</v>
      </c>
      <c r="P123" s="36">
        <f>SUMIFS(СВЦЭМ!$C$39:$C$782,СВЦЭМ!$A$39:$A$782,$A123,СВЦЭМ!$B$39:$B$782,P$119)+'СЕТ СН'!$I$9+СВЦЭМ!$D$10+'СЕТ СН'!$I$6-'СЕТ СН'!$I$19</f>
        <v>1796.7733356599997</v>
      </c>
      <c r="Q123" s="36">
        <f>SUMIFS(СВЦЭМ!$C$39:$C$782,СВЦЭМ!$A$39:$A$782,$A123,СВЦЭМ!$B$39:$B$782,Q$119)+'СЕТ СН'!$I$9+СВЦЭМ!$D$10+'СЕТ СН'!$I$6-'СЕТ СН'!$I$19</f>
        <v>1801.86668263</v>
      </c>
      <c r="R123" s="36">
        <f>SUMIFS(СВЦЭМ!$C$39:$C$782,СВЦЭМ!$A$39:$A$782,$A123,СВЦЭМ!$B$39:$B$782,R$119)+'СЕТ СН'!$I$9+СВЦЭМ!$D$10+'СЕТ СН'!$I$6-'СЕТ СН'!$I$19</f>
        <v>1804.44472615</v>
      </c>
      <c r="S123" s="36">
        <f>SUMIFS(СВЦЭМ!$C$39:$C$782,СВЦЭМ!$A$39:$A$782,$A123,СВЦЭМ!$B$39:$B$782,S$119)+'СЕТ СН'!$I$9+СВЦЭМ!$D$10+'СЕТ СН'!$I$6-'СЕТ СН'!$I$19</f>
        <v>1826.28129773</v>
      </c>
      <c r="T123" s="36">
        <f>SUMIFS(СВЦЭМ!$C$39:$C$782,СВЦЭМ!$A$39:$A$782,$A123,СВЦЭМ!$B$39:$B$782,T$119)+'СЕТ СН'!$I$9+СВЦЭМ!$D$10+'СЕТ СН'!$I$6-'СЕТ СН'!$I$19</f>
        <v>1795.3843969499999</v>
      </c>
      <c r="U123" s="36">
        <f>SUMIFS(СВЦЭМ!$C$39:$C$782,СВЦЭМ!$A$39:$A$782,$A123,СВЦЭМ!$B$39:$B$782,U$119)+'СЕТ СН'!$I$9+СВЦЭМ!$D$10+'СЕТ СН'!$I$6-'СЕТ СН'!$I$19</f>
        <v>1758.7922747099997</v>
      </c>
      <c r="V123" s="36">
        <f>SUMIFS(СВЦЭМ!$C$39:$C$782,СВЦЭМ!$A$39:$A$782,$A123,СВЦЭМ!$B$39:$B$782,V$119)+'СЕТ СН'!$I$9+СВЦЭМ!$D$10+'СЕТ СН'!$I$6-'СЕТ СН'!$I$19</f>
        <v>1742.1267356899998</v>
      </c>
      <c r="W123" s="36">
        <f>SUMIFS(СВЦЭМ!$C$39:$C$782,СВЦЭМ!$A$39:$A$782,$A123,СВЦЭМ!$B$39:$B$782,W$119)+'СЕТ СН'!$I$9+СВЦЭМ!$D$10+'СЕТ СН'!$I$6-'СЕТ СН'!$I$19</f>
        <v>1750.4333229499998</v>
      </c>
      <c r="X123" s="36">
        <f>SUMIFS(СВЦЭМ!$C$39:$C$782,СВЦЭМ!$A$39:$A$782,$A123,СВЦЭМ!$B$39:$B$782,X$119)+'СЕТ СН'!$I$9+СВЦЭМ!$D$10+'СЕТ СН'!$I$6-'СЕТ СН'!$I$19</f>
        <v>1771.1293800899998</v>
      </c>
      <c r="Y123" s="36">
        <f>SUMIFS(СВЦЭМ!$C$39:$C$782,СВЦЭМ!$A$39:$A$782,$A123,СВЦЭМ!$B$39:$B$782,Y$119)+'СЕТ СН'!$I$9+СВЦЭМ!$D$10+'СЕТ СН'!$I$6-'СЕТ СН'!$I$19</f>
        <v>1795.81360649</v>
      </c>
    </row>
    <row r="124" spans="1:27" ht="15.75" x14ac:dyDescent="0.2">
      <c r="A124" s="35">
        <f t="shared" si="3"/>
        <v>44321</v>
      </c>
      <c r="B124" s="36">
        <f>SUMIFS(СВЦЭМ!$C$39:$C$782,СВЦЭМ!$A$39:$A$782,$A124,СВЦЭМ!$B$39:$B$782,B$119)+'СЕТ СН'!$I$9+СВЦЭМ!$D$10+'СЕТ СН'!$I$6-'СЕТ СН'!$I$19</f>
        <v>1826.0358412</v>
      </c>
      <c r="C124" s="36">
        <f>SUMIFS(СВЦЭМ!$C$39:$C$782,СВЦЭМ!$A$39:$A$782,$A124,СВЦЭМ!$B$39:$B$782,C$119)+'СЕТ СН'!$I$9+СВЦЭМ!$D$10+'СЕТ СН'!$I$6-'СЕТ СН'!$I$19</f>
        <v>1879.38038891</v>
      </c>
      <c r="D124" s="36">
        <f>SUMIFS(СВЦЭМ!$C$39:$C$782,СВЦЭМ!$A$39:$A$782,$A124,СВЦЭМ!$B$39:$B$782,D$119)+'СЕТ СН'!$I$9+СВЦЭМ!$D$10+'СЕТ СН'!$I$6-'СЕТ СН'!$I$19</f>
        <v>1903.1862369299997</v>
      </c>
      <c r="E124" s="36">
        <f>SUMIFS(СВЦЭМ!$C$39:$C$782,СВЦЭМ!$A$39:$A$782,$A124,СВЦЭМ!$B$39:$B$782,E$119)+'СЕТ СН'!$I$9+СВЦЭМ!$D$10+'СЕТ СН'!$I$6-'СЕТ СН'!$I$19</f>
        <v>1919.4469277899998</v>
      </c>
      <c r="F124" s="36">
        <f>SUMIFS(СВЦЭМ!$C$39:$C$782,СВЦЭМ!$A$39:$A$782,$A124,СВЦЭМ!$B$39:$B$782,F$119)+'СЕТ СН'!$I$9+СВЦЭМ!$D$10+'СЕТ СН'!$I$6-'СЕТ СН'!$I$19</f>
        <v>1933.6816805599997</v>
      </c>
      <c r="G124" s="36">
        <f>SUMIFS(СВЦЭМ!$C$39:$C$782,СВЦЭМ!$A$39:$A$782,$A124,СВЦЭМ!$B$39:$B$782,G$119)+'СЕТ СН'!$I$9+СВЦЭМ!$D$10+'СЕТ СН'!$I$6-'СЕТ СН'!$I$19</f>
        <v>1922.1803065300001</v>
      </c>
      <c r="H124" s="36">
        <f>SUMIFS(СВЦЭМ!$C$39:$C$782,СВЦЭМ!$A$39:$A$782,$A124,СВЦЭМ!$B$39:$B$782,H$119)+'СЕТ СН'!$I$9+СВЦЭМ!$D$10+'СЕТ СН'!$I$6-'СЕТ СН'!$I$19</f>
        <v>1890.1877221199998</v>
      </c>
      <c r="I124" s="36">
        <f>SUMIFS(СВЦЭМ!$C$39:$C$782,СВЦЭМ!$A$39:$A$782,$A124,СВЦЭМ!$B$39:$B$782,I$119)+'СЕТ СН'!$I$9+СВЦЭМ!$D$10+'СЕТ СН'!$I$6-'СЕТ СН'!$I$19</f>
        <v>1850.4884211999997</v>
      </c>
      <c r="J124" s="36">
        <f>SUMIFS(СВЦЭМ!$C$39:$C$782,СВЦЭМ!$A$39:$A$782,$A124,СВЦЭМ!$B$39:$B$782,J$119)+'СЕТ СН'!$I$9+СВЦЭМ!$D$10+'СЕТ СН'!$I$6-'СЕТ СН'!$I$19</f>
        <v>1808.95680017</v>
      </c>
      <c r="K124" s="36">
        <f>SUMIFS(СВЦЭМ!$C$39:$C$782,СВЦЭМ!$A$39:$A$782,$A124,СВЦЭМ!$B$39:$B$782,K$119)+'СЕТ СН'!$I$9+СВЦЭМ!$D$10+'СЕТ СН'!$I$6-'СЕТ СН'!$I$19</f>
        <v>1792.1223418199997</v>
      </c>
      <c r="L124" s="36">
        <f>SUMIFS(СВЦЭМ!$C$39:$C$782,СВЦЭМ!$A$39:$A$782,$A124,СВЦЭМ!$B$39:$B$782,L$119)+'СЕТ СН'!$I$9+СВЦЭМ!$D$10+'СЕТ СН'!$I$6-'СЕТ СН'!$I$19</f>
        <v>1761.39073517</v>
      </c>
      <c r="M124" s="36">
        <f>SUMIFS(СВЦЭМ!$C$39:$C$782,СВЦЭМ!$A$39:$A$782,$A124,СВЦЭМ!$B$39:$B$782,M$119)+'СЕТ СН'!$I$9+СВЦЭМ!$D$10+'СЕТ СН'!$I$6-'СЕТ СН'!$I$19</f>
        <v>1744.2109802599998</v>
      </c>
      <c r="N124" s="36">
        <f>SUMIFS(СВЦЭМ!$C$39:$C$782,СВЦЭМ!$A$39:$A$782,$A124,СВЦЭМ!$B$39:$B$782,N$119)+'СЕТ СН'!$I$9+СВЦЭМ!$D$10+'СЕТ СН'!$I$6-'СЕТ СН'!$I$19</f>
        <v>1771.0981394799996</v>
      </c>
      <c r="O124" s="36">
        <f>SUMIFS(СВЦЭМ!$C$39:$C$782,СВЦЭМ!$A$39:$A$782,$A124,СВЦЭМ!$B$39:$B$782,O$119)+'СЕТ СН'!$I$9+СВЦЭМ!$D$10+'СЕТ СН'!$I$6-'СЕТ СН'!$I$19</f>
        <v>1774.7773226099998</v>
      </c>
      <c r="P124" s="36">
        <f>SUMIFS(СВЦЭМ!$C$39:$C$782,СВЦЭМ!$A$39:$A$782,$A124,СВЦЭМ!$B$39:$B$782,P$119)+'СЕТ СН'!$I$9+СВЦЭМ!$D$10+'СЕТ СН'!$I$6-'СЕТ СН'!$I$19</f>
        <v>1776.9862178899998</v>
      </c>
      <c r="Q124" s="36">
        <f>SUMIFS(СВЦЭМ!$C$39:$C$782,СВЦЭМ!$A$39:$A$782,$A124,СВЦЭМ!$B$39:$B$782,Q$119)+'СЕТ СН'!$I$9+СВЦЭМ!$D$10+'СЕТ СН'!$I$6-'СЕТ СН'!$I$19</f>
        <v>1782.1911975799999</v>
      </c>
      <c r="R124" s="36">
        <f>SUMIFS(СВЦЭМ!$C$39:$C$782,СВЦЭМ!$A$39:$A$782,$A124,СВЦЭМ!$B$39:$B$782,R$119)+'СЕТ СН'!$I$9+СВЦЭМ!$D$10+'СЕТ СН'!$I$6-'СЕТ СН'!$I$19</f>
        <v>1781.1026147699999</v>
      </c>
      <c r="S124" s="36">
        <f>SUMIFS(СВЦЭМ!$C$39:$C$782,СВЦЭМ!$A$39:$A$782,$A124,СВЦЭМ!$B$39:$B$782,S$119)+'СЕТ СН'!$I$9+СВЦЭМ!$D$10+'СЕТ СН'!$I$6-'СЕТ СН'!$I$19</f>
        <v>1792.04678053</v>
      </c>
      <c r="T124" s="36">
        <f>SUMIFS(СВЦЭМ!$C$39:$C$782,СВЦЭМ!$A$39:$A$782,$A124,СВЦЭМ!$B$39:$B$782,T$119)+'СЕТ СН'!$I$9+СВЦЭМ!$D$10+'СЕТ СН'!$I$6-'СЕТ СН'!$I$19</f>
        <v>1790.1448001799999</v>
      </c>
      <c r="U124" s="36">
        <f>SUMIFS(СВЦЭМ!$C$39:$C$782,СВЦЭМ!$A$39:$A$782,$A124,СВЦЭМ!$B$39:$B$782,U$119)+'СЕТ СН'!$I$9+СВЦЭМ!$D$10+'СЕТ СН'!$I$6-'СЕТ СН'!$I$19</f>
        <v>1778.9443096699997</v>
      </c>
      <c r="V124" s="36">
        <f>SUMIFS(СВЦЭМ!$C$39:$C$782,СВЦЭМ!$A$39:$A$782,$A124,СВЦЭМ!$B$39:$B$782,V$119)+'СЕТ СН'!$I$9+СВЦЭМ!$D$10+'СЕТ СН'!$I$6-'СЕТ СН'!$I$19</f>
        <v>1771.4256711499997</v>
      </c>
      <c r="W124" s="36">
        <f>SUMIFS(СВЦЭМ!$C$39:$C$782,СВЦЭМ!$A$39:$A$782,$A124,СВЦЭМ!$B$39:$B$782,W$119)+'СЕТ СН'!$I$9+СВЦЭМ!$D$10+'СЕТ СН'!$I$6-'СЕТ СН'!$I$19</f>
        <v>1775.9644630899998</v>
      </c>
      <c r="X124" s="36">
        <f>SUMIFS(СВЦЭМ!$C$39:$C$782,СВЦЭМ!$A$39:$A$782,$A124,СВЦЭМ!$B$39:$B$782,X$119)+'СЕТ СН'!$I$9+СВЦЭМ!$D$10+'СЕТ СН'!$I$6-'СЕТ СН'!$I$19</f>
        <v>1783.60458737</v>
      </c>
      <c r="Y124" s="36">
        <f>SUMIFS(СВЦЭМ!$C$39:$C$782,СВЦЭМ!$A$39:$A$782,$A124,СВЦЭМ!$B$39:$B$782,Y$119)+'СЕТ СН'!$I$9+СВЦЭМ!$D$10+'СЕТ СН'!$I$6-'СЕТ СН'!$I$19</f>
        <v>1829.9251441599999</v>
      </c>
    </row>
    <row r="125" spans="1:27" ht="15.75" x14ac:dyDescent="0.2">
      <c r="A125" s="35">
        <f t="shared" si="3"/>
        <v>44322</v>
      </c>
      <c r="B125" s="36">
        <f>SUMIFS(СВЦЭМ!$C$39:$C$782,СВЦЭМ!$A$39:$A$782,$A125,СВЦЭМ!$B$39:$B$782,B$119)+'СЕТ СН'!$I$9+СВЦЭМ!$D$10+'СЕТ СН'!$I$6-'СЕТ СН'!$I$19</f>
        <v>1818.2779885800001</v>
      </c>
      <c r="C125" s="36">
        <f>SUMIFS(СВЦЭМ!$C$39:$C$782,СВЦЭМ!$A$39:$A$782,$A125,СВЦЭМ!$B$39:$B$782,C$119)+'СЕТ СН'!$I$9+СВЦЭМ!$D$10+'СЕТ СН'!$I$6-'СЕТ СН'!$I$19</f>
        <v>1858.8590053299999</v>
      </c>
      <c r="D125" s="36">
        <f>SUMIFS(СВЦЭМ!$C$39:$C$782,СВЦЭМ!$A$39:$A$782,$A125,СВЦЭМ!$B$39:$B$782,D$119)+'СЕТ СН'!$I$9+СВЦЭМ!$D$10+'СЕТ СН'!$I$6-'СЕТ СН'!$I$19</f>
        <v>1894.95340111</v>
      </c>
      <c r="E125" s="36">
        <f>SUMIFS(СВЦЭМ!$C$39:$C$782,СВЦЭМ!$A$39:$A$782,$A125,СВЦЭМ!$B$39:$B$782,E$119)+'СЕТ СН'!$I$9+СВЦЭМ!$D$10+'СЕТ СН'!$I$6-'СЕТ СН'!$I$19</f>
        <v>1911.7133644199998</v>
      </c>
      <c r="F125" s="36">
        <f>SUMIFS(СВЦЭМ!$C$39:$C$782,СВЦЭМ!$A$39:$A$782,$A125,СВЦЭМ!$B$39:$B$782,F$119)+'СЕТ СН'!$I$9+СВЦЭМ!$D$10+'СЕТ СН'!$I$6-'СЕТ СН'!$I$19</f>
        <v>1914.3174340799997</v>
      </c>
      <c r="G125" s="36">
        <f>SUMIFS(СВЦЭМ!$C$39:$C$782,СВЦЭМ!$A$39:$A$782,$A125,СВЦЭМ!$B$39:$B$782,G$119)+'СЕТ СН'!$I$9+СВЦЭМ!$D$10+'СЕТ СН'!$I$6-'СЕТ СН'!$I$19</f>
        <v>1895.7383331299998</v>
      </c>
      <c r="H125" s="36">
        <f>SUMIFS(СВЦЭМ!$C$39:$C$782,СВЦЭМ!$A$39:$A$782,$A125,СВЦЭМ!$B$39:$B$782,H$119)+'СЕТ СН'!$I$9+СВЦЭМ!$D$10+'СЕТ СН'!$I$6-'СЕТ СН'!$I$19</f>
        <v>1852.7226539200001</v>
      </c>
      <c r="I125" s="36">
        <f>SUMIFS(СВЦЭМ!$C$39:$C$782,СВЦЭМ!$A$39:$A$782,$A125,СВЦЭМ!$B$39:$B$782,I$119)+'СЕТ СН'!$I$9+СВЦЭМ!$D$10+'СЕТ СН'!$I$6-'СЕТ СН'!$I$19</f>
        <v>1811.1464507299997</v>
      </c>
      <c r="J125" s="36">
        <f>SUMIFS(СВЦЭМ!$C$39:$C$782,СВЦЭМ!$A$39:$A$782,$A125,СВЦЭМ!$B$39:$B$782,J$119)+'СЕТ СН'!$I$9+СВЦЭМ!$D$10+'СЕТ СН'!$I$6-'СЕТ СН'!$I$19</f>
        <v>1774.39072433</v>
      </c>
      <c r="K125" s="36">
        <f>SUMIFS(СВЦЭМ!$C$39:$C$782,СВЦЭМ!$A$39:$A$782,$A125,СВЦЭМ!$B$39:$B$782,K$119)+'СЕТ СН'!$I$9+СВЦЭМ!$D$10+'СЕТ СН'!$I$6-'СЕТ СН'!$I$19</f>
        <v>1716.6257851599999</v>
      </c>
      <c r="L125" s="36">
        <f>SUMIFS(СВЦЭМ!$C$39:$C$782,СВЦЭМ!$A$39:$A$782,$A125,СВЦЭМ!$B$39:$B$782,L$119)+'СЕТ СН'!$I$9+СВЦЭМ!$D$10+'СЕТ СН'!$I$6-'СЕТ СН'!$I$19</f>
        <v>1689.7152426899997</v>
      </c>
      <c r="M125" s="36">
        <f>SUMIFS(СВЦЭМ!$C$39:$C$782,СВЦЭМ!$A$39:$A$782,$A125,СВЦЭМ!$B$39:$B$782,M$119)+'СЕТ СН'!$I$9+СВЦЭМ!$D$10+'СЕТ СН'!$I$6-'СЕТ СН'!$I$19</f>
        <v>1693.3611819099997</v>
      </c>
      <c r="N125" s="36">
        <f>SUMIFS(СВЦЭМ!$C$39:$C$782,СВЦЭМ!$A$39:$A$782,$A125,СВЦЭМ!$B$39:$B$782,N$119)+'СЕТ СН'!$I$9+СВЦЭМ!$D$10+'СЕТ СН'!$I$6-'СЕТ СН'!$I$19</f>
        <v>1732.47855175</v>
      </c>
      <c r="O125" s="36">
        <f>SUMIFS(СВЦЭМ!$C$39:$C$782,СВЦЭМ!$A$39:$A$782,$A125,СВЦЭМ!$B$39:$B$782,O$119)+'СЕТ СН'!$I$9+СВЦЭМ!$D$10+'СЕТ СН'!$I$6-'СЕТ СН'!$I$19</f>
        <v>1752.3660891699997</v>
      </c>
      <c r="P125" s="36">
        <f>SUMIFS(СВЦЭМ!$C$39:$C$782,СВЦЭМ!$A$39:$A$782,$A125,СВЦЭМ!$B$39:$B$782,P$119)+'СЕТ СН'!$I$9+СВЦЭМ!$D$10+'СЕТ СН'!$I$6-'СЕТ СН'!$I$19</f>
        <v>1774.1169991100001</v>
      </c>
      <c r="Q125" s="36">
        <f>SUMIFS(СВЦЭМ!$C$39:$C$782,СВЦЭМ!$A$39:$A$782,$A125,СВЦЭМ!$B$39:$B$782,Q$119)+'СЕТ СН'!$I$9+СВЦЭМ!$D$10+'СЕТ СН'!$I$6-'СЕТ СН'!$I$19</f>
        <v>1783.1871527899998</v>
      </c>
      <c r="R125" s="36">
        <f>SUMIFS(СВЦЭМ!$C$39:$C$782,СВЦЭМ!$A$39:$A$782,$A125,СВЦЭМ!$B$39:$B$782,R$119)+'СЕТ СН'!$I$9+СВЦЭМ!$D$10+'СЕТ СН'!$I$6-'СЕТ СН'!$I$19</f>
        <v>1772.8290053000001</v>
      </c>
      <c r="S125" s="36">
        <f>SUMIFS(СВЦЭМ!$C$39:$C$782,СВЦЭМ!$A$39:$A$782,$A125,СВЦЭМ!$B$39:$B$782,S$119)+'СЕТ СН'!$I$9+СВЦЭМ!$D$10+'СЕТ СН'!$I$6-'СЕТ СН'!$I$19</f>
        <v>1780.8143940299997</v>
      </c>
      <c r="T125" s="36">
        <f>SUMIFS(СВЦЭМ!$C$39:$C$782,СВЦЭМ!$A$39:$A$782,$A125,СВЦЭМ!$B$39:$B$782,T$119)+'СЕТ СН'!$I$9+СВЦЭМ!$D$10+'СЕТ СН'!$I$6-'СЕТ СН'!$I$19</f>
        <v>1754.5012589299999</v>
      </c>
      <c r="U125" s="36">
        <f>SUMIFS(СВЦЭМ!$C$39:$C$782,СВЦЭМ!$A$39:$A$782,$A125,СВЦЭМ!$B$39:$B$782,U$119)+'СЕТ СН'!$I$9+СВЦЭМ!$D$10+'СЕТ СН'!$I$6-'СЕТ СН'!$I$19</f>
        <v>1710.3678114999998</v>
      </c>
      <c r="V125" s="36">
        <f>SUMIFS(СВЦЭМ!$C$39:$C$782,СВЦЭМ!$A$39:$A$782,$A125,СВЦЭМ!$B$39:$B$782,V$119)+'СЕТ СН'!$I$9+СВЦЭМ!$D$10+'СЕТ СН'!$I$6-'СЕТ СН'!$I$19</f>
        <v>1667.7966328499999</v>
      </c>
      <c r="W125" s="36">
        <f>SUMIFS(СВЦЭМ!$C$39:$C$782,СВЦЭМ!$A$39:$A$782,$A125,СВЦЭМ!$B$39:$B$782,W$119)+'СЕТ СН'!$I$9+СВЦЭМ!$D$10+'СЕТ СН'!$I$6-'СЕТ СН'!$I$19</f>
        <v>1688.19576607</v>
      </c>
      <c r="X125" s="36">
        <f>SUMIFS(СВЦЭМ!$C$39:$C$782,СВЦЭМ!$A$39:$A$782,$A125,СВЦЭМ!$B$39:$B$782,X$119)+'СЕТ СН'!$I$9+СВЦЭМ!$D$10+'СЕТ СН'!$I$6-'СЕТ СН'!$I$19</f>
        <v>1723.8054492599999</v>
      </c>
      <c r="Y125" s="36">
        <f>SUMIFS(СВЦЭМ!$C$39:$C$782,СВЦЭМ!$A$39:$A$782,$A125,СВЦЭМ!$B$39:$B$782,Y$119)+'СЕТ СН'!$I$9+СВЦЭМ!$D$10+'СЕТ СН'!$I$6-'СЕТ СН'!$I$19</f>
        <v>1783.8247443099999</v>
      </c>
    </row>
    <row r="126" spans="1:27" ht="15.75" x14ac:dyDescent="0.2">
      <c r="A126" s="35">
        <f t="shared" si="3"/>
        <v>44323</v>
      </c>
      <c r="B126" s="36">
        <f>SUMIFS(СВЦЭМ!$C$39:$C$782,СВЦЭМ!$A$39:$A$782,$A126,СВЦЭМ!$B$39:$B$782,B$119)+'СЕТ СН'!$I$9+СВЦЭМ!$D$10+'СЕТ СН'!$I$6-'СЕТ СН'!$I$19</f>
        <v>1789.7028778399999</v>
      </c>
      <c r="C126" s="36">
        <f>SUMIFS(СВЦЭМ!$C$39:$C$782,СВЦЭМ!$A$39:$A$782,$A126,СВЦЭМ!$B$39:$B$782,C$119)+'СЕТ СН'!$I$9+СВЦЭМ!$D$10+'СЕТ СН'!$I$6-'СЕТ СН'!$I$19</f>
        <v>1793.9644218599997</v>
      </c>
      <c r="D126" s="36">
        <f>SUMIFS(СВЦЭМ!$C$39:$C$782,СВЦЭМ!$A$39:$A$782,$A126,СВЦЭМ!$B$39:$B$782,D$119)+'СЕТ СН'!$I$9+СВЦЭМ!$D$10+'СЕТ СН'!$I$6-'СЕТ СН'!$I$19</f>
        <v>1867.8504005599998</v>
      </c>
      <c r="E126" s="36">
        <f>SUMIFS(СВЦЭМ!$C$39:$C$782,СВЦЭМ!$A$39:$A$782,$A126,СВЦЭМ!$B$39:$B$782,E$119)+'СЕТ СН'!$I$9+СВЦЭМ!$D$10+'СЕТ СН'!$I$6-'СЕТ СН'!$I$19</f>
        <v>1888.2155637000001</v>
      </c>
      <c r="F126" s="36">
        <f>SUMIFS(СВЦЭМ!$C$39:$C$782,СВЦЭМ!$A$39:$A$782,$A126,СВЦЭМ!$B$39:$B$782,F$119)+'СЕТ СН'!$I$9+СВЦЭМ!$D$10+'СЕТ СН'!$I$6-'СЕТ СН'!$I$19</f>
        <v>1899.3428836999997</v>
      </c>
      <c r="G126" s="36">
        <f>SUMIFS(СВЦЭМ!$C$39:$C$782,СВЦЭМ!$A$39:$A$782,$A126,СВЦЭМ!$B$39:$B$782,G$119)+'СЕТ СН'!$I$9+СВЦЭМ!$D$10+'СЕТ СН'!$I$6-'СЕТ СН'!$I$19</f>
        <v>1878.1834205699997</v>
      </c>
      <c r="H126" s="36">
        <f>SUMIFS(СВЦЭМ!$C$39:$C$782,СВЦЭМ!$A$39:$A$782,$A126,СВЦЭМ!$B$39:$B$782,H$119)+'СЕТ СН'!$I$9+СВЦЭМ!$D$10+'СЕТ СН'!$I$6-'СЕТ СН'!$I$19</f>
        <v>1815.4476044799999</v>
      </c>
      <c r="I126" s="36">
        <f>SUMIFS(СВЦЭМ!$C$39:$C$782,СВЦЭМ!$A$39:$A$782,$A126,СВЦЭМ!$B$39:$B$782,I$119)+'СЕТ СН'!$I$9+СВЦЭМ!$D$10+'СЕТ СН'!$I$6-'СЕТ СН'!$I$19</f>
        <v>1781.0024518299997</v>
      </c>
      <c r="J126" s="36">
        <f>SUMIFS(СВЦЭМ!$C$39:$C$782,СВЦЭМ!$A$39:$A$782,$A126,СВЦЭМ!$B$39:$B$782,J$119)+'СЕТ СН'!$I$9+СВЦЭМ!$D$10+'СЕТ СН'!$I$6-'СЕТ СН'!$I$19</f>
        <v>1755.3483923499998</v>
      </c>
      <c r="K126" s="36">
        <f>SUMIFS(СВЦЭМ!$C$39:$C$782,СВЦЭМ!$A$39:$A$782,$A126,СВЦЭМ!$B$39:$B$782,K$119)+'СЕТ СН'!$I$9+СВЦЭМ!$D$10+'СЕТ СН'!$I$6-'СЕТ СН'!$I$19</f>
        <v>1766.7000401400001</v>
      </c>
      <c r="L126" s="36">
        <f>SUMIFS(СВЦЭМ!$C$39:$C$782,СВЦЭМ!$A$39:$A$782,$A126,СВЦЭМ!$B$39:$B$782,L$119)+'СЕТ СН'!$I$9+СВЦЭМ!$D$10+'СЕТ СН'!$I$6-'СЕТ СН'!$I$19</f>
        <v>1755.9215316699997</v>
      </c>
      <c r="M126" s="36">
        <f>SUMIFS(СВЦЭМ!$C$39:$C$782,СВЦЭМ!$A$39:$A$782,$A126,СВЦЭМ!$B$39:$B$782,M$119)+'СЕТ СН'!$I$9+СВЦЭМ!$D$10+'СЕТ СН'!$I$6-'СЕТ СН'!$I$19</f>
        <v>1743.2501934399997</v>
      </c>
      <c r="N126" s="36">
        <f>SUMIFS(СВЦЭМ!$C$39:$C$782,СВЦЭМ!$A$39:$A$782,$A126,СВЦЭМ!$B$39:$B$782,N$119)+'СЕТ СН'!$I$9+СВЦЭМ!$D$10+'СЕТ СН'!$I$6-'СЕТ СН'!$I$19</f>
        <v>1736.3795035999997</v>
      </c>
      <c r="O126" s="36">
        <f>SUMIFS(СВЦЭМ!$C$39:$C$782,СВЦЭМ!$A$39:$A$782,$A126,СВЦЭМ!$B$39:$B$782,O$119)+'СЕТ СН'!$I$9+СВЦЭМ!$D$10+'СЕТ СН'!$I$6-'СЕТ СН'!$I$19</f>
        <v>1738.1857583699998</v>
      </c>
      <c r="P126" s="36">
        <f>SUMIFS(СВЦЭМ!$C$39:$C$782,СВЦЭМ!$A$39:$A$782,$A126,СВЦЭМ!$B$39:$B$782,P$119)+'СЕТ СН'!$I$9+СВЦЭМ!$D$10+'СЕТ СН'!$I$6-'СЕТ СН'!$I$19</f>
        <v>1743.42224498</v>
      </c>
      <c r="Q126" s="36">
        <f>SUMIFS(СВЦЭМ!$C$39:$C$782,СВЦЭМ!$A$39:$A$782,$A126,СВЦЭМ!$B$39:$B$782,Q$119)+'СЕТ СН'!$I$9+СВЦЭМ!$D$10+'СЕТ СН'!$I$6-'СЕТ СН'!$I$19</f>
        <v>1749.6394136399999</v>
      </c>
      <c r="R126" s="36">
        <f>SUMIFS(СВЦЭМ!$C$39:$C$782,СВЦЭМ!$A$39:$A$782,$A126,СВЦЭМ!$B$39:$B$782,R$119)+'СЕТ СН'!$I$9+СВЦЭМ!$D$10+'СЕТ СН'!$I$6-'СЕТ СН'!$I$19</f>
        <v>1736.1968041599998</v>
      </c>
      <c r="S126" s="36">
        <f>SUMIFS(СВЦЭМ!$C$39:$C$782,СВЦЭМ!$A$39:$A$782,$A126,СВЦЭМ!$B$39:$B$782,S$119)+'СЕТ СН'!$I$9+СВЦЭМ!$D$10+'СЕТ СН'!$I$6-'СЕТ СН'!$I$19</f>
        <v>1748.9489383</v>
      </c>
      <c r="T126" s="36">
        <f>SUMIFS(СВЦЭМ!$C$39:$C$782,СВЦЭМ!$A$39:$A$782,$A126,СВЦЭМ!$B$39:$B$782,T$119)+'СЕТ СН'!$I$9+СВЦЭМ!$D$10+'СЕТ СН'!$I$6-'СЕТ СН'!$I$19</f>
        <v>1758.1515191999997</v>
      </c>
      <c r="U126" s="36">
        <f>SUMIFS(СВЦЭМ!$C$39:$C$782,СВЦЭМ!$A$39:$A$782,$A126,СВЦЭМ!$B$39:$B$782,U$119)+'СЕТ СН'!$I$9+СВЦЭМ!$D$10+'СЕТ СН'!$I$6-'СЕТ СН'!$I$19</f>
        <v>1756.3739254899997</v>
      </c>
      <c r="V126" s="36">
        <f>SUMIFS(СВЦЭМ!$C$39:$C$782,СВЦЭМ!$A$39:$A$782,$A126,СВЦЭМ!$B$39:$B$782,V$119)+'СЕТ СН'!$I$9+СВЦЭМ!$D$10+'СЕТ СН'!$I$6-'СЕТ СН'!$I$19</f>
        <v>1740.6447228899997</v>
      </c>
      <c r="W126" s="36">
        <f>SUMIFS(СВЦЭМ!$C$39:$C$782,СВЦЭМ!$A$39:$A$782,$A126,СВЦЭМ!$B$39:$B$782,W$119)+'СЕТ СН'!$I$9+СВЦЭМ!$D$10+'СЕТ СН'!$I$6-'СЕТ СН'!$I$19</f>
        <v>1738.1447351499996</v>
      </c>
      <c r="X126" s="36">
        <f>SUMIFS(СВЦЭМ!$C$39:$C$782,СВЦЭМ!$A$39:$A$782,$A126,СВЦЭМ!$B$39:$B$782,X$119)+'СЕТ СН'!$I$9+СВЦЭМ!$D$10+'СЕТ СН'!$I$6-'СЕТ СН'!$I$19</f>
        <v>1721.7004559499997</v>
      </c>
      <c r="Y126" s="36">
        <f>SUMIFS(СВЦЭМ!$C$39:$C$782,СВЦЭМ!$A$39:$A$782,$A126,СВЦЭМ!$B$39:$B$782,Y$119)+'СЕТ СН'!$I$9+СВЦЭМ!$D$10+'СЕТ СН'!$I$6-'СЕТ СН'!$I$19</f>
        <v>1717.1871572399996</v>
      </c>
    </row>
    <row r="127" spans="1:27" ht="15.75" x14ac:dyDescent="0.2">
      <c r="A127" s="35">
        <f t="shared" si="3"/>
        <v>44324</v>
      </c>
      <c r="B127" s="36">
        <f>SUMIFS(СВЦЭМ!$C$39:$C$782,СВЦЭМ!$A$39:$A$782,$A127,СВЦЭМ!$B$39:$B$782,B$119)+'СЕТ СН'!$I$9+СВЦЭМ!$D$10+'СЕТ СН'!$I$6-'СЕТ СН'!$I$19</f>
        <v>1761.23417225</v>
      </c>
      <c r="C127" s="36">
        <f>SUMIFS(СВЦЭМ!$C$39:$C$782,СВЦЭМ!$A$39:$A$782,$A127,СВЦЭМ!$B$39:$B$782,C$119)+'СЕТ СН'!$I$9+СВЦЭМ!$D$10+'СЕТ СН'!$I$6-'СЕТ СН'!$I$19</f>
        <v>1820.6100969499998</v>
      </c>
      <c r="D127" s="36">
        <f>SUMIFS(СВЦЭМ!$C$39:$C$782,СВЦЭМ!$A$39:$A$782,$A127,СВЦЭМ!$B$39:$B$782,D$119)+'СЕТ СН'!$I$9+СВЦЭМ!$D$10+'СЕТ СН'!$I$6-'СЕТ СН'!$I$19</f>
        <v>1825.2524993399998</v>
      </c>
      <c r="E127" s="36">
        <f>SUMIFS(СВЦЭМ!$C$39:$C$782,СВЦЭМ!$A$39:$A$782,$A127,СВЦЭМ!$B$39:$B$782,E$119)+'СЕТ СН'!$I$9+СВЦЭМ!$D$10+'СЕТ СН'!$I$6-'СЕТ СН'!$I$19</f>
        <v>1831.8110457600001</v>
      </c>
      <c r="F127" s="36">
        <f>SUMIFS(СВЦЭМ!$C$39:$C$782,СВЦЭМ!$A$39:$A$782,$A127,СВЦЭМ!$B$39:$B$782,F$119)+'СЕТ СН'!$I$9+СВЦЭМ!$D$10+'СЕТ СН'!$I$6-'СЕТ СН'!$I$19</f>
        <v>1852.3950045500001</v>
      </c>
      <c r="G127" s="36">
        <f>SUMIFS(СВЦЭМ!$C$39:$C$782,СВЦЭМ!$A$39:$A$782,$A127,СВЦЭМ!$B$39:$B$782,G$119)+'СЕТ СН'!$I$9+СВЦЭМ!$D$10+'СЕТ СН'!$I$6-'СЕТ СН'!$I$19</f>
        <v>1838.7116215199999</v>
      </c>
      <c r="H127" s="36">
        <f>SUMIFS(СВЦЭМ!$C$39:$C$782,СВЦЭМ!$A$39:$A$782,$A127,СВЦЭМ!$B$39:$B$782,H$119)+'СЕТ СН'!$I$9+СВЦЭМ!$D$10+'СЕТ СН'!$I$6-'СЕТ СН'!$I$19</f>
        <v>1800.00612456</v>
      </c>
      <c r="I127" s="36">
        <f>SUMIFS(СВЦЭМ!$C$39:$C$782,СВЦЭМ!$A$39:$A$782,$A127,СВЦЭМ!$B$39:$B$782,I$119)+'СЕТ СН'!$I$9+СВЦЭМ!$D$10+'СЕТ СН'!$I$6-'СЕТ СН'!$I$19</f>
        <v>1787.6571385499997</v>
      </c>
      <c r="J127" s="36">
        <f>SUMIFS(СВЦЭМ!$C$39:$C$782,СВЦЭМ!$A$39:$A$782,$A127,СВЦЭМ!$B$39:$B$782,J$119)+'СЕТ СН'!$I$9+СВЦЭМ!$D$10+'СЕТ СН'!$I$6-'СЕТ СН'!$I$19</f>
        <v>1756.8231736799999</v>
      </c>
      <c r="K127" s="36">
        <f>SUMIFS(СВЦЭМ!$C$39:$C$782,СВЦЭМ!$A$39:$A$782,$A127,СВЦЭМ!$B$39:$B$782,K$119)+'СЕТ СН'!$I$9+СВЦЭМ!$D$10+'СЕТ СН'!$I$6-'СЕТ СН'!$I$19</f>
        <v>1725.2445459599999</v>
      </c>
      <c r="L127" s="36">
        <f>SUMIFS(СВЦЭМ!$C$39:$C$782,СВЦЭМ!$A$39:$A$782,$A127,СВЦЭМ!$B$39:$B$782,L$119)+'СЕТ СН'!$I$9+СВЦЭМ!$D$10+'СЕТ СН'!$I$6-'СЕТ СН'!$I$19</f>
        <v>1693.4884456899999</v>
      </c>
      <c r="M127" s="36">
        <f>SUMIFS(СВЦЭМ!$C$39:$C$782,СВЦЭМ!$A$39:$A$782,$A127,СВЦЭМ!$B$39:$B$782,M$119)+'СЕТ СН'!$I$9+СВЦЭМ!$D$10+'СЕТ СН'!$I$6-'СЕТ СН'!$I$19</f>
        <v>1692.3533501499996</v>
      </c>
      <c r="N127" s="36">
        <f>SUMIFS(СВЦЭМ!$C$39:$C$782,СВЦЭМ!$A$39:$A$782,$A127,СВЦЭМ!$B$39:$B$782,N$119)+'СЕТ СН'!$I$9+СВЦЭМ!$D$10+'СЕТ СН'!$I$6-'СЕТ СН'!$I$19</f>
        <v>1720.5626345699998</v>
      </c>
      <c r="O127" s="36">
        <f>SUMIFS(СВЦЭМ!$C$39:$C$782,СВЦЭМ!$A$39:$A$782,$A127,СВЦЭМ!$B$39:$B$782,O$119)+'СЕТ СН'!$I$9+СВЦЭМ!$D$10+'СЕТ СН'!$I$6-'СЕТ СН'!$I$19</f>
        <v>1715.1438448699996</v>
      </c>
      <c r="P127" s="36">
        <f>SUMIFS(СВЦЭМ!$C$39:$C$782,СВЦЭМ!$A$39:$A$782,$A127,СВЦЭМ!$B$39:$B$782,P$119)+'СЕТ СН'!$I$9+СВЦЭМ!$D$10+'СЕТ СН'!$I$6-'СЕТ СН'!$I$19</f>
        <v>1737.7825712399999</v>
      </c>
      <c r="Q127" s="36">
        <f>SUMIFS(СВЦЭМ!$C$39:$C$782,СВЦЭМ!$A$39:$A$782,$A127,СВЦЭМ!$B$39:$B$782,Q$119)+'СЕТ СН'!$I$9+СВЦЭМ!$D$10+'СЕТ СН'!$I$6-'СЕТ СН'!$I$19</f>
        <v>1741.4528804299998</v>
      </c>
      <c r="R127" s="36">
        <f>SUMIFS(СВЦЭМ!$C$39:$C$782,СВЦЭМ!$A$39:$A$782,$A127,СВЦЭМ!$B$39:$B$782,R$119)+'СЕТ СН'!$I$9+СВЦЭМ!$D$10+'СЕТ СН'!$I$6-'СЕТ СН'!$I$19</f>
        <v>1730.1296630699999</v>
      </c>
      <c r="S127" s="36">
        <f>SUMIFS(СВЦЭМ!$C$39:$C$782,СВЦЭМ!$A$39:$A$782,$A127,СВЦЭМ!$B$39:$B$782,S$119)+'СЕТ СН'!$I$9+СВЦЭМ!$D$10+'СЕТ СН'!$I$6-'СЕТ СН'!$I$19</f>
        <v>1740.8595906</v>
      </c>
      <c r="T127" s="36">
        <f>SUMIFS(СВЦЭМ!$C$39:$C$782,СВЦЭМ!$A$39:$A$782,$A127,СВЦЭМ!$B$39:$B$782,T$119)+'СЕТ СН'!$I$9+СВЦЭМ!$D$10+'СЕТ СН'!$I$6-'СЕТ СН'!$I$19</f>
        <v>1727.6278576</v>
      </c>
      <c r="U127" s="36">
        <f>SUMIFS(СВЦЭМ!$C$39:$C$782,СВЦЭМ!$A$39:$A$782,$A127,СВЦЭМ!$B$39:$B$782,U$119)+'СЕТ СН'!$I$9+СВЦЭМ!$D$10+'СЕТ СН'!$I$6-'СЕТ СН'!$I$19</f>
        <v>1698.8891112399997</v>
      </c>
      <c r="V127" s="36">
        <f>SUMIFS(СВЦЭМ!$C$39:$C$782,СВЦЭМ!$A$39:$A$782,$A127,СВЦЭМ!$B$39:$B$782,V$119)+'СЕТ СН'!$I$9+СВЦЭМ!$D$10+'СЕТ СН'!$I$6-'СЕТ СН'!$I$19</f>
        <v>1682.2105668099998</v>
      </c>
      <c r="W127" s="36">
        <f>SUMIFS(СВЦЭМ!$C$39:$C$782,СВЦЭМ!$A$39:$A$782,$A127,СВЦЭМ!$B$39:$B$782,W$119)+'СЕТ СН'!$I$9+СВЦЭМ!$D$10+'СЕТ СН'!$I$6-'СЕТ СН'!$I$19</f>
        <v>1674.59393976</v>
      </c>
      <c r="X127" s="36">
        <f>SUMIFS(СВЦЭМ!$C$39:$C$782,СВЦЭМ!$A$39:$A$782,$A127,СВЦЭМ!$B$39:$B$782,X$119)+'СЕТ СН'!$I$9+СВЦЭМ!$D$10+'СЕТ СН'!$I$6-'СЕТ СН'!$I$19</f>
        <v>1688.40384804</v>
      </c>
      <c r="Y127" s="36">
        <f>SUMIFS(СВЦЭМ!$C$39:$C$782,СВЦЭМ!$A$39:$A$782,$A127,СВЦЭМ!$B$39:$B$782,Y$119)+'СЕТ СН'!$I$9+СВЦЭМ!$D$10+'СЕТ СН'!$I$6-'СЕТ СН'!$I$19</f>
        <v>1711.2882489399999</v>
      </c>
    </row>
    <row r="128" spans="1:27" ht="15.75" x14ac:dyDescent="0.2">
      <c r="A128" s="35">
        <f t="shared" si="3"/>
        <v>44325</v>
      </c>
      <c r="B128" s="36">
        <f>SUMIFS(СВЦЭМ!$C$39:$C$782,СВЦЭМ!$A$39:$A$782,$A128,СВЦЭМ!$B$39:$B$782,B$119)+'СЕТ СН'!$I$9+СВЦЭМ!$D$10+'СЕТ СН'!$I$6-'СЕТ СН'!$I$19</f>
        <v>1685.7241535099997</v>
      </c>
      <c r="C128" s="36">
        <f>SUMIFS(СВЦЭМ!$C$39:$C$782,СВЦЭМ!$A$39:$A$782,$A128,СВЦЭМ!$B$39:$B$782,C$119)+'СЕТ СН'!$I$9+СВЦЭМ!$D$10+'СЕТ СН'!$I$6-'СЕТ СН'!$I$19</f>
        <v>1730.8879800699997</v>
      </c>
      <c r="D128" s="36">
        <f>SUMIFS(СВЦЭМ!$C$39:$C$782,СВЦЭМ!$A$39:$A$782,$A128,СВЦЭМ!$B$39:$B$782,D$119)+'СЕТ СН'!$I$9+СВЦЭМ!$D$10+'СЕТ СН'!$I$6-'СЕТ СН'!$I$19</f>
        <v>1751.9957286199997</v>
      </c>
      <c r="E128" s="36">
        <f>SUMIFS(СВЦЭМ!$C$39:$C$782,СВЦЭМ!$A$39:$A$782,$A128,СВЦЭМ!$B$39:$B$782,E$119)+'СЕТ СН'!$I$9+СВЦЭМ!$D$10+'СЕТ СН'!$I$6-'СЕТ СН'!$I$19</f>
        <v>1785.7176718000001</v>
      </c>
      <c r="F128" s="36">
        <f>SUMIFS(СВЦЭМ!$C$39:$C$782,СВЦЭМ!$A$39:$A$782,$A128,СВЦЭМ!$B$39:$B$782,F$119)+'СЕТ СН'!$I$9+СВЦЭМ!$D$10+'СЕТ СН'!$I$6-'СЕТ СН'!$I$19</f>
        <v>1786.6161859199997</v>
      </c>
      <c r="G128" s="36">
        <f>SUMIFS(СВЦЭМ!$C$39:$C$782,СВЦЭМ!$A$39:$A$782,$A128,СВЦЭМ!$B$39:$B$782,G$119)+'СЕТ СН'!$I$9+СВЦЭМ!$D$10+'СЕТ СН'!$I$6-'СЕТ СН'!$I$19</f>
        <v>1791.3322325699996</v>
      </c>
      <c r="H128" s="36">
        <f>SUMIFS(СВЦЭМ!$C$39:$C$782,СВЦЭМ!$A$39:$A$782,$A128,СВЦЭМ!$B$39:$B$782,H$119)+'СЕТ СН'!$I$9+СВЦЭМ!$D$10+'СЕТ СН'!$I$6-'СЕТ СН'!$I$19</f>
        <v>1772.8667738099998</v>
      </c>
      <c r="I128" s="36">
        <f>SUMIFS(СВЦЭМ!$C$39:$C$782,СВЦЭМ!$A$39:$A$782,$A128,СВЦЭМ!$B$39:$B$782,I$119)+'СЕТ СН'!$I$9+СВЦЭМ!$D$10+'СЕТ СН'!$I$6-'СЕТ СН'!$I$19</f>
        <v>1743.9326923499998</v>
      </c>
      <c r="J128" s="36">
        <f>SUMIFS(СВЦЭМ!$C$39:$C$782,СВЦЭМ!$A$39:$A$782,$A128,СВЦЭМ!$B$39:$B$782,J$119)+'СЕТ СН'!$I$9+СВЦЭМ!$D$10+'СЕТ СН'!$I$6-'СЕТ СН'!$I$19</f>
        <v>1715.6509325999996</v>
      </c>
      <c r="K128" s="36">
        <f>SUMIFS(СВЦЭМ!$C$39:$C$782,СВЦЭМ!$A$39:$A$782,$A128,СВЦЭМ!$B$39:$B$782,K$119)+'СЕТ СН'!$I$9+СВЦЭМ!$D$10+'СЕТ СН'!$I$6-'СЕТ СН'!$I$19</f>
        <v>1683.1366741399997</v>
      </c>
      <c r="L128" s="36">
        <f>SUMIFS(СВЦЭМ!$C$39:$C$782,СВЦЭМ!$A$39:$A$782,$A128,СВЦЭМ!$B$39:$B$782,L$119)+'СЕТ СН'!$I$9+СВЦЭМ!$D$10+'СЕТ СН'!$I$6-'СЕТ СН'!$I$19</f>
        <v>1675.06668489</v>
      </c>
      <c r="M128" s="36">
        <f>SUMIFS(СВЦЭМ!$C$39:$C$782,СВЦЭМ!$A$39:$A$782,$A128,СВЦЭМ!$B$39:$B$782,M$119)+'СЕТ СН'!$I$9+СВЦЭМ!$D$10+'СЕТ СН'!$I$6-'СЕТ СН'!$I$19</f>
        <v>1673.25478492</v>
      </c>
      <c r="N128" s="36">
        <f>SUMIFS(СВЦЭМ!$C$39:$C$782,СВЦЭМ!$A$39:$A$782,$A128,СВЦЭМ!$B$39:$B$782,N$119)+'СЕТ СН'!$I$9+СВЦЭМ!$D$10+'СЕТ СН'!$I$6-'СЕТ СН'!$I$19</f>
        <v>1688.4568221899999</v>
      </c>
      <c r="O128" s="36">
        <f>SUMIFS(СВЦЭМ!$C$39:$C$782,СВЦЭМ!$A$39:$A$782,$A128,СВЦЭМ!$B$39:$B$782,O$119)+'СЕТ СН'!$I$9+СВЦЭМ!$D$10+'СЕТ СН'!$I$6-'СЕТ СН'!$I$19</f>
        <v>1704.9736786899998</v>
      </c>
      <c r="P128" s="36">
        <f>SUMIFS(СВЦЭМ!$C$39:$C$782,СВЦЭМ!$A$39:$A$782,$A128,СВЦЭМ!$B$39:$B$782,P$119)+'СЕТ СН'!$I$9+СВЦЭМ!$D$10+'СЕТ СН'!$I$6-'СЕТ СН'!$I$19</f>
        <v>1721.50597251</v>
      </c>
      <c r="Q128" s="36">
        <f>SUMIFS(СВЦЭМ!$C$39:$C$782,СВЦЭМ!$A$39:$A$782,$A128,СВЦЭМ!$B$39:$B$782,Q$119)+'СЕТ СН'!$I$9+СВЦЭМ!$D$10+'СЕТ СН'!$I$6-'СЕТ СН'!$I$19</f>
        <v>1726.31756791</v>
      </c>
      <c r="R128" s="36">
        <f>SUMIFS(СВЦЭМ!$C$39:$C$782,СВЦЭМ!$A$39:$A$782,$A128,СВЦЭМ!$B$39:$B$782,R$119)+'СЕТ СН'!$I$9+СВЦЭМ!$D$10+'СЕТ СН'!$I$6-'СЕТ СН'!$I$19</f>
        <v>1718.3356227299996</v>
      </c>
      <c r="S128" s="36">
        <f>SUMIFS(СВЦЭМ!$C$39:$C$782,СВЦЭМ!$A$39:$A$782,$A128,СВЦЭМ!$B$39:$B$782,S$119)+'СЕТ СН'!$I$9+СВЦЭМ!$D$10+'СЕТ СН'!$I$6-'СЕТ СН'!$I$19</f>
        <v>1716.7803839399999</v>
      </c>
      <c r="T128" s="36">
        <f>SUMIFS(СВЦЭМ!$C$39:$C$782,СВЦЭМ!$A$39:$A$782,$A128,СВЦЭМ!$B$39:$B$782,T$119)+'СЕТ СН'!$I$9+СВЦЭМ!$D$10+'СЕТ СН'!$I$6-'СЕТ СН'!$I$19</f>
        <v>1705.22947957</v>
      </c>
      <c r="U128" s="36">
        <f>SUMIFS(СВЦЭМ!$C$39:$C$782,СВЦЭМ!$A$39:$A$782,$A128,СВЦЭМ!$B$39:$B$782,U$119)+'СЕТ СН'!$I$9+СВЦЭМ!$D$10+'СЕТ СН'!$I$6-'СЕТ СН'!$I$19</f>
        <v>1686.58858057</v>
      </c>
      <c r="V128" s="36">
        <f>SUMIFS(СВЦЭМ!$C$39:$C$782,СВЦЭМ!$A$39:$A$782,$A128,СВЦЭМ!$B$39:$B$782,V$119)+'СЕТ СН'!$I$9+СВЦЭМ!$D$10+'СЕТ СН'!$I$6-'СЕТ СН'!$I$19</f>
        <v>1657.44898844</v>
      </c>
      <c r="W128" s="36">
        <f>SUMIFS(СВЦЭМ!$C$39:$C$782,СВЦЭМ!$A$39:$A$782,$A128,СВЦЭМ!$B$39:$B$782,W$119)+'СЕТ СН'!$I$9+СВЦЭМ!$D$10+'СЕТ СН'!$I$6-'СЕТ СН'!$I$19</f>
        <v>1659.16686329</v>
      </c>
      <c r="X128" s="36">
        <f>SUMIFS(СВЦЭМ!$C$39:$C$782,СВЦЭМ!$A$39:$A$782,$A128,СВЦЭМ!$B$39:$B$782,X$119)+'СЕТ СН'!$I$9+СВЦЭМ!$D$10+'СЕТ СН'!$I$6-'СЕТ СН'!$I$19</f>
        <v>1674.8853439499999</v>
      </c>
      <c r="Y128" s="36">
        <f>SUMIFS(СВЦЭМ!$C$39:$C$782,СВЦЭМ!$A$39:$A$782,$A128,СВЦЭМ!$B$39:$B$782,Y$119)+'СЕТ СН'!$I$9+СВЦЭМ!$D$10+'СЕТ СН'!$I$6-'СЕТ СН'!$I$19</f>
        <v>1696.1765810499996</v>
      </c>
    </row>
    <row r="129" spans="1:25" ht="15.75" x14ac:dyDescent="0.2">
      <c r="A129" s="35">
        <f t="shared" si="3"/>
        <v>44326</v>
      </c>
      <c r="B129" s="36">
        <f>SUMIFS(СВЦЭМ!$C$39:$C$782,СВЦЭМ!$A$39:$A$782,$A129,СВЦЭМ!$B$39:$B$782,B$119)+'СЕТ СН'!$I$9+СВЦЭМ!$D$10+'СЕТ СН'!$I$6-'СЕТ СН'!$I$19</f>
        <v>1730.9212660799999</v>
      </c>
      <c r="C129" s="36">
        <f>SUMIFS(СВЦЭМ!$C$39:$C$782,СВЦЭМ!$A$39:$A$782,$A129,СВЦЭМ!$B$39:$B$782,C$119)+'СЕТ СН'!$I$9+СВЦЭМ!$D$10+'СЕТ СН'!$I$6-'СЕТ СН'!$I$19</f>
        <v>1782.0290136899998</v>
      </c>
      <c r="D129" s="36">
        <f>SUMIFS(СВЦЭМ!$C$39:$C$782,СВЦЭМ!$A$39:$A$782,$A129,СВЦЭМ!$B$39:$B$782,D$119)+'СЕТ СН'!$I$9+СВЦЭМ!$D$10+'СЕТ СН'!$I$6-'СЕТ СН'!$I$19</f>
        <v>1814.0917697299997</v>
      </c>
      <c r="E129" s="36">
        <f>SUMIFS(СВЦЭМ!$C$39:$C$782,СВЦЭМ!$A$39:$A$782,$A129,СВЦЭМ!$B$39:$B$782,E$119)+'СЕТ СН'!$I$9+СВЦЭМ!$D$10+'СЕТ СН'!$I$6-'СЕТ СН'!$I$19</f>
        <v>1832.6440313599996</v>
      </c>
      <c r="F129" s="36">
        <f>SUMIFS(СВЦЭМ!$C$39:$C$782,СВЦЭМ!$A$39:$A$782,$A129,СВЦЭМ!$B$39:$B$782,F$119)+'СЕТ СН'!$I$9+СВЦЭМ!$D$10+'СЕТ СН'!$I$6-'СЕТ СН'!$I$19</f>
        <v>1845.0759966099999</v>
      </c>
      <c r="G129" s="36">
        <f>SUMIFS(СВЦЭМ!$C$39:$C$782,СВЦЭМ!$A$39:$A$782,$A129,СВЦЭМ!$B$39:$B$782,G$119)+'СЕТ СН'!$I$9+СВЦЭМ!$D$10+'СЕТ СН'!$I$6-'СЕТ СН'!$I$19</f>
        <v>1844.3978828899999</v>
      </c>
      <c r="H129" s="36">
        <f>SUMIFS(СВЦЭМ!$C$39:$C$782,СВЦЭМ!$A$39:$A$782,$A129,СВЦЭМ!$B$39:$B$782,H$119)+'СЕТ СН'!$I$9+СВЦЭМ!$D$10+'СЕТ СН'!$I$6-'СЕТ СН'!$I$19</f>
        <v>1830.7223585199999</v>
      </c>
      <c r="I129" s="36">
        <f>SUMIFS(СВЦЭМ!$C$39:$C$782,СВЦЭМ!$A$39:$A$782,$A129,СВЦЭМ!$B$39:$B$782,I$119)+'СЕТ СН'!$I$9+СВЦЭМ!$D$10+'СЕТ СН'!$I$6-'СЕТ СН'!$I$19</f>
        <v>1789.0274132999998</v>
      </c>
      <c r="J129" s="36">
        <f>SUMIFS(СВЦЭМ!$C$39:$C$782,СВЦЭМ!$A$39:$A$782,$A129,СВЦЭМ!$B$39:$B$782,J$119)+'СЕТ СН'!$I$9+СВЦЭМ!$D$10+'СЕТ СН'!$I$6-'СЕТ СН'!$I$19</f>
        <v>1743.85717836</v>
      </c>
      <c r="K129" s="36">
        <f>SUMIFS(СВЦЭМ!$C$39:$C$782,СВЦЭМ!$A$39:$A$782,$A129,СВЦЭМ!$B$39:$B$782,K$119)+'СЕТ СН'!$I$9+СВЦЭМ!$D$10+'СЕТ СН'!$I$6-'СЕТ СН'!$I$19</f>
        <v>1695.70824154</v>
      </c>
      <c r="L129" s="36">
        <f>SUMIFS(СВЦЭМ!$C$39:$C$782,СВЦЭМ!$A$39:$A$782,$A129,СВЦЭМ!$B$39:$B$782,L$119)+'СЕТ СН'!$I$9+СВЦЭМ!$D$10+'СЕТ СН'!$I$6-'СЕТ СН'!$I$19</f>
        <v>1664.92440769</v>
      </c>
      <c r="M129" s="36">
        <f>SUMIFS(СВЦЭМ!$C$39:$C$782,СВЦЭМ!$A$39:$A$782,$A129,СВЦЭМ!$B$39:$B$782,M$119)+'СЕТ СН'!$I$9+СВЦЭМ!$D$10+'СЕТ СН'!$I$6-'СЕТ СН'!$I$19</f>
        <v>1652.1252086099998</v>
      </c>
      <c r="N129" s="36">
        <f>SUMIFS(СВЦЭМ!$C$39:$C$782,СВЦЭМ!$A$39:$A$782,$A129,СВЦЭМ!$B$39:$B$782,N$119)+'СЕТ СН'!$I$9+СВЦЭМ!$D$10+'СЕТ СН'!$I$6-'СЕТ СН'!$I$19</f>
        <v>1663.9041945199999</v>
      </c>
      <c r="O129" s="36">
        <f>SUMIFS(СВЦЭМ!$C$39:$C$782,СВЦЭМ!$A$39:$A$782,$A129,СВЦЭМ!$B$39:$B$782,O$119)+'СЕТ СН'!$I$9+СВЦЭМ!$D$10+'СЕТ СН'!$I$6-'СЕТ СН'!$I$19</f>
        <v>1679.00623804</v>
      </c>
      <c r="P129" s="36">
        <f>SUMIFS(СВЦЭМ!$C$39:$C$782,СВЦЭМ!$A$39:$A$782,$A129,СВЦЭМ!$B$39:$B$782,P$119)+'СЕТ СН'!$I$9+СВЦЭМ!$D$10+'СЕТ СН'!$I$6-'СЕТ СН'!$I$19</f>
        <v>1695.8531810599998</v>
      </c>
      <c r="Q129" s="36">
        <f>SUMIFS(СВЦЭМ!$C$39:$C$782,СВЦЭМ!$A$39:$A$782,$A129,СВЦЭМ!$B$39:$B$782,Q$119)+'СЕТ СН'!$I$9+СВЦЭМ!$D$10+'СЕТ СН'!$I$6-'СЕТ СН'!$I$19</f>
        <v>1696.1701987899996</v>
      </c>
      <c r="R129" s="36">
        <f>SUMIFS(СВЦЭМ!$C$39:$C$782,СВЦЭМ!$A$39:$A$782,$A129,СВЦЭМ!$B$39:$B$782,R$119)+'СЕТ СН'!$I$9+СВЦЭМ!$D$10+'СЕТ СН'!$I$6-'СЕТ СН'!$I$19</f>
        <v>1691.7605249999997</v>
      </c>
      <c r="S129" s="36">
        <f>SUMIFS(СВЦЭМ!$C$39:$C$782,СВЦЭМ!$A$39:$A$782,$A129,СВЦЭМ!$B$39:$B$782,S$119)+'СЕТ СН'!$I$9+СВЦЭМ!$D$10+'СЕТ СН'!$I$6-'СЕТ СН'!$I$19</f>
        <v>1686.67653165</v>
      </c>
      <c r="T129" s="36">
        <f>SUMIFS(СВЦЭМ!$C$39:$C$782,СВЦЭМ!$A$39:$A$782,$A129,СВЦЭМ!$B$39:$B$782,T$119)+'СЕТ СН'!$I$9+СВЦЭМ!$D$10+'СЕТ СН'!$I$6-'СЕТ СН'!$I$19</f>
        <v>1677.9335346299999</v>
      </c>
      <c r="U129" s="36">
        <f>SUMIFS(СВЦЭМ!$C$39:$C$782,СВЦЭМ!$A$39:$A$782,$A129,СВЦЭМ!$B$39:$B$782,U$119)+'СЕТ СН'!$I$9+СВЦЭМ!$D$10+'СЕТ СН'!$I$6-'СЕТ СН'!$I$19</f>
        <v>1655.61821947</v>
      </c>
      <c r="V129" s="36">
        <f>SUMIFS(СВЦЭМ!$C$39:$C$782,СВЦЭМ!$A$39:$A$782,$A129,СВЦЭМ!$B$39:$B$782,V$119)+'СЕТ СН'!$I$9+СВЦЭМ!$D$10+'СЕТ СН'!$I$6-'СЕТ СН'!$I$19</f>
        <v>1624.07258179</v>
      </c>
      <c r="W129" s="36">
        <f>SUMIFS(СВЦЭМ!$C$39:$C$782,СВЦЭМ!$A$39:$A$782,$A129,СВЦЭМ!$B$39:$B$782,W$119)+'СЕТ СН'!$I$9+СВЦЭМ!$D$10+'СЕТ СН'!$I$6-'СЕТ СН'!$I$19</f>
        <v>1616.70951825</v>
      </c>
      <c r="X129" s="36">
        <f>SUMIFS(СВЦЭМ!$C$39:$C$782,СВЦЭМ!$A$39:$A$782,$A129,СВЦЭМ!$B$39:$B$782,X$119)+'СЕТ СН'!$I$9+СВЦЭМ!$D$10+'СЕТ СН'!$I$6-'СЕТ СН'!$I$19</f>
        <v>1631.3621868800001</v>
      </c>
      <c r="Y129" s="36">
        <f>SUMIFS(СВЦЭМ!$C$39:$C$782,СВЦЭМ!$A$39:$A$782,$A129,СВЦЭМ!$B$39:$B$782,Y$119)+'СЕТ СН'!$I$9+СВЦЭМ!$D$10+'СЕТ СН'!$I$6-'СЕТ СН'!$I$19</f>
        <v>1671.1128254800001</v>
      </c>
    </row>
    <row r="130" spans="1:25" ht="15.75" x14ac:dyDescent="0.2">
      <c r="A130" s="35">
        <f t="shared" si="3"/>
        <v>44327</v>
      </c>
      <c r="B130" s="36">
        <f>SUMIFS(СВЦЭМ!$C$39:$C$782,СВЦЭМ!$A$39:$A$782,$A130,СВЦЭМ!$B$39:$B$782,B$119)+'СЕТ СН'!$I$9+СВЦЭМ!$D$10+'СЕТ СН'!$I$6-'СЕТ СН'!$I$19</f>
        <v>1766.8563219099997</v>
      </c>
      <c r="C130" s="36">
        <f>SUMIFS(СВЦЭМ!$C$39:$C$782,СВЦЭМ!$A$39:$A$782,$A130,СВЦЭМ!$B$39:$B$782,C$119)+'СЕТ СН'!$I$9+СВЦЭМ!$D$10+'СЕТ СН'!$I$6-'СЕТ СН'!$I$19</f>
        <v>1767.3522641099999</v>
      </c>
      <c r="D130" s="36">
        <f>SUMIFS(СВЦЭМ!$C$39:$C$782,СВЦЭМ!$A$39:$A$782,$A130,СВЦЭМ!$B$39:$B$782,D$119)+'СЕТ СН'!$I$9+СВЦЭМ!$D$10+'СЕТ СН'!$I$6-'СЕТ СН'!$I$19</f>
        <v>1772.2664382399998</v>
      </c>
      <c r="E130" s="36">
        <f>SUMIFS(СВЦЭМ!$C$39:$C$782,СВЦЭМ!$A$39:$A$782,$A130,СВЦЭМ!$B$39:$B$782,E$119)+'СЕТ СН'!$I$9+СВЦЭМ!$D$10+'СЕТ СН'!$I$6-'СЕТ СН'!$I$19</f>
        <v>1799.5406565099997</v>
      </c>
      <c r="F130" s="36">
        <f>SUMIFS(СВЦЭМ!$C$39:$C$782,СВЦЭМ!$A$39:$A$782,$A130,СВЦЭМ!$B$39:$B$782,F$119)+'СЕТ СН'!$I$9+СВЦЭМ!$D$10+'СЕТ СН'!$I$6-'СЕТ СН'!$I$19</f>
        <v>1803.2593582999998</v>
      </c>
      <c r="G130" s="36">
        <f>SUMIFS(СВЦЭМ!$C$39:$C$782,СВЦЭМ!$A$39:$A$782,$A130,СВЦЭМ!$B$39:$B$782,G$119)+'СЕТ СН'!$I$9+СВЦЭМ!$D$10+'СЕТ СН'!$I$6-'СЕТ СН'!$I$19</f>
        <v>1787.94787808</v>
      </c>
      <c r="H130" s="36">
        <f>SUMIFS(СВЦЭМ!$C$39:$C$782,СВЦЭМ!$A$39:$A$782,$A130,СВЦЭМ!$B$39:$B$782,H$119)+'СЕТ СН'!$I$9+СВЦЭМ!$D$10+'СЕТ СН'!$I$6-'СЕТ СН'!$I$19</f>
        <v>1763.8884018099998</v>
      </c>
      <c r="I130" s="36">
        <f>SUMIFS(СВЦЭМ!$C$39:$C$782,СВЦЭМ!$A$39:$A$782,$A130,СВЦЭМ!$B$39:$B$782,I$119)+'СЕТ СН'!$I$9+СВЦЭМ!$D$10+'СЕТ СН'!$I$6-'СЕТ СН'!$I$19</f>
        <v>1724.5925084099999</v>
      </c>
      <c r="J130" s="36">
        <f>SUMIFS(СВЦЭМ!$C$39:$C$782,СВЦЭМ!$A$39:$A$782,$A130,СВЦЭМ!$B$39:$B$782,J$119)+'СЕТ СН'!$I$9+СВЦЭМ!$D$10+'СЕТ СН'!$I$6-'СЕТ СН'!$I$19</f>
        <v>1700.1841106099996</v>
      </c>
      <c r="K130" s="36">
        <f>SUMIFS(СВЦЭМ!$C$39:$C$782,СВЦЭМ!$A$39:$A$782,$A130,СВЦЭМ!$B$39:$B$782,K$119)+'СЕТ СН'!$I$9+СВЦЭМ!$D$10+'СЕТ СН'!$I$6-'СЕТ СН'!$I$19</f>
        <v>1670.7087833000001</v>
      </c>
      <c r="L130" s="36">
        <f>SUMIFS(СВЦЭМ!$C$39:$C$782,СВЦЭМ!$A$39:$A$782,$A130,СВЦЭМ!$B$39:$B$782,L$119)+'СЕТ СН'!$I$9+СВЦЭМ!$D$10+'СЕТ СН'!$I$6-'СЕТ СН'!$I$19</f>
        <v>1684.6005222699996</v>
      </c>
      <c r="M130" s="36">
        <f>SUMIFS(СВЦЭМ!$C$39:$C$782,СВЦЭМ!$A$39:$A$782,$A130,СВЦЭМ!$B$39:$B$782,M$119)+'СЕТ СН'!$I$9+СВЦЭМ!$D$10+'СЕТ СН'!$I$6-'СЕТ СН'!$I$19</f>
        <v>1720.5848943599999</v>
      </c>
      <c r="N130" s="36">
        <f>SUMIFS(СВЦЭМ!$C$39:$C$782,СВЦЭМ!$A$39:$A$782,$A130,СВЦЭМ!$B$39:$B$782,N$119)+'СЕТ СН'!$I$9+СВЦЭМ!$D$10+'СЕТ СН'!$I$6-'СЕТ СН'!$I$19</f>
        <v>1754.7846447299999</v>
      </c>
      <c r="O130" s="36">
        <f>SUMIFS(СВЦЭМ!$C$39:$C$782,СВЦЭМ!$A$39:$A$782,$A130,СВЦЭМ!$B$39:$B$782,O$119)+'СЕТ СН'!$I$9+СВЦЭМ!$D$10+'СЕТ СН'!$I$6-'СЕТ СН'!$I$19</f>
        <v>1743.0026564699997</v>
      </c>
      <c r="P130" s="36">
        <f>SUMIFS(СВЦЭМ!$C$39:$C$782,СВЦЭМ!$A$39:$A$782,$A130,СВЦЭМ!$B$39:$B$782,P$119)+'СЕТ СН'!$I$9+СВЦЭМ!$D$10+'СЕТ СН'!$I$6-'СЕТ СН'!$I$19</f>
        <v>1758.94692717</v>
      </c>
      <c r="Q130" s="36">
        <f>SUMIFS(СВЦЭМ!$C$39:$C$782,СВЦЭМ!$A$39:$A$782,$A130,СВЦЭМ!$B$39:$B$782,Q$119)+'СЕТ СН'!$I$9+СВЦЭМ!$D$10+'СЕТ СН'!$I$6-'СЕТ СН'!$I$19</f>
        <v>1772.6760218199997</v>
      </c>
      <c r="R130" s="36">
        <f>SUMIFS(СВЦЭМ!$C$39:$C$782,СВЦЭМ!$A$39:$A$782,$A130,СВЦЭМ!$B$39:$B$782,R$119)+'СЕТ СН'!$I$9+СВЦЭМ!$D$10+'СЕТ СН'!$I$6-'СЕТ СН'!$I$19</f>
        <v>1766.4278650399997</v>
      </c>
      <c r="S130" s="36">
        <f>SUMIFS(СВЦЭМ!$C$39:$C$782,СВЦЭМ!$A$39:$A$782,$A130,СВЦЭМ!$B$39:$B$782,S$119)+'СЕТ СН'!$I$9+СВЦЭМ!$D$10+'СЕТ СН'!$I$6-'СЕТ СН'!$I$19</f>
        <v>1780.26938135</v>
      </c>
      <c r="T130" s="36">
        <f>SUMIFS(СВЦЭМ!$C$39:$C$782,СВЦЭМ!$A$39:$A$782,$A130,СВЦЭМ!$B$39:$B$782,T$119)+'СЕТ СН'!$I$9+СВЦЭМ!$D$10+'СЕТ СН'!$I$6-'СЕТ СН'!$I$19</f>
        <v>1753.72217043</v>
      </c>
      <c r="U130" s="36">
        <f>SUMIFS(СВЦЭМ!$C$39:$C$782,СВЦЭМ!$A$39:$A$782,$A130,СВЦЭМ!$B$39:$B$782,U$119)+'СЕТ СН'!$I$9+СВЦЭМ!$D$10+'СЕТ СН'!$I$6-'СЕТ СН'!$I$19</f>
        <v>1737.9130298199998</v>
      </c>
      <c r="V130" s="36">
        <f>SUMIFS(СВЦЭМ!$C$39:$C$782,СВЦЭМ!$A$39:$A$782,$A130,СВЦЭМ!$B$39:$B$782,V$119)+'СЕТ СН'!$I$9+СВЦЭМ!$D$10+'СЕТ СН'!$I$6-'СЕТ СН'!$I$19</f>
        <v>1721.0777080999997</v>
      </c>
      <c r="W130" s="36">
        <f>SUMIFS(СВЦЭМ!$C$39:$C$782,СВЦЭМ!$A$39:$A$782,$A130,СВЦЭМ!$B$39:$B$782,W$119)+'СЕТ СН'!$I$9+СВЦЭМ!$D$10+'СЕТ СН'!$I$6-'СЕТ СН'!$I$19</f>
        <v>1727.9402855499998</v>
      </c>
      <c r="X130" s="36">
        <f>SUMIFS(СВЦЭМ!$C$39:$C$782,СВЦЭМ!$A$39:$A$782,$A130,СВЦЭМ!$B$39:$B$782,X$119)+'СЕТ СН'!$I$9+СВЦЭМ!$D$10+'СЕТ СН'!$I$6-'СЕТ СН'!$I$19</f>
        <v>1750.6695430299997</v>
      </c>
      <c r="Y130" s="36">
        <f>SUMIFS(СВЦЭМ!$C$39:$C$782,СВЦЭМ!$A$39:$A$782,$A130,СВЦЭМ!$B$39:$B$782,Y$119)+'СЕТ СН'!$I$9+СВЦЭМ!$D$10+'СЕТ СН'!$I$6-'СЕТ СН'!$I$19</f>
        <v>1799.8173693099998</v>
      </c>
    </row>
    <row r="131" spans="1:25" ht="15.75" x14ac:dyDescent="0.2">
      <c r="A131" s="35">
        <f t="shared" si="3"/>
        <v>44328</v>
      </c>
      <c r="B131" s="36">
        <f>SUMIFS(СВЦЭМ!$C$39:$C$782,СВЦЭМ!$A$39:$A$782,$A131,СВЦЭМ!$B$39:$B$782,B$119)+'СЕТ СН'!$I$9+СВЦЭМ!$D$10+'СЕТ СН'!$I$6-'СЕТ СН'!$I$19</f>
        <v>1808.2001120099999</v>
      </c>
      <c r="C131" s="36">
        <f>SUMIFS(СВЦЭМ!$C$39:$C$782,СВЦЭМ!$A$39:$A$782,$A131,СВЦЭМ!$B$39:$B$782,C$119)+'СЕТ СН'!$I$9+СВЦЭМ!$D$10+'СЕТ СН'!$I$6-'СЕТ СН'!$I$19</f>
        <v>1842.2242157299997</v>
      </c>
      <c r="D131" s="36">
        <f>SUMIFS(СВЦЭМ!$C$39:$C$782,СВЦЭМ!$A$39:$A$782,$A131,СВЦЭМ!$B$39:$B$782,D$119)+'СЕТ СН'!$I$9+СВЦЭМ!$D$10+'СЕТ СН'!$I$6-'СЕТ СН'!$I$19</f>
        <v>1827.4784440399999</v>
      </c>
      <c r="E131" s="36">
        <f>SUMIFS(СВЦЭМ!$C$39:$C$782,СВЦЭМ!$A$39:$A$782,$A131,СВЦЭМ!$B$39:$B$782,E$119)+'СЕТ СН'!$I$9+СВЦЭМ!$D$10+'СЕТ СН'!$I$6-'СЕТ СН'!$I$19</f>
        <v>1820.64704631</v>
      </c>
      <c r="F131" s="36">
        <f>SUMIFS(СВЦЭМ!$C$39:$C$782,СВЦЭМ!$A$39:$A$782,$A131,СВЦЭМ!$B$39:$B$782,F$119)+'СЕТ СН'!$I$9+СВЦЭМ!$D$10+'СЕТ СН'!$I$6-'СЕТ СН'!$I$19</f>
        <v>1814.9598546499997</v>
      </c>
      <c r="G131" s="36">
        <f>SUMIFS(СВЦЭМ!$C$39:$C$782,СВЦЭМ!$A$39:$A$782,$A131,СВЦЭМ!$B$39:$B$782,G$119)+'СЕТ СН'!$I$9+СВЦЭМ!$D$10+'СЕТ СН'!$I$6-'СЕТ СН'!$I$19</f>
        <v>1823.95031969</v>
      </c>
      <c r="H131" s="36">
        <f>SUMIFS(СВЦЭМ!$C$39:$C$782,СВЦЭМ!$A$39:$A$782,$A131,СВЦЭМ!$B$39:$B$782,H$119)+'СЕТ СН'!$I$9+СВЦЭМ!$D$10+'СЕТ СН'!$I$6-'СЕТ СН'!$I$19</f>
        <v>1811.8608208699998</v>
      </c>
      <c r="I131" s="36">
        <f>SUMIFS(СВЦЭМ!$C$39:$C$782,СВЦЭМ!$A$39:$A$782,$A131,СВЦЭМ!$B$39:$B$782,I$119)+'СЕТ СН'!$I$9+СВЦЭМ!$D$10+'СЕТ СН'!$I$6-'СЕТ СН'!$I$19</f>
        <v>1755.1732471099999</v>
      </c>
      <c r="J131" s="36">
        <f>SUMIFS(СВЦЭМ!$C$39:$C$782,СВЦЭМ!$A$39:$A$782,$A131,СВЦЭМ!$B$39:$B$782,J$119)+'СЕТ СН'!$I$9+СВЦЭМ!$D$10+'СЕТ СН'!$I$6-'СЕТ СН'!$I$19</f>
        <v>1720.3765257399996</v>
      </c>
      <c r="K131" s="36">
        <f>SUMIFS(СВЦЭМ!$C$39:$C$782,СВЦЭМ!$A$39:$A$782,$A131,СВЦЭМ!$B$39:$B$782,K$119)+'СЕТ СН'!$I$9+СВЦЭМ!$D$10+'СЕТ СН'!$I$6-'СЕТ СН'!$I$19</f>
        <v>1702.8139555099997</v>
      </c>
      <c r="L131" s="36">
        <f>SUMIFS(СВЦЭМ!$C$39:$C$782,СВЦЭМ!$A$39:$A$782,$A131,СВЦЭМ!$B$39:$B$782,L$119)+'СЕТ СН'!$I$9+СВЦЭМ!$D$10+'СЕТ СН'!$I$6-'СЕТ СН'!$I$19</f>
        <v>1675.3116311700001</v>
      </c>
      <c r="M131" s="36">
        <f>SUMIFS(СВЦЭМ!$C$39:$C$782,СВЦЭМ!$A$39:$A$782,$A131,СВЦЭМ!$B$39:$B$782,M$119)+'СЕТ СН'!$I$9+СВЦЭМ!$D$10+'СЕТ СН'!$I$6-'СЕТ СН'!$I$19</f>
        <v>1685.0612770099997</v>
      </c>
      <c r="N131" s="36">
        <f>SUMIFS(СВЦЭМ!$C$39:$C$782,СВЦЭМ!$A$39:$A$782,$A131,СВЦЭМ!$B$39:$B$782,N$119)+'СЕТ СН'!$I$9+СВЦЭМ!$D$10+'СЕТ СН'!$I$6-'СЕТ СН'!$I$19</f>
        <v>1690.3580543899998</v>
      </c>
      <c r="O131" s="36">
        <f>SUMIFS(СВЦЭМ!$C$39:$C$782,СВЦЭМ!$A$39:$A$782,$A131,СВЦЭМ!$B$39:$B$782,O$119)+'СЕТ СН'!$I$9+СВЦЭМ!$D$10+'СЕТ СН'!$I$6-'СЕТ СН'!$I$19</f>
        <v>1697.52391403</v>
      </c>
      <c r="P131" s="36">
        <f>SUMIFS(СВЦЭМ!$C$39:$C$782,СВЦЭМ!$A$39:$A$782,$A131,СВЦЭМ!$B$39:$B$782,P$119)+'СЕТ СН'!$I$9+СВЦЭМ!$D$10+'СЕТ СН'!$I$6-'СЕТ СН'!$I$19</f>
        <v>1704.7221614099999</v>
      </c>
      <c r="Q131" s="36">
        <f>SUMIFS(СВЦЭМ!$C$39:$C$782,СВЦЭМ!$A$39:$A$782,$A131,СВЦЭМ!$B$39:$B$782,Q$119)+'СЕТ СН'!$I$9+СВЦЭМ!$D$10+'СЕТ СН'!$I$6-'СЕТ СН'!$I$19</f>
        <v>1716.2417154599998</v>
      </c>
      <c r="R131" s="36">
        <f>SUMIFS(СВЦЭМ!$C$39:$C$782,СВЦЭМ!$A$39:$A$782,$A131,СВЦЭМ!$B$39:$B$782,R$119)+'СЕТ СН'!$I$9+СВЦЭМ!$D$10+'СЕТ СН'!$I$6-'СЕТ СН'!$I$19</f>
        <v>1707.0540989399997</v>
      </c>
      <c r="S131" s="36">
        <f>SUMIFS(СВЦЭМ!$C$39:$C$782,СВЦЭМ!$A$39:$A$782,$A131,СВЦЭМ!$B$39:$B$782,S$119)+'СЕТ СН'!$I$9+СВЦЭМ!$D$10+'СЕТ СН'!$I$6-'СЕТ СН'!$I$19</f>
        <v>1699.4162891199999</v>
      </c>
      <c r="T131" s="36">
        <f>SUMIFS(СВЦЭМ!$C$39:$C$782,СВЦЭМ!$A$39:$A$782,$A131,СВЦЭМ!$B$39:$B$782,T$119)+'СЕТ СН'!$I$9+СВЦЭМ!$D$10+'СЕТ СН'!$I$6-'СЕТ СН'!$I$19</f>
        <v>1693.5542056199997</v>
      </c>
      <c r="U131" s="36">
        <f>SUMIFS(СВЦЭМ!$C$39:$C$782,СВЦЭМ!$A$39:$A$782,$A131,СВЦЭМ!$B$39:$B$782,U$119)+'СЕТ СН'!$I$9+СВЦЭМ!$D$10+'СЕТ СН'!$I$6-'СЕТ СН'!$I$19</f>
        <v>1679.8509237200001</v>
      </c>
      <c r="V131" s="36">
        <f>SUMIFS(СВЦЭМ!$C$39:$C$782,СВЦЭМ!$A$39:$A$782,$A131,СВЦЭМ!$B$39:$B$782,V$119)+'СЕТ СН'!$I$9+СВЦЭМ!$D$10+'СЕТ СН'!$I$6-'СЕТ СН'!$I$19</f>
        <v>1669.86997041</v>
      </c>
      <c r="W131" s="36">
        <f>SUMIFS(СВЦЭМ!$C$39:$C$782,СВЦЭМ!$A$39:$A$782,$A131,СВЦЭМ!$B$39:$B$782,W$119)+'СЕТ СН'!$I$9+СВЦЭМ!$D$10+'СЕТ СН'!$I$6-'СЕТ СН'!$I$19</f>
        <v>1684.9990890199997</v>
      </c>
      <c r="X131" s="36">
        <f>SUMIFS(СВЦЭМ!$C$39:$C$782,СВЦЭМ!$A$39:$A$782,$A131,СВЦЭМ!$B$39:$B$782,X$119)+'СЕТ СН'!$I$9+СВЦЭМ!$D$10+'СЕТ СН'!$I$6-'СЕТ СН'!$I$19</f>
        <v>1686.9953431099998</v>
      </c>
      <c r="Y131" s="36">
        <f>SUMIFS(СВЦЭМ!$C$39:$C$782,СВЦЭМ!$A$39:$A$782,$A131,СВЦЭМ!$B$39:$B$782,Y$119)+'СЕТ СН'!$I$9+СВЦЭМ!$D$10+'СЕТ СН'!$I$6-'СЕТ СН'!$I$19</f>
        <v>1715.1703635899999</v>
      </c>
    </row>
    <row r="132" spans="1:25" ht="15.75" x14ac:dyDescent="0.2">
      <c r="A132" s="35">
        <f t="shared" si="3"/>
        <v>44329</v>
      </c>
      <c r="B132" s="36">
        <f>SUMIFS(СВЦЭМ!$C$39:$C$782,СВЦЭМ!$A$39:$A$782,$A132,СВЦЭМ!$B$39:$B$782,B$119)+'СЕТ СН'!$I$9+СВЦЭМ!$D$10+'СЕТ СН'!$I$6-'СЕТ СН'!$I$19</f>
        <v>1807.29884795</v>
      </c>
      <c r="C132" s="36">
        <f>SUMIFS(СВЦЭМ!$C$39:$C$782,СВЦЭМ!$A$39:$A$782,$A132,СВЦЭМ!$B$39:$B$782,C$119)+'СЕТ СН'!$I$9+СВЦЭМ!$D$10+'СЕТ СН'!$I$6-'СЕТ СН'!$I$19</f>
        <v>1861.1744460199998</v>
      </c>
      <c r="D132" s="36">
        <f>SUMIFS(СВЦЭМ!$C$39:$C$782,СВЦЭМ!$A$39:$A$782,$A132,СВЦЭМ!$B$39:$B$782,D$119)+'СЕТ СН'!$I$9+СВЦЭМ!$D$10+'СЕТ СН'!$I$6-'СЕТ СН'!$I$19</f>
        <v>1880.2360455399999</v>
      </c>
      <c r="E132" s="36">
        <f>SUMIFS(СВЦЭМ!$C$39:$C$782,СВЦЭМ!$A$39:$A$782,$A132,СВЦЭМ!$B$39:$B$782,E$119)+'СЕТ СН'!$I$9+СВЦЭМ!$D$10+'СЕТ СН'!$I$6-'СЕТ СН'!$I$19</f>
        <v>1869.50779487</v>
      </c>
      <c r="F132" s="36">
        <f>SUMIFS(СВЦЭМ!$C$39:$C$782,СВЦЭМ!$A$39:$A$782,$A132,СВЦЭМ!$B$39:$B$782,F$119)+'СЕТ СН'!$I$9+СВЦЭМ!$D$10+'СЕТ СН'!$I$6-'СЕТ СН'!$I$19</f>
        <v>1864.0171377199999</v>
      </c>
      <c r="G132" s="36">
        <f>SUMIFS(СВЦЭМ!$C$39:$C$782,СВЦЭМ!$A$39:$A$782,$A132,СВЦЭМ!$B$39:$B$782,G$119)+'СЕТ СН'!$I$9+СВЦЭМ!$D$10+'СЕТ СН'!$I$6-'СЕТ СН'!$I$19</f>
        <v>1869.2540905799997</v>
      </c>
      <c r="H132" s="36">
        <f>SUMIFS(СВЦЭМ!$C$39:$C$782,СВЦЭМ!$A$39:$A$782,$A132,СВЦЭМ!$B$39:$B$782,H$119)+'СЕТ СН'!$I$9+СВЦЭМ!$D$10+'СЕТ СН'!$I$6-'СЕТ СН'!$I$19</f>
        <v>1823.6356568799997</v>
      </c>
      <c r="I132" s="36">
        <f>SUMIFS(СВЦЭМ!$C$39:$C$782,СВЦЭМ!$A$39:$A$782,$A132,СВЦЭМ!$B$39:$B$782,I$119)+'СЕТ СН'!$I$9+СВЦЭМ!$D$10+'СЕТ СН'!$I$6-'СЕТ СН'!$I$19</f>
        <v>1755.4118984899997</v>
      </c>
      <c r="J132" s="36">
        <f>SUMIFS(СВЦЭМ!$C$39:$C$782,СВЦЭМ!$A$39:$A$782,$A132,СВЦЭМ!$B$39:$B$782,J$119)+'СЕТ СН'!$I$9+СВЦЭМ!$D$10+'СЕТ СН'!$I$6-'СЕТ СН'!$I$19</f>
        <v>1726.9096136399999</v>
      </c>
      <c r="K132" s="36">
        <f>SUMIFS(СВЦЭМ!$C$39:$C$782,СВЦЭМ!$A$39:$A$782,$A132,СВЦЭМ!$B$39:$B$782,K$119)+'СЕТ СН'!$I$9+СВЦЭМ!$D$10+'СЕТ СН'!$I$6-'СЕТ СН'!$I$19</f>
        <v>1702.16702141</v>
      </c>
      <c r="L132" s="36">
        <f>SUMIFS(СВЦЭМ!$C$39:$C$782,СВЦЭМ!$A$39:$A$782,$A132,СВЦЭМ!$B$39:$B$782,L$119)+'СЕТ СН'!$I$9+СВЦЭМ!$D$10+'СЕТ СН'!$I$6-'СЕТ СН'!$I$19</f>
        <v>1660.8921316400001</v>
      </c>
      <c r="M132" s="36">
        <f>SUMIFS(СВЦЭМ!$C$39:$C$782,СВЦЭМ!$A$39:$A$782,$A132,СВЦЭМ!$B$39:$B$782,M$119)+'СЕТ СН'!$I$9+СВЦЭМ!$D$10+'СЕТ СН'!$I$6-'СЕТ СН'!$I$19</f>
        <v>1676.2516204399999</v>
      </c>
      <c r="N132" s="36">
        <f>SUMIFS(СВЦЭМ!$C$39:$C$782,СВЦЭМ!$A$39:$A$782,$A132,СВЦЭМ!$B$39:$B$782,N$119)+'СЕТ СН'!$I$9+СВЦЭМ!$D$10+'СЕТ СН'!$I$6-'СЕТ СН'!$I$19</f>
        <v>1708.7200018399999</v>
      </c>
      <c r="O132" s="36">
        <f>SUMIFS(СВЦЭМ!$C$39:$C$782,СВЦЭМ!$A$39:$A$782,$A132,СВЦЭМ!$B$39:$B$782,O$119)+'СЕТ СН'!$I$9+СВЦЭМ!$D$10+'СЕТ СН'!$I$6-'СЕТ СН'!$I$19</f>
        <v>1721.3914482999999</v>
      </c>
      <c r="P132" s="36">
        <f>SUMIFS(СВЦЭМ!$C$39:$C$782,СВЦЭМ!$A$39:$A$782,$A132,СВЦЭМ!$B$39:$B$782,P$119)+'СЕТ СН'!$I$9+СВЦЭМ!$D$10+'СЕТ СН'!$I$6-'СЕТ СН'!$I$19</f>
        <v>1739.8212079999998</v>
      </c>
      <c r="Q132" s="36">
        <f>SUMIFS(СВЦЭМ!$C$39:$C$782,СВЦЭМ!$A$39:$A$782,$A132,СВЦЭМ!$B$39:$B$782,Q$119)+'СЕТ СН'!$I$9+СВЦЭМ!$D$10+'СЕТ СН'!$I$6-'СЕТ СН'!$I$19</f>
        <v>1751.41824159</v>
      </c>
      <c r="R132" s="36">
        <f>SUMIFS(СВЦЭМ!$C$39:$C$782,СВЦЭМ!$A$39:$A$782,$A132,СВЦЭМ!$B$39:$B$782,R$119)+'СЕТ СН'!$I$9+СВЦЭМ!$D$10+'СЕТ СН'!$I$6-'СЕТ СН'!$I$19</f>
        <v>1752.4332602499999</v>
      </c>
      <c r="S132" s="36">
        <f>SUMIFS(СВЦЭМ!$C$39:$C$782,СВЦЭМ!$A$39:$A$782,$A132,СВЦЭМ!$B$39:$B$782,S$119)+'СЕТ СН'!$I$9+СВЦЭМ!$D$10+'СЕТ СН'!$I$6-'СЕТ СН'!$I$19</f>
        <v>1770.5123679099997</v>
      </c>
      <c r="T132" s="36">
        <f>SUMIFS(СВЦЭМ!$C$39:$C$782,СВЦЭМ!$A$39:$A$782,$A132,СВЦЭМ!$B$39:$B$782,T$119)+'СЕТ СН'!$I$9+СВЦЭМ!$D$10+'СЕТ СН'!$I$6-'СЕТ СН'!$I$19</f>
        <v>1745.06313606</v>
      </c>
      <c r="U132" s="36">
        <f>SUMIFS(СВЦЭМ!$C$39:$C$782,СВЦЭМ!$A$39:$A$782,$A132,СВЦЭМ!$B$39:$B$782,U$119)+'СЕТ СН'!$I$9+СВЦЭМ!$D$10+'СЕТ СН'!$I$6-'СЕТ СН'!$I$19</f>
        <v>1722.0221488799998</v>
      </c>
      <c r="V132" s="36">
        <f>SUMIFS(СВЦЭМ!$C$39:$C$782,СВЦЭМ!$A$39:$A$782,$A132,СВЦЭМ!$B$39:$B$782,V$119)+'СЕТ СН'!$I$9+СВЦЭМ!$D$10+'СЕТ СН'!$I$6-'СЕТ СН'!$I$19</f>
        <v>1706.0084669599996</v>
      </c>
      <c r="W132" s="36">
        <f>SUMIFS(СВЦЭМ!$C$39:$C$782,СВЦЭМ!$A$39:$A$782,$A132,СВЦЭМ!$B$39:$B$782,W$119)+'СЕТ СН'!$I$9+СВЦЭМ!$D$10+'СЕТ СН'!$I$6-'СЕТ СН'!$I$19</f>
        <v>1707.3355055299999</v>
      </c>
      <c r="X132" s="36">
        <f>SUMIFS(СВЦЭМ!$C$39:$C$782,СВЦЭМ!$A$39:$A$782,$A132,СВЦЭМ!$B$39:$B$782,X$119)+'СЕТ СН'!$I$9+СВЦЭМ!$D$10+'СЕТ СН'!$I$6-'СЕТ СН'!$I$19</f>
        <v>1725.9051281799998</v>
      </c>
      <c r="Y132" s="36">
        <f>SUMIFS(СВЦЭМ!$C$39:$C$782,СВЦЭМ!$A$39:$A$782,$A132,СВЦЭМ!$B$39:$B$782,Y$119)+'СЕТ СН'!$I$9+СВЦЭМ!$D$10+'СЕТ СН'!$I$6-'СЕТ СН'!$I$19</f>
        <v>1770.6419927799998</v>
      </c>
    </row>
    <row r="133" spans="1:25" ht="15.75" x14ac:dyDescent="0.2">
      <c r="A133" s="35">
        <f t="shared" si="3"/>
        <v>44330</v>
      </c>
      <c r="B133" s="36">
        <f>SUMIFS(СВЦЭМ!$C$39:$C$782,СВЦЭМ!$A$39:$A$782,$A133,СВЦЭМ!$B$39:$B$782,B$119)+'СЕТ СН'!$I$9+СВЦЭМ!$D$10+'СЕТ СН'!$I$6-'СЕТ СН'!$I$19</f>
        <v>1804.04887887</v>
      </c>
      <c r="C133" s="36">
        <f>SUMIFS(СВЦЭМ!$C$39:$C$782,СВЦЭМ!$A$39:$A$782,$A133,СВЦЭМ!$B$39:$B$782,C$119)+'СЕТ СН'!$I$9+СВЦЭМ!$D$10+'СЕТ СН'!$I$6-'СЕТ СН'!$I$19</f>
        <v>1817.9362065999999</v>
      </c>
      <c r="D133" s="36">
        <f>SUMIFS(СВЦЭМ!$C$39:$C$782,СВЦЭМ!$A$39:$A$782,$A133,СВЦЭМ!$B$39:$B$782,D$119)+'СЕТ СН'!$I$9+СВЦЭМ!$D$10+'СЕТ СН'!$I$6-'СЕТ СН'!$I$19</f>
        <v>1837.9912909199998</v>
      </c>
      <c r="E133" s="36">
        <f>SUMIFS(СВЦЭМ!$C$39:$C$782,СВЦЭМ!$A$39:$A$782,$A133,СВЦЭМ!$B$39:$B$782,E$119)+'СЕТ СН'!$I$9+СВЦЭМ!$D$10+'СЕТ СН'!$I$6-'СЕТ СН'!$I$19</f>
        <v>1853.7517748199998</v>
      </c>
      <c r="F133" s="36">
        <f>SUMIFS(СВЦЭМ!$C$39:$C$782,СВЦЭМ!$A$39:$A$782,$A133,СВЦЭМ!$B$39:$B$782,F$119)+'СЕТ СН'!$I$9+СВЦЭМ!$D$10+'СЕТ СН'!$I$6-'СЕТ СН'!$I$19</f>
        <v>1862.7924853699997</v>
      </c>
      <c r="G133" s="36">
        <f>SUMIFS(СВЦЭМ!$C$39:$C$782,СВЦЭМ!$A$39:$A$782,$A133,СВЦЭМ!$B$39:$B$782,G$119)+'СЕТ СН'!$I$9+СВЦЭМ!$D$10+'СЕТ СН'!$I$6-'СЕТ СН'!$I$19</f>
        <v>1838.9360846099999</v>
      </c>
      <c r="H133" s="36">
        <f>SUMIFS(СВЦЭМ!$C$39:$C$782,СВЦЭМ!$A$39:$A$782,$A133,СВЦЭМ!$B$39:$B$782,H$119)+'СЕТ СН'!$I$9+СВЦЭМ!$D$10+'СЕТ СН'!$I$6-'СЕТ СН'!$I$19</f>
        <v>1781.40018869</v>
      </c>
      <c r="I133" s="36">
        <f>SUMIFS(СВЦЭМ!$C$39:$C$782,СВЦЭМ!$A$39:$A$782,$A133,СВЦЭМ!$B$39:$B$782,I$119)+'СЕТ СН'!$I$9+СВЦЭМ!$D$10+'СЕТ СН'!$I$6-'СЕТ СН'!$I$19</f>
        <v>1722.3844273</v>
      </c>
      <c r="J133" s="36">
        <f>SUMIFS(СВЦЭМ!$C$39:$C$782,СВЦЭМ!$A$39:$A$782,$A133,СВЦЭМ!$B$39:$B$782,J$119)+'СЕТ СН'!$I$9+СВЦЭМ!$D$10+'СЕТ СН'!$I$6-'СЕТ СН'!$I$19</f>
        <v>1680.73183397</v>
      </c>
      <c r="K133" s="36">
        <f>SUMIFS(СВЦЭМ!$C$39:$C$782,СВЦЭМ!$A$39:$A$782,$A133,СВЦЭМ!$B$39:$B$782,K$119)+'СЕТ СН'!$I$9+СВЦЭМ!$D$10+'СЕТ СН'!$I$6-'СЕТ СН'!$I$19</f>
        <v>1655.7440941899999</v>
      </c>
      <c r="L133" s="36">
        <f>SUMIFS(СВЦЭМ!$C$39:$C$782,СВЦЭМ!$A$39:$A$782,$A133,СВЦЭМ!$B$39:$B$782,L$119)+'СЕТ СН'!$I$9+СВЦЭМ!$D$10+'СЕТ СН'!$I$6-'СЕТ СН'!$I$19</f>
        <v>1646.8549984799999</v>
      </c>
      <c r="M133" s="36">
        <f>SUMIFS(СВЦЭМ!$C$39:$C$782,СВЦЭМ!$A$39:$A$782,$A133,СВЦЭМ!$B$39:$B$782,M$119)+'СЕТ СН'!$I$9+СВЦЭМ!$D$10+'СЕТ СН'!$I$6-'СЕТ СН'!$I$19</f>
        <v>1661.70439513</v>
      </c>
      <c r="N133" s="36">
        <f>SUMIFS(СВЦЭМ!$C$39:$C$782,СВЦЭМ!$A$39:$A$782,$A133,СВЦЭМ!$B$39:$B$782,N$119)+'СЕТ СН'!$I$9+СВЦЭМ!$D$10+'СЕТ СН'!$I$6-'СЕТ СН'!$I$19</f>
        <v>1698.5157052999998</v>
      </c>
      <c r="O133" s="36">
        <f>SUMIFS(СВЦЭМ!$C$39:$C$782,СВЦЭМ!$A$39:$A$782,$A133,СВЦЭМ!$B$39:$B$782,O$119)+'СЕТ СН'!$I$9+СВЦЭМ!$D$10+'СЕТ СН'!$I$6-'СЕТ СН'!$I$19</f>
        <v>1703.51044624</v>
      </c>
      <c r="P133" s="36">
        <f>SUMIFS(СВЦЭМ!$C$39:$C$782,СВЦЭМ!$A$39:$A$782,$A133,СВЦЭМ!$B$39:$B$782,P$119)+'СЕТ СН'!$I$9+СВЦЭМ!$D$10+'СЕТ СН'!$I$6-'СЕТ СН'!$I$19</f>
        <v>1713.0554984699997</v>
      </c>
      <c r="Q133" s="36">
        <f>SUMIFS(СВЦЭМ!$C$39:$C$782,СВЦЭМ!$A$39:$A$782,$A133,СВЦЭМ!$B$39:$B$782,Q$119)+'СЕТ СН'!$I$9+СВЦЭМ!$D$10+'СЕТ СН'!$I$6-'СЕТ СН'!$I$19</f>
        <v>1725.0210659199997</v>
      </c>
      <c r="R133" s="36">
        <f>SUMIFS(СВЦЭМ!$C$39:$C$782,СВЦЭМ!$A$39:$A$782,$A133,СВЦЭМ!$B$39:$B$782,R$119)+'СЕТ СН'!$I$9+СВЦЭМ!$D$10+'СЕТ СН'!$I$6-'СЕТ СН'!$I$19</f>
        <v>1720.94586626</v>
      </c>
      <c r="S133" s="36">
        <f>SUMIFS(СВЦЭМ!$C$39:$C$782,СВЦЭМ!$A$39:$A$782,$A133,СВЦЭМ!$B$39:$B$782,S$119)+'СЕТ СН'!$I$9+СВЦЭМ!$D$10+'СЕТ СН'!$I$6-'СЕТ СН'!$I$19</f>
        <v>1733.0738702499998</v>
      </c>
      <c r="T133" s="36">
        <f>SUMIFS(СВЦЭМ!$C$39:$C$782,СВЦЭМ!$A$39:$A$782,$A133,СВЦЭМ!$B$39:$B$782,T$119)+'СЕТ СН'!$I$9+СВЦЭМ!$D$10+'СЕТ СН'!$I$6-'СЕТ СН'!$I$19</f>
        <v>1718.1597509599997</v>
      </c>
      <c r="U133" s="36">
        <f>SUMIFS(СВЦЭМ!$C$39:$C$782,СВЦЭМ!$A$39:$A$782,$A133,СВЦЭМ!$B$39:$B$782,U$119)+'СЕТ СН'!$I$9+СВЦЭМ!$D$10+'СЕТ СН'!$I$6-'СЕТ СН'!$I$19</f>
        <v>1708.32723115</v>
      </c>
      <c r="V133" s="36">
        <f>SUMIFS(СВЦЭМ!$C$39:$C$782,СВЦЭМ!$A$39:$A$782,$A133,СВЦЭМ!$B$39:$B$782,V$119)+'СЕТ СН'!$I$9+СВЦЭМ!$D$10+'СЕТ СН'!$I$6-'СЕТ СН'!$I$19</f>
        <v>1727.8537789799998</v>
      </c>
      <c r="W133" s="36">
        <f>SUMIFS(СВЦЭМ!$C$39:$C$782,СВЦЭМ!$A$39:$A$782,$A133,СВЦЭМ!$B$39:$B$782,W$119)+'СЕТ СН'!$I$9+СВЦЭМ!$D$10+'СЕТ СН'!$I$6-'СЕТ СН'!$I$19</f>
        <v>1730.7866114899998</v>
      </c>
      <c r="X133" s="36">
        <f>SUMIFS(СВЦЭМ!$C$39:$C$782,СВЦЭМ!$A$39:$A$782,$A133,СВЦЭМ!$B$39:$B$782,X$119)+'СЕТ СН'!$I$9+СВЦЭМ!$D$10+'СЕТ СН'!$I$6-'СЕТ СН'!$I$19</f>
        <v>1734.5718357199999</v>
      </c>
      <c r="Y133" s="36">
        <f>SUMIFS(СВЦЭМ!$C$39:$C$782,СВЦЭМ!$A$39:$A$782,$A133,СВЦЭМ!$B$39:$B$782,Y$119)+'СЕТ СН'!$I$9+СВЦЭМ!$D$10+'СЕТ СН'!$I$6-'СЕТ СН'!$I$19</f>
        <v>1747.8413774699998</v>
      </c>
    </row>
    <row r="134" spans="1:25" ht="15.75" x14ac:dyDescent="0.2">
      <c r="A134" s="35">
        <f t="shared" si="3"/>
        <v>44331</v>
      </c>
      <c r="B134" s="36">
        <f>SUMIFS(СВЦЭМ!$C$39:$C$782,СВЦЭМ!$A$39:$A$782,$A134,СВЦЭМ!$B$39:$B$782,B$119)+'СЕТ СН'!$I$9+СВЦЭМ!$D$10+'СЕТ СН'!$I$6-'СЕТ СН'!$I$19</f>
        <v>1744.6208308800001</v>
      </c>
      <c r="C134" s="36">
        <f>SUMIFS(СВЦЭМ!$C$39:$C$782,СВЦЭМ!$A$39:$A$782,$A134,СВЦЭМ!$B$39:$B$782,C$119)+'СЕТ СН'!$I$9+СВЦЭМ!$D$10+'СЕТ СН'!$I$6-'СЕТ СН'!$I$19</f>
        <v>1772.6235912299999</v>
      </c>
      <c r="D134" s="36">
        <f>SUMIFS(СВЦЭМ!$C$39:$C$782,СВЦЭМ!$A$39:$A$782,$A134,СВЦЭМ!$B$39:$B$782,D$119)+'СЕТ СН'!$I$9+СВЦЭМ!$D$10+'СЕТ СН'!$I$6-'СЕТ СН'!$I$19</f>
        <v>1807.42759901</v>
      </c>
      <c r="E134" s="36">
        <f>SUMIFS(СВЦЭМ!$C$39:$C$782,СВЦЭМ!$A$39:$A$782,$A134,СВЦЭМ!$B$39:$B$782,E$119)+'СЕТ СН'!$I$9+СВЦЭМ!$D$10+'СЕТ СН'!$I$6-'СЕТ СН'!$I$19</f>
        <v>1824.9588921299996</v>
      </c>
      <c r="F134" s="36">
        <f>SUMIFS(СВЦЭМ!$C$39:$C$782,СВЦЭМ!$A$39:$A$782,$A134,СВЦЭМ!$B$39:$B$782,F$119)+'СЕТ СН'!$I$9+СВЦЭМ!$D$10+'СЕТ СН'!$I$6-'СЕТ СН'!$I$19</f>
        <v>1825.0199208999998</v>
      </c>
      <c r="G134" s="36">
        <f>SUMIFS(СВЦЭМ!$C$39:$C$782,СВЦЭМ!$A$39:$A$782,$A134,СВЦЭМ!$B$39:$B$782,G$119)+'СЕТ СН'!$I$9+СВЦЭМ!$D$10+'СЕТ СН'!$I$6-'СЕТ СН'!$I$19</f>
        <v>1810.92421324</v>
      </c>
      <c r="H134" s="36">
        <f>SUMIFS(СВЦЭМ!$C$39:$C$782,СВЦЭМ!$A$39:$A$782,$A134,СВЦЭМ!$B$39:$B$782,H$119)+'СЕТ СН'!$I$9+СВЦЭМ!$D$10+'СЕТ СН'!$I$6-'СЕТ СН'!$I$19</f>
        <v>1759.8353611399998</v>
      </c>
      <c r="I134" s="36">
        <f>SUMIFS(СВЦЭМ!$C$39:$C$782,СВЦЭМ!$A$39:$A$782,$A134,СВЦЭМ!$B$39:$B$782,I$119)+'СЕТ СН'!$I$9+СВЦЭМ!$D$10+'СЕТ СН'!$I$6-'СЕТ СН'!$I$19</f>
        <v>1697.2634856999998</v>
      </c>
      <c r="J134" s="36">
        <f>SUMIFS(СВЦЭМ!$C$39:$C$782,СВЦЭМ!$A$39:$A$782,$A134,СВЦЭМ!$B$39:$B$782,J$119)+'СЕТ СН'!$I$9+СВЦЭМ!$D$10+'СЕТ СН'!$I$6-'СЕТ СН'!$I$19</f>
        <v>1713.9370532599996</v>
      </c>
      <c r="K134" s="36">
        <f>SUMIFS(СВЦЭМ!$C$39:$C$782,СВЦЭМ!$A$39:$A$782,$A134,СВЦЭМ!$B$39:$B$782,K$119)+'СЕТ СН'!$I$9+СВЦЭМ!$D$10+'СЕТ СН'!$I$6-'СЕТ СН'!$I$19</f>
        <v>1700.3531664699999</v>
      </c>
      <c r="L134" s="36">
        <f>SUMIFS(СВЦЭМ!$C$39:$C$782,СВЦЭМ!$A$39:$A$782,$A134,СВЦЭМ!$B$39:$B$782,L$119)+'СЕТ СН'!$I$9+СВЦЭМ!$D$10+'СЕТ СН'!$I$6-'СЕТ СН'!$I$19</f>
        <v>1679.7745435799998</v>
      </c>
      <c r="M134" s="36">
        <f>SUMIFS(СВЦЭМ!$C$39:$C$782,СВЦЭМ!$A$39:$A$782,$A134,СВЦЭМ!$B$39:$B$782,M$119)+'СЕТ СН'!$I$9+СВЦЭМ!$D$10+'СЕТ СН'!$I$6-'СЕТ СН'!$I$19</f>
        <v>1686.9986333099996</v>
      </c>
      <c r="N134" s="36">
        <f>SUMIFS(СВЦЭМ!$C$39:$C$782,СВЦЭМ!$A$39:$A$782,$A134,СВЦЭМ!$B$39:$B$782,N$119)+'СЕТ СН'!$I$9+СВЦЭМ!$D$10+'СЕТ СН'!$I$6-'СЕТ СН'!$I$19</f>
        <v>1701.5689482199996</v>
      </c>
      <c r="O134" s="36">
        <f>SUMIFS(СВЦЭМ!$C$39:$C$782,СВЦЭМ!$A$39:$A$782,$A134,СВЦЭМ!$B$39:$B$782,O$119)+'СЕТ СН'!$I$9+СВЦЭМ!$D$10+'СЕТ СН'!$I$6-'СЕТ СН'!$I$19</f>
        <v>1712.4010764999998</v>
      </c>
      <c r="P134" s="36">
        <f>SUMIFS(СВЦЭМ!$C$39:$C$782,СВЦЭМ!$A$39:$A$782,$A134,СВЦЭМ!$B$39:$B$782,P$119)+'СЕТ СН'!$I$9+СВЦЭМ!$D$10+'СЕТ СН'!$I$6-'СЕТ СН'!$I$19</f>
        <v>1742.3398314799997</v>
      </c>
      <c r="Q134" s="36">
        <f>SUMIFS(СВЦЭМ!$C$39:$C$782,СВЦЭМ!$A$39:$A$782,$A134,СВЦЭМ!$B$39:$B$782,Q$119)+'СЕТ СН'!$I$9+СВЦЭМ!$D$10+'СЕТ СН'!$I$6-'СЕТ СН'!$I$19</f>
        <v>1725.1183335599999</v>
      </c>
      <c r="R134" s="36">
        <f>SUMIFS(СВЦЭМ!$C$39:$C$782,СВЦЭМ!$A$39:$A$782,$A134,СВЦЭМ!$B$39:$B$782,R$119)+'СЕТ СН'!$I$9+СВЦЭМ!$D$10+'СЕТ СН'!$I$6-'СЕТ СН'!$I$19</f>
        <v>1711.2487084599998</v>
      </c>
      <c r="S134" s="36">
        <f>SUMIFS(СВЦЭМ!$C$39:$C$782,СВЦЭМ!$A$39:$A$782,$A134,СВЦЭМ!$B$39:$B$782,S$119)+'СЕТ СН'!$I$9+СВЦЭМ!$D$10+'СЕТ СН'!$I$6-'СЕТ СН'!$I$19</f>
        <v>1710.84005867</v>
      </c>
      <c r="T134" s="36">
        <f>SUMIFS(СВЦЭМ!$C$39:$C$782,СВЦЭМ!$A$39:$A$782,$A134,СВЦЭМ!$B$39:$B$782,T$119)+'СЕТ СН'!$I$9+СВЦЭМ!$D$10+'СЕТ СН'!$I$6-'СЕТ СН'!$I$19</f>
        <v>1683.9957377299997</v>
      </c>
      <c r="U134" s="36">
        <f>SUMIFS(СВЦЭМ!$C$39:$C$782,СВЦЭМ!$A$39:$A$782,$A134,СВЦЭМ!$B$39:$B$782,U$119)+'СЕТ СН'!$I$9+СВЦЭМ!$D$10+'СЕТ СН'!$I$6-'СЕТ СН'!$I$19</f>
        <v>1651.6637846799999</v>
      </c>
      <c r="V134" s="36">
        <f>SUMIFS(СВЦЭМ!$C$39:$C$782,СВЦЭМ!$A$39:$A$782,$A134,СВЦЭМ!$B$39:$B$782,V$119)+'СЕТ СН'!$I$9+СВЦЭМ!$D$10+'СЕТ СН'!$I$6-'СЕТ СН'!$I$19</f>
        <v>1624.56865255</v>
      </c>
      <c r="W134" s="36">
        <f>SUMIFS(СВЦЭМ!$C$39:$C$782,СВЦЭМ!$A$39:$A$782,$A134,СВЦЭМ!$B$39:$B$782,W$119)+'СЕТ СН'!$I$9+СВЦЭМ!$D$10+'СЕТ СН'!$I$6-'СЕТ СН'!$I$19</f>
        <v>1621.2630517799998</v>
      </c>
      <c r="X134" s="36">
        <f>SUMIFS(СВЦЭМ!$C$39:$C$782,СВЦЭМ!$A$39:$A$782,$A134,СВЦЭМ!$B$39:$B$782,X$119)+'СЕТ СН'!$I$9+СВЦЭМ!$D$10+'СЕТ СН'!$I$6-'СЕТ СН'!$I$19</f>
        <v>1625.2658254299999</v>
      </c>
      <c r="Y134" s="36">
        <f>SUMIFS(СВЦЭМ!$C$39:$C$782,СВЦЭМ!$A$39:$A$782,$A134,СВЦЭМ!$B$39:$B$782,Y$119)+'СЕТ СН'!$I$9+СВЦЭМ!$D$10+'СЕТ СН'!$I$6-'СЕТ СН'!$I$19</f>
        <v>1655.30851594</v>
      </c>
    </row>
    <row r="135" spans="1:25" ht="15.75" x14ac:dyDescent="0.2">
      <c r="A135" s="35">
        <f t="shared" si="3"/>
        <v>44332</v>
      </c>
      <c r="B135" s="36">
        <f>SUMIFS(СВЦЭМ!$C$39:$C$782,СВЦЭМ!$A$39:$A$782,$A135,СВЦЭМ!$B$39:$B$782,B$119)+'СЕТ СН'!$I$9+СВЦЭМ!$D$10+'СЕТ СН'!$I$6-'СЕТ СН'!$I$19</f>
        <v>1648.03306845</v>
      </c>
      <c r="C135" s="36">
        <f>SUMIFS(СВЦЭМ!$C$39:$C$782,СВЦЭМ!$A$39:$A$782,$A135,СВЦЭМ!$B$39:$B$782,C$119)+'СЕТ СН'!$I$9+СВЦЭМ!$D$10+'СЕТ СН'!$I$6-'СЕТ СН'!$I$19</f>
        <v>1646.9296970400001</v>
      </c>
      <c r="D135" s="36">
        <f>SUMIFS(СВЦЭМ!$C$39:$C$782,СВЦЭМ!$A$39:$A$782,$A135,СВЦЭМ!$B$39:$B$782,D$119)+'СЕТ СН'!$I$9+СВЦЭМ!$D$10+'СЕТ СН'!$I$6-'СЕТ СН'!$I$19</f>
        <v>1639.01702544</v>
      </c>
      <c r="E135" s="36">
        <f>SUMIFS(СВЦЭМ!$C$39:$C$782,СВЦЭМ!$A$39:$A$782,$A135,СВЦЭМ!$B$39:$B$782,E$119)+'СЕТ СН'!$I$9+СВЦЭМ!$D$10+'СЕТ СН'!$I$6-'СЕТ СН'!$I$19</f>
        <v>1635.5013482300001</v>
      </c>
      <c r="F135" s="36">
        <f>SUMIFS(СВЦЭМ!$C$39:$C$782,СВЦЭМ!$A$39:$A$782,$A135,СВЦЭМ!$B$39:$B$782,F$119)+'СЕТ СН'!$I$9+СВЦЭМ!$D$10+'СЕТ СН'!$I$6-'СЕТ СН'!$I$19</f>
        <v>1630.2932079799998</v>
      </c>
      <c r="G135" s="36">
        <f>SUMIFS(СВЦЭМ!$C$39:$C$782,СВЦЭМ!$A$39:$A$782,$A135,СВЦЭМ!$B$39:$B$782,G$119)+'СЕТ СН'!$I$9+СВЦЭМ!$D$10+'СЕТ СН'!$I$6-'СЕТ СН'!$I$19</f>
        <v>1630.65348094</v>
      </c>
      <c r="H135" s="36">
        <f>SUMIFS(СВЦЭМ!$C$39:$C$782,СВЦЭМ!$A$39:$A$782,$A135,СВЦЭМ!$B$39:$B$782,H$119)+'СЕТ СН'!$I$9+СВЦЭМ!$D$10+'СЕТ СН'!$I$6-'СЕТ СН'!$I$19</f>
        <v>1643.0097875900001</v>
      </c>
      <c r="I135" s="36">
        <f>SUMIFS(СВЦЭМ!$C$39:$C$782,СВЦЭМ!$A$39:$A$782,$A135,СВЦЭМ!$B$39:$B$782,I$119)+'СЕТ СН'!$I$9+СВЦЭМ!$D$10+'СЕТ СН'!$I$6-'СЕТ СН'!$I$19</f>
        <v>1621.5984048400001</v>
      </c>
      <c r="J135" s="36">
        <f>SUMIFS(СВЦЭМ!$C$39:$C$782,СВЦЭМ!$A$39:$A$782,$A135,СВЦЭМ!$B$39:$B$782,J$119)+'СЕТ СН'!$I$9+СВЦЭМ!$D$10+'СЕТ СН'!$I$6-'СЕТ СН'!$I$19</f>
        <v>1587.8475503</v>
      </c>
      <c r="K135" s="36">
        <f>SUMIFS(СВЦЭМ!$C$39:$C$782,СВЦЭМ!$A$39:$A$782,$A135,СВЦЭМ!$B$39:$B$782,K$119)+'СЕТ СН'!$I$9+СВЦЭМ!$D$10+'СЕТ СН'!$I$6-'СЕТ СН'!$I$19</f>
        <v>1629.8985126299999</v>
      </c>
      <c r="L135" s="36">
        <f>SUMIFS(СВЦЭМ!$C$39:$C$782,СВЦЭМ!$A$39:$A$782,$A135,СВЦЭМ!$B$39:$B$782,L$119)+'СЕТ СН'!$I$9+СВЦЭМ!$D$10+'СЕТ СН'!$I$6-'СЕТ СН'!$I$19</f>
        <v>1646.7787518099999</v>
      </c>
      <c r="M135" s="36">
        <f>SUMIFS(СВЦЭМ!$C$39:$C$782,СВЦЭМ!$A$39:$A$782,$A135,СВЦЭМ!$B$39:$B$782,M$119)+'СЕТ СН'!$I$9+СВЦЭМ!$D$10+'СЕТ СН'!$I$6-'СЕТ СН'!$I$19</f>
        <v>1646.66022286</v>
      </c>
      <c r="N135" s="36">
        <f>SUMIFS(СВЦЭМ!$C$39:$C$782,СВЦЭМ!$A$39:$A$782,$A135,СВЦЭМ!$B$39:$B$782,N$119)+'СЕТ СН'!$I$9+СВЦЭМ!$D$10+'СЕТ СН'!$I$6-'СЕТ СН'!$I$19</f>
        <v>1633.89806131</v>
      </c>
      <c r="O135" s="36">
        <f>SUMIFS(СВЦЭМ!$C$39:$C$782,СВЦЭМ!$A$39:$A$782,$A135,СВЦЭМ!$B$39:$B$782,O$119)+'СЕТ СН'!$I$9+СВЦЭМ!$D$10+'СЕТ СН'!$I$6-'СЕТ СН'!$I$19</f>
        <v>1611.8744589600001</v>
      </c>
      <c r="P135" s="36">
        <f>SUMIFS(СВЦЭМ!$C$39:$C$782,СВЦЭМ!$A$39:$A$782,$A135,СВЦЭМ!$B$39:$B$782,P$119)+'СЕТ СН'!$I$9+СВЦЭМ!$D$10+'СЕТ СН'!$I$6-'СЕТ СН'!$I$19</f>
        <v>1616.91490131</v>
      </c>
      <c r="Q135" s="36">
        <f>SUMIFS(СВЦЭМ!$C$39:$C$782,СВЦЭМ!$A$39:$A$782,$A135,СВЦЭМ!$B$39:$B$782,Q$119)+'СЕТ СН'!$I$9+СВЦЭМ!$D$10+'СЕТ СН'!$I$6-'СЕТ СН'!$I$19</f>
        <v>1606.9325919600001</v>
      </c>
      <c r="R135" s="36">
        <f>SUMIFS(СВЦЭМ!$C$39:$C$782,СВЦЭМ!$A$39:$A$782,$A135,СВЦЭМ!$B$39:$B$782,R$119)+'СЕТ СН'!$I$9+СВЦЭМ!$D$10+'СЕТ СН'!$I$6-'СЕТ СН'!$I$19</f>
        <v>1597.4555726200001</v>
      </c>
      <c r="S135" s="36">
        <f>SUMIFS(СВЦЭМ!$C$39:$C$782,СВЦЭМ!$A$39:$A$782,$A135,СВЦЭМ!$B$39:$B$782,S$119)+'СЕТ СН'!$I$9+СВЦЭМ!$D$10+'СЕТ СН'!$I$6-'СЕТ СН'!$I$19</f>
        <v>1610.1458010199999</v>
      </c>
      <c r="T135" s="36">
        <f>SUMIFS(СВЦЭМ!$C$39:$C$782,СВЦЭМ!$A$39:$A$782,$A135,СВЦЭМ!$B$39:$B$782,T$119)+'СЕТ СН'!$I$9+СВЦЭМ!$D$10+'СЕТ СН'!$I$6-'СЕТ СН'!$I$19</f>
        <v>1624.89109555</v>
      </c>
      <c r="U135" s="36">
        <f>SUMIFS(СВЦЭМ!$C$39:$C$782,СВЦЭМ!$A$39:$A$782,$A135,СВЦЭМ!$B$39:$B$782,U$119)+'СЕТ СН'!$I$9+СВЦЭМ!$D$10+'СЕТ СН'!$I$6-'СЕТ СН'!$I$19</f>
        <v>1634.9195849</v>
      </c>
      <c r="V135" s="36">
        <f>SUMIFS(СВЦЭМ!$C$39:$C$782,СВЦЭМ!$A$39:$A$782,$A135,СВЦЭМ!$B$39:$B$782,V$119)+'СЕТ СН'!$I$9+СВЦЭМ!$D$10+'СЕТ СН'!$I$6-'СЕТ СН'!$I$19</f>
        <v>1587.0812541</v>
      </c>
      <c r="W135" s="36">
        <f>SUMIFS(СВЦЭМ!$C$39:$C$782,СВЦЭМ!$A$39:$A$782,$A135,СВЦЭМ!$B$39:$B$782,W$119)+'СЕТ СН'!$I$9+СВЦЭМ!$D$10+'СЕТ СН'!$I$6-'СЕТ СН'!$I$19</f>
        <v>1582.33351556</v>
      </c>
      <c r="X135" s="36">
        <f>SUMIFS(СВЦЭМ!$C$39:$C$782,СВЦЭМ!$A$39:$A$782,$A135,СВЦЭМ!$B$39:$B$782,X$119)+'СЕТ СН'!$I$9+СВЦЭМ!$D$10+'СЕТ СН'!$I$6-'СЕТ СН'!$I$19</f>
        <v>1583.47981826</v>
      </c>
      <c r="Y135" s="36">
        <f>SUMIFS(СВЦЭМ!$C$39:$C$782,СВЦЭМ!$A$39:$A$782,$A135,СВЦЭМ!$B$39:$B$782,Y$119)+'СЕТ СН'!$I$9+СВЦЭМ!$D$10+'СЕТ СН'!$I$6-'СЕТ СН'!$I$19</f>
        <v>1565.12900345</v>
      </c>
    </row>
    <row r="136" spans="1:25" ht="15.75" x14ac:dyDescent="0.2">
      <c r="A136" s="35">
        <f t="shared" si="3"/>
        <v>44333</v>
      </c>
      <c r="B136" s="36">
        <f>SUMIFS(СВЦЭМ!$C$39:$C$782,СВЦЭМ!$A$39:$A$782,$A136,СВЦЭМ!$B$39:$B$782,B$119)+'СЕТ СН'!$I$9+СВЦЭМ!$D$10+'СЕТ СН'!$I$6-'СЕТ СН'!$I$19</f>
        <v>1597.0693538800001</v>
      </c>
      <c r="C136" s="36">
        <f>SUMIFS(СВЦЭМ!$C$39:$C$782,СВЦЭМ!$A$39:$A$782,$A136,СВЦЭМ!$B$39:$B$782,C$119)+'СЕТ СН'!$I$9+СВЦЭМ!$D$10+'СЕТ СН'!$I$6-'СЕТ СН'!$I$19</f>
        <v>1642.3675399799999</v>
      </c>
      <c r="D136" s="36">
        <f>SUMIFS(СВЦЭМ!$C$39:$C$782,СВЦЭМ!$A$39:$A$782,$A136,СВЦЭМ!$B$39:$B$782,D$119)+'СЕТ СН'!$I$9+СВЦЭМ!$D$10+'СЕТ СН'!$I$6-'СЕТ СН'!$I$19</f>
        <v>1679.7105440800001</v>
      </c>
      <c r="E136" s="36">
        <f>SUMIFS(СВЦЭМ!$C$39:$C$782,СВЦЭМ!$A$39:$A$782,$A136,СВЦЭМ!$B$39:$B$782,E$119)+'СЕТ СН'!$I$9+СВЦЭМ!$D$10+'СЕТ СН'!$I$6-'СЕТ СН'!$I$19</f>
        <v>1696.4727625799997</v>
      </c>
      <c r="F136" s="36">
        <f>SUMIFS(СВЦЭМ!$C$39:$C$782,СВЦЭМ!$A$39:$A$782,$A136,СВЦЭМ!$B$39:$B$782,F$119)+'СЕТ СН'!$I$9+СВЦЭМ!$D$10+'СЕТ СН'!$I$6-'СЕТ СН'!$I$19</f>
        <v>1719.9845493499997</v>
      </c>
      <c r="G136" s="36">
        <f>SUMIFS(СВЦЭМ!$C$39:$C$782,СВЦЭМ!$A$39:$A$782,$A136,СВЦЭМ!$B$39:$B$782,G$119)+'СЕТ СН'!$I$9+СВЦЭМ!$D$10+'СЕТ СН'!$I$6-'СЕТ СН'!$I$19</f>
        <v>1706.0942285399997</v>
      </c>
      <c r="H136" s="36">
        <f>SUMIFS(СВЦЭМ!$C$39:$C$782,СВЦЭМ!$A$39:$A$782,$A136,СВЦЭМ!$B$39:$B$782,H$119)+'СЕТ СН'!$I$9+СВЦЭМ!$D$10+'СЕТ СН'!$I$6-'СЕТ СН'!$I$19</f>
        <v>1653.2988197899999</v>
      </c>
      <c r="I136" s="36">
        <f>SUMIFS(СВЦЭМ!$C$39:$C$782,СВЦЭМ!$A$39:$A$782,$A136,СВЦЭМ!$B$39:$B$782,I$119)+'СЕТ СН'!$I$9+СВЦЭМ!$D$10+'СЕТ СН'!$I$6-'СЕТ СН'!$I$19</f>
        <v>1620.7802495599999</v>
      </c>
      <c r="J136" s="36">
        <f>SUMIFS(СВЦЭМ!$C$39:$C$782,СВЦЭМ!$A$39:$A$782,$A136,СВЦЭМ!$B$39:$B$782,J$119)+'СЕТ СН'!$I$9+СВЦЭМ!$D$10+'СЕТ СН'!$I$6-'СЕТ СН'!$I$19</f>
        <v>1676.62469199</v>
      </c>
      <c r="K136" s="36">
        <f>SUMIFS(СВЦЭМ!$C$39:$C$782,СВЦЭМ!$A$39:$A$782,$A136,СВЦЭМ!$B$39:$B$782,K$119)+'СЕТ СН'!$I$9+СВЦЭМ!$D$10+'СЕТ СН'!$I$6-'СЕТ СН'!$I$19</f>
        <v>1584.1445668699998</v>
      </c>
      <c r="L136" s="36">
        <f>SUMIFS(СВЦЭМ!$C$39:$C$782,СВЦЭМ!$A$39:$A$782,$A136,СВЦЭМ!$B$39:$B$782,L$119)+'СЕТ СН'!$I$9+СВЦЭМ!$D$10+'СЕТ СН'!$I$6-'СЕТ СН'!$I$19</f>
        <v>1576.78669788</v>
      </c>
      <c r="M136" s="36">
        <f>SUMIFS(СВЦЭМ!$C$39:$C$782,СВЦЭМ!$A$39:$A$782,$A136,СВЦЭМ!$B$39:$B$782,M$119)+'СЕТ СН'!$I$9+СВЦЭМ!$D$10+'СЕТ СН'!$I$6-'СЕТ СН'!$I$19</f>
        <v>1569.51322349</v>
      </c>
      <c r="N136" s="36">
        <f>SUMIFS(СВЦЭМ!$C$39:$C$782,СВЦЭМ!$A$39:$A$782,$A136,СВЦЭМ!$B$39:$B$782,N$119)+'СЕТ СН'!$I$9+СВЦЭМ!$D$10+'СЕТ СН'!$I$6-'СЕТ СН'!$I$19</f>
        <v>1556.2905345499998</v>
      </c>
      <c r="O136" s="36">
        <f>SUMIFS(СВЦЭМ!$C$39:$C$782,СВЦЭМ!$A$39:$A$782,$A136,СВЦЭМ!$B$39:$B$782,O$119)+'СЕТ СН'!$I$9+СВЦЭМ!$D$10+'СЕТ СН'!$I$6-'СЕТ СН'!$I$19</f>
        <v>1564.7128535699999</v>
      </c>
      <c r="P136" s="36">
        <f>SUMIFS(СВЦЭМ!$C$39:$C$782,СВЦЭМ!$A$39:$A$782,$A136,СВЦЭМ!$B$39:$B$782,P$119)+'СЕТ СН'!$I$9+СВЦЭМ!$D$10+'СЕТ СН'!$I$6-'СЕТ СН'!$I$19</f>
        <v>1585.0147545999998</v>
      </c>
      <c r="Q136" s="36">
        <f>SUMIFS(СВЦЭМ!$C$39:$C$782,СВЦЭМ!$A$39:$A$782,$A136,СВЦЭМ!$B$39:$B$782,Q$119)+'СЕТ СН'!$I$9+СВЦЭМ!$D$10+'СЕТ СН'!$I$6-'СЕТ СН'!$I$19</f>
        <v>1596.75059713</v>
      </c>
      <c r="R136" s="36">
        <f>SUMIFS(СВЦЭМ!$C$39:$C$782,СВЦЭМ!$A$39:$A$782,$A136,СВЦЭМ!$B$39:$B$782,R$119)+'СЕТ СН'!$I$9+СВЦЭМ!$D$10+'СЕТ СН'!$I$6-'СЕТ СН'!$I$19</f>
        <v>1597.2143525500001</v>
      </c>
      <c r="S136" s="36">
        <f>SUMIFS(СВЦЭМ!$C$39:$C$782,СВЦЭМ!$A$39:$A$782,$A136,СВЦЭМ!$B$39:$B$782,S$119)+'СЕТ СН'!$I$9+СВЦЭМ!$D$10+'СЕТ СН'!$I$6-'СЕТ СН'!$I$19</f>
        <v>1592.8721878199999</v>
      </c>
      <c r="T136" s="36">
        <f>SUMIFS(СВЦЭМ!$C$39:$C$782,СВЦЭМ!$A$39:$A$782,$A136,СВЦЭМ!$B$39:$B$782,T$119)+'СЕТ СН'!$I$9+СВЦЭМ!$D$10+'СЕТ СН'!$I$6-'СЕТ СН'!$I$19</f>
        <v>1597.8895521099998</v>
      </c>
      <c r="U136" s="36">
        <f>SUMIFS(СВЦЭМ!$C$39:$C$782,СВЦЭМ!$A$39:$A$782,$A136,СВЦЭМ!$B$39:$B$782,U$119)+'СЕТ СН'!$I$9+СВЦЭМ!$D$10+'СЕТ СН'!$I$6-'СЕТ СН'!$I$19</f>
        <v>1590.4799556799999</v>
      </c>
      <c r="V136" s="36">
        <f>SUMIFS(СВЦЭМ!$C$39:$C$782,СВЦЭМ!$A$39:$A$782,$A136,СВЦЭМ!$B$39:$B$782,V$119)+'СЕТ СН'!$I$9+СВЦЭМ!$D$10+'СЕТ СН'!$I$6-'СЕТ СН'!$I$19</f>
        <v>1557.8330327899998</v>
      </c>
      <c r="W136" s="36">
        <f>SUMIFS(СВЦЭМ!$C$39:$C$782,СВЦЭМ!$A$39:$A$782,$A136,СВЦЭМ!$B$39:$B$782,W$119)+'СЕТ СН'!$I$9+СВЦЭМ!$D$10+'СЕТ СН'!$I$6-'СЕТ СН'!$I$19</f>
        <v>1565.1856885500001</v>
      </c>
      <c r="X136" s="36">
        <f>SUMIFS(СВЦЭМ!$C$39:$C$782,СВЦЭМ!$A$39:$A$782,$A136,СВЦЭМ!$B$39:$B$782,X$119)+'СЕТ СН'!$I$9+СВЦЭМ!$D$10+'СЕТ СН'!$I$6-'СЕТ СН'!$I$19</f>
        <v>1555.5181258399998</v>
      </c>
      <c r="Y136" s="36">
        <f>SUMIFS(СВЦЭМ!$C$39:$C$782,СВЦЭМ!$A$39:$A$782,$A136,СВЦЭМ!$B$39:$B$782,Y$119)+'СЕТ СН'!$I$9+СВЦЭМ!$D$10+'СЕТ СН'!$I$6-'СЕТ СН'!$I$19</f>
        <v>1566.8869615899998</v>
      </c>
    </row>
    <row r="137" spans="1:25" ht="15.75" x14ac:dyDescent="0.2">
      <c r="A137" s="35">
        <f t="shared" si="3"/>
        <v>44334</v>
      </c>
      <c r="B137" s="36">
        <f>SUMIFS(СВЦЭМ!$C$39:$C$782,СВЦЭМ!$A$39:$A$782,$A137,СВЦЭМ!$B$39:$B$782,B$119)+'СЕТ СН'!$I$9+СВЦЭМ!$D$10+'СЕТ СН'!$I$6-'СЕТ СН'!$I$19</f>
        <v>1599.3405182500001</v>
      </c>
      <c r="C137" s="36">
        <f>SUMIFS(СВЦЭМ!$C$39:$C$782,СВЦЭМ!$A$39:$A$782,$A137,СВЦЭМ!$B$39:$B$782,C$119)+'СЕТ СН'!$I$9+СВЦЭМ!$D$10+'СЕТ СН'!$I$6-'СЕТ СН'!$I$19</f>
        <v>1630.4708833099999</v>
      </c>
      <c r="D137" s="36">
        <f>SUMIFS(СВЦЭМ!$C$39:$C$782,СВЦЭМ!$A$39:$A$782,$A137,СВЦЭМ!$B$39:$B$782,D$119)+'СЕТ СН'!$I$9+СВЦЭМ!$D$10+'СЕТ СН'!$I$6-'СЕТ СН'!$I$19</f>
        <v>1656.6020126799999</v>
      </c>
      <c r="E137" s="36">
        <f>SUMIFS(СВЦЭМ!$C$39:$C$782,СВЦЭМ!$A$39:$A$782,$A137,СВЦЭМ!$B$39:$B$782,E$119)+'СЕТ СН'!$I$9+СВЦЭМ!$D$10+'СЕТ СН'!$I$6-'СЕТ СН'!$I$19</f>
        <v>1678.5507932099999</v>
      </c>
      <c r="F137" s="36">
        <f>SUMIFS(СВЦЭМ!$C$39:$C$782,СВЦЭМ!$A$39:$A$782,$A137,СВЦЭМ!$B$39:$B$782,F$119)+'СЕТ СН'!$I$9+СВЦЭМ!$D$10+'СЕТ СН'!$I$6-'СЕТ СН'!$I$19</f>
        <v>1679.5847269000001</v>
      </c>
      <c r="G137" s="36">
        <f>SUMIFS(СВЦЭМ!$C$39:$C$782,СВЦЭМ!$A$39:$A$782,$A137,СВЦЭМ!$B$39:$B$782,G$119)+'СЕТ СН'!$I$9+СВЦЭМ!$D$10+'СЕТ СН'!$I$6-'СЕТ СН'!$I$19</f>
        <v>1662.6151075100001</v>
      </c>
      <c r="H137" s="36">
        <f>SUMIFS(СВЦЭМ!$C$39:$C$782,СВЦЭМ!$A$39:$A$782,$A137,СВЦЭМ!$B$39:$B$782,H$119)+'СЕТ СН'!$I$9+СВЦЭМ!$D$10+'СЕТ СН'!$I$6-'СЕТ СН'!$I$19</f>
        <v>1615.52346253</v>
      </c>
      <c r="I137" s="36">
        <f>SUMIFS(СВЦЭМ!$C$39:$C$782,СВЦЭМ!$A$39:$A$782,$A137,СВЦЭМ!$B$39:$B$782,I$119)+'СЕТ СН'!$I$9+СВЦЭМ!$D$10+'СЕТ СН'!$I$6-'СЕТ СН'!$I$19</f>
        <v>1592.0022240799999</v>
      </c>
      <c r="J137" s="36">
        <f>SUMIFS(СВЦЭМ!$C$39:$C$782,СВЦЭМ!$A$39:$A$782,$A137,СВЦЭМ!$B$39:$B$782,J$119)+'СЕТ СН'!$I$9+СВЦЭМ!$D$10+'СЕТ СН'!$I$6-'СЕТ СН'!$I$19</f>
        <v>1549.0545382299999</v>
      </c>
      <c r="K137" s="36">
        <f>SUMIFS(СВЦЭМ!$C$39:$C$782,СВЦЭМ!$A$39:$A$782,$A137,СВЦЭМ!$B$39:$B$782,K$119)+'СЕТ СН'!$I$9+СВЦЭМ!$D$10+'СЕТ СН'!$I$6-'СЕТ СН'!$I$19</f>
        <v>1544.0054552500001</v>
      </c>
      <c r="L137" s="36">
        <f>SUMIFS(СВЦЭМ!$C$39:$C$782,СВЦЭМ!$A$39:$A$782,$A137,СВЦЭМ!$B$39:$B$782,L$119)+'СЕТ СН'!$I$9+СВЦЭМ!$D$10+'СЕТ СН'!$I$6-'СЕТ СН'!$I$19</f>
        <v>1535.15974106</v>
      </c>
      <c r="M137" s="36">
        <f>SUMIFS(СВЦЭМ!$C$39:$C$782,СВЦЭМ!$A$39:$A$782,$A137,СВЦЭМ!$B$39:$B$782,M$119)+'СЕТ СН'!$I$9+СВЦЭМ!$D$10+'СЕТ СН'!$I$6-'СЕТ СН'!$I$19</f>
        <v>1546.01499618</v>
      </c>
      <c r="N137" s="36">
        <f>SUMIFS(СВЦЭМ!$C$39:$C$782,СВЦЭМ!$A$39:$A$782,$A137,СВЦЭМ!$B$39:$B$782,N$119)+'СЕТ СН'!$I$9+СВЦЭМ!$D$10+'СЕТ СН'!$I$6-'СЕТ СН'!$I$19</f>
        <v>1561.7049106499999</v>
      </c>
      <c r="O137" s="36">
        <f>SUMIFS(СВЦЭМ!$C$39:$C$782,СВЦЭМ!$A$39:$A$782,$A137,СВЦЭМ!$B$39:$B$782,O$119)+'СЕТ СН'!$I$9+СВЦЭМ!$D$10+'СЕТ СН'!$I$6-'СЕТ СН'!$I$19</f>
        <v>1595.3495853899999</v>
      </c>
      <c r="P137" s="36">
        <f>SUMIFS(СВЦЭМ!$C$39:$C$782,СВЦЭМ!$A$39:$A$782,$A137,СВЦЭМ!$B$39:$B$782,P$119)+'СЕТ СН'!$I$9+СВЦЭМ!$D$10+'СЕТ СН'!$I$6-'СЕТ СН'!$I$19</f>
        <v>1605.84195161</v>
      </c>
      <c r="Q137" s="36">
        <f>SUMIFS(СВЦЭМ!$C$39:$C$782,СВЦЭМ!$A$39:$A$782,$A137,СВЦЭМ!$B$39:$B$782,Q$119)+'СЕТ СН'!$I$9+СВЦЭМ!$D$10+'СЕТ СН'!$I$6-'СЕТ СН'!$I$19</f>
        <v>1608.8662096200001</v>
      </c>
      <c r="R137" s="36">
        <f>SUMIFS(СВЦЭМ!$C$39:$C$782,СВЦЭМ!$A$39:$A$782,$A137,СВЦЭМ!$B$39:$B$782,R$119)+'СЕТ СН'!$I$9+СВЦЭМ!$D$10+'СЕТ СН'!$I$6-'СЕТ СН'!$I$19</f>
        <v>1598.2166428199998</v>
      </c>
      <c r="S137" s="36">
        <f>SUMIFS(СВЦЭМ!$C$39:$C$782,СВЦЭМ!$A$39:$A$782,$A137,СВЦЭМ!$B$39:$B$782,S$119)+'СЕТ СН'!$I$9+СВЦЭМ!$D$10+'СЕТ СН'!$I$6-'СЕТ СН'!$I$19</f>
        <v>1598.7485971199999</v>
      </c>
      <c r="T137" s="36">
        <f>SUMIFS(СВЦЭМ!$C$39:$C$782,СВЦЭМ!$A$39:$A$782,$A137,СВЦЭМ!$B$39:$B$782,T$119)+'СЕТ СН'!$I$9+СВЦЭМ!$D$10+'СЕТ СН'!$I$6-'СЕТ СН'!$I$19</f>
        <v>1583.8986767699998</v>
      </c>
      <c r="U137" s="36">
        <f>SUMIFS(СВЦЭМ!$C$39:$C$782,СВЦЭМ!$A$39:$A$782,$A137,СВЦЭМ!$B$39:$B$782,U$119)+'СЕТ СН'!$I$9+СВЦЭМ!$D$10+'СЕТ СН'!$I$6-'СЕТ СН'!$I$19</f>
        <v>1576.0736888299998</v>
      </c>
      <c r="V137" s="36">
        <f>SUMIFS(СВЦЭМ!$C$39:$C$782,СВЦЭМ!$A$39:$A$782,$A137,СВЦЭМ!$B$39:$B$782,V$119)+'СЕТ СН'!$I$9+СВЦЭМ!$D$10+'СЕТ СН'!$I$6-'СЕТ СН'!$I$19</f>
        <v>1541.6862248299999</v>
      </c>
      <c r="W137" s="36">
        <f>SUMIFS(СВЦЭМ!$C$39:$C$782,СВЦЭМ!$A$39:$A$782,$A137,СВЦЭМ!$B$39:$B$782,W$119)+'СЕТ СН'!$I$9+СВЦЭМ!$D$10+'СЕТ СН'!$I$6-'СЕТ СН'!$I$19</f>
        <v>1540.89962664</v>
      </c>
      <c r="X137" s="36">
        <f>SUMIFS(СВЦЭМ!$C$39:$C$782,СВЦЭМ!$A$39:$A$782,$A137,СВЦЭМ!$B$39:$B$782,X$119)+'СЕТ СН'!$I$9+СВЦЭМ!$D$10+'СЕТ СН'!$I$6-'СЕТ СН'!$I$19</f>
        <v>1557.63080601</v>
      </c>
      <c r="Y137" s="36">
        <f>SUMIFS(СВЦЭМ!$C$39:$C$782,СВЦЭМ!$A$39:$A$782,$A137,СВЦЭМ!$B$39:$B$782,Y$119)+'СЕТ СН'!$I$9+СВЦЭМ!$D$10+'СЕТ СН'!$I$6-'СЕТ СН'!$I$19</f>
        <v>1609.6253885900001</v>
      </c>
    </row>
    <row r="138" spans="1:25" ht="15.75" x14ac:dyDescent="0.2">
      <c r="A138" s="35">
        <f t="shared" si="3"/>
        <v>44335</v>
      </c>
      <c r="B138" s="36">
        <f>SUMIFS(СВЦЭМ!$C$39:$C$782,СВЦЭМ!$A$39:$A$782,$A138,СВЦЭМ!$B$39:$B$782,B$119)+'СЕТ СН'!$I$9+СВЦЭМ!$D$10+'СЕТ СН'!$I$6-'СЕТ СН'!$I$19</f>
        <v>1665.8857850300001</v>
      </c>
      <c r="C138" s="36">
        <f>SUMIFS(СВЦЭМ!$C$39:$C$782,СВЦЭМ!$A$39:$A$782,$A138,СВЦЭМ!$B$39:$B$782,C$119)+'СЕТ СН'!$I$9+СВЦЭМ!$D$10+'СЕТ СН'!$I$6-'СЕТ СН'!$I$19</f>
        <v>1679.85959327</v>
      </c>
      <c r="D138" s="36">
        <f>SUMIFS(СВЦЭМ!$C$39:$C$782,СВЦЭМ!$A$39:$A$782,$A138,СВЦЭМ!$B$39:$B$782,D$119)+'СЕТ СН'!$I$9+СВЦЭМ!$D$10+'СЕТ СН'!$I$6-'СЕТ СН'!$I$19</f>
        <v>1692.36629679</v>
      </c>
      <c r="E138" s="36">
        <f>SUMIFS(СВЦЭМ!$C$39:$C$782,СВЦЭМ!$A$39:$A$782,$A138,СВЦЭМ!$B$39:$B$782,E$119)+'СЕТ СН'!$I$9+СВЦЭМ!$D$10+'СЕТ СН'!$I$6-'СЕТ СН'!$I$19</f>
        <v>1710.8498840699999</v>
      </c>
      <c r="F138" s="36">
        <f>SUMIFS(СВЦЭМ!$C$39:$C$782,СВЦЭМ!$A$39:$A$782,$A138,СВЦЭМ!$B$39:$B$782,F$119)+'СЕТ СН'!$I$9+СВЦЭМ!$D$10+'СЕТ СН'!$I$6-'СЕТ СН'!$I$19</f>
        <v>1717.5373583599999</v>
      </c>
      <c r="G138" s="36">
        <f>SUMIFS(СВЦЭМ!$C$39:$C$782,СВЦЭМ!$A$39:$A$782,$A138,СВЦЭМ!$B$39:$B$782,G$119)+'СЕТ СН'!$I$9+СВЦЭМ!$D$10+'СЕТ СН'!$I$6-'СЕТ СН'!$I$19</f>
        <v>1705.7773488199996</v>
      </c>
      <c r="H138" s="36">
        <f>SUMIFS(СВЦЭМ!$C$39:$C$782,СВЦЭМ!$A$39:$A$782,$A138,СВЦЭМ!$B$39:$B$782,H$119)+'СЕТ СН'!$I$9+СВЦЭМ!$D$10+'СЕТ СН'!$I$6-'СЕТ СН'!$I$19</f>
        <v>1645.18158978</v>
      </c>
      <c r="I138" s="36">
        <f>SUMIFS(СВЦЭМ!$C$39:$C$782,СВЦЭМ!$A$39:$A$782,$A138,СВЦЭМ!$B$39:$B$782,I$119)+'СЕТ СН'!$I$9+СВЦЭМ!$D$10+'СЕТ СН'!$I$6-'СЕТ СН'!$I$19</f>
        <v>1604.2352143600001</v>
      </c>
      <c r="J138" s="36">
        <f>SUMIFS(СВЦЭМ!$C$39:$C$782,СВЦЭМ!$A$39:$A$782,$A138,СВЦЭМ!$B$39:$B$782,J$119)+'СЕТ СН'!$I$9+СВЦЭМ!$D$10+'СЕТ СН'!$I$6-'СЕТ СН'!$I$19</f>
        <v>1585.53660186</v>
      </c>
      <c r="K138" s="36">
        <f>SUMIFS(СВЦЭМ!$C$39:$C$782,СВЦЭМ!$A$39:$A$782,$A138,СВЦЭМ!$B$39:$B$782,K$119)+'СЕТ СН'!$I$9+СВЦЭМ!$D$10+'СЕТ СН'!$I$6-'СЕТ СН'!$I$19</f>
        <v>1587.6909585399999</v>
      </c>
      <c r="L138" s="36">
        <f>SUMIFS(СВЦЭМ!$C$39:$C$782,СВЦЭМ!$A$39:$A$782,$A138,СВЦЭМ!$B$39:$B$782,L$119)+'СЕТ СН'!$I$9+СВЦЭМ!$D$10+'СЕТ СН'!$I$6-'СЕТ СН'!$I$19</f>
        <v>1594.0869473600001</v>
      </c>
      <c r="M138" s="36">
        <f>SUMIFS(СВЦЭМ!$C$39:$C$782,СВЦЭМ!$A$39:$A$782,$A138,СВЦЭМ!$B$39:$B$782,M$119)+'СЕТ СН'!$I$9+СВЦЭМ!$D$10+'СЕТ СН'!$I$6-'СЕТ СН'!$I$19</f>
        <v>1627.36487147</v>
      </c>
      <c r="N138" s="36">
        <f>SUMIFS(СВЦЭМ!$C$39:$C$782,СВЦЭМ!$A$39:$A$782,$A138,СВЦЭМ!$B$39:$B$782,N$119)+'СЕТ СН'!$I$9+СВЦЭМ!$D$10+'СЕТ СН'!$I$6-'СЕТ СН'!$I$19</f>
        <v>1672.5838340800001</v>
      </c>
      <c r="O138" s="36">
        <f>SUMIFS(СВЦЭМ!$C$39:$C$782,СВЦЭМ!$A$39:$A$782,$A138,СВЦЭМ!$B$39:$B$782,O$119)+'СЕТ СН'!$I$9+СВЦЭМ!$D$10+'СЕТ СН'!$I$6-'СЕТ СН'!$I$19</f>
        <v>1714.0795948199998</v>
      </c>
      <c r="P138" s="36">
        <f>SUMIFS(СВЦЭМ!$C$39:$C$782,СВЦЭМ!$A$39:$A$782,$A138,СВЦЭМ!$B$39:$B$782,P$119)+'СЕТ СН'!$I$9+СВЦЭМ!$D$10+'СЕТ СН'!$I$6-'СЕТ СН'!$I$19</f>
        <v>1719.90747822</v>
      </c>
      <c r="Q138" s="36">
        <f>SUMIFS(СВЦЭМ!$C$39:$C$782,СВЦЭМ!$A$39:$A$782,$A138,СВЦЭМ!$B$39:$B$782,Q$119)+'СЕТ СН'!$I$9+СВЦЭМ!$D$10+'СЕТ СН'!$I$6-'СЕТ СН'!$I$19</f>
        <v>1711.5291293699997</v>
      </c>
      <c r="R138" s="36">
        <f>SUMIFS(СВЦЭМ!$C$39:$C$782,СВЦЭМ!$A$39:$A$782,$A138,СВЦЭМ!$B$39:$B$782,R$119)+'СЕТ СН'!$I$9+СВЦЭМ!$D$10+'СЕТ СН'!$I$6-'СЕТ СН'!$I$19</f>
        <v>1690.5326551599996</v>
      </c>
      <c r="S138" s="36">
        <f>SUMIFS(СВЦЭМ!$C$39:$C$782,СВЦЭМ!$A$39:$A$782,$A138,СВЦЭМ!$B$39:$B$782,S$119)+'СЕТ СН'!$I$9+СВЦЭМ!$D$10+'СЕТ СН'!$I$6-'СЕТ СН'!$I$19</f>
        <v>1662.96939006</v>
      </c>
      <c r="T138" s="36">
        <f>SUMIFS(СВЦЭМ!$C$39:$C$782,СВЦЭМ!$A$39:$A$782,$A138,СВЦЭМ!$B$39:$B$782,T$119)+'СЕТ СН'!$I$9+СВЦЭМ!$D$10+'СЕТ СН'!$I$6-'СЕТ СН'!$I$19</f>
        <v>1637.4695266599999</v>
      </c>
      <c r="U138" s="36">
        <f>SUMIFS(СВЦЭМ!$C$39:$C$782,СВЦЭМ!$A$39:$A$782,$A138,СВЦЭМ!$B$39:$B$782,U$119)+'СЕТ СН'!$I$9+СВЦЭМ!$D$10+'СЕТ СН'!$I$6-'СЕТ СН'!$I$19</f>
        <v>1623.18998848</v>
      </c>
      <c r="V138" s="36">
        <f>SUMIFS(СВЦЭМ!$C$39:$C$782,СВЦЭМ!$A$39:$A$782,$A138,СВЦЭМ!$B$39:$B$782,V$119)+'СЕТ СН'!$I$9+СВЦЭМ!$D$10+'СЕТ СН'!$I$6-'СЕТ СН'!$I$19</f>
        <v>1586.63325089</v>
      </c>
      <c r="W138" s="36">
        <f>SUMIFS(СВЦЭМ!$C$39:$C$782,СВЦЭМ!$A$39:$A$782,$A138,СВЦЭМ!$B$39:$B$782,W$119)+'СЕТ СН'!$I$9+СВЦЭМ!$D$10+'СЕТ СН'!$I$6-'СЕТ СН'!$I$19</f>
        <v>1562.1473844100001</v>
      </c>
      <c r="X138" s="36">
        <f>SUMIFS(СВЦЭМ!$C$39:$C$782,СВЦЭМ!$A$39:$A$782,$A138,СВЦЭМ!$B$39:$B$782,X$119)+'СЕТ СН'!$I$9+СВЦЭМ!$D$10+'СЕТ СН'!$I$6-'СЕТ СН'!$I$19</f>
        <v>1526.52402848</v>
      </c>
      <c r="Y138" s="36">
        <f>SUMIFS(СВЦЭМ!$C$39:$C$782,СВЦЭМ!$A$39:$A$782,$A138,СВЦЭМ!$B$39:$B$782,Y$119)+'СЕТ СН'!$I$9+СВЦЭМ!$D$10+'СЕТ СН'!$I$6-'СЕТ СН'!$I$19</f>
        <v>1591.69354363</v>
      </c>
    </row>
    <row r="139" spans="1:25" ht="15.75" x14ac:dyDescent="0.2">
      <c r="A139" s="35">
        <f t="shared" si="3"/>
        <v>44336</v>
      </c>
      <c r="B139" s="36">
        <f>SUMIFS(СВЦЭМ!$C$39:$C$782,СВЦЭМ!$A$39:$A$782,$A139,СВЦЭМ!$B$39:$B$782,B$119)+'СЕТ СН'!$I$9+СВЦЭМ!$D$10+'СЕТ СН'!$I$6-'СЕТ СН'!$I$19</f>
        <v>1679.9107929900001</v>
      </c>
      <c r="C139" s="36">
        <f>SUMIFS(СВЦЭМ!$C$39:$C$782,СВЦЭМ!$A$39:$A$782,$A139,СВЦЭМ!$B$39:$B$782,C$119)+'СЕТ СН'!$I$9+СВЦЭМ!$D$10+'СЕТ СН'!$I$6-'СЕТ СН'!$I$19</f>
        <v>1711.9155723399999</v>
      </c>
      <c r="D139" s="36">
        <f>SUMIFS(СВЦЭМ!$C$39:$C$782,СВЦЭМ!$A$39:$A$782,$A139,СВЦЭМ!$B$39:$B$782,D$119)+'СЕТ СН'!$I$9+СВЦЭМ!$D$10+'СЕТ СН'!$I$6-'СЕТ СН'!$I$19</f>
        <v>1717.7503730599997</v>
      </c>
      <c r="E139" s="36">
        <f>SUMIFS(СВЦЭМ!$C$39:$C$782,СВЦЭМ!$A$39:$A$782,$A139,СВЦЭМ!$B$39:$B$782,E$119)+'СЕТ СН'!$I$9+СВЦЭМ!$D$10+'СЕТ СН'!$I$6-'СЕТ СН'!$I$19</f>
        <v>1729.9115933399999</v>
      </c>
      <c r="F139" s="36">
        <f>SUMIFS(СВЦЭМ!$C$39:$C$782,СВЦЭМ!$A$39:$A$782,$A139,СВЦЭМ!$B$39:$B$782,F$119)+'СЕТ СН'!$I$9+СВЦЭМ!$D$10+'СЕТ СН'!$I$6-'СЕТ СН'!$I$19</f>
        <v>1737.99629344</v>
      </c>
      <c r="G139" s="36">
        <f>SUMIFS(СВЦЭМ!$C$39:$C$782,СВЦЭМ!$A$39:$A$782,$A139,СВЦЭМ!$B$39:$B$782,G$119)+'СЕТ СН'!$I$9+СВЦЭМ!$D$10+'СЕТ СН'!$I$6-'СЕТ СН'!$I$19</f>
        <v>1718.9215861299999</v>
      </c>
      <c r="H139" s="36">
        <f>SUMIFS(СВЦЭМ!$C$39:$C$782,СВЦЭМ!$A$39:$A$782,$A139,СВЦЭМ!$B$39:$B$782,H$119)+'СЕТ СН'!$I$9+СВЦЭМ!$D$10+'СЕТ СН'!$I$6-'СЕТ СН'!$I$19</f>
        <v>1690.38172446</v>
      </c>
      <c r="I139" s="36">
        <f>SUMIFS(СВЦЭМ!$C$39:$C$782,СВЦЭМ!$A$39:$A$782,$A139,СВЦЭМ!$B$39:$B$782,I$119)+'СЕТ СН'!$I$9+СВЦЭМ!$D$10+'СЕТ СН'!$I$6-'СЕТ СН'!$I$19</f>
        <v>1623.8784505399999</v>
      </c>
      <c r="J139" s="36">
        <f>SUMIFS(СВЦЭМ!$C$39:$C$782,СВЦЭМ!$A$39:$A$782,$A139,СВЦЭМ!$B$39:$B$782,J$119)+'СЕТ СН'!$I$9+СВЦЭМ!$D$10+'СЕТ СН'!$I$6-'СЕТ СН'!$I$19</f>
        <v>1553.0427209499999</v>
      </c>
      <c r="K139" s="36">
        <f>SUMIFS(СВЦЭМ!$C$39:$C$782,СВЦЭМ!$A$39:$A$782,$A139,СВЦЭМ!$B$39:$B$782,K$119)+'СЕТ СН'!$I$9+СВЦЭМ!$D$10+'СЕТ СН'!$I$6-'СЕТ СН'!$I$19</f>
        <v>1520.7979072200001</v>
      </c>
      <c r="L139" s="36">
        <f>SUMIFS(СВЦЭМ!$C$39:$C$782,СВЦЭМ!$A$39:$A$782,$A139,СВЦЭМ!$B$39:$B$782,L$119)+'СЕТ СН'!$I$9+СВЦЭМ!$D$10+'СЕТ СН'!$I$6-'СЕТ СН'!$I$19</f>
        <v>1521.6966991199999</v>
      </c>
      <c r="M139" s="36">
        <f>SUMIFS(СВЦЭМ!$C$39:$C$782,СВЦЭМ!$A$39:$A$782,$A139,СВЦЭМ!$B$39:$B$782,M$119)+'СЕТ СН'!$I$9+СВЦЭМ!$D$10+'СЕТ СН'!$I$6-'СЕТ СН'!$I$19</f>
        <v>1515.41726092</v>
      </c>
      <c r="N139" s="36">
        <f>SUMIFS(СВЦЭМ!$C$39:$C$782,СВЦЭМ!$A$39:$A$782,$A139,СВЦЭМ!$B$39:$B$782,N$119)+'СЕТ СН'!$I$9+СВЦЭМ!$D$10+'СЕТ СН'!$I$6-'СЕТ СН'!$I$19</f>
        <v>1562.0393110800001</v>
      </c>
      <c r="O139" s="36">
        <f>SUMIFS(СВЦЭМ!$C$39:$C$782,СВЦЭМ!$A$39:$A$782,$A139,СВЦЭМ!$B$39:$B$782,O$119)+'СЕТ СН'!$I$9+СВЦЭМ!$D$10+'СЕТ СН'!$I$6-'СЕТ СН'!$I$19</f>
        <v>1598.6183398399999</v>
      </c>
      <c r="P139" s="36">
        <f>SUMIFS(СВЦЭМ!$C$39:$C$782,СВЦЭМ!$A$39:$A$782,$A139,СВЦЭМ!$B$39:$B$782,P$119)+'СЕТ СН'!$I$9+СВЦЭМ!$D$10+'СЕТ СН'!$I$6-'СЕТ СН'!$I$19</f>
        <v>1616.65206375</v>
      </c>
      <c r="Q139" s="36">
        <f>SUMIFS(СВЦЭМ!$C$39:$C$782,СВЦЭМ!$A$39:$A$782,$A139,СВЦЭМ!$B$39:$B$782,Q$119)+'СЕТ СН'!$I$9+СВЦЭМ!$D$10+'СЕТ СН'!$I$6-'СЕТ СН'!$I$19</f>
        <v>1621.6975929800001</v>
      </c>
      <c r="R139" s="36">
        <f>SUMIFS(СВЦЭМ!$C$39:$C$782,СВЦЭМ!$A$39:$A$782,$A139,СВЦЭМ!$B$39:$B$782,R$119)+'СЕТ СН'!$I$9+СВЦЭМ!$D$10+'СЕТ СН'!$I$6-'СЕТ СН'!$I$19</f>
        <v>1604.2051577</v>
      </c>
      <c r="S139" s="36">
        <f>SUMIFS(СВЦЭМ!$C$39:$C$782,СВЦЭМ!$A$39:$A$782,$A139,СВЦЭМ!$B$39:$B$782,S$119)+'СЕТ СН'!$I$9+СВЦЭМ!$D$10+'СЕТ СН'!$I$6-'СЕТ СН'!$I$19</f>
        <v>1591.8042230900001</v>
      </c>
      <c r="T139" s="36">
        <f>SUMIFS(СВЦЭМ!$C$39:$C$782,СВЦЭМ!$A$39:$A$782,$A139,СВЦЭМ!$B$39:$B$782,T$119)+'СЕТ СН'!$I$9+СВЦЭМ!$D$10+'СЕТ СН'!$I$6-'СЕТ СН'!$I$19</f>
        <v>1544.9124541699998</v>
      </c>
      <c r="U139" s="36">
        <f>SUMIFS(СВЦЭМ!$C$39:$C$782,СВЦЭМ!$A$39:$A$782,$A139,СВЦЭМ!$B$39:$B$782,U$119)+'СЕТ СН'!$I$9+СВЦЭМ!$D$10+'СЕТ СН'!$I$6-'СЕТ СН'!$I$19</f>
        <v>1535.91263168</v>
      </c>
      <c r="V139" s="36">
        <f>SUMIFS(СВЦЭМ!$C$39:$C$782,СВЦЭМ!$A$39:$A$782,$A139,СВЦЭМ!$B$39:$B$782,V$119)+'СЕТ СН'!$I$9+СВЦЭМ!$D$10+'СЕТ СН'!$I$6-'СЕТ СН'!$I$19</f>
        <v>1554.3934619500001</v>
      </c>
      <c r="W139" s="36">
        <f>SUMIFS(СВЦЭМ!$C$39:$C$782,СВЦЭМ!$A$39:$A$782,$A139,СВЦЭМ!$B$39:$B$782,W$119)+'СЕТ СН'!$I$9+СВЦЭМ!$D$10+'СЕТ СН'!$I$6-'СЕТ СН'!$I$19</f>
        <v>1571.1731408999999</v>
      </c>
      <c r="X139" s="36">
        <f>SUMIFS(СВЦЭМ!$C$39:$C$782,СВЦЭМ!$A$39:$A$782,$A139,СВЦЭМ!$B$39:$B$782,X$119)+'СЕТ СН'!$I$9+СВЦЭМ!$D$10+'СЕТ СН'!$I$6-'СЕТ СН'!$I$19</f>
        <v>1559.29081868</v>
      </c>
      <c r="Y139" s="36">
        <f>SUMIFS(СВЦЭМ!$C$39:$C$782,СВЦЭМ!$A$39:$A$782,$A139,СВЦЭМ!$B$39:$B$782,Y$119)+'СЕТ СН'!$I$9+СВЦЭМ!$D$10+'СЕТ СН'!$I$6-'СЕТ СН'!$I$19</f>
        <v>1526.8141302199999</v>
      </c>
    </row>
    <row r="140" spans="1:25" ht="15.75" x14ac:dyDescent="0.2">
      <c r="A140" s="35">
        <f t="shared" si="3"/>
        <v>44337</v>
      </c>
      <c r="B140" s="36">
        <f>SUMIFS(СВЦЭМ!$C$39:$C$782,СВЦЭМ!$A$39:$A$782,$A140,СВЦЭМ!$B$39:$B$782,B$119)+'СЕТ СН'!$I$9+СВЦЭМ!$D$10+'СЕТ СН'!$I$6-'СЕТ СН'!$I$19</f>
        <v>1544.70756734</v>
      </c>
      <c r="C140" s="36">
        <f>SUMIFS(СВЦЭМ!$C$39:$C$782,СВЦЭМ!$A$39:$A$782,$A140,СВЦЭМ!$B$39:$B$782,C$119)+'СЕТ СН'!$I$9+СВЦЭМ!$D$10+'СЕТ СН'!$I$6-'СЕТ СН'!$I$19</f>
        <v>1622.6375400299999</v>
      </c>
      <c r="D140" s="36">
        <f>SUMIFS(СВЦЭМ!$C$39:$C$782,СВЦЭМ!$A$39:$A$782,$A140,СВЦЭМ!$B$39:$B$782,D$119)+'СЕТ СН'!$I$9+СВЦЭМ!$D$10+'СЕТ СН'!$I$6-'СЕТ СН'!$I$19</f>
        <v>1666.12172764</v>
      </c>
      <c r="E140" s="36">
        <f>SUMIFS(СВЦЭМ!$C$39:$C$782,СВЦЭМ!$A$39:$A$782,$A140,СВЦЭМ!$B$39:$B$782,E$119)+'СЕТ СН'!$I$9+СВЦЭМ!$D$10+'СЕТ СН'!$I$6-'СЕТ СН'!$I$19</f>
        <v>1649.7913497099998</v>
      </c>
      <c r="F140" s="36">
        <f>SUMIFS(СВЦЭМ!$C$39:$C$782,СВЦЭМ!$A$39:$A$782,$A140,СВЦЭМ!$B$39:$B$782,F$119)+'СЕТ СН'!$I$9+СВЦЭМ!$D$10+'СЕТ СН'!$I$6-'СЕТ СН'!$I$19</f>
        <v>1684.2310156399999</v>
      </c>
      <c r="G140" s="36">
        <f>SUMIFS(СВЦЭМ!$C$39:$C$782,СВЦЭМ!$A$39:$A$782,$A140,СВЦЭМ!$B$39:$B$782,G$119)+'СЕТ СН'!$I$9+СВЦЭМ!$D$10+'СЕТ СН'!$I$6-'СЕТ СН'!$I$19</f>
        <v>1687.8852124499999</v>
      </c>
      <c r="H140" s="36">
        <f>SUMIFS(СВЦЭМ!$C$39:$C$782,СВЦЭМ!$A$39:$A$782,$A140,СВЦЭМ!$B$39:$B$782,H$119)+'СЕТ СН'!$I$9+СВЦЭМ!$D$10+'СЕТ СН'!$I$6-'СЕТ СН'!$I$19</f>
        <v>1656.9816147399999</v>
      </c>
      <c r="I140" s="36">
        <f>SUMIFS(СВЦЭМ!$C$39:$C$782,СВЦЭМ!$A$39:$A$782,$A140,СВЦЭМ!$B$39:$B$782,I$119)+'СЕТ СН'!$I$9+СВЦЭМ!$D$10+'СЕТ СН'!$I$6-'СЕТ СН'!$I$19</f>
        <v>1594.87970621</v>
      </c>
      <c r="J140" s="36">
        <f>SUMIFS(СВЦЭМ!$C$39:$C$782,СВЦЭМ!$A$39:$A$782,$A140,СВЦЭМ!$B$39:$B$782,J$119)+'СЕТ СН'!$I$9+СВЦЭМ!$D$10+'СЕТ СН'!$I$6-'СЕТ СН'!$I$19</f>
        <v>1543.2061365999998</v>
      </c>
      <c r="K140" s="36">
        <f>SUMIFS(СВЦЭМ!$C$39:$C$782,СВЦЭМ!$A$39:$A$782,$A140,СВЦЭМ!$B$39:$B$782,K$119)+'СЕТ СН'!$I$9+СВЦЭМ!$D$10+'СЕТ СН'!$I$6-'СЕТ СН'!$I$19</f>
        <v>1500.9364327200001</v>
      </c>
      <c r="L140" s="36">
        <f>SUMIFS(СВЦЭМ!$C$39:$C$782,СВЦЭМ!$A$39:$A$782,$A140,СВЦЭМ!$B$39:$B$782,L$119)+'СЕТ СН'!$I$9+СВЦЭМ!$D$10+'СЕТ СН'!$I$6-'СЕТ СН'!$I$19</f>
        <v>1496.1265316499998</v>
      </c>
      <c r="M140" s="36">
        <f>SUMIFS(СВЦЭМ!$C$39:$C$782,СВЦЭМ!$A$39:$A$782,$A140,СВЦЭМ!$B$39:$B$782,M$119)+'СЕТ СН'!$I$9+СВЦЭМ!$D$10+'СЕТ СН'!$I$6-'СЕТ СН'!$I$19</f>
        <v>1523.7962549200001</v>
      </c>
      <c r="N140" s="36">
        <f>SUMIFS(СВЦЭМ!$C$39:$C$782,СВЦЭМ!$A$39:$A$782,$A140,СВЦЭМ!$B$39:$B$782,N$119)+'СЕТ СН'!$I$9+СВЦЭМ!$D$10+'СЕТ СН'!$I$6-'СЕТ СН'!$I$19</f>
        <v>1592.08401761</v>
      </c>
      <c r="O140" s="36">
        <f>SUMIFS(СВЦЭМ!$C$39:$C$782,СВЦЭМ!$A$39:$A$782,$A140,СВЦЭМ!$B$39:$B$782,O$119)+'СЕТ СН'!$I$9+СВЦЭМ!$D$10+'СЕТ СН'!$I$6-'СЕТ СН'!$I$19</f>
        <v>1635.3201360399999</v>
      </c>
      <c r="P140" s="36">
        <f>SUMIFS(СВЦЭМ!$C$39:$C$782,СВЦЭМ!$A$39:$A$782,$A140,СВЦЭМ!$B$39:$B$782,P$119)+'СЕТ СН'!$I$9+СВЦЭМ!$D$10+'СЕТ СН'!$I$6-'СЕТ СН'!$I$19</f>
        <v>1642.9558283599999</v>
      </c>
      <c r="Q140" s="36">
        <f>SUMIFS(СВЦЭМ!$C$39:$C$782,СВЦЭМ!$A$39:$A$782,$A140,СВЦЭМ!$B$39:$B$782,Q$119)+'СЕТ СН'!$I$9+СВЦЭМ!$D$10+'СЕТ СН'!$I$6-'СЕТ СН'!$I$19</f>
        <v>1636.4574421500001</v>
      </c>
      <c r="R140" s="36">
        <f>SUMIFS(СВЦЭМ!$C$39:$C$782,СВЦЭМ!$A$39:$A$782,$A140,СВЦЭМ!$B$39:$B$782,R$119)+'СЕТ СН'!$I$9+СВЦЭМ!$D$10+'СЕТ СН'!$I$6-'СЕТ СН'!$I$19</f>
        <v>1624.66144186</v>
      </c>
      <c r="S140" s="36">
        <f>SUMIFS(СВЦЭМ!$C$39:$C$782,СВЦЭМ!$A$39:$A$782,$A140,СВЦЭМ!$B$39:$B$782,S$119)+'СЕТ СН'!$I$9+СВЦЭМ!$D$10+'СЕТ СН'!$I$6-'СЕТ СН'!$I$19</f>
        <v>1613.0394041499999</v>
      </c>
      <c r="T140" s="36">
        <f>SUMIFS(СВЦЭМ!$C$39:$C$782,СВЦЭМ!$A$39:$A$782,$A140,СВЦЭМ!$B$39:$B$782,T$119)+'СЕТ СН'!$I$9+СВЦЭМ!$D$10+'СЕТ СН'!$I$6-'СЕТ СН'!$I$19</f>
        <v>1568.31120354</v>
      </c>
      <c r="U140" s="36">
        <f>SUMIFS(СВЦЭМ!$C$39:$C$782,СВЦЭМ!$A$39:$A$782,$A140,СВЦЭМ!$B$39:$B$782,U$119)+'СЕТ СН'!$I$9+СВЦЭМ!$D$10+'СЕТ СН'!$I$6-'СЕТ СН'!$I$19</f>
        <v>1512.84243565</v>
      </c>
      <c r="V140" s="36">
        <f>SUMIFS(СВЦЭМ!$C$39:$C$782,СВЦЭМ!$A$39:$A$782,$A140,СВЦЭМ!$B$39:$B$782,V$119)+'СЕТ СН'!$I$9+СВЦЭМ!$D$10+'СЕТ СН'!$I$6-'СЕТ СН'!$I$19</f>
        <v>1530.4087005000001</v>
      </c>
      <c r="W140" s="36">
        <f>SUMIFS(СВЦЭМ!$C$39:$C$782,СВЦЭМ!$A$39:$A$782,$A140,СВЦЭМ!$B$39:$B$782,W$119)+'СЕТ СН'!$I$9+СВЦЭМ!$D$10+'СЕТ СН'!$I$6-'СЕТ СН'!$I$19</f>
        <v>1549.3917534</v>
      </c>
      <c r="X140" s="36">
        <f>SUMIFS(СВЦЭМ!$C$39:$C$782,СВЦЭМ!$A$39:$A$782,$A140,СВЦЭМ!$B$39:$B$782,X$119)+'СЕТ СН'!$I$9+СВЦЭМ!$D$10+'СЕТ СН'!$I$6-'СЕТ СН'!$I$19</f>
        <v>1568.84487902</v>
      </c>
      <c r="Y140" s="36">
        <f>SUMIFS(СВЦЭМ!$C$39:$C$782,СВЦЭМ!$A$39:$A$782,$A140,СВЦЭМ!$B$39:$B$782,Y$119)+'СЕТ СН'!$I$9+СВЦЭМ!$D$10+'СЕТ СН'!$I$6-'СЕТ СН'!$I$19</f>
        <v>1527.8740512099998</v>
      </c>
    </row>
    <row r="141" spans="1:25" ht="15.75" x14ac:dyDescent="0.2">
      <c r="A141" s="35">
        <f t="shared" si="3"/>
        <v>44338</v>
      </c>
      <c r="B141" s="36">
        <f>SUMIFS(СВЦЭМ!$C$39:$C$782,СВЦЭМ!$A$39:$A$782,$A141,СВЦЭМ!$B$39:$B$782,B$119)+'СЕТ СН'!$I$9+СВЦЭМ!$D$10+'СЕТ СН'!$I$6-'СЕТ СН'!$I$19</f>
        <v>1577.8770172</v>
      </c>
      <c r="C141" s="36">
        <f>SUMIFS(СВЦЭМ!$C$39:$C$782,СВЦЭМ!$A$39:$A$782,$A141,СВЦЭМ!$B$39:$B$782,C$119)+'СЕТ СН'!$I$9+СВЦЭМ!$D$10+'СЕТ СН'!$I$6-'СЕТ СН'!$I$19</f>
        <v>1584.7030707599999</v>
      </c>
      <c r="D141" s="36">
        <f>SUMIFS(СВЦЭМ!$C$39:$C$782,СВЦЭМ!$A$39:$A$782,$A141,СВЦЭМ!$B$39:$B$782,D$119)+'СЕТ СН'!$I$9+СВЦЭМ!$D$10+'СЕТ СН'!$I$6-'СЕТ СН'!$I$19</f>
        <v>1619.90897232</v>
      </c>
      <c r="E141" s="36">
        <f>SUMIFS(СВЦЭМ!$C$39:$C$782,СВЦЭМ!$A$39:$A$782,$A141,СВЦЭМ!$B$39:$B$782,E$119)+'СЕТ СН'!$I$9+СВЦЭМ!$D$10+'СЕТ СН'!$I$6-'СЕТ СН'!$I$19</f>
        <v>1645.2189969199999</v>
      </c>
      <c r="F141" s="36">
        <f>SUMIFS(СВЦЭМ!$C$39:$C$782,СВЦЭМ!$A$39:$A$782,$A141,СВЦЭМ!$B$39:$B$782,F$119)+'СЕТ СН'!$I$9+СВЦЭМ!$D$10+'СЕТ СН'!$I$6-'СЕТ СН'!$I$19</f>
        <v>1649.70477942</v>
      </c>
      <c r="G141" s="36">
        <f>SUMIFS(СВЦЭМ!$C$39:$C$782,СВЦЭМ!$A$39:$A$782,$A141,СВЦЭМ!$B$39:$B$782,G$119)+'СЕТ СН'!$I$9+СВЦЭМ!$D$10+'СЕТ СН'!$I$6-'СЕТ СН'!$I$19</f>
        <v>1645.15799229</v>
      </c>
      <c r="H141" s="36">
        <f>SUMIFS(СВЦЭМ!$C$39:$C$782,СВЦЭМ!$A$39:$A$782,$A141,СВЦЭМ!$B$39:$B$782,H$119)+'СЕТ СН'!$I$9+СВЦЭМ!$D$10+'СЕТ СН'!$I$6-'СЕТ СН'!$I$19</f>
        <v>1620.5338790400001</v>
      </c>
      <c r="I141" s="36">
        <f>SUMIFS(СВЦЭМ!$C$39:$C$782,СВЦЭМ!$A$39:$A$782,$A141,СВЦЭМ!$B$39:$B$782,I$119)+'СЕТ СН'!$I$9+СВЦЭМ!$D$10+'СЕТ СН'!$I$6-'СЕТ СН'!$I$19</f>
        <v>1544.9135526499999</v>
      </c>
      <c r="J141" s="36">
        <f>SUMIFS(СВЦЭМ!$C$39:$C$782,СВЦЭМ!$A$39:$A$782,$A141,СВЦЭМ!$B$39:$B$782,J$119)+'СЕТ СН'!$I$9+СВЦЭМ!$D$10+'СЕТ СН'!$I$6-'СЕТ СН'!$I$19</f>
        <v>1502.59183609</v>
      </c>
      <c r="K141" s="36">
        <f>SUMIFS(СВЦЭМ!$C$39:$C$782,СВЦЭМ!$A$39:$A$782,$A141,СВЦЭМ!$B$39:$B$782,K$119)+'СЕТ СН'!$I$9+СВЦЭМ!$D$10+'СЕТ СН'!$I$6-'СЕТ СН'!$I$19</f>
        <v>1442.85299435</v>
      </c>
      <c r="L141" s="36">
        <f>SUMIFS(СВЦЭМ!$C$39:$C$782,СВЦЭМ!$A$39:$A$782,$A141,СВЦЭМ!$B$39:$B$782,L$119)+'СЕТ СН'!$I$9+СВЦЭМ!$D$10+'СЕТ СН'!$I$6-'СЕТ СН'!$I$19</f>
        <v>1438.6061250299999</v>
      </c>
      <c r="M141" s="36">
        <f>SUMIFS(СВЦЭМ!$C$39:$C$782,СВЦЭМ!$A$39:$A$782,$A141,СВЦЭМ!$B$39:$B$782,M$119)+'СЕТ СН'!$I$9+СВЦЭМ!$D$10+'СЕТ СН'!$I$6-'СЕТ СН'!$I$19</f>
        <v>1459.2998231399999</v>
      </c>
      <c r="N141" s="36">
        <f>SUMIFS(СВЦЭМ!$C$39:$C$782,СВЦЭМ!$A$39:$A$782,$A141,СВЦЭМ!$B$39:$B$782,N$119)+'СЕТ СН'!$I$9+СВЦЭМ!$D$10+'СЕТ СН'!$I$6-'СЕТ СН'!$I$19</f>
        <v>1522.7113518000001</v>
      </c>
      <c r="O141" s="36">
        <f>SUMIFS(СВЦЭМ!$C$39:$C$782,СВЦЭМ!$A$39:$A$782,$A141,СВЦЭМ!$B$39:$B$782,O$119)+'СЕТ СН'!$I$9+СВЦЭМ!$D$10+'СЕТ СН'!$I$6-'СЕТ СН'!$I$19</f>
        <v>1575.1824586299999</v>
      </c>
      <c r="P141" s="36">
        <f>SUMIFS(СВЦЭМ!$C$39:$C$782,СВЦЭМ!$A$39:$A$782,$A141,СВЦЭМ!$B$39:$B$782,P$119)+'СЕТ СН'!$I$9+СВЦЭМ!$D$10+'СЕТ СН'!$I$6-'СЕТ СН'!$I$19</f>
        <v>1599.02832255</v>
      </c>
      <c r="Q141" s="36">
        <f>SUMIFS(СВЦЭМ!$C$39:$C$782,СВЦЭМ!$A$39:$A$782,$A141,СВЦЭМ!$B$39:$B$782,Q$119)+'СЕТ СН'!$I$9+СВЦЭМ!$D$10+'СЕТ СН'!$I$6-'СЕТ СН'!$I$19</f>
        <v>1596.50773723</v>
      </c>
      <c r="R141" s="36">
        <f>SUMIFS(СВЦЭМ!$C$39:$C$782,СВЦЭМ!$A$39:$A$782,$A141,СВЦЭМ!$B$39:$B$782,R$119)+'СЕТ СН'!$I$9+СВЦЭМ!$D$10+'СЕТ СН'!$I$6-'СЕТ СН'!$I$19</f>
        <v>1582.51687554</v>
      </c>
      <c r="S141" s="36">
        <f>SUMIFS(СВЦЭМ!$C$39:$C$782,СВЦЭМ!$A$39:$A$782,$A141,СВЦЭМ!$B$39:$B$782,S$119)+'СЕТ СН'!$I$9+СВЦЭМ!$D$10+'СЕТ СН'!$I$6-'СЕТ СН'!$I$19</f>
        <v>1551.9441155099998</v>
      </c>
      <c r="T141" s="36">
        <f>SUMIFS(СВЦЭМ!$C$39:$C$782,СВЦЭМ!$A$39:$A$782,$A141,СВЦЭМ!$B$39:$B$782,T$119)+'СЕТ СН'!$I$9+СВЦЭМ!$D$10+'СЕТ СН'!$I$6-'СЕТ СН'!$I$19</f>
        <v>1494.25254019</v>
      </c>
      <c r="U141" s="36">
        <f>SUMIFS(СВЦЭМ!$C$39:$C$782,СВЦЭМ!$A$39:$A$782,$A141,СВЦЭМ!$B$39:$B$782,U$119)+'СЕТ СН'!$I$9+СВЦЭМ!$D$10+'СЕТ СН'!$I$6-'СЕТ СН'!$I$19</f>
        <v>1463.8438488900001</v>
      </c>
      <c r="V141" s="36">
        <f>SUMIFS(СВЦЭМ!$C$39:$C$782,СВЦЭМ!$A$39:$A$782,$A141,СВЦЭМ!$B$39:$B$782,V$119)+'СЕТ СН'!$I$9+СВЦЭМ!$D$10+'СЕТ СН'!$I$6-'СЕТ СН'!$I$19</f>
        <v>1464.99138565</v>
      </c>
      <c r="W141" s="36">
        <f>SUMIFS(СВЦЭМ!$C$39:$C$782,СВЦЭМ!$A$39:$A$782,$A141,СВЦЭМ!$B$39:$B$782,W$119)+'СЕТ СН'!$I$9+СВЦЭМ!$D$10+'СЕТ СН'!$I$6-'СЕТ СН'!$I$19</f>
        <v>1501.7228762499999</v>
      </c>
      <c r="X141" s="36">
        <f>SUMIFS(СВЦЭМ!$C$39:$C$782,СВЦЭМ!$A$39:$A$782,$A141,СВЦЭМ!$B$39:$B$782,X$119)+'СЕТ СН'!$I$9+СВЦЭМ!$D$10+'СЕТ СН'!$I$6-'СЕТ СН'!$I$19</f>
        <v>1472.64742697</v>
      </c>
      <c r="Y141" s="36">
        <f>SUMIFS(СВЦЭМ!$C$39:$C$782,СВЦЭМ!$A$39:$A$782,$A141,СВЦЭМ!$B$39:$B$782,Y$119)+'СЕТ СН'!$I$9+СВЦЭМ!$D$10+'СЕТ СН'!$I$6-'СЕТ СН'!$I$19</f>
        <v>1465.7995872199999</v>
      </c>
    </row>
    <row r="142" spans="1:25" ht="15.75" x14ac:dyDescent="0.2">
      <c r="A142" s="35">
        <f t="shared" si="3"/>
        <v>44339</v>
      </c>
      <c r="B142" s="36">
        <f>SUMIFS(СВЦЭМ!$C$39:$C$782,СВЦЭМ!$A$39:$A$782,$A142,СВЦЭМ!$B$39:$B$782,B$119)+'СЕТ СН'!$I$9+СВЦЭМ!$D$10+'СЕТ СН'!$I$6-'СЕТ СН'!$I$19</f>
        <v>1549.5136671400001</v>
      </c>
      <c r="C142" s="36">
        <f>SUMIFS(СВЦЭМ!$C$39:$C$782,СВЦЭМ!$A$39:$A$782,$A142,СВЦЭМ!$B$39:$B$782,C$119)+'СЕТ СН'!$I$9+СВЦЭМ!$D$10+'СЕТ СН'!$I$6-'СЕТ СН'!$I$19</f>
        <v>1616.8466957800001</v>
      </c>
      <c r="D142" s="36">
        <f>SUMIFS(СВЦЭМ!$C$39:$C$782,СВЦЭМ!$A$39:$A$782,$A142,СВЦЭМ!$B$39:$B$782,D$119)+'СЕТ СН'!$I$9+СВЦЭМ!$D$10+'СЕТ СН'!$I$6-'СЕТ СН'!$I$19</f>
        <v>1650.86717987</v>
      </c>
      <c r="E142" s="36">
        <f>SUMIFS(СВЦЭМ!$C$39:$C$782,СВЦЭМ!$A$39:$A$782,$A142,СВЦЭМ!$B$39:$B$782,E$119)+'СЕТ СН'!$I$9+СВЦЭМ!$D$10+'СЕТ СН'!$I$6-'СЕТ СН'!$I$19</f>
        <v>1662.0206126399999</v>
      </c>
      <c r="F142" s="36">
        <f>SUMIFS(СВЦЭМ!$C$39:$C$782,СВЦЭМ!$A$39:$A$782,$A142,СВЦЭМ!$B$39:$B$782,F$119)+'СЕТ СН'!$I$9+СВЦЭМ!$D$10+'СЕТ СН'!$I$6-'СЕТ СН'!$I$19</f>
        <v>1686.2674118599998</v>
      </c>
      <c r="G142" s="36">
        <f>SUMIFS(СВЦЭМ!$C$39:$C$782,СВЦЭМ!$A$39:$A$782,$A142,СВЦЭМ!$B$39:$B$782,G$119)+'СЕТ СН'!$I$9+СВЦЭМ!$D$10+'СЕТ СН'!$I$6-'СЕТ СН'!$I$19</f>
        <v>1687.29554848</v>
      </c>
      <c r="H142" s="36">
        <f>SUMIFS(СВЦЭМ!$C$39:$C$782,СВЦЭМ!$A$39:$A$782,$A142,СВЦЭМ!$B$39:$B$782,H$119)+'СЕТ СН'!$I$9+СВЦЭМ!$D$10+'СЕТ СН'!$I$6-'СЕТ СН'!$I$19</f>
        <v>1688.0657088799999</v>
      </c>
      <c r="I142" s="36">
        <f>SUMIFS(СВЦЭМ!$C$39:$C$782,СВЦЭМ!$A$39:$A$782,$A142,СВЦЭМ!$B$39:$B$782,I$119)+'СЕТ СН'!$I$9+СВЦЭМ!$D$10+'СЕТ СН'!$I$6-'СЕТ СН'!$I$19</f>
        <v>1600.2309573100001</v>
      </c>
      <c r="J142" s="36">
        <f>SUMIFS(СВЦЭМ!$C$39:$C$782,СВЦЭМ!$A$39:$A$782,$A142,СВЦЭМ!$B$39:$B$782,J$119)+'СЕТ СН'!$I$9+СВЦЭМ!$D$10+'СЕТ СН'!$I$6-'СЕТ СН'!$I$19</f>
        <v>1560.5564170600001</v>
      </c>
      <c r="K142" s="36">
        <f>SUMIFS(СВЦЭМ!$C$39:$C$782,СВЦЭМ!$A$39:$A$782,$A142,СВЦЭМ!$B$39:$B$782,K$119)+'СЕТ СН'!$I$9+СВЦЭМ!$D$10+'СЕТ СН'!$I$6-'СЕТ СН'!$I$19</f>
        <v>1494.0591536699999</v>
      </c>
      <c r="L142" s="36">
        <f>SUMIFS(СВЦЭМ!$C$39:$C$782,СВЦЭМ!$A$39:$A$782,$A142,СВЦЭМ!$B$39:$B$782,L$119)+'СЕТ СН'!$I$9+СВЦЭМ!$D$10+'СЕТ СН'!$I$6-'СЕТ СН'!$I$19</f>
        <v>1468.1176729700001</v>
      </c>
      <c r="M142" s="36">
        <f>SUMIFS(СВЦЭМ!$C$39:$C$782,СВЦЭМ!$A$39:$A$782,$A142,СВЦЭМ!$B$39:$B$782,M$119)+'СЕТ СН'!$I$9+СВЦЭМ!$D$10+'СЕТ СН'!$I$6-'СЕТ СН'!$I$19</f>
        <v>1486.3508368600001</v>
      </c>
      <c r="N142" s="36">
        <f>SUMIFS(СВЦЭМ!$C$39:$C$782,СВЦЭМ!$A$39:$A$782,$A142,СВЦЭМ!$B$39:$B$782,N$119)+'СЕТ СН'!$I$9+СВЦЭМ!$D$10+'СЕТ СН'!$I$6-'СЕТ СН'!$I$19</f>
        <v>1530.43315876</v>
      </c>
      <c r="O142" s="36">
        <f>SUMIFS(СВЦЭМ!$C$39:$C$782,СВЦЭМ!$A$39:$A$782,$A142,СВЦЭМ!$B$39:$B$782,O$119)+'СЕТ СН'!$I$9+СВЦЭМ!$D$10+'СЕТ СН'!$I$6-'СЕТ СН'!$I$19</f>
        <v>1577.8998530700001</v>
      </c>
      <c r="P142" s="36">
        <f>SUMIFS(СВЦЭМ!$C$39:$C$782,СВЦЭМ!$A$39:$A$782,$A142,СВЦЭМ!$B$39:$B$782,P$119)+'СЕТ СН'!$I$9+СВЦЭМ!$D$10+'СЕТ СН'!$I$6-'СЕТ СН'!$I$19</f>
        <v>1603.73974019</v>
      </c>
      <c r="Q142" s="36">
        <f>SUMIFS(СВЦЭМ!$C$39:$C$782,СВЦЭМ!$A$39:$A$782,$A142,СВЦЭМ!$B$39:$B$782,Q$119)+'СЕТ СН'!$I$9+СВЦЭМ!$D$10+'СЕТ СН'!$I$6-'СЕТ СН'!$I$19</f>
        <v>1615.7856830800001</v>
      </c>
      <c r="R142" s="36">
        <f>SUMIFS(СВЦЭМ!$C$39:$C$782,СВЦЭМ!$A$39:$A$782,$A142,СВЦЭМ!$B$39:$B$782,R$119)+'СЕТ СН'!$I$9+СВЦЭМ!$D$10+'СЕТ СН'!$I$6-'СЕТ СН'!$I$19</f>
        <v>1609.4290363499999</v>
      </c>
      <c r="S142" s="36">
        <f>SUMIFS(СВЦЭМ!$C$39:$C$782,СВЦЭМ!$A$39:$A$782,$A142,СВЦЭМ!$B$39:$B$782,S$119)+'СЕТ СН'!$I$9+СВЦЭМ!$D$10+'СЕТ СН'!$I$6-'СЕТ СН'!$I$19</f>
        <v>1590.63690522</v>
      </c>
      <c r="T142" s="36">
        <f>SUMIFS(СВЦЭМ!$C$39:$C$782,СВЦЭМ!$A$39:$A$782,$A142,СВЦЭМ!$B$39:$B$782,T$119)+'СЕТ СН'!$I$9+СВЦЭМ!$D$10+'СЕТ СН'!$I$6-'СЕТ СН'!$I$19</f>
        <v>1542.16220006</v>
      </c>
      <c r="U142" s="36">
        <f>SUMIFS(СВЦЭМ!$C$39:$C$782,СВЦЭМ!$A$39:$A$782,$A142,СВЦЭМ!$B$39:$B$782,U$119)+'СЕТ СН'!$I$9+СВЦЭМ!$D$10+'СЕТ СН'!$I$6-'СЕТ СН'!$I$19</f>
        <v>1487.4376707500001</v>
      </c>
      <c r="V142" s="36">
        <f>SUMIFS(СВЦЭМ!$C$39:$C$782,СВЦЭМ!$A$39:$A$782,$A142,СВЦЭМ!$B$39:$B$782,V$119)+'СЕТ СН'!$I$9+СВЦЭМ!$D$10+'СЕТ СН'!$I$6-'СЕТ СН'!$I$19</f>
        <v>1468.9827243099999</v>
      </c>
      <c r="W142" s="36">
        <f>SUMIFS(СВЦЭМ!$C$39:$C$782,СВЦЭМ!$A$39:$A$782,$A142,СВЦЭМ!$B$39:$B$782,W$119)+'СЕТ СН'!$I$9+СВЦЭМ!$D$10+'СЕТ СН'!$I$6-'СЕТ СН'!$I$19</f>
        <v>1441.8775611900001</v>
      </c>
      <c r="X142" s="36">
        <f>SUMIFS(СВЦЭМ!$C$39:$C$782,СВЦЭМ!$A$39:$A$782,$A142,СВЦЭМ!$B$39:$B$782,X$119)+'СЕТ СН'!$I$9+СВЦЭМ!$D$10+'СЕТ СН'!$I$6-'СЕТ СН'!$I$19</f>
        <v>1544.9725043999999</v>
      </c>
      <c r="Y142" s="36">
        <f>SUMIFS(СВЦЭМ!$C$39:$C$782,СВЦЭМ!$A$39:$A$782,$A142,СВЦЭМ!$B$39:$B$782,Y$119)+'СЕТ СН'!$I$9+СВЦЭМ!$D$10+'СЕТ СН'!$I$6-'СЕТ СН'!$I$19</f>
        <v>1534.6398937599999</v>
      </c>
    </row>
    <row r="143" spans="1:25" ht="15.75" x14ac:dyDescent="0.2">
      <c r="A143" s="35">
        <f t="shared" si="3"/>
        <v>44340</v>
      </c>
      <c r="B143" s="36">
        <f>SUMIFS(СВЦЭМ!$C$39:$C$782,СВЦЭМ!$A$39:$A$782,$A143,СВЦЭМ!$B$39:$B$782,B$119)+'СЕТ СН'!$I$9+СВЦЭМ!$D$10+'СЕТ СН'!$I$6-'СЕТ СН'!$I$19</f>
        <v>1631.5494731899998</v>
      </c>
      <c r="C143" s="36">
        <f>SUMIFS(СВЦЭМ!$C$39:$C$782,СВЦЭМ!$A$39:$A$782,$A143,СВЦЭМ!$B$39:$B$782,C$119)+'СЕТ СН'!$I$9+СВЦЭМ!$D$10+'СЕТ СН'!$I$6-'СЕТ СН'!$I$19</f>
        <v>1710.7512357199998</v>
      </c>
      <c r="D143" s="36">
        <f>SUMIFS(СВЦЭМ!$C$39:$C$782,СВЦЭМ!$A$39:$A$782,$A143,СВЦЭМ!$B$39:$B$782,D$119)+'СЕТ СН'!$I$9+СВЦЭМ!$D$10+'СЕТ СН'!$I$6-'СЕТ СН'!$I$19</f>
        <v>1765.2114178100001</v>
      </c>
      <c r="E143" s="36">
        <f>SUMIFS(СВЦЭМ!$C$39:$C$782,СВЦЭМ!$A$39:$A$782,$A143,СВЦЭМ!$B$39:$B$782,E$119)+'СЕТ СН'!$I$9+СВЦЭМ!$D$10+'СЕТ СН'!$I$6-'СЕТ СН'!$I$19</f>
        <v>1785.6686362400001</v>
      </c>
      <c r="F143" s="36">
        <f>SUMIFS(СВЦЭМ!$C$39:$C$782,СВЦЭМ!$A$39:$A$782,$A143,СВЦЭМ!$B$39:$B$782,F$119)+'СЕТ СН'!$I$9+СВЦЭМ!$D$10+'СЕТ СН'!$I$6-'СЕТ СН'!$I$19</f>
        <v>1805.21262166</v>
      </c>
      <c r="G143" s="36">
        <f>SUMIFS(СВЦЭМ!$C$39:$C$782,СВЦЭМ!$A$39:$A$782,$A143,СВЦЭМ!$B$39:$B$782,G$119)+'СЕТ СН'!$I$9+СВЦЭМ!$D$10+'СЕТ СН'!$I$6-'СЕТ СН'!$I$19</f>
        <v>1757.8897964399998</v>
      </c>
      <c r="H143" s="36">
        <f>SUMIFS(СВЦЭМ!$C$39:$C$782,СВЦЭМ!$A$39:$A$782,$A143,СВЦЭМ!$B$39:$B$782,H$119)+'СЕТ СН'!$I$9+СВЦЭМ!$D$10+'СЕТ СН'!$I$6-'СЕТ СН'!$I$19</f>
        <v>1694.2256513799998</v>
      </c>
      <c r="I143" s="36">
        <f>SUMIFS(СВЦЭМ!$C$39:$C$782,СВЦЭМ!$A$39:$A$782,$A143,СВЦЭМ!$B$39:$B$782,I$119)+'СЕТ СН'!$I$9+СВЦЭМ!$D$10+'СЕТ СН'!$I$6-'СЕТ СН'!$I$19</f>
        <v>1603.6043112799998</v>
      </c>
      <c r="J143" s="36">
        <f>SUMIFS(СВЦЭМ!$C$39:$C$782,СВЦЭМ!$A$39:$A$782,$A143,СВЦЭМ!$B$39:$B$782,J$119)+'СЕТ СН'!$I$9+СВЦЭМ!$D$10+'СЕТ СН'!$I$6-'СЕТ СН'!$I$19</f>
        <v>1552.6298236600001</v>
      </c>
      <c r="K143" s="36">
        <f>SUMIFS(СВЦЭМ!$C$39:$C$782,СВЦЭМ!$A$39:$A$782,$A143,СВЦЭМ!$B$39:$B$782,K$119)+'СЕТ СН'!$I$9+СВЦЭМ!$D$10+'СЕТ СН'!$I$6-'СЕТ СН'!$I$19</f>
        <v>1492.9558944199998</v>
      </c>
      <c r="L143" s="36">
        <f>SUMIFS(СВЦЭМ!$C$39:$C$782,СВЦЭМ!$A$39:$A$782,$A143,СВЦЭМ!$B$39:$B$782,L$119)+'СЕТ СН'!$I$9+СВЦЭМ!$D$10+'СЕТ СН'!$I$6-'СЕТ СН'!$I$19</f>
        <v>1476.7970686899998</v>
      </c>
      <c r="M143" s="36">
        <f>SUMIFS(СВЦЭМ!$C$39:$C$782,СВЦЭМ!$A$39:$A$782,$A143,СВЦЭМ!$B$39:$B$782,M$119)+'СЕТ СН'!$I$9+СВЦЭМ!$D$10+'СЕТ СН'!$I$6-'СЕТ СН'!$I$19</f>
        <v>1478.21162783</v>
      </c>
      <c r="N143" s="36">
        <f>SUMIFS(СВЦЭМ!$C$39:$C$782,СВЦЭМ!$A$39:$A$782,$A143,СВЦЭМ!$B$39:$B$782,N$119)+'СЕТ СН'!$I$9+СВЦЭМ!$D$10+'СЕТ СН'!$I$6-'СЕТ СН'!$I$19</f>
        <v>1529.6935954099999</v>
      </c>
      <c r="O143" s="36">
        <f>SUMIFS(СВЦЭМ!$C$39:$C$782,СВЦЭМ!$A$39:$A$782,$A143,СВЦЭМ!$B$39:$B$782,O$119)+'СЕТ СН'!$I$9+СВЦЭМ!$D$10+'СЕТ СН'!$I$6-'СЕТ СН'!$I$19</f>
        <v>1566.8188679699999</v>
      </c>
      <c r="P143" s="36">
        <f>SUMIFS(СВЦЭМ!$C$39:$C$782,СВЦЭМ!$A$39:$A$782,$A143,СВЦЭМ!$B$39:$B$782,P$119)+'СЕТ СН'!$I$9+СВЦЭМ!$D$10+'СЕТ СН'!$I$6-'СЕТ СН'!$I$19</f>
        <v>1583.64717737</v>
      </c>
      <c r="Q143" s="36">
        <f>SUMIFS(СВЦЭМ!$C$39:$C$782,СВЦЭМ!$A$39:$A$782,$A143,СВЦЭМ!$B$39:$B$782,Q$119)+'СЕТ СН'!$I$9+СВЦЭМ!$D$10+'СЕТ СН'!$I$6-'СЕТ СН'!$I$19</f>
        <v>1580.76431166</v>
      </c>
      <c r="R143" s="36">
        <f>SUMIFS(СВЦЭМ!$C$39:$C$782,СВЦЭМ!$A$39:$A$782,$A143,СВЦЭМ!$B$39:$B$782,R$119)+'СЕТ СН'!$I$9+СВЦЭМ!$D$10+'СЕТ СН'!$I$6-'СЕТ СН'!$I$19</f>
        <v>1550.1643331499999</v>
      </c>
      <c r="S143" s="36">
        <f>SUMIFS(СВЦЭМ!$C$39:$C$782,СВЦЭМ!$A$39:$A$782,$A143,СВЦЭМ!$B$39:$B$782,S$119)+'СЕТ СН'!$I$9+СВЦЭМ!$D$10+'СЕТ СН'!$I$6-'СЕТ СН'!$I$19</f>
        <v>1523.18409791</v>
      </c>
      <c r="T143" s="36">
        <f>SUMIFS(СВЦЭМ!$C$39:$C$782,СВЦЭМ!$A$39:$A$782,$A143,СВЦЭМ!$B$39:$B$782,T$119)+'СЕТ СН'!$I$9+СВЦЭМ!$D$10+'СЕТ СН'!$I$6-'СЕТ СН'!$I$19</f>
        <v>1499.56468176</v>
      </c>
      <c r="U143" s="36">
        <f>SUMIFS(СВЦЭМ!$C$39:$C$782,СВЦЭМ!$A$39:$A$782,$A143,СВЦЭМ!$B$39:$B$782,U$119)+'СЕТ СН'!$I$9+СВЦЭМ!$D$10+'СЕТ СН'!$I$6-'СЕТ СН'!$I$19</f>
        <v>1461.9830739899999</v>
      </c>
      <c r="V143" s="36">
        <f>SUMIFS(СВЦЭМ!$C$39:$C$782,СВЦЭМ!$A$39:$A$782,$A143,СВЦЭМ!$B$39:$B$782,V$119)+'СЕТ СН'!$I$9+СВЦЭМ!$D$10+'СЕТ СН'!$I$6-'СЕТ СН'!$I$19</f>
        <v>1477.3095279899999</v>
      </c>
      <c r="W143" s="36">
        <f>SUMIFS(СВЦЭМ!$C$39:$C$782,СВЦЭМ!$A$39:$A$782,$A143,СВЦЭМ!$B$39:$B$782,W$119)+'СЕТ СН'!$I$9+СВЦЭМ!$D$10+'СЕТ СН'!$I$6-'СЕТ СН'!$I$19</f>
        <v>1498.3178898900001</v>
      </c>
      <c r="X143" s="36">
        <f>SUMIFS(СВЦЭМ!$C$39:$C$782,СВЦЭМ!$A$39:$A$782,$A143,СВЦЭМ!$B$39:$B$782,X$119)+'СЕТ СН'!$I$9+СВЦЭМ!$D$10+'СЕТ СН'!$I$6-'СЕТ СН'!$I$19</f>
        <v>1479.81997877</v>
      </c>
      <c r="Y143" s="36">
        <f>SUMIFS(СВЦЭМ!$C$39:$C$782,СВЦЭМ!$A$39:$A$782,$A143,СВЦЭМ!$B$39:$B$782,Y$119)+'СЕТ СН'!$I$9+СВЦЭМ!$D$10+'СЕТ СН'!$I$6-'СЕТ СН'!$I$19</f>
        <v>1494.43166208</v>
      </c>
    </row>
    <row r="144" spans="1:25" ht="15.75" x14ac:dyDescent="0.2">
      <c r="A144" s="35">
        <f t="shared" si="3"/>
        <v>44341</v>
      </c>
      <c r="B144" s="36">
        <f>SUMIFS(СВЦЭМ!$C$39:$C$782,СВЦЭМ!$A$39:$A$782,$A144,СВЦЭМ!$B$39:$B$782,B$119)+'СЕТ СН'!$I$9+СВЦЭМ!$D$10+'СЕТ СН'!$I$6-'СЕТ СН'!$I$19</f>
        <v>1622.2107391099998</v>
      </c>
      <c r="C144" s="36">
        <f>SUMIFS(СВЦЭМ!$C$39:$C$782,СВЦЭМ!$A$39:$A$782,$A144,СВЦЭМ!$B$39:$B$782,C$119)+'СЕТ СН'!$I$9+СВЦЭМ!$D$10+'СЕТ СН'!$I$6-'СЕТ СН'!$I$19</f>
        <v>1678.32860914</v>
      </c>
      <c r="D144" s="36">
        <f>SUMIFS(СВЦЭМ!$C$39:$C$782,СВЦЭМ!$A$39:$A$782,$A144,СВЦЭМ!$B$39:$B$782,D$119)+'СЕТ СН'!$I$9+СВЦЭМ!$D$10+'СЕТ СН'!$I$6-'СЕТ СН'!$I$19</f>
        <v>1708.4052788199997</v>
      </c>
      <c r="E144" s="36">
        <f>SUMIFS(СВЦЭМ!$C$39:$C$782,СВЦЭМ!$A$39:$A$782,$A144,СВЦЭМ!$B$39:$B$782,E$119)+'СЕТ СН'!$I$9+СВЦЭМ!$D$10+'СЕТ СН'!$I$6-'СЕТ СН'!$I$19</f>
        <v>1692.46860939</v>
      </c>
      <c r="F144" s="36">
        <f>SUMIFS(СВЦЭМ!$C$39:$C$782,СВЦЭМ!$A$39:$A$782,$A144,СВЦЭМ!$B$39:$B$782,F$119)+'СЕТ СН'!$I$9+СВЦЭМ!$D$10+'СЕТ СН'!$I$6-'СЕТ СН'!$I$19</f>
        <v>1704.27577006</v>
      </c>
      <c r="G144" s="36">
        <f>SUMIFS(СВЦЭМ!$C$39:$C$782,СВЦЭМ!$A$39:$A$782,$A144,СВЦЭМ!$B$39:$B$782,G$119)+'СЕТ СН'!$I$9+СВЦЭМ!$D$10+'СЕТ СН'!$I$6-'СЕТ СН'!$I$19</f>
        <v>1705.9110904499998</v>
      </c>
      <c r="H144" s="36">
        <f>SUMIFS(СВЦЭМ!$C$39:$C$782,СВЦЭМ!$A$39:$A$782,$A144,СВЦЭМ!$B$39:$B$782,H$119)+'СЕТ СН'!$I$9+СВЦЭМ!$D$10+'СЕТ СН'!$I$6-'СЕТ СН'!$I$19</f>
        <v>1650.9198633599999</v>
      </c>
      <c r="I144" s="36">
        <f>SUMIFS(СВЦЭМ!$C$39:$C$782,СВЦЭМ!$A$39:$A$782,$A144,СВЦЭМ!$B$39:$B$782,I$119)+'СЕТ СН'!$I$9+СВЦЭМ!$D$10+'СЕТ СН'!$I$6-'СЕТ СН'!$I$19</f>
        <v>1548.8573563699999</v>
      </c>
      <c r="J144" s="36">
        <f>SUMIFS(СВЦЭМ!$C$39:$C$782,СВЦЭМ!$A$39:$A$782,$A144,СВЦЭМ!$B$39:$B$782,J$119)+'СЕТ СН'!$I$9+СВЦЭМ!$D$10+'СЕТ СН'!$I$6-'СЕТ СН'!$I$19</f>
        <v>1456.6088678599999</v>
      </c>
      <c r="K144" s="36">
        <f>SUMIFS(СВЦЭМ!$C$39:$C$782,СВЦЭМ!$A$39:$A$782,$A144,СВЦЭМ!$B$39:$B$782,K$119)+'СЕТ СН'!$I$9+СВЦЭМ!$D$10+'СЕТ СН'!$I$6-'СЕТ СН'!$I$19</f>
        <v>1420.20646728</v>
      </c>
      <c r="L144" s="36">
        <f>SUMIFS(СВЦЭМ!$C$39:$C$782,СВЦЭМ!$A$39:$A$782,$A144,СВЦЭМ!$B$39:$B$782,L$119)+'СЕТ СН'!$I$9+СВЦЭМ!$D$10+'СЕТ СН'!$I$6-'СЕТ СН'!$I$19</f>
        <v>1430.38135046</v>
      </c>
      <c r="M144" s="36">
        <f>SUMIFS(СВЦЭМ!$C$39:$C$782,СВЦЭМ!$A$39:$A$782,$A144,СВЦЭМ!$B$39:$B$782,M$119)+'СЕТ СН'!$I$9+СВЦЭМ!$D$10+'СЕТ СН'!$I$6-'СЕТ СН'!$I$19</f>
        <v>1427.6645791799999</v>
      </c>
      <c r="N144" s="36">
        <f>SUMIFS(СВЦЭМ!$C$39:$C$782,СВЦЭМ!$A$39:$A$782,$A144,СВЦЭМ!$B$39:$B$782,N$119)+'СЕТ СН'!$I$9+СВЦЭМ!$D$10+'СЕТ СН'!$I$6-'СЕТ СН'!$I$19</f>
        <v>1489.76891376</v>
      </c>
      <c r="O144" s="36">
        <f>SUMIFS(СВЦЭМ!$C$39:$C$782,СВЦЭМ!$A$39:$A$782,$A144,СВЦЭМ!$B$39:$B$782,O$119)+'СЕТ СН'!$I$9+СВЦЭМ!$D$10+'СЕТ СН'!$I$6-'СЕТ СН'!$I$19</f>
        <v>1550.96934584</v>
      </c>
      <c r="P144" s="36">
        <f>SUMIFS(СВЦЭМ!$C$39:$C$782,СВЦЭМ!$A$39:$A$782,$A144,СВЦЭМ!$B$39:$B$782,P$119)+'СЕТ СН'!$I$9+СВЦЭМ!$D$10+'СЕТ СН'!$I$6-'СЕТ СН'!$I$19</f>
        <v>1576.71014728</v>
      </c>
      <c r="Q144" s="36">
        <f>SUMIFS(СВЦЭМ!$C$39:$C$782,СВЦЭМ!$A$39:$A$782,$A144,СВЦЭМ!$B$39:$B$782,Q$119)+'СЕТ СН'!$I$9+СВЦЭМ!$D$10+'СЕТ СН'!$I$6-'СЕТ СН'!$I$19</f>
        <v>1572.6351653900001</v>
      </c>
      <c r="R144" s="36">
        <f>SUMIFS(СВЦЭМ!$C$39:$C$782,СВЦЭМ!$A$39:$A$782,$A144,СВЦЭМ!$B$39:$B$782,R$119)+'СЕТ СН'!$I$9+СВЦЭМ!$D$10+'СЕТ СН'!$I$6-'СЕТ СН'!$I$19</f>
        <v>1554.1759520999999</v>
      </c>
      <c r="S144" s="36">
        <f>SUMIFS(СВЦЭМ!$C$39:$C$782,СВЦЭМ!$A$39:$A$782,$A144,СВЦЭМ!$B$39:$B$782,S$119)+'СЕТ СН'!$I$9+СВЦЭМ!$D$10+'СЕТ СН'!$I$6-'СЕТ СН'!$I$19</f>
        <v>1522.5356216999999</v>
      </c>
      <c r="T144" s="36">
        <f>SUMIFS(СВЦЭМ!$C$39:$C$782,СВЦЭМ!$A$39:$A$782,$A144,СВЦЭМ!$B$39:$B$782,T$119)+'СЕТ СН'!$I$9+СВЦЭМ!$D$10+'СЕТ СН'!$I$6-'СЕТ СН'!$I$19</f>
        <v>1465.8261671199998</v>
      </c>
      <c r="U144" s="36">
        <f>SUMIFS(СВЦЭМ!$C$39:$C$782,СВЦЭМ!$A$39:$A$782,$A144,СВЦЭМ!$B$39:$B$782,U$119)+'СЕТ СН'!$I$9+СВЦЭМ!$D$10+'СЕТ СН'!$I$6-'СЕТ СН'!$I$19</f>
        <v>1443.08871039</v>
      </c>
      <c r="V144" s="36">
        <f>SUMIFS(СВЦЭМ!$C$39:$C$782,СВЦЭМ!$A$39:$A$782,$A144,СВЦЭМ!$B$39:$B$782,V$119)+'СЕТ СН'!$I$9+СВЦЭМ!$D$10+'СЕТ СН'!$I$6-'СЕТ СН'!$I$19</f>
        <v>1450.28460823</v>
      </c>
      <c r="W144" s="36">
        <f>SUMIFS(СВЦЭМ!$C$39:$C$782,СВЦЭМ!$A$39:$A$782,$A144,СВЦЭМ!$B$39:$B$782,W$119)+'СЕТ СН'!$I$9+СВЦЭМ!$D$10+'СЕТ СН'!$I$6-'СЕТ СН'!$I$19</f>
        <v>1489.51722752</v>
      </c>
      <c r="X144" s="36">
        <f>SUMIFS(СВЦЭМ!$C$39:$C$782,СВЦЭМ!$A$39:$A$782,$A144,СВЦЭМ!$B$39:$B$782,X$119)+'СЕТ СН'!$I$9+СВЦЭМ!$D$10+'СЕТ СН'!$I$6-'СЕТ СН'!$I$19</f>
        <v>1452.6080991499998</v>
      </c>
      <c r="Y144" s="36">
        <f>SUMIFS(СВЦЭМ!$C$39:$C$782,СВЦЭМ!$A$39:$A$782,$A144,СВЦЭМ!$B$39:$B$782,Y$119)+'СЕТ СН'!$I$9+СВЦЭМ!$D$10+'СЕТ СН'!$I$6-'СЕТ СН'!$I$19</f>
        <v>1474.6052894499999</v>
      </c>
    </row>
    <row r="145" spans="1:26" ht="15.75" x14ac:dyDescent="0.2">
      <c r="A145" s="35">
        <f t="shared" si="3"/>
        <v>44342</v>
      </c>
      <c r="B145" s="36">
        <f>SUMIFS(СВЦЭМ!$C$39:$C$782,СВЦЭМ!$A$39:$A$782,$A145,СВЦЭМ!$B$39:$B$782,B$119)+'СЕТ СН'!$I$9+СВЦЭМ!$D$10+'СЕТ СН'!$I$6-'СЕТ СН'!$I$19</f>
        <v>1616.3690739399999</v>
      </c>
      <c r="C145" s="36">
        <f>SUMIFS(СВЦЭМ!$C$39:$C$782,СВЦЭМ!$A$39:$A$782,$A145,СВЦЭМ!$B$39:$B$782,C$119)+'СЕТ СН'!$I$9+СВЦЭМ!$D$10+'СЕТ СН'!$I$6-'СЕТ СН'!$I$19</f>
        <v>1688.1336050099999</v>
      </c>
      <c r="D145" s="36">
        <f>SUMIFS(СВЦЭМ!$C$39:$C$782,СВЦЭМ!$A$39:$A$782,$A145,СВЦЭМ!$B$39:$B$782,D$119)+'СЕТ СН'!$I$9+СВЦЭМ!$D$10+'СЕТ СН'!$I$6-'СЕТ СН'!$I$19</f>
        <v>1744.4557869499999</v>
      </c>
      <c r="E145" s="36">
        <f>SUMIFS(СВЦЭМ!$C$39:$C$782,СВЦЭМ!$A$39:$A$782,$A145,СВЦЭМ!$B$39:$B$782,E$119)+'СЕТ СН'!$I$9+СВЦЭМ!$D$10+'СЕТ СН'!$I$6-'СЕТ СН'!$I$19</f>
        <v>1767.1391322099998</v>
      </c>
      <c r="F145" s="36">
        <f>SUMIFS(СВЦЭМ!$C$39:$C$782,СВЦЭМ!$A$39:$A$782,$A145,СВЦЭМ!$B$39:$B$782,F$119)+'СЕТ СН'!$I$9+СВЦЭМ!$D$10+'СЕТ СН'!$I$6-'СЕТ СН'!$I$19</f>
        <v>1781.3884341599996</v>
      </c>
      <c r="G145" s="36">
        <f>SUMIFS(СВЦЭМ!$C$39:$C$782,СВЦЭМ!$A$39:$A$782,$A145,СВЦЭМ!$B$39:$B$782,G$119)+'СЕТ СН'!$I$9+СВЦЭМ!$D$10+'СЕТ СН'!$I$6-'СЕТ СН'!$I$19</f>
        <v>1754.49222121</v>
      </c>
      <c r="H145" s="36">
        <f>SUMIFS(СВЦЭМ!$C$39:$C$782,СВЦЭМ!$A$39:$A$782,$A145,СВЦЭМ!$B$39:$B$782,H$119)+'СЕТ СН'!$I$9+СВЦЭМ!$D$10+'СЕТ СН'!$I$6-'СЕТ СН'!$I$19</f>
        <v>1688.5702078199997</v>
      </c>
      <c r="I145" s="36">
        <f>SUMIFS(СВЦЭМ!$C$39:$C$782,СВЦЭМ!$A$39:$A$782,$A145,СВЦЭМ!$B$39:$B$782,I$119)+'СЕТ СН'!$I$9+СВЦЭМ!$D$10+'СЕТ СН'!$I$6-'СЕТ СН'!$I$19</f>
        <v>1580.67777295</v>
      </c>
      <c r="J145" s="36">
        <f>SUMIFS(СВЦЭМ!$C$39:$C$782,СВЦЭМ!$A$39:$A$782,$A145,СВЦЭМ!$B$39:$B$782,J$119)+'СЕТ СН'!$I$9+СВЦЭМ!$D$10+'СЕТ СН'!$I$6-'СЕТ СН'!$I$19</f>
        <v>1520.87204664</v>
      </c>
      <c r="K145" s="36">
        <f>SUMIFS(СВЦЭМ!$C$39:$C$782,СВЦЭМ!$A$39:$A$782,$A145,СВЦЭМ!$B$39:$B$782,K$119)+'СЕТ СН'!$I$9+СВЦЭМ!$D$10+'СЕТ СН'!$I$6-'СЕТ СН'!$I$19</f>
        <v>1464.6319371700001</v>
      </c>
      <c r="L145" s="36">
        <f>SUMIFS(СВЦЭМ!$C$39:$C$782,СВЦЭМ!$A$39:$A$782,$A145,СВЦЭМ!$B$39:$B$782,L$119)+'СЕТ СН'!$I$9+СВЦЭМ!$D$10+'СЕТ СН'!$I$6-'СЕТ СН'!$I$19</f>
        <v>1462.437629</v>
      </c>
      <c r="M145" s="36">
        <f>SUMIFS(СВЦЭМ!$C$39:$C$782,СВЦЭМ!$A$39:$A$782,$A145,СВЦЭМ!$B$39:$B$782,M$119)+'СЕТ СН'!$I$9+СВЦЭМ!$D$10+'СЕТ СН'!$I$6-'СЕТ СН'!$I$19</f>
        <v>1471.4020444399998</v>
      </c>
      <c r="N145" s="36">
        <f>SUMIFS(СВЦЭМ!$C$39:$C$782,СВЦЭМ!$A$39:$A$782,$A145,СВЦЭМ!$B$39:$B$782,N$119)+'СЕТ СН'!$I$9+СВЦЭМ!$D$10+'СЕТ СН'!$I$6-'СЕТ СН'!$I$19</f>
        <v>1523.63193361</v>
      </c>
      <c r="O145" s="36">
        <f>SUMIFS(СВЦЭМ!$C$39:$C$782,СВЦЭМ!$A$39:$A$782,$A145,СВЦЭМ!$B$39:$B$782,O$119)+'СЕТ СН'!$I$9+СВЦЭМ!$D$10+'СЕТ СН'!$I$6-'СЕТ СН'!$I$19</f>
        <v>1569.3306621299998</v>
      </c>
      <c r="P145" s="36">
        <f>SUMIFS(СВЦЭМ!$C$39:$C$782,СВЦЭМ!$A$39:$A$782,$A145,СВЦЭМ!$B$39:$B$782,P$119)+'СЕТ СН'!$I$9+СВЦЭМ!$D$10+'СЕТ СН'!$I$6-'СЕТ СН'!$I$19</f>
        <v>1579.5249978900001</v>
      </c>
      <c r="Q145" s="36">
        <f>SUMIFS(СВЦЭМ!$C$39:$C$782,СВЦЭМ!$A$39:$A$782,$A145,СВЦЭМ!$B$39:$B$782,Q$119)+'СЕТ СН'!$I$9+СВЦЭМ!$D$10+'СЕТ СН'!$I$6-'СЕТ СН'!$I$19</f>
        <v>1578.56089952</v>
      </c>
      <c r="R145" s="36">
        <f>SUMIFS(СВЦЭМ!$C$39:$C$782,СВЦЭМ!$A$39:$A$782,$A145,СВЦЭМ!$B$39:$B$782,R$119)+'СЕТ СН'!$I$9+СВЦЭМ!$D$10+'СЕТ СН'!$I$6-'СЕТ СН'!$I$19</f>
        <v>1560.06645899</v>
      </c>
      <c r="S145" s="36">
        <f>SUMIFS(СВЦЭМ!$C$39:$C$782,СВЦЭМ!$A$39:$A$782,$A145,СВЦЭМ!$B$39:$B$782,S$119)+'СЕТ СН'!$I$9+СВЦЭМ!$D$10+'СЕТ СН'!$I$6-'СЕТ СН'!$I$19</f>
        <v>1535.53901759</v>
      </c>
      <c r="T145" s="36">
        <f>SUMIFS(СВЦЭМ!$C$39:$C$782,СВЦЭМ!$A$39:$A$782,$A145,СВЦЭМ!$B$39:$B$782,T$119)+'СЕТ СН'!$I$9+СВЦЭМ!$D$10+'СЕТ СН'!$I$6-'СЕТ СН'!$I$19</f>
        <v>1474.6382274399998</v>
      </c>
      <c r="U145" s="36">
        <f>SUMIFS(СВЦЭМ!$C$39:$C$782,СВЦЭМ!$A$39:$A$782,$A145,СВЦЭМ!$B$39:$B$782,U$119)+'СЕТ СН'!$I$9+СВЦЭМ!$D$10+'СЕТ СН'!$I$6-'СЕТ СН'!$I$19</f>
        <v>1441.33605059</v>
      </c>
      <c r="V145" s="36">
        <f>SUMIFS(СВЦЭМ!$C$39:$C$782,СВЦЭМ!$A$39:$A$782,$A145,СВЦЭМ!$B$39:$B$782,V$119)+'СЕТ СН'!$I$9+СВЦЭМ!$D$10+'СЕТ СН'!$I$6-'СЕТ СН'!$I$19</f>
        <v>1444.7932783699998</v>
      </c>
      <c r="W145" s="36">
        <f>SUMIFS(СВЦЭМ!$C$39:$C$782,СВЦЭМ!$A$39:$A$782,$A145,СВЦЭМ!$B$39:$B$782,W$119)+'СЕТ СН'!$I$9+СВЦЭМ!$D$10+'СЕТ СН'!$I$6-'СЕТ СН'!$I$19</f>
        <v>1460.8524847499998</v>
      </c>
      <c r="X145" s="36">
        <f>SUMIFS(СВЦЭМ!$C$39:$C$782,СВЦЭМ!$A$39:$A$782,$A145,СВЦЭМ!$B$39:$B$782,X$119)+'СЕТ СН'!$I$9+СВЦЭМ!$D$10+'СЕТ СН'!$I$6-'СЕТ СН'!$I$19</f>
        <v>1446.9514687999999</v>
      </c>
      <c r="Y145" s="36">
        <f>SUMIFS(СВЦЭМ!$C$39:$C$782,СВЦЭМ!$A$39:$A$782,$A145,СВЦЭМ!$B$39:$B$782,Y$119)+'СЕТ СН'!$I$9+СВЦЭМ!$D$10+'СЕТ СН'!$I$6-'СЕТ СН'!$I$19</f>
        <v>1489.12079466</v>
      </c>
    </row>
    <row r="146" spans="1:26" ht="15.75" x14ac:dyDescent="0.2">
      <c r="A146" s="35">
        <f t="shared" si="3"/>
        <v>44343</v>
      </c>
      <c r="B146" s="36">
        <f>SUMIFS(СВЦЭМ!$C$39:$C$782,СВЦЭМ!$A$39:$A$782,$A146,СВЦЭМ!$B$39:$B$782,B$119)+'СЕТ СН'!$I$9+СВЦЭМ!$D$10+'СЕТ СН'!$I$6-'СЕТ СН'!$I$19</f>
        <v>1504.2131359300001</v>
      </c>
      <c r="C146" s="36">
        <f>SUMIFS(СВЦЭМ!$C$39:$C$782,СВЦЭМ!$A$39:$A$782,$A146,СВЦЭМ!$B$39:$B$782,C$119)+'СЕТ СН'!$I$9+СВЦЭМ!$D$10+'СЕТ СН'!$I$6-'СЕТ СН'!$I$19</f>
        <v>1577.8395375699999</v>
      </c>
      <c r="D146" s="36">
        <f>SUMIFS(СВЦЭМ!$C$39:$C$782,СВЦЭМ!$A$39:$A$782,$A146,СВЦЭМ!$B$39:$B$782,D$119)+'СЕТ СН'!$I$9+СВЦЭМ!$D$10+'СЕТ СН'!$I$6-'СЕТ СН'!$I$19</f>
        <v>1629.1399627999999</v>
      </c>
      <c r="E146" s="36">
        <f>SUMIFS(СВЦЭМ!$C$39:$C$782,СВЦЭМ!$A$39:$A$782,$A146,СВЦЭМ!$B$39:$B$782,E$119)+'СЕТ СН'!$I$9+СВЦЭМ!$D$10+'СЕТ СН'!$I$6-'СЕТ СН'!$I$19</f>
        <v>1650.80005678</v>
      </c>
      <c r="F146" s="36">
        <f>SUMIFS(СВЦЭМ!$C$39:$C$782,СВЦЭМ!$A$39:$A$782,$A146,СВЦЭМ!$B$39:$B$782,F$119)+'СЕТ СН'!$I$9+СВЦЭМ!$D$10+'СЕТ СН'!$I$6-'СЕТ СН'!$I$19</f>
        <v>1653.5967740000001</v>
      </c>
      <c r="G146" s="36">
        <f>SUMIFS(СВЦЭМ!$C$39:$C$782,СВЦЭМ!$A$39:$A$782,$A146,СВЦЭМ!$B$39:$B$782,G$119)+'СЕТ СН'!$I$9+СВЦЭМ!$D$10+'СЕТ СН'!$I$6-'СЕТ СН'!$I$19</f>
        <v>1622.6864435499999</v>
      </c>
      <c r="H146" s="36">
        <f>SUMIFS(СВЦЭМ!$C$39:$C$782,СВЦЭМ!$A$39:$A$782,$A146,СВЦЭМ!$B$39:$B$782,H$119)+'СЕТ СН'!$I$9+СВЦЭМ!$D$10+'СЕТ СН'!$I$6-'СЕТ СН'!$I$19</f>
        <v>1579.33049342</v>
      </c>
      <c r="I146" s="36">
        <f>SUMIFS(СВЦЭМ!$C$39:$C$782,СВЦЭМ!$A$39:$A$782,$A146,СВЦЭМ!$B$39:$B$782,I$119)+'СЕТ СН'!$I$9+СВЦЭМ!$D$10+'СЕТ СН'!$I$6-'СЕТ СН'!$I$19</f>
        <v>1510.4599969599999</v>
      </c>
      <c r="J146" s="36">
        <f>SUMIFS(СВЦЭМ!$C$39:$C$782,СВЦЭМ!$A$39:$A$782,$A146,СВЦЭМ!$B$39:$B$782,J$119)+'СЕТ СН'!$I$9+СВЦЭМ!$D$10+'СЕТ СН'!$I$6-'СЕТ СН'!$I$19</f>
        <v>1471.39233066</v>
      </c>
      <c r="K146" s="36">
        <f>SUMIFS(СВЦЭМ!$C$39:$C$782,СВЦЭМ!$A$39:$A$782,$A146,СВЦЭМ!$B$39:$B$782,K$119)+'СЕТ СН'!$I$9+СВЦЭМ!$D$10+'СЕТ СН'!$I$6-'СЕТ СН'!$I$19</f>
        <v>1470.46153327</v>
      </c>
      <c r="L146" s="36">
        <f>SUMIFS(СВЦЭМ!$C$39:$C$782,СВЦЭМ!$A$39:$A$782,$A146,СВЦЭМ!$B$39:$B$782,L$119)+'СЕТ СН'!$I$9+СВЦЭМ!$D$10+'СЕТ СН'!$I$6-'СЕТ СН'!$I$19</f>
        <v>1478.9325579900001</v>
      </c>
      <c r="M146" s="36">
        <f>SUMIFS(СВЦЭМ!$C$39:$C$782,СВЦЭМ!$A$39:$A$782,$A146,СВЦЭМ!$B$39:$B$782,M$119)+'СЕТ СН'!$I$9+СВЦЭМ!$D$10+'СЕТ СН'!$I$6-'СЕТ СН'!$I$19</f>
        <v>1488.20140724</v>
      </c>
      <c r="N146" s="36">
        <f>SUMIFS(СВЦЭМ!$C$39:$C$782,СВЦЭМ!$A$39:$A$782,$A146,СВЦЭМ!$B$39:$B$782,N$119)+'СЕТ СН'!$I$9+СВЦЭМ!$D$10+'СЕТ СН'!$I$6-'СЕТ СН'!$I$19</f>
        <v>1544.2856967799999</v>
      </c>
      <c r="O146" s="36">
        <f>SUMIFS(СВЦЭМ!$C$39:$C$782,СВЦЭМ!$A$39:$A$782,$A146,СВЦЭМ!$B$39:$B$782,O$119)+'СЕТ СН'!$I$9+СВЦЭМ!$D$10+'СЕТ СН'!$I$6-'СЕТ СН'!$I$19</f>
        <v>1592.9649415700001</v>
      </c>
      <c r="P146" s="36">
        <f>SUMIFS(СВЦЭМ!$C$39:$C$782,СВЦЭМ!$A$39:$A$782,$A146,СВЦЭМ!$B$39:$B$782,P$119)+'СЕТ СН'!$I$9+СВЦЭМ!$D$10+'СЕТ СН'!$I$6-'СЕТ СН'!$I$19</f>
        <v>1601.2198207299998</v>
      </c>
      <c r="Q146" s="36">
        <f>SUMIFS(СВЦЭМ!$C$39:$C$782,СВЦЭМ!$A$39:$A$782,$A146,СВЦЭМ!$B$39:$B$782,Q$119)+'СЕТ СН'!$I$9+СВЦЭМ!$D$10+'СЕТ СН'!$I$6-'СЕТ СН'!$I$19</f>
        <v>1606.5257356699999</v>
      </c>
      <c r="R146" s="36">
        <f>SUMIFS(СВЦЭМ!$C$39:$C$782,СВЦЭМ!$A$39:$A$782,$A146,СВЦЭМ!$B$39:$B$782,R$119)+'СЕТ СН'!$I$9+СВЦЭМ!$D$10+'СЕТ СН'!$I$6-'СЕТ СН'!$I$19</f>
        <v>1601.81702868</v>
      </c>
      <c r="S146" s="36">
        <f>SUMIFS(СВЦЭМ!$C$39:$C$782,СВЦЭМ!$A$39:$A$782,$A146,СВЦЭМ!$B$39:$B$782,S$119)+'СЕТ СН'!$I$9+СВЦЭМ!$D$10+'СЕТ СН'!$I$6-'СЕТ СН'!$I$19</f>
        <v>1571.06247033</v>
      </c>
      <c r="T146" s="36">
        <f>SUMIFS(СВЦЭМ!$C$39:$C$782,СВЦЭМ!$A$39:$A$782,$A146,СВЦЭМ!$B$39:$B$782,T$119)+'СЕТ СН'!$I$9+СВЦЭМ!$D$10+'СЕТ СН'!$I$6-'СЕТ СН'!$I$19</f>
        <v>1510.06267138</v>
      </c>
      <c r="U146" s="36">
        <f>SUMIFS(СВЦЭМ!$C$39:$C$782,СВЦЭМ!$A$39:$A$782,$A146,СВЦЭМ!$B$39:$B$782,U$119)+'СЕТ СН'!$I$9+СВЦЭМ!$D$10+'СЕТ СН'!$I$6-'СЕТ СН'!$I$19</f>
        <v>1461.7667803899999</v>
      </c>
      <c r="V146" s="36">
        <f>SUMIFS(СВЦЭМ!$C$39:$C$782,СВЦЭМ!$A$39:$A$782,$A146,СВЦЭМ!$B$39:$B$782,V$119)+'СЕТ СН'!$I$9+СВЦЭМ!$D$10+'СЕТ СН'!$I$6-'СЕТ СН'!$I$19</f>
        <v>1487.11832291</v>
      </c>
      <c r="W146" s="36">
        <f>SUMIFS(СВЦЭМ!$C$39:$C$782,СВЦЭМ!$A$39:$A$782,$A146,СВЦЭМ!$B$39:$B$782,W$119)+'СЕТ СН'!$I$9+СВЦЭМ!$D$10+'СЕТ СН'!$I$6-'СЕТ СН'!$I$19</f>
        <v>1510.9487625500001</v>
      </c>
      <c r="X146" s="36">
        <f>SUMIFS(СВЦЭМ!$C$39:$C$782,СВЦЭМ!$A$39:$A$782,$A146,СВЦЭМ!$B$39:$B$782,X$119)+'СЕТ СН'!$I$9+СВЦЭМ!$D$10+'СЕТ СН'!$I$6-'СЕТ СН'!$I$19</f>
        <v>1500.6303404299999</v>
      </c>
      <c r="Y146" s="36">
        <f>SUMIFS(СВЦЭМ!$C$39:$C$782,СВЦЭМ!$A$39:$A$782,$A146,СВЦЭМ!$B$39:$B$782,Y$119)+'СЕТ СН'!$I$9+СВЦЭМ!$D$10+'СЕТ СН'!$I$6-'СЕТ СН'!$I$19</f>
        <v>1510.7102177299998</v>
      </c>
    </row>
    <row r="147" spans="1:26" ht="15.75" x14ac:dyDescent="0.2">
      <c r="A147" s="35">
        <f t="shared" si="3"/>
        <v>44344</v>
      </c>
      <c r="B147" s="36">
        <f>SUMIFS(СВЦЭМ!$C$39:$C$782,СВЦЭМ!$A$39:$A$782,$A147,СВЦЭМ!$B$39:$B$782,B$119)+'СЕТ СН'!$I$9+СВЦЭМ!$D$10+'СЕТ СН'!$I$6-'СЕТ СН'!$I$19</f>
        <v>1485.1593894299999</v>
      </c>
      <c r="C147" s="36">
        <f>SUMIFS(СВЦЭМ!$C$39:$C$782,СВЦЭМ!$A$39:$A$782,$A147,СВЦЭМ!$B$39:$B$782,C$119)+'СЕТ СН'!$I$9+СВЦЭМ!$D$10+'СЕТ СН'!$I$6-'СЕТ СН'!$I$19</f>
        <v>1555.17884353</v>
      </c>
      <c r="D147" s="36">
        <f>SUMIFS(СВЦЭМ!$C$39:$C$782,СВЦЭМ!$A$39:$A$782,$A147,СВЦЭМ!$B$39:$B$782,D$119)+'СЕТ СН'!$I$9+СВЦЭМ!$D$10+'СЕТ СН'!$I$6-'СЕТ СН'!$I$19</f>
        <v>1591.4491912799999</v>
      </c>
      <c r="E147" s="36">
        <f>SUMIFS(СВЦЭМ!$C$39:$C$782,СВЦЭМ!$A$39:$A$782,$A147,СВЦЭМ!$B$39:$B$782,E$119)+'СЕТ СН'!$I$9+СВЦЭМ!$D$10+'СЕТ СН'!$I$6-'СЕТ СН'!$I$19</f>
        <v>1615.0431251599998</v>
      </c>
      <c r="F147" s="36">
        <f>SUMIFS(СВЦЭМ!$C$39:$C$782,СВЦЭМ!$A$39:$A$782,$A147,СВЦЭМ!$B$39:$B$782,F$119)+'СЕТ СН'!$I$9+СВЦЭМ!$D$10+'СЕТ СН'!$I$6-'СЕТ СН'!$I$19</f>
        <v>1624.66186197</v>
      </c>
      <c r="G147" s="36">
        <f>SUMIFS(СВЦЭМ!$C$39:$C$782,СВЦЭМ!$A$39:$A$782,$A147,СВЦЭМ!$B$39:$B$782,G$119)+'СЕТ СН'!$I$9+СВЦЭМ!$D$10+'СЕТ СН'!$I$6-'СЕТ СН'!$I$19</f>
        <v>1602.3619127699999</v>
      </c>
      <c r="H147" s="36">
        <f>SUMIFS(СВЦЭМ!$C$39:$C$782,СВЦЭМ!$A$39:$A$782,$A147,СВЦЭМ!$B$39:$B$782,H$119)+'СЕТ СН'!$I$9+СВЦЭМ!$D$10+'СЕТ СН'!$I$6-'СЕТ СН'!$I$19</f>
        <v>1558.30533388</v>
      </c>
      <c r="I147" s="36">
        <f>SUMIFS(СВЦЭМ!$C$39:$C$782,СВЦЭМ!$A$39:$A$782,$A147,СВЦЭМ!$B$39:$B$782,I$119)+'СЕТ СН'!$I$9+СВЦЭМ!$D$10+'СЕТ СН'!$I$6-'СЕТ СН'!$I$19</f>
        <v>1470.00561176</v>
      </c>
      <c r="J147" s="36">
        <f>SUMIFS(СВЦЭМ!$C$39:$C$782,СВЦЭМ!$A$39:$A$782,$A147,СВЦЭМ!$B$39:$B$782,J$119)+'СЕТ СН'!$I$9+СВЦЭМ!$D$10+'СЕТ СН'!$I$6-'СЕТ СН'!$I$19</f>
        <v>1414.1587107199998</v>
      </c>
      <c r="K147" s="36">
        <f>SUMIFS(СВЦЭМ!$C$39:$C$782,СВЦЭМ!$A$39:$A$782,$A147,СВЦЭМ!$B$39:$B$782,K$119)+'СЕТ СН'!$I$9+СВЦЭМ!$D$10+'СЕТ СН'!$I$6-'СЕТ СН'!$I$19</f>
        <v>1455.76416608</v>
      </c>
      <c r="L147" s="36">
        <f>SUMIFS(СВЦЭМ!$C$39:$C$782,СВЦЭМ!$A$39:$A$782,$A147,СВЦЭМ!$B$39:$B$782,L$119)+'СЕТ СН'!$I$9+СВЦЭМ!$D$10+'СЕТ СН'!$I$6-'СЕТ СН'!$I$19</f>
        <v>1444.7886844499999</v>
      </c>
      <c r="M147" s="36">
        <f>SUMIFS(СВЦЭМ!$C$39:$C$782,СВЦЭМ!$A$39:$A$782,$A147,СВЦЭМ!$B$39:$B$782,M$119)+'СЕТ СН'!$I$9+СВЦЭМ!$D$10+'СЕТ СН'!$I$6-'СЕТ СН'!$I$19</f>
        <v>1446.7010712699998</v>
      </c>
      <c r="N147" s="36">
        <f>SUMIFS(СВЦЭМ!$C$39:$C$782,СВЦЭМ!$A$39:$A$782,$A147,СВЦЭМ!$B$39:$B$782,N$119)+'СЕТ СН'!$I$9+СВЦЭМ!$D$10+'СЕТ СН'!$I$6-'СЕТ СН'!$I$19</f>
        <v>1468.9733342300001</v>
      </c>
      <c r="O147" s="36">
        <f>SUMIFS(СВЦЭМ!$C$39:$C$782,СВЦЭМ!$A$39:$A$782,$A147,СВЦЭМ!$B$39:$B$782,O$119)+'СЕТ СН'!$I$9+СВЦЭМ!$D$10+'СЕТ СН'!$I$6-'СЕТ СН'!$I$19</f>
        <v>1521.8903265599999</v>
      </c>
      <c r="P147" s="36">
        <f>SUMIFS(СВЦЭМ!$C$39:$C$782,СВЦЭМ!$A$39:$A$782,$A147,СВЦЭМ!$B$39:$B$782,P$119)+'СЕТ СН'!$I$9+СВЦЭМ!$D$10+'СЕТ СН'!$I$6-'СЕТ СН'!$I$19</f>
        <v>1539.6021809200001</v>
      </c>
      <c r="Q147" s="36">
        <f>SUMIFS(СВЦЭМ!$C$39:$C$782,СВЦЭМ!$A$39:$A$782,$A147,СВЦЭМ!$B$39:$B$782,Q$119)+'СЕТ СН'!$I$9+СВЦЭМ!$D$10+'СЕТ СН'!$I$6-'СЕТ СН'!$I$19</f>
        <v>1545.8470778999999</v>
      </c>
      <c r="R147" s="36">
        <f>SUMIFS(СВЦЭМ!$C$39:$C$782,СВЦЭМ!$A$39:$A$782,$A147,СВЦЭМ!$B$39:$B$782,R$119)+'СЕТ СН'!$I$9+СВЦЭМ!$D$10+'СЕТ СН'!$I$6-'СЕТ СН'!$I$19</f>
        <v>1547.59738941</v>
      </c>
      <c r="S147" s="36">
        <f>SUMIFS(СВЦЭМ!$C$39:$C$782,СВЦЭМ!$A$39:$A$782,$A147,СВЦЭМ!$B$39:$B$782,S$119)+'СЕТ СН'!$I$9+СВЦЭМ!$D$10+'СЕТ СН'!$I$6-'СЕТ СН'!$I$19</f>
        <v>1528.94090792</v>
      </c>
      <c r="T147" s="36">
        <f>SUMIFS(СВЦЭМ!$C$39:$C$782,СВЦЭМ!$A$39:$A$782,$A147,СВЦЭМ!$B$39:$B$782,T$119)+'СЕТ СН'!$I$9+СВЦЭМ!$D$10+'СЕТ СН'!$I$6-'СЕТ СН'!$I$19</f>
        <v>1453.17452927</v>
      </c>
      <c r="U147" s="36">
        <f>SUMIFS(СВЦЭМ!$C$39:$C$782,СВЦЭМ!$A$39:$A$782,$A147,СВЦЭМ!$B$39:$B$782,U$119)+'СЕТ СН'!$I$9+СВЦЭМ!$D$10+'СЕТ СН'!$I$6-'СЕТ СН'!$I$19</f>
        <v>1461.8645327899999</v>
      </c>
      <c r="V147" s="36">
        <f>SUMIFS(СВЦЭМ!$C$39:$C$782,СВЦЭМ!$A$39:$A$782,$A147,СВЦЭМ!$B$39:$B$782,V$119)+'СЕТ СН'!$I$9+СВЦЭМ!$D$10+'СЕТ СН'!$I$6-'СЕТ СН'!$I$19</f>
        <v>1470.7346599799998</v>
      </c>
      <c r="W147" s="36">
        <f>SUMIFS(СВЦЭМ!$C$39:$C$782,СВЦЭМ!$A$39:$A$782,$A147,СВЦЭМ!$B$39:$B$782,W$119)+'СЕТ СН'!$I$9+СВЦЭМ!$D$10+'СЕТ СН'!$I$6-'СЕТ СН'!$I$19</f>
        <v>1496.4474493799999</v>
      </c>
      <c r="X147" s="36">
        <f>SUMIFS(СВЦЭМ!$C$39:$C$782,СВЦЭМ!$A$39:$A$782,$A147,СВЦЭМ!$B$39:$B$782,X$119)+'СЕТ СН'!$I$9+СВЦЭМ!$D$10+'СЕТ СН'!$I$6-'СЕТ СН'!$I$19</f>
        <v>1484.0067441799999</v>
      </c>
      <c r="Y147" s="36">
        <f>SUMIFS(СВЦЭМ!$C$39:$C$782,СВЦЭМ!$A$39:$A$782,$A147,СВЦЭМ!$B$39:$B$782,Y$119)+'СЕТ СН'!$I$9+СВЦЭМ!$D$10+'СЕТ СН'!$I$6-'СЕТ СН'!$I$19</f>
        <v>1438.0949502399999</v>
      </c>
    </row>
    <row r="148" spans="1:26" ht="15.75" x14ac:dyDescent="0.2">
      <c r="A148" s="35">
        <f t="shared" si="3"/>
        <v>44345</v>
      </c>
      <c r="B148" s="36">
        <f>SUMIFS(СВЦЭМ!$C$39:$C$782,СВЦЭМ!$A$39:$A$782,$A148,СВЦЭМ!$B$39:$B$782,B$119)+'СЕТ СН'!$I$9+СВЦЭМ!$D$10+'СЕТ СН'!$I$6-'СЕТ СН'!$I$19</f>
        <v>1488.4652329</v>
      </c>
      <c r="C148" s="36">
        <f>SUMIFS(СВЦЭМ!$C$39:$C$782,СВЦЭМ!$A$39:$A$782,$A148,СВЦЭМ!$B$39:$B$782,C$119)+'СЕТ СН'!$I$9+СВЦЭМ!$D$10+'СЕТ СН'!$I$6-'СЕТ СН'!$I$19</f>
        <v>1491.78400554</v>
      </c>
      <c r="D148" s="36">
        <f>SUMIFS(СВЦЭМ!$C$39:$C$782,СВЦЭМ!$A$39:$A$782,$A148,СВЦЭМ!$B$39:$B$782,D$119)+'СЕТ СН'!$I$9+СВЦЭМ!$D$10+'СЕТ СН'!$I$6-'СЕТ СН'!$I$19</f>
        <v>1548.32244393</v>
      </c>
      <c r="E148" s="36">
        <f>SUMIFS(СВЦЭМ!$C$39:$C$782,СВЦЭМ!$A$39:$A$782,$A148,СВЦЭМ!$B$39:$B$782,E$119)+'СЕТ СН'!$I$9+СВЦЭМ!$D$10+'СЕТ СН'!$I$6-'СЕТ СН'!$I$19</f>
        <v>1543.9698297800001</v>
      </c>
      <c r="F148" s="36">
        <f>SUMIFS(СВЦЭМ!$C$39:$C$782,СВЦЭМ!$A$39:$A$782,$A148,СВЦЭМ!$B$39:$B$782,F$119)+'СЕТ СН'!$I$9+СВЦЭМ!$D$10+'СЕТ СН'!$I$6-'СЕТ СН'!$I$19</f>
        <v>1537.1158696799998</v>
      </c>
      <c r="G148" s="36">
        <f>SUMIFS(СВЦЭМ!$C$39:$C$782,СВЦЭМ!$A$39:$A$782,$A148,СВЦЭМ!$B$39:$B$782,G$119)+'СЕТ СН'!$I$9+СВЦЭМ!$D$10+'СЕТ СН'!$I$6-'СЕТ СН'!$I$19</f>
        <v>1546.6141691399998</v>
      </c>
      <c r="H148" s="36">
        <f>SUMIFS(СВЦЭМ!$C$39:$C$782,СВЦЭМ!$A$39:$A$782,$A148,СВЦЭМ!$B$39:$B$782,H$119)+'СЕТ СН'!$I$9+СВЦЭМ!$D$10+'СЕТ СН'!$I$6-'СЕТ СН'!$I$19</f>
        <v>1542.7844217900001</v>
      </c>
      <c r="I148" s="36">
        <f>SUMIFS(СВЦЭМ!$C$39:$C$782,СВЦЭМ!$A$39:$A$782,$A148,СВЦЭМ!$B$39:$B$782,I$119)+'СЕТ СН'!$I$9+СВЦЭМ!$D$10+'СЕТ СН'!$I$6-'СЕТ СН'!$I$19</f>
        <v>1476.89092712</v>
      </c>
      <c r="J148" s="36">
        <f>SUMIFS(СВЦЭМ!$C$39:$C$782,СВЦЭМ!$A$39:$A$782,$A148,СВЦЭМ!$B$39:$B$782,J$119)+'СЕТ СН'!$I$9+СВЦЭМ!$D$10+'СЕТ СН'!$I$6-'СЕТ СН'!$I$19</f>
        <v>1408.15162691</v>
      </c>
      <c r="K148" s="36">
        <f>SUMIFS(СВЦЭМ!$C$39:$C$782,СВЦЭМ!$A$39:$A$782,$A148,СВЦЭМ!$B$39:$B$782,K$119)+'СЕТ СН'!$I$9+СВЦЭМ!$D$10+'СЕТ СН'!$I$6-'СЕТ СН'!$I$19</f>
        <v>1361.1342294699998</v>
      </c>
      <c r="L148" s="36">
        <f>SUMIFS(СВЦЭМ!$C$39:$C$782,СВЦЭМ!$A$39:$A$782,$A148,СВЦЭМ!$B$39:$B$782,L$119)+'СЕТ СН'!$I$9+СВЦЭМ!$D$10+'СЕТ СН'!$I$6-'СЕТ СН'!$I$19</f>
        <v>1351.6749162799999</v>
      </c>
      <c r="M148" s="36">
        <f>SUMIFS(СВЦЭМ!$C$39:$C$782,СВЦЭМ!$A$39:$A$782,$A148,СВЦЭМ!$B$39:$B$782,M$119)+'СЕТ СН'!$I$9+СВЦЭМ!$D$10+'СЕТ СН'!$I$6-'СЕТ СН'!$I$19</f>
        <v>1351.6382996299999</v>
      </c>
      <c r="N148" s="36">
        <f>SUMIFS(СВЦЭМ!$C$39:$C$782,СВЦЭМ!$A$39:$A$782,$A148,СВЦЭМ!$B$39:$B$782,N$119)+'СЕТ СН'!$I$9+СВЦЭМ!$D$10+'СЕТ СН'!$I$6-'СЕТ СН'!$I$19</f>
        <v>1408.4774881799999</v>
      </c>
      <c r="O148" s="36">
        <f>SUMIFS(СВЦЭМ!$C$39:$C$782,СВЦЭМ!$A$39:$A$782,$A148,СВЦЭМ!$B$39:$B$782,O$119)+'СЕТ СН'!$I$9+СВЦЭМ!$D$10+'СЕТ СН'!$I$6-'СЕТ СН'!$I$19</f>
        <v>1431.9486241499999</v>
      </c>
      <c r="P148" s="36">
        <f>SUMIFS(СВЦЭМ!$C$39:$C$782,СВЦЭМ!$A$39:$A$782,$A148,СВЦЭМ!$B$39:$B$782,P$119)+'СЕТ СН'!$I$9+СВЦЭМ!$D$10+'СЕТ СН'!$I$6-'СЕТ СН'!$I$19</f>
        <v>1457.2703729499999</v>
      </c>
      <c r="Q148" s="36">
        <f>SUMIFS(СВЦЭМ!$C$39:$C$782,СВЦЭМ!$A$39:$A$782,$A148,СВЦЭМ!$B$39:$B$782,Q$119)+'СЕТ СН'!$I$9+СВЦЭМ!$D$10+'СЕТ СН'!$I$6-'СЕТ СН'!$I$19</f>
        <v>1453.9472750300001</v>
      </c>
      <c r="R148" s="36">
        <f>SUMIFS(СВЦЭМ!$C$39:$C$782,СВЦЭМ!$A$39:$A$782,$A148,СВЦЭМ!$B$39:$B$782,R$119)+'СЕТ СН'!$I$9+СВЦЭМ!$D$10+'СЕТ СН'!$I$6-'СЕТ СН'!$I$19</f>
        <v>1451.8652538699998</v>
      </c>
      <c r="S148" s="36">
        <f>SUMIFS(СВЦЭМ!$C$39:$C$782,СВЦЭМ!$A$39:$A$782,$A148,СВЦЭМ!$B$39:$B$782,S$119)+'СЕТ СН'!$I$9+СВЦЭМ!$D$10+'СЕТ СН'!$I$6-'СЕТ СН'!$I$19</f>
        <v>1491.0329974799999</v>
      </c>
      <c r="T148" s="36">
        <f>SUMIFS(СВЦЭМ!$C$39:$C$782,СВЦЭМ!$A$39:$A$782,$A148,СВЦЭМ!$B$39:$B$782,T$119)+'СЕТ СН'!$I$9+СВЦЭМ!$D$10+'СЕТ СН'!$I$6-'СЕТ СН'!$I$19</f>
        <v>1442.9639012799998</v>
      </c>
      <c r="U148" s="36">
        <f>SUMIFS(СВЦЭМ!$C$39:$C$782,СВЦЭМ!$A$39:$A$782,$A148,СВЦЭМ!$B$39:$B$782,U$119)+'СЕТ СН'!$I$9+СВЦЭМ!$D$10+'СЕТ СН'!$I$6-'СЕТ СН'!$I$19</f>
        <v>1383.7027072199999</v>
      </c>
      <c r="V148" s="36">
        <f>SUMIFS(СВЦЭМ!$C$39:$C$782,СВЦЭМ!$A$39:$A$782,$A148,СВЦЭМ!$B$39:$B$782,V$119)+'СЕТ СН'!$I$9+СВЦЭМ!$D$10+'СЕТ СН'!$I$6-'СЕТ СН'!$I$19</f>
        <v>1353.02918877</v>
      </c>
      <c r="W148" s="36">
        <f>SUMIFS(СВЦЭМ!$C$39:$C$782,СВЦЭМ!$A$39:$A$782,$A148,СВЦЭМ!$B$39:$B$782,W$119)+'СЕТ СН'!$I$9+СВЦЭМ!$D$10+'СЕТ СН'!$I$6-'СЕТ СН'!$I$19</f>
        <v>1375.7276406199999</v>
      </c>
      <c r="X148" s="36">
        <f>SUMIFS(СВЦЭМ!$C$39:$C$782,СВЦЭМ!$A$39:$A$782,$A148,СВЦЭМ!$B$39:$B$782,X$119)+'СЕТ СН'!$I$9+СВЦЭМ!$D$10+'СЕТ СН'!$I$6-'СЕТ СН'!$I$19</f>
        <v>1360.00863884</v>
      </c>
      <c r="Y148" s="36">
        <f>SUMIFS(СВЦЭМ!$C$39:$C$782,СВЦЭМ!$A$39:$A$782,$A148,СВЦЭМ!$B$39:$B$782,Y$119)+'СЕТ СН'!$I$9+СВЦЭМ!$D$10+'СЕТ СН'!$I$6-'СЕТ СН'!$I$19</f>
        <v>1358.13295548</v>
      </c>
    </row>
    <row r="149" spans="1:26" ht="15.75" x14ac:dyDescent="0.2">
      <c r="A149" s="35">
        <f t="shared" si="3"/>
        <v>44346</v>
      </c>
      <c r="B149" s="36">
        <f>SUMIFS(СВЦЭМ!$C$39:$C$782,СВЦЭМ!$A$39:$A$782,$A149,СВЦЭМ!$B$39:$B$782,B$119)+'СЕТ СН'!$I$9+СВЦЭМ!$D$10+'СЕТ СН'!$I$6-'СЕТ СН'!$I$19</f>
        <v>1411.84314483</v>
      </c>
      <c r="C149" s="36">
        <f>SUMIFS(СВЦЭМ!$C$39:$C$782,СВЦЭМ!$A$39:$A$782,$A149,СВЦЭМ!$B$39:$B$782,C$119)+'СЕТ СН'!$I$9+СВЦЭМ!$D$10+'СЕТ СН'!$I$6-'СЕТ СН'!$I$19</f>
        <v>1490.4565567999998</v>
      </c>
      <c r="D149" s="36">
        <f>SUMIFS(СВЦЭМ!$C$39:$C$782,СВЦЭМ!$A$39:$A$782,$A149,СВЦЭМ!$B$39:$B$782,D$119)+'СЕТ СН'!$I$9+СВЦЭМ!$D$10+'СЕТ СН'!$I$6-'СЕТ СН'!$I$19</f>
        <v>1538.82207262</v>
      </c>
      <c r="E149" s="36">
        <f>SUMIFS(СВЦЭМ!$C$39:$C$782,СВЦЭМ!$A$39:$A$782,$A149,СВЦЭМ!$B$39:$B$782,E$119)+'СЕТ СН'!$I$9+СВЦЭМ!$D$10+'СЕТ СН'!$I$6-'СЕТ СН'!$I$19</f>
        <v>1548.80451993</v>
      </c>
      <c r="F149" s="36">
        <f>SUMIFS(СВЦЭМ!$C$39:$C$782,СВЦЭМ!$A$39:$A$782,$A149,СВЦЭМ!$B$39:$B$782,F$119)+'СЕТ СН'!$I$9+СВЦЭМ!$D$10+'СЕТ СН'!$I$6-'СЕТ СН'!$I$19</f>
        <v>1570.7284915</v>
      </c>
      <c r="G149" s="36">
        <f>SUMIFS(СВЦЭМ!$C$39:$C$782,СВЦЭМ!$A$39:$A$782,$A149,СВЦЭМ!$B$39:$B$782,G$119)+'СЕТ СН'!$I$9+СВЦЭМ!$D$10+'СЕТ СН'!$I$6-'СЕТ СН'!$I$19</f>
        <v>1571.9983794</v>
      </c>
      <c r="H149" s="36">
        <f>SUMIFS(СВЦЭМ!$C$39:$C$782,СВЦЭМ!$A$39:$A$782,$A149,СВЦЭМ!$B$39:$B$782,H$119)+'СЕТ СН'!$I$9+СВЦЭМ!$D$10+'СЕТ СН'!$I$6-'СЕТ СН'!$I$19</f>
        <v>1548.5595660700001</v>
      </c>
      <c r="I149" s="36">
        <f>SUMIFS(СВЦЭМ!$C$39:$C$782,СВЦЭМ!$A$39:$A$782,$A149,СВЦЭМ!$B$39:$B$782,I$119)+'СЕТ СН'!$I$9+СВЦЭМ!$D$10+'СЕТ СН'!$I$6-'СЕТ СН'!$I$19</f>
        <v>1462.24594194</v>
      </c>
      <c r="J149" s="36">
        <f>SUMIFS(СВЦЭМ!$C$39:$C$782,СВЦЭМ!$A$39:$A$782,$A149,СВЦЭМ!$B$39:$B$782,J$119)+'СЕТ СН'!$I$9+СВЦЭМ!$D$10+'СЕТ СН'!$I$6-'СЕТ СН'!$I$19</f>
        <v>1383.76808579</v>
      </c>
      <c r="K149" s="36">
        <f>SUMIFS(СВЦЭМ!$C$39:$C$782,СВЦЭМ!$A$39:$A$782,$A149,СВЦЭМ!$B$39:$B$782,K$119)+'СЕТ СН'!$I$9+СВЦЭМ!$D$10+'СЕТ СН'!$I$6-'СЕТ СН'!$I$19</f>
        <v>1332.07983382</v>
      </c>
      <c r="L149" s="36">
        <f>SUMIFS(СВЦЭМ!$C$39:$C$782,СВЦЭМ!$A$39:$A$782,$A149,СВЦЭМ!$B$39:$B$782,L$119)+'СЕТ СН'!$I$9+СВЦЭМ!$D$10+'СЕТ СН'!$I$6-'СЕТ СН'!$I$19</f>
        <v>1320.70178483</v>
      </c>
      <c r="M149" s="36">
        <f>SUMIFS(СВЦЭМ!$C$39:$C$782,СВЦЭМ!$A$39:$A$782,$A149,СВЦЭМ!$B$39:$B$782,M$119)+'СЕТ СН'!$I$9+СВЦЭМ!$D$10+'СЕТ СН'!$I$6-'СЕТ СН'!$I$19</f>
        <v>1335.7593500099999</v>
      </c>
      <c r="N149" s="36">
        <f>SUMIFS(СВЦЭМ!$C$39:$C$782,СВЦЭМ!$A$39:$A$782,$A149,СВЦЭМ!$B$39:$B$782,N$119)+'СЕТ СН'!$I$9+СВЦЭМ!$D$10+'СЕТ СН'!$I$6-'СЕТ СН'!$I$19</f>
        <v>1399.49730125</v>
      </c>
      <c r="O149" s="36">
        <f>SUMIFS(СВЦЭМ!$C$39:$C$782,СВЦЭМ!$A$39:$A$782,$A149,СВЦЭМ!$B$39:$B$782,O$119)+'СЕТ СН'!$I$9+СВЦЭМ!$D$10+'СЕТ СН'!$I$6-'СЕТ СН'!$I$19</f>
        <v>1443.83832138</v>
      </c>
      <c r="P149" s="36">
        <f>SUMIFS(СВЦЭМ!$C$39:$C$782,СВЦЭМ!$A$39:$A$782,$A149,СВЦЭМ!$B$39:$B$782,P$119)+'СЕТ СН'!$I$9+СВЦЭМ!$D$10+'СЕТ СН'!$I$6-'СЕТ СН'!$I$19</f>
        <v>1458.97643425</v>
      </c>
      <c r="Q149" s="36">
        <f>SUMIFS(СВЦЭМ!$C$39:$C$782,СВЦЭМ!$A$39:$A$782,$A149,СВЦЭМ!$B$39:$B$782,Q$119)+'СЕТ СН'!$I$9+СВЦЭМ!$D$10+'СЕТ СН'!$I$6-'СЕТ СН'!$I$19</f>
        <v>1454.0939881199999</v>
      </c>
      <c r="R149" s="36">
        <f>SUMIFS(СВЦЭМ!$C$39:$C$782,СВЦЭМ!$A$39:$A$782,$A149,СВЦЭМ!$B$39:$B$782,R$119)+'СЕТ СН'!$I$9+СВЦЭМ!$D$10+'СЕТ СН'!$I$6-'СЕТ СН'!$I$19</f>
        <v>1427.93620689</v>
      </c>
      <c r="S149" s="36">
        <f>SUMIFS(СВЦЭМ!$C$39:$C$782,СВЦЭМ!$A$39:$A$782,$A149,СВЦЭМ!$B$39:$B$782,S$119)+'СЕТ СН'!$I$9+СВЦЭМ!$D$10+'СЕТ СН'!$I$6-'СЕТ СН'!$I$19</f>
        <v>1408.5078285499999</v>
      </c>
      <c r="T149" s="36">
        <f>SUMIFS(СВЦЭМ!$C$39:$C$782,СВЦЭМ!$A$39:$A$782,$A149,СВЦЭМ!$B$39:$B$782,T$119)+'СЕТ СН'!$I$9+СВЦЭМ!$D$10+'СЕТ СН'!$I$6-'СЕТ СН'!$I$19</f>
        <v>1351.9243287099998</v>
      </c>
      <c r="U149" s="36">
        <f>SUMIFS(СВЦЭМ!$C$39:$C$782,СВЦЭМ!$A$39:$A$782,$A149,СВЦЭМ!$B$39:$B$782,U$119)+'СЕТ СН'!$I$9+СВЦЭМ!$D$10+'СЕТ СН'!$I$6-'СЕТ СН'!$I$19</f>
        <v>1320.0904242000001</v>
      </c>
      <c r="V149" s="36">
        <f>SUMIFS(СВЦЭМ!$C$39:$C$782,СВЦЭМ!$A$39:$A$782,$A149,СВЦЭМ!$B$39:$B$782,V$119)+'СЕТ СН'!$I$9+СВЦЭМ!$D$10+'СЕТ СН'!$I$6-'СЕТ СН'!$I$19</f>
        <v>1334.63803115</v>
      </c>
      <c r="W149" s="36">
        <f>SUMIFS(СВЦЭМ!$C$39:$C$782,СВЦЭМ!$A$39:$A$782,$A149,СВЦЭМ!$B$39:$B$782,W$119)+'СЕТ СН'!$I$9+СВЦЭМ!$D$10+'СЕТ СН'!$I$6-'СЕТ СН'!$I$19</f>
        <v>1380.6727416499998</v>
      </c>
      <c r="X149" s="36">
        <f>SUMIFS(СВЦЭМ!$C$39:$C$782,СВЦЭМ!$A$39:$A$782,$A149,СВЦЭМ!$B$39:$B$782,X$119)+'СЕТ СН'!$I$9+СВЦЭМ!$D$10+'СЕТ СН'!$I$6-'СЕТ СН'!$I$19</f>
        <v>1335.61465871</v>
      </c>
      <c r="Y149" s="36">
        <f>SUMIFS(СВЦЭМ!$C$39:$C$782,СВЦЭМ!$A$39:$A$782,$A149,СВЦЭМ!$B$39:$B$782,Y$119)+'СЕТ СН'!$I$9+СВЦЭМ!$D$10+'СЕТ СН'!$I$6-'СЕТ СН'!$I$19</f>
        <v>1318.3302946200001</v>
      </c>
    </row>
    <row r="150" spans="1:26" ht="15.75" x14ac:dyDescent="0.2">
      <c r="A150" s="35">
        <f t="shared" si="3"/>
        <v>44347</v>
      </c>
      <c r="B150" s="36">
        <f>SUMIFS(СВЦЭМ!$C$39:$C$782,СВЦЭМ!$A$39:$A$782,$A150,СВЦЭМ!$B$39:$B$782,B$119)+'СЕТ СН'!$I$9+СВЦЭМ!$D$10+'СЕТ СН'!$I$6-'СЕТ СН'!$I$19</f>
        <v>1392.7322328</v>
      </c>
      <c r="C150" s="36">
        <f>SUMIFS(СВЦЭМ!$C$39:$C$782,СВЦЭМ!$A$39:$A$782,$A150,СВЦЭМ!$B$39:$B$782,C$119)+'СЕТ СН'!$I$9+СВЦЭМ!$D$10+'СЕТ СН'!$I$6-'СЕТ СН'!$I$19</f>
        <v>1481.1086911899999</v>
      </c>
      <c r="D150" s="36">
        <f>SUMIFS(СВЦЭМ!$C$39:$C$782,СВЦЭМ!$A$39:$A$782,$A150,СВЦЭМ!$B$39:$B$782,D$119)+'СЕТ СН'!$I$9+СВЦЭМ!$D$10+'СЕТ СН'!$I$6-'СЕТ СН'!$I$19</f>
        <v>1527.36796484</v>
      </c>
      <c r="E150" s="36">
        <f>SUMIFS(СВЦЭМ!$C$39:$C$782,СВЦЭМ!$A$39:$A$782,$A150,СВЦЭМ!$B$39:$B$782,E$119)+'СЕТ СН'!$I$9+СВЦЭМ!$D$10+'СЕТ СН'!$I$6-'СЕТ СН'!$I$19</f>
        <v>1530.67476128</v>
      </c>
      <c r="F150" s="36">
        <f>SUMIFS(СВЦЭМ!$C$39:$C$782,СВЦЭМ!$A$39:$A$782,$A150,СВЦЭМ!$B$39:$B$782,F$119)+'СЕТ СН'!$I$9+СВЦЭМ!$D$10+'СЕТ СН'!$I$6-'СЕТ СН'!$I$19</f>
        <v>1558.10448679</v>
      </c>
      <c r="G150" s="36">
        <f>SUMIFS(СВЦЭМ!$C$39:$C$782,СВЦЭМ!$A$39:$A$782,$A150,СВЦЭМ!$B$39:$B$782,G$119)+'СЕТ СН'!$I$9+СВЦЭМ!$D$10+'СЕТ СН'!$I$6-'СЕТ СН'!$I$19</f>
        <v>1554.3385629899999</v>
      </c>
      <c r="H150" s="36">
        <f>SUMIFS(СВЦЭМ!$C$39:$C$782,СВЦЭМ!$A$39:$A$782,$A150,СВЦЭМ!$B$39:$B$782,H$119)+'СЕТ СН'!$I$9+СВЦЭМ!$D$10+'СЕТ СН'!$I$6-'СЕТ СН'!$I$19</f>
        <v>1537.8225724599999</v>
      </c>
      <c r="I150" s="36">
        <f>SUMIFS(СВЦЭМ!$C$39:$C$782,СВЦЭМ!$A$39:$A$782,$A150,СВЦЭМ!$B$39:$B$782,I$119)+'СЕТ СН'!$I$9+СВЦЭМ!$D$10+'СЕТ СН'!$I$6-'СЕТ СН'!$I$19</f>
        <v>1547.55800802</v>
      </c>
      <c r="J150" s="36">
        <f>SUMIFS(СВЦЭМ!$C$39:$C$782,СВЦЭМ!$A$39:$A$782,$A150,СВЦЭМ!$B$39:$B$782,J$119)+'СЕТ СН'!$I$9+СВЦЭМ!$D$10+'СЕТ СН'!$I$6-'СЕТ СН'!$I$19</f>
        <v>1550.8507452599999</v>
      </c>
      <c r="K150" s="36">
        <f>SUMIFS(СВЦЭМ!$C$39:$C$782,СВЦЭМ!$A$39:$A$782,$A150,СВЦЭМ!$B$39:$B$782,K$119)+'СЕТ СН'!$I$9+СВЦЭМ!$D$10+'СЕТ СН'!$I$6-'СЕТ СН'!$I$19</f>
        <v>1553.7759707999999</v>
      </c>
      <c r="L150" s="36">
        <f>SUMIFS(СВЦЭМ!$C$39:$C$782,СВЦЭМ!$A$39:$A$782,$A150,СВЦЭМ!$B$39:$B$782,L$119)+'СЕТ СН'!$I$9+СВЦЭМ!$D$10+'СЕТ СН'!$I$6-'СЕТ СН'!$I$19</f>
        <v>1554.4159598799999</v>
      </c>
      <c r="M150" s="36">
        <f>SUMIFS(СВЦЭМ!$C$39:$C$782,СВЦЭМ!$A$39:$A$782,$A150,СВЦЭМ!$B$39:$B$782,M$119)+'СЕТ СН'!$I$9+СВЦЭМ!$D$10+'СЕТ СН'!$I$6-'СЕТ СН'!$I$19</f>
        <v>1532.6757931299999</v>
      </c>
      <c r="N150" s="36">
        <f>SUMIFS(СВЦЭМ!$C$39:$C$782,СВЦЭМ!$A$39:$A$782,$A150,СВЦЭМ!$B$39:$B$782,N$119)+'СЕТ СН'!$I$9+СВЦЭМ!$D$10+'СЕТ СН'!$I$6-'СЕТ СН'!$I$19</f>
        <v>1556.24000518</v>
      </c>
      <c r="O150" s="36">
        <f>SUMIFS(СВЦЭМ!$C$39:$C$782,СВЦЭМ!$A$39:$A$782,$A150,СВЦЭМ!$B$39:$B$782,O$119)+'СЕТ СН'!$I$9+СВЦЭМ!$D$10+'СЕТ СН'!$I$6-'СЕТ СН'!$I$19</f>
        <v>1603.1332129699999</v>
      </c>
      <c r="P150" s="36">
        <f>SUMIFS(СВЦЭМ!$C$39:$C$782,СВЦЭМ!$A$39:$A$782,$A150,СВЦЭМ!$B$39:$B$782,P$119)+'СЕТ СН'!$I$9+СВЦЭМ!$D$10+'СЕТ СН'!$I$6-'СЕТ СН'!$I$19</f>
        <v>1617.4572156199999</v>
      </c>
      <c r="Q150" s="36">
        <f>SUMIFS(СВЦЭМ!$C$39:$C$782,СВЦЭМ!$A$39:$A$782,$A150,СВЦЭМ!$B$39:$B$782,Q$119)+'СЕТ СН'!$I$9+СВЦЭМ!$D$10+'СЕТ СН'!$I$6-'СЕТ СН'!$I$19</f>
        <v>1611.32490366</v>
      </c>
      <c r="R150" s="36">
        <f>SUMIFS(СВЦЭМ!$C$39:$C$782,СВЦЭМ!$A$39:$A$782,$A150,СВЦЭМ!$B$39:$B$782,R$119)+'СЕТ СН'!$I$9+СВЦЭМ!$D$10+'СЕТ СН'!$I$6-'СЕТ СН'!$I$19</f>
        <v>1599.3016515899999</v>
      </c>
      <c r="S150" s="36">
        <f>SUMIFS(СВЦЭМ!$C$39:$C$782,СВЦЭМ!$A$39:$A$782,$A150,СВЦЭМ!$B$39:$B$782,S$119)+'СЕТ СН'!$I$9+СВЦЭМ!$D$10+'СЕТ СН'!$I$6-'СЕТ СН'!$I$19</f>
        <v>1565.0129646800001</v>
      </c>
      <c r="T150" s="36">
        <f>SUMIFS(СВЦЭМ!$C$39:$C$782,СВЦЭМ!$A$39:$A$782,$A150,СВЦЭМ!$B$39:$B$782,T$119)+'СЕТ СН'!$I$9+СВЦЭМ!$D$10+'СЕТ СН'!$I$6-'СЕТ СН'!$I$19</f>
        <v>1513.4435087699999</v>
      </c>
      <c r="U150" s="36">
        <f>SUMIFS(СВЦЭМ!$C$39:$C$782,СВЦЭМ!$A$39:$A$782,$A150,СВЦЭМ!$B$39:$B$782,U$119)+'СЕТ СН'!$I$9+СВЦЭМ!$D$10+'СЕТ СН'!$I$6-'СЕТ СН'!$I$19</f>
        <v>1478.2705703699999</v>
      </c>
      <c r="V150" s="36">
        <f>SUMIFS(СВЦЭМ!$C$39:$C$782,СВЦЭМ!$A$39:$A$782,$A150,СВЦЭМ!$B$39:$B$782,V$119)+'СЕТ СН'!$I$9+СВЦЭМ!$D$10+'СЕТ СН'!$I$6-'СЕТ СН'!$I$19</f>
        <v>1483.4494429199999</v>
      </c>
      <c r="W150" s="36">
        <f>SUMIFS(СВЦЭМ!$C$39:$C$782,СВЦЭМ!$A$39:$A$782,$A150,СВЦЭМ!$B$39:$B$782,W$119)+'СЕТ СН'!$I$9+СВЦЭМ!$D$10+'СЕТ СН'!$I$6-'СЕТ СН'!$I$19</f>
        <v>1510.3074536099998</v>
      </c>
      <c r="X150" s="36">
        <f>SUMIFS(СВЦЭМ!$C$39:$C$782,СВЦЭМ!$A$39:$A$782,$A150,СВЦЭМ!$B$39:$B$782,X$119)+'СЕТ СН'!$I$9+СВЦЭМ!$D$10+'СЕТ СН'!$I$6-'СЕТ СН'!$I$19</f>
        <v>1485.9614646699999</v>
      </c>
      <c r="Y150" s="36">
        <f>SUMIFS(СВЦЭМ!$C$39:$C$782,СВЦЭМ!$A$39:$A$782,$A150,СВЦЭМ!$B$39:$B$782,Y$119)+'СЕТ СН'!$I$9+СВЦЭМ!$D$10+'СЕТ СН'!$I$6-'СЕТ СН'!$I$19</f>
        <v>1438.1907539200001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551841.09712370415</v>
      </c>
      <c r="O155" s="124"/>
      <c r="P155" s="123">
        <f>СВЦЭМ!$D$12+'СЕТ СН'!$F$10-'СЕТ СН'!$G$20</f>
        <v>551841.09712370415</v>
      </c>
      <c r="Q155" s="124"/>
      <c r="R155" s="123">
        <f>СВЦЭМ!$D$12+'СЕТ СН'!$F$10-'СЕТ СН'!$H$20</f>
        <v>551841.09712370415</v>
      </c>
      <c r="S155" s="124"/>
      <c r="T155" s="123">
        <f>СВЦЭМ!$D$12+'СЕТ СН'!$F$10-'СЕТ СН'!$I$20</f>
        <v>551841.09712370415</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1466461.65</v>
      </c>
      <c r="O159" s="138"/>
      <c r="P159" s="138">
        <f>'СЕТ СН'!$G$7</f>
        <v>1029924.38</v>
      </c>
      <c r="Q159" s="138"/>
      <c r="R159" s="138">
        <f>'СЕТ СН'!$H$7</f>
        <v>1366087.15</v>
      </c>
      <c r="S159" s="138"/>
      <c r="T159" s="138">
        <f>'СЕТ СН'!$I$7</f>
        <v>1264711.31</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СН'!$F$11+СВЦЭМ!$D$10+'СЕТ СН'!$F$5-'СЕТ СН'!$F$21</f>
        <v>3729.8887791500001</v>
      </c>
      <c r="C12" s="36">
        <f>SUMIFS(СВЦЭМ!$D$39:$D$782,СВЦЭМ!$A$39:$A$782,$A12,СВЦЭМ!$B$39:$B$782,C$11)+'СЕТ СН'!$F$11+СВЦЭМ!$D$10+'СЕТ СН'!$F$5-'СЕТ СН'!$F$21</f>
        <v>3785.1832332099998</v>
      </c>
      <c r="D12" s="36">
        <f>SUMIFS(СВЦЭМ!$D$39:$D$782,СВЦЭМ!$A$39:$A$782,$A12,СВЦЭМ!$B$39:$B$782,D$11)+'СЕТ СН'!$F$11+СВЦЭМ!$D$10+'СЕТ СН'!$F$5-'СЕТ СН'!$F$21</f>
        <v>3831.87038871</v>
      </c>
      <c r="E12" s="36">
        <f>SUMIFS(СВЦЭМ!$D$39:$D$782,СВЦЭМ!$A$39:$A$782,$A12,СВЦЭМ!$B$39:$B$782,E$11)+'СЕТ СН'!$F$11+СВЦЭМ!$D$10+'СЕТ СН'!$F$5-'СЕТ СН'!$F$21</f>
        <v>3835.3542075099999</v>
      </c>
      <c r="F12" s="36">
        <f>SUMIFS(СВЦЭМ!$D$39:$D$782,СВЦЭМ!$A$39:$A$782,$A12,СВЦЭМ!$B$39:$B$782,F$11)+'СЕТ СН'!$F$11+СВЦЭМ!$D$10+'СЕТ СН'!$F$5-'СЕТ СН'!$F$21</f>
        <v>3844.3197382799999</v>
      </c>
      <c r="G12" s="36">
        <f>SUMIFS(СВЦЭМ!$D$39:$D$782,СВЦЭМ!$A$39:$A$782,$A12,СВЦЭМ!$B$39:$B$782,G$11)+'СЕТ СН'!$F$11+СВЦЭМ!$D$10+'СЕТ СН'!$F$5-'СЕТ СН'!$F$21</f>
        <v>3841.1715986999998</v>
      </c>
      <c r="H12" s="36">
        <f>SUMIFS(СВЦЭМ!$D$39:$D$782,СВЦЭМ!$A$39:$A$782,$A12,СВЦЭМ!$B$39:$B$782,H$11)+'СЕТ СН'!$F$11+СВЦЭМ!$D$10+'СЕТ СН'!$F$5-'СЕТ СН'!$F$21</f>
        <v>3835.2214922599996</v>
      </c>
      <c r="I12" s="36">
        <f>SUMIFS(СВЦЭМ!$D$39:$D$782,СВЦЭМ!$A$39:$A$782,$A12,СВЦЭМ!$B$39:$B$782,I$11)+'СЕТ СН'!$F$11+СВЦЭМ!$D$10+'СЕТ СН'!$F$5-'СЕТ СН'!$F$21</f>
        <v>3791.4666742199997</v>
      </c>
      <c r="J12" s="36">
        <f>SUMIFS(СВЦЭМ!$D$39:$D$782,СВЦЭМ!$A$39:$A$782,$A12,СВЦЭМ!$B$39:$B$782,J$11)+'СЕТ СН'!$F$11+СВЦЭМ!$D$10+'СЕТ СН'!$F$5-'СЕТ СН'!$F$21</f>
        <v>3747.8353362500002</v>
      </c>
      <c r="K12" s="36">
        <f>SUMIFS(СВЦЭМ!$D$39:$D$782,СВЦЭМ!$A$39:$A$782,$A12,СВЦЭМ!$B$39:$B$782,K$11)+'СЕТ СН'!$F$11+СВЦЭМ!$D$10+'СЕТ СН'!$F$5-'СЕТ СН'!$F$21</f>
        <v>3680.4263716999999</v>
      </c>
      <c r="L12" s="36">
        <f>SUMIFS(СВЦЭМ!$D$39:$D$782,СВЦЭМ!$A$39:$A$782,$A12,СВЦЭМ!$B$39:$B$782,L$11)+'СЕТ СН'!$F$11+СВЦЭМ!$D$10+'СЕТ СН'!$F$5-'СЕТ СН'!$F$21</f>
        <v>3635.5487570099999</v>
      </c>
      <c r="M12" s="36">
        <f>SUMIFS(СВЦЭМ!$D$39:$D$782,СВЦЭМ!$A$39:$A$782,$A12,СВЦЭМ!$B$39:$B$782,M$11)+'СЕТ СН'!$F$11+СВЦЭМ!$D$10+'СЕТ СН'!$F$5-'СЕТ СН'!$F$21</f>
        <v>3641.6083255499998</v>
      </c>
      <c r="N12" s="36">
        <f>SUMIFS(СВЦЭМ!$D$39:$D$782,СВЦЭМ!$A$39:$A$782,$A12,СВЦЭМ!$B$39:$B$782,N$11)+'СЕТ СН'!$F$11+СВЦЭМ!$D$10+'СЕТ СН'!$F$5-'СЕТ СН'!$F$21</f>
        <v>3707.5528501899998</v>
      </c>
      <c r="O12" s="36">
        <f>SUMIFS(СВЦЭМ!$D$39:$D$782,СВЦЭМ!$A$39:$A$782,$A12,СВЦЭМ!$B$39:$B$782,O$11)+'СЕТ СН'!$F$11+СВЦЭМ!$D$10+'СЕТ СН'!$F$5-'СЕТ СН'!$F$21</f>
        <v>3730.0865591499996</v>
      </c>
      <c r="P12" s="36">
        <f>SUMIFS(СВЦЭМ!$D$39:$D$782,СВЦЭМ!$A$39:$A$782,$A12,СВЦЭМ!$B$39:$B$782,P$11)+'СЕТ СН'!$F$11+СВЦЭМ!$D$10+'СЕТ СН'!$F$5-'СЕТ СН'!$F$21</f>
        <v>3749.55446093</v>
      </c>
      <c r="Q12" s="36">
        <f>SUMIFS(СВЦЭМ!$D$39:$D$782,СВЦЭМ!$A$39:$A$782,$A12,СВЦЭМ!$B$39:$B$782,Q$11)+'СЕТ СН'!$F$11+СВЦЭМ!$D$10+'СЕТ СН'!$F$5-'СЕТ СН'!$F$21</f>
        <v>3759.3556573300002</v>
      </c>
      <c r="R12" s="36">
        <f>SUMIFS(СВЦЭМ!$D$39:$D$782,СВЦЭМ!$A$39:$A$782,$A12,СВЦЭМ!$B$39:$B$782,R$11)+'СЕТ СН'!$F$11+СВЦЭМ!$D$10+'СЕТ СН'!$F$5-'СЕТ СН'!$F$21</f>
        <v>3750.3744111199999</v>
      </c>
      <c r="S12" s="36">
        <f>SUMIFS(СВЦЭМ!$D$39:$D$782,СВЦЭМ!$A$39:$A$782,$A12,СВЦЭМ!$B$39:$B$782,S$11)+'СЕТ СН'!$F$11+СВЦЭМ!$D$10+'СЕТ СН'!$F$5-'СЕТ СН'!$F$21</f>
        <v>3739.6241592400002</v>
      </c>
      <c r="T12" s="36">
        <f>SUMIFS(СВЦЭМ!$D$39:$D$782,СВЦЭМ!$A$39:$A$782,$A12,СВЦЭМ!$B$39:$B$782,T$11)+'СЕТ СН'!$F$11+СВЦЭМ!$D$10+'СЕТ СН'!$F$5-'СЕТ СН'!$F$21</f>
        <v>3681.5779085899999</v>
      </c>
      <c r="U12" s="36">
        <f>SUMIFS(СВЦЭМ!$D$39:$D$782,СВЦЭМ!$A$39:$A$782,$A12,СВЦЭМ!$B$39:$B$782,U$11)+'СЕТ СН'!$F$11+СВЦЭМ!$D$10+'СЕТ СН'!$F$5-'СЕТ СН'!$F$21</f>
        <v>3656.3743334599999</v>
      </c>
      <c r="V12" s="36">
        <f>SUMIFS(СВЦЭМ!$D$39:$D$782,СВЦЭМ!$A$39:$A$782,$A12,СВЦЭМ!$B$39:$B$782,V$11)+'СЕТ СН'!$F$11+СВЦЭМ!$D$10+'СЕТ СН'!$F$5-'СЕТ СН'!$F$21</f>
        <v>3636.4915661999999</v>
      </c>
      <c r="W12" s="36">
        <f>SUMIFS(СВЦЭМ!$D$39:$D$782,СВЦЭМ!$A$39:$A$782,$A12,СВЦЭМ!$B$39:$B$782,W$11)+'СЕТ СН'!$F$11+СВЦЭМ!$D$10+'СЕТ СН'!$F$5-'СЕТ СН'!$F$21</f>
        <v>3620.5943546999997</v>
      </c>
      <c r="X12" s="36">
        <f>SUMIFS(СВЦЭМ!$D$39:$D$782,СВЦЭМ!$A$39:$A$782,$A12,СВЦЭМ!$B$39:$B$782,X$11)+'СЕТ СН'!$F$11+СВЦЭМ!$D$10+'СЕТ СН'!$F$5-'СЕТ СН'!$F$21</f>
        <v>3635.8488480599999</v>
      </c>
      <c r="Y12" s="36">
        <f>SUMIFS(СВЦЭМ!$D$39:$D$782,СВЦЭМ!$A$39:$A$782,$A12,СВЦЭМ!$B$39:$B$782,Y$11)+'СЕТ СН'!$F$11+СВЦЭМ!$D$10+'СЕТ СН'!$F$5-'СЕТ СН'!$F$21</f>
        <v>3720.1120946999999</v>
      </c>
      <c r="AA12" s="45"/>
    </row>
    <row r="13" spans="1:27" ht="15.75" x14ac:dyDescent="0.2">
      <c r="A13" s="35">
        <f>A12+1</f>
        <v>44318</v>
      </c>
      <c r="B13" s="36">
        <f>SUMIFS(СВЦЭМ!$D$39:$D$782,СВЦЭМ!$A$39:$A$782,$A13,СВЦЭМ!$B$39:$B$782,B$11)+'СЕТ СН'!$F$11+СВЦЭМ!$D$10+'СЕТ СН'!$F$5-'СЕТ СН'!$F$21</f>
        <v>3694.9255925899997</v>
      </c>
      <c r="C13" s="36">
        <f>SUMIFS(СВЦЭМ!$D$39:$D$782,СВЦЭМ!$A$39:$A$782,$A13,СВЦЭМ!$B$39:$B$782,C$11)+'СЕТ СН'!$F$11+СВЦЭМ!$D$10+'СЕТ СН'!$F$5-'СЕТ СН'!$F$21</f>
        <v>3741.5300140600002</v>
      </c>
      <c r="D13" s="36">
        <f>SUMIFS(СВЦЭМ!$D$39:$D$782,СВЦЭМ!$A$39:$A$782,$A13,СВЦЭМ!$B$39:$B$782,D$11)+'СЕТ СН'!$F$11+СВЦЭМ!$D$10+'СЕТ СН'!$F$5-'СЕТ СН'!$F$21</f>
        <v>3801.0299361799998</v>
      </c>
      <c r="E13" s="36">
        <f>SUMIFS(СВЦЭМ!$D$39:$D$782,СВЦЭМ!$A$39:$A$782,$A13,СВЦЭМ!$B$39:$B$782,E$11)+'СЕТ СН'!$F$11+СВЦЭМ!$D$10+'СЕТ СН'!$F$5-'СЕТ СН'!$F$21</f>
        <v>3822.8581837900001</v>
      </c>
      <c r="F13" s="36">
        <f>SUMIFS(СВЦЭМ!$D$39:$D$782,СВЦЭМ!$A$39:$A$782,$A13,СВЦЭМ!$B$39:$B$782,F$11)+'СЕТ СН'!$F$11+СВЦЭМ!$D$10+'СЕТ СН'!$F$5-'СЕТ СН'!$F$21</f>
        <v>3835.8735602699999</v>
      </c>
      <c r="G13" s="36">
        <f>SUMIFS(СВЦЭМ!$D$39:$D$782,СВЦЭМ!$A$39:$A$782,$A13,СВЦЭМ!$B$39:$B$782,G$11)+'СЕТ СН'!$F$11+СВЦЭМ!$D$10+'СЕТ СН'!$F$5-'СЕТ СН'!$F$21</f>
        <v>3833.14342459</v>
      </c>
      <c r="H13" s="36">
        <f>SUMIFS(СВЦЭМ!$D$39:$D$782,СВЦЭМ!$A$39:$A$782,$A13,СВЦЭМ!$B$39:$B$782,H$11)+'СЕТ СН'!$F$11+СВЦЭМ!$D$10+'СЕТ СН'!$F$5-'СЕТ СН'!$F$21</f>
        <v>3839.2201427</v>
      </c>
      <c r="I13" s="36">
        <f>SUMIFS(СВЦЭМ!$D$39:$D$782,СВЦЭМ!$A$39:$A$782,$A13,СВЦЭМ!$B$39:$B$782,I$11)+'СЕТ СН'!$F$11+СВЦЭМ!$D$10+'СЕТ СН'!$F$5-'СЕТ СН'!$F$21</f>
        <v>3804.1827465299998</v>
      </c>
      <c r="J13" s="36">
        <f>SUMIFS(СВЦЭМ!$D$39:$D$782,СВЦЭМ!$A$39:$A$782,$A13,СВЦЭМ!$B$39:$B$782,J$11)+'СЕТ СН'!$F$11+СВЦЭМ!$D$10+'СЕТ СН'!$F$5-'СЕТ СН'!$F$21</f>
        <v>3723.4221568799999</v>
      </c>
      <c r="K13" s="36">
        <f>SUMIFS(СВЦЭМ!$D$39:$D$782,СВЦЭМ!$A$39:$A$782,$A13,СВЦЭМ!$B$39:$B$782,K$11)+'СЕТ СН'!$F$11+СВЦЭМ!$D$10+'СЕТ СН'!$F$5-'СЕТ СН'!$F$21</f>
        <v>3676.1393957</v>
      </c>
      <c r="L13" s="36">
        <f>SUMIFS(СВЦЭМ!$D$39:$D$782,СВЦЭМ!$A$39:$A$782,$A13,СВЦЭМ!$B$39:$B$782,L$11)+'СЕТ СН'!$F$11+СВЦЭМ!$D$10+'СЕТ СН'!$F$5-'СЕТ СН'!$F$21</f>
        <v>3621.4357248599999</v>
      </c>
      <c r="M13" s="36">
        <f>SUMIFS(СВЦЭМ!$D$39:$D$782,СВЦЭМ!$A$39:$A$782,$A13,СВЦЭМ!$B$39:$B$782,M$11)+'СЕТ СН'!$F$11+СВЦЭМ!$D$10+'СЕТ СН'!$F$5-'СЕТ СН'!$F$21</f>
        <v>3620.8631161799999</v>
      </c>
      <c r="N13" s="36">
        <f>SUMIFS(СВЦЭМ!$D$39:$D$782,СВЦЭМ!$A$39:$A$782,$A13,СВЦЭМ!$B$39:$B$782,N$11)+'СЕТ СН'!$F$11+СВЦЭМ!$D$10+'СЕТ СН'!$F$5-'СЕТ СН'!$F$21</f>
        <v>3704.1944012699996</v>
      </c>
      <c r="O13" s="36">
        <f>SUMIFS(СВЦЭМ!$D$39:$D$782,СВЦЭМ!$A$39:$A$782,$A13,СВЦЭМ!$B$39:$B$782,O$11)+'СЕТ СН'!$F$11+СВЦЭМ!$D$10+'СЕТ СН'!$F$5-'СЕТ СН'!$F$21</f>
        <v>3720.3868601200002</v>
      </c>
      <c r="P13" s="36">
        <f>SUMIFS(СВЦЭМ!$D$39:$D$782,СВЦЭМ!$A$39:$A$782,$A13,СВЦЭМ!$B$39:$B$782,P$11)+'СЕТ СН'!$F$11+СВЦЭМ!$D$10+'СЕТ СН'!$F$5-'СЕТ СН'!$F$21</f>
        <v>3741.7821150599998</v>
      </c>
      <c r="Q13" s="36">
        <f>SUMIFS(СВЦЭМ!$D$39:$D$782,СВЦЭМ!$A$39:$A$782,$A13,СВЦЭМ!$B$39:$B$782,Q$11)+'СЕТ СН'!$F$11+СВЦЭМ!$D$10+'СЕТ СН'!$F$5-'СЕТ СН'!$F$21</f>
        <v>3741.4713598799999</v>
      </c>
      <c r="R13" s="36">
        <f>SUMIFS(СВЦЭМ!$D$39:$D$782,СВЦЭМ!$A$39:$A$782,$A13,СВЦЭМ!$B$39:$B$782,R$11)+'СЕТ СН'!$F$11+СВЦЭМ!$D$10+'СЕТ СН'!$F$5-'СЕТ СН'!$F$21</f>
        <v>3728.2848190999998</v>
      </c>
      <c r="S13" s="36">
        <f>SUMIFS(СВЦЭМ!$D$39:$D$782,СВЦЭМ!$A$39:$A$782,$A13,СВЦЭМ!$B$39:$B$782,S$11)+'СЕТ СН'!$F$11+СВЦЭМ!$D$10+'СЕТ СН'!$F$5-'СЕТ СН'!$F$21</f>
        <v>3717.1108693300002</v>
      </c>
      <c r="T13" s="36">
        <f>SUMIFS(СВЦЭМ!$D$39:$D$782,СВЦЭМ!$A$39:$A$782,$A13,СВЦЭМ!$B$39:$B$782,T$11)+'СЕТ СН'!$F$11+СВЦЭМ!$D$10+'СЕТ СН'!$F$5-'СЕТ СН'!$F$21</f>
        <v>3660.9684910899996</v>
      </c>
      <c r="U13" s="36">
        <f>SUMIFS(СВЦЭМ!$D$39:$D$782,СВЦЭМ!$A$39:$A$782,$A13,СВЦЭМ!$B$39:$B$782,U$11)+'СЕТ СН'!$F$11+СВЦЭМ!$D$10+'СЕТ СН'!$F$5-'СЕТ СН'!$F$21</f>
        <v>3633.0529175499996</v>
      </c>
      <c r="V13" s="36">
        <f>SUMIFS(СВЦЭМ!$D$39:$D$782,СВЦЭМ!$A$39:$A$782,$A13,СВЦЭМ!$B$39:$B$782,V$11)+'СЕТ СН'!$F$11+СВЦЭМ!$D$10+'СЕТ СН'!$F$5-'СЕТ СН'!$F$21</f>
        <v>3597.1924859299997</v>
      </c>
      <c r="W13" s="36">
        <f>SUMIFS(СВЦЭМ!$D$39:$D$782,СВЦЭМ!$A$39:$A$782,$A13,СВЦЭМ!$B$39:$B$782,W$11)+'СЕТ СН'!$F$11+СВЦЭМ!$D$10+'СЕТ СН'!$F$5-'СЕТ СН'!$F$21</f>
        <v>3593.8306088499999</v>
      </c>
      <c r="X13" s="36">
        <f>SUMIFS(СВЦЭМ!$D$39:$D$782,СВЦЭМ!$A$39:$A$782,$A13,СВЦЭМ!$B$39:$B$782,X$11)+'СЕТ СН'!$F$11+СВЦЭМ!$D$10+'СЕТ СН'!$F$5-'СЕТ СН'!$F$21</f>
        <v>3635.4177040300001</v>
      </c>
      <c r="Y13" s="36">
        <f>SUMIFS(СВЦЭМ!$D$39:$D$782,СВЦЭМ!$A$39:$A$782,$A13,СВЦЭМ!$B$39:$B$782,Y$11)+'СЕТ СН'!$F$11+СВЦЭМ!$D$10+'СЕТ СН'!$F$5-'СЕТ СН'!$F$21</f>
        <v>3704.86479414</v>
      </c>
    </row>
    <row r="14" spans="1:27" ht="15.75" x14ac:dyDescent="0.2">
      <c r="A14" s="35">
        <f t="shared" ref="A14:A42" si="0">A13+1</f>
        <v>44319</v>
      </c>
      <c r="B14" s="36">
        <f>SUMIFS(СВЦЭМ!$D$39:$D$782,СВЦЭМ!$A$39:$A$782,$A14,СВЦЭМ!$B$39:$B$782,B$11)+'СЕТ СН'!$F$11+СВЦЭМ!$D$10+'СЕТ СН'!$F$5-'СЕТ СН'!$F$21</f>
        <v>3687.3958727700001</v>
      </c>
      <c r="C14" s="36">
        <f>SUMIFS(СВЦЭМ!$D$39:$D$782,СВЦЭМ!$A$39:$A$782,$A14,СВЦЭМ!$B$39:$B$782,C$11)+'СЕТ СН'!$F$11+СВЦЭМ!$D$10+'СЕТ СН'!$F$5-'СЕТ СН'!$F$21</f>
        <v>3764.4069736800002</v>
      </c>
      <c r="D14" s="36">
        <f>SUMIFS(СВЦЭМ!$D$39:$D$782,СВЦЭМ!$A$39:$A$782,$A14,СВЦЭМ!$B$39:$B$782,D$11)+'СЕТ СН'!$F$11+СВЦЭМ!$D$10+'СЕТ СН'!$F$5-'СЕТ СН'!$F$21</f>
        <v>3809.3521187899996</v>
      </c>
      <c r="E14" s="36">
        <f>SUMIFS(СВЦЭМ!$D$39:$D$782,СВЦЭМ!$A$39:$A$782,$A14,СВЦЭМ!$B$39:$B$782,E$11)+'СЕТ СН'!$F$11+СВЦЭМ!$D$10+'СЕТ СН'!$F$5-'СЕТ СН'!$F$21</f>
        <v>3826.4553455300002</v>
      </c>
      <c r="F14" s="36">
        <f>SUMIFS(СВЦЭМ!$D$39:$D$782,СВЦЭМ!$A$39:$A$782,$A14,СВЦЭМ!$B$39:$B$782,F$11)+'СЕТ СН'!$F$11+СВЦЭМ!$D$10+'СЕТ СН'!$F$5-'СЕТ СН'!$F$21</f>
        <v>3840.2009388199999</v>
      </c>
      <c r="G14" s="36">
        <f>SUMIFS(СВЦЭМ!$D$39:$D$782,СВЦЭМ!$A$39:$A$782,$A14,СВЦЭМ!$B$39:$B$782,G$11)+'СЕТ СН'!$F$11+СВЦЭМ!$D$10+'СЕТ СН'!$F$5-'СЕТ СН'!$F$21</f>
        <v>3844.21344322</v>
      </c>
      <c r="H14" s="36">
        <f>SUMIFS(СВЦЭМ!$D$39:$D$782,СВЦЭМ!$A$39:$A$782,$A14,СВЦЭМ!$B$39:$B$782,H$11)+'СЕТ СН'!$F$11+СВЦЭМ!$D$10+'СЕТ СН'!$F$5-'СЕТ СН'!$F$21</f>
        <v>3846.2526748099999</v>
      </c>
      <c r="I14" s="36">
        <f>SUMIFS(СВЦЭМ!$D$39:$D$782,СВЦЭМ!$A$39:$A$782,$A14,СВЦЭМ!$B$39:$B$782,I$11)+'СЕТ СН'!$F$11+СВЦЭМ!$D$10+'СЕТ СН'!$F$5-'СЕТ СН'!$F$21</f>
        <v>3802.5143981499996</v>
      </c>
      <c r="J14" s="36">
        <f>SUMIFS(СВЦЭМ!$D$39:$D$782,СВЦЭМ!$A$39:$A$782,$A14,СВЦЭМ!$B$39:$B$782,J$11)+'СЕТ СН'!$F$11+СВЦЭМ!$D$10+'СЕТ СН'!$F$5-'СЕТ СН'!$F$21</f>
        <v>3732.1456089399999</v>
      </c>
      <c r="K14" s="36">
        <f>SUMIFS(СВЦЭМ!$D$39:$D$782,СВЦЭМ!$A$39:$A$782,$A14,СВЦЭМ!$B$39:$B$782,K$11)+'СЕТ СН'!$F$11+СВЦЭМ!$D$10+'СЕТ СН'!$F$5-'СЕТ СН'!$F$21</f>
        <v>3686.4415677500001</v>
      </c>
      <c r="L14" s="36">
        <f>SUMIFS(СВЦЭМ!$D$39:$D$782,СВЦЭМ!$A$39:$A$782,$A14,СВЦЭМ!$B$39:$B$782,L$11)+'СЕТ СН'!$F$11+СВЦЭМ!$D$10+'СЕТ СН'!$F$5-'СЕТ СН'!$F$21</f>
        <v>3660.2655499100001</v>
      </c>
      <c r="M14" s="36">
        <f>SUMIFS(СВЦЭМ!$D$39:$D$782,СВЦЭМ!$A$39:$A$782,$A14,СВЦЭМ!$B$39:$B$782,M$11)+'СЕТ СН'!$F$11+СВЦЭМ!$D$10+'СЕТ СН'!$F$5-'СЕТ СН'!$F$21</f>
        <v>3642.8588424199997</v>
      </c>
      <c r="N14" s="36">
        <f>SUMIFS(СВЦЭМ!$D$39:$D$782,СВЦЭМ!$A$39:$A$782,$A14,СВЦЭМ!$B$39:$B$782,N$11)+'СЕТ СН'!$F$11+СВЦЭМ!$D$10+'СЕТ СН'!$F$5-'СЕТ СН'!$F$21</f>
        <v>3680.69007246</v>
      </c>
      <c r="O14" s="36">
        <f>SUMIFS(СВЦЭМ!$D$39:$D$782,СВЦЭМ!$A$39:$A$782,$A14,СВЦЭМ!$B$39:$B$782,O$11)+'СЕТ СН'!$F$11+СВЦЭМ!$D$10+'СЕТ СН'!$F$5-'СЕТ СН'!$F$21</f>
        <v>3720.30290139</v>
      </c>
      <c r="P14" s="36">
        <f>SUMIFS(СВЦЭМ!$D$39:$D$782,СВЦЭМ!$A$39:$A$782,$A14,СВЦЭМ!$B$39:$B$782,P$11)+'СЕТ СН'!$F$11+СВЦЭМ!$D$10+'СЕТ СН'!$F$5-'СЕТ СН'!$F$21</f>
        <v>3742.0813271500001</v>
      </c>
      <c r="Q14" s="36">
        <f>SUMIFS(СВЦЭМ!$D$39:$D$782,СВЦЭМ!$A$39:$A$782,$A14,СВЦЭМ!$B$39:$B$782,Q$11)+'СЕТ СН'!$F$11+СВЦЭМ!$D$10+'СЕТ СН'!$F$5-'СЕТ СН'!$F$21</f>
        <v>3752.2017031599999</v>
      </c>
      <c r="R14" s="36">
        <f>SUMIFS(СВЦЭМ!$D$39:$D$782,СВЦЭМ!$A$39:$A$782,$A14,СВЦЭМ!$B$39:$B$782,R$11)+'СЕТ СН'!$F$11+СВЦЭМ!$D$10+'СЕТ СН'!$F$5-'СЕТ СН'!$F$21</f>
        <v>3739.82920663</v>
      </c>
      <c r="S14" s="36">
        <f>SUMIFS(СВЦЭМ!$D$39:$D$782,СВЦЭМ!$A$39:$A$782,$A14,СВЦЭМ!$B$39:$B$782,S$11)+'СЕТ СН'!$F$11+СВЦЭМ!$D$10+'СЕТ СН'!$F$5-'СЕТ СН'!$F$21</f>
        <v>3716.52364481</v>
      </c>
      <c r="T14" s="36">
        <f>SUMIFS(СВЦЭМ!$D$39:$D$782,СВЦЭМ!$A$39:$A$782,$A14,СВЦЭМ!$B$39:$B$782,T$11)+'СЕТ СН'!$F$11+СВЦЭМ!$D$10+'СЕТ СН'!$F$5-'СЕТ СН'!$F$21</f>
        <v>3661.9995903899999</v>
      </c>
      <c r="U14" s="36">
        <f>SUMIFS(СВЦЭМ!$D$39:$D$782,СВЦЭМ!$A$39:$A$782,$A14,СВЦЭМ!$B$39:$B$782,U$11)+'СЕТ СН'!$F$11+СВЦЭМ!$D$10+'СЕТ СН'!$F$5-'СЕТ СН'!$F$21</f>
        <v>3638.4731874199997</v>
      </c>
      <c r="V14" s="36">
        <f>SUMIFS(СВЦЭМ!$D$39:$D$782,СВЦЭМ!$A$39:$A$782,$A14,СВЦЭМ!$B$39:$B$782,V$11)+'СЕТ СН'!$F$11+СВЦЭМ!$D$10+'СЕТ СН'!$F$5-'СЕТ СН'!$F$21</f>
        <v>3626.4209502499998</v>
      </c>
      <c r="W14" s="36">
        <f>SUMIFS(СВЦЭМ!$D$39:$D$782,СВЦЭМ!$A$39:$A$782,$A14,СВЦЭМ!$B$39:$B$782,W$11)+'СЕТ СН'!$F$11+СВЦЭМ!$D$10+'СЕТ СН'!$F$5-'СЕТ СН'!$F$21</f>
        <v>3633.8158995499998</v>
      </c>
      <c r="X14" s="36">
        <f>SUMIFS(СВЦЭМ!$D$39:$D$782,СВЦЭМ!$A$39:$A$782,$A14,СВЦЭМ!$B$39:$B$782,X$11)+'СЕТ СН'!$F$11+СВЦЭМ!$D$10+'СЕТ СН'!$F$5-'СЕТ СН'!$F$21</f>
        <v>3620.7107069499998</v>
      </c>
      <c r="Y14" s="36">
        <f>SUMIFS(СВЦЭМ!$D$39:$D$782,СВЦЭМ!$A$39:$A$782,$A14,СВЦЭМ!$B$39:$B$782,Y$11)+'СЕТ СН'!$F$11+СВЦЭМ!$D$10+'СЕТ СН'!$F$5-'СЕТ СН'!$F$21</f>
        <v>3628.4376555999997</v>
      </c>
    </row>
    <row r="15" spans="1:27" ht="15.75" x14ac:dyDescent="0.2">
      <c r="A15" s="35">
        <f t="shared" si="0"/>
        <v>44320</v>
      </c>
      <c r="B15" s="36">
        <f>SUMIFS(СВЦЭМ!$D$39:$D$782,СВЦЭМ!$A$39:$A$782,$A15,СВЦЭМ!$B$39:$B$782,B$11)+'СЕТ СН'!$F$11+СВЦЭМ!$D$10+'СЕТ СН'!$F$5-'СЕТ СН'!$F$21</f>
        <v>3644.1803884800001</v>
      </c>
      <c r="C15" s="36">
        <f>SUMIFS(СВЦЭМ!$D$39:$D$782,СВЦЭМ!$A$39:$A$782,$A15,СВЦЭМ!$B$39:$B$782,C$11)+'СЕТ СН'!$F$11+СВЦЭМ!$D$10+'СЕТ СН'!$F$5-'СЕТ СН'!$F$21</f>
        <v>3708.5289786399999</v>
      </c>
      <c r="D15" s="36">
        <f>SUMIFS(СВЦЭМ!$D$39:$D$782,СВЦЭМ!$A$39:$A$782,$A15,СВЦЭМ!$B$39:$B$782,D$11)+'СЕТ СН'!$F$11+СВЦЭМ!$D$10+'СЕТ СН'!$F$5-'СЕТ СН'!$F$21</f>
        <v>3734.0921538100001</v>
      </c>
      <c r="E15" s="36">
        <f>SUMIFS(СВЦЭМ!$D$39:$D$782,СВЦЭМ!$A$39:$A$782,$A15,СВЦЭМ!$B$39:$B$782,E$11)+'СЕТ СН'!$F$11+СВЦЭМ!$D$10+'СЕТ СН'!$F$5-'СЕТ СН'!$F$21</f>
        <v>3747.7371816899999</v>
      </c>
      <c r="F15" s="36">
        <f>SUMIFS(СВЦЭМ!$D$39:$D$782,СВЦЭМ!$A$39:$A$782,$A15,СВЦЭМ!$B$39:$B$782,F$11)+'СЕТ СН'!$F$11+СВЦЭМ!$D$10+'СЕТ СН'!$F$5-'СЕТ СН'!$F$21</f>
        <v>3762.6901075199999</v>
      </c>
      <c r="G15" s="36">
        <f>SUMIFS(СВЦЭМ!$D$39:$D$782,СВЦЭМ!$A$39:$A$782,$A15,СВЦЭМ!$B$39:$B$782,G$11)+'СЕТ СН'!$F$11+СВЦЭМ!$D$10+'СЕТ СН'!$F$5-'СЕТ СН'!$F$21</f>
        <v>3756.4337001399999</v>
      </c>
      <c r="H15" s="36">
        <f>SUMIFS(СВЦЭМ!$D$39:$D$782,СВЦЭМ!$A$39:$A$782,$A15,СВЦЭМ!$B$39:$B$782,H$11)+'СЕТ СН'!$F$11+СВЦЭМ!$D$10+'СЕТ СН'!$F$5-'СЕТ СН'!$F$21</f>
        <v>3720.4401708099999</v>
      </c>
      <c r="I15" s="36">
        <f>SUMIFS(СВЦЭМ!$D$39:$D$782,СВЦЭМ!$A$39:$A$782,$A15,СВЦЭМ!$B$39:$B$782,I$11)+'СЕТ СН'!$F$11+СВЦЭМ!$D$10+'СЕТ СН'!$F$5-'СЕТ СН'!$F$21</f>
        <v>3695.5726684499996</v>
      </c>
      <c r="J15" s="36">
        <f>SUMIFS(СВЦЭМ!$D$39:$D$782,СВЦЭМ!$A$39:$A$782,$A15,СВЦЭМ!$B$39:$B$782,J$11)+'СЕТ СН'!$F$11+СВЦЭМ!$D$10+'СЕТ СН'!$F$5-'СЕТ СН'!$F$21</f>
        <v>3660.5662113500002</v>
      </c>
      <c r="K15" s="36">
        <f>SUMIFS(СВЦЭМ!$D$39:$D$782,СВЦЭМ!$A$39:$A$782,$A15,СВЦЭМ!$B$39:$B$782,K$11)+'СЕТ СН'!$F$11+СВЦЭМ!$D$10+'СЕТ СН'!$F$5-'СЕТ СН'!$F$21</f>
        <v>3633.8090389700001</v>
      </c>
      <c r="L15" s="36">
        <f>SUMIFS(СВЦЭМ!$D$39:$D$782,СВЦЭМ!$A$39:$A$782,$A15,СВЦЭМ!$B$39:$B$782,L$11)+'СЕТ СН'!$F$11+СВЦЭМ!$D$10+'СЕТ СН'!$F$5-'СЕТ СН'!$F$21</f>
        <v>3626.12218828</v>
      </c>
      <c r="M15" s="36">
        <f>SUMIFS(СВЦЭМ!$D$39:$D$782,СВЦЭМ!$A$39:$A$782,$A15,СВЦЭМ!$B$39:$B$782,M$11)+'СЕТ СН'!$F$11+СВЦЭМ!$D$10+'СЕТ СН'!$F$5-'СЕТ СН'!$F$21</f>
        <v>3623.3388537299998</v>
      </c>
      <c r="N15" s="36">
        <f>SUMIFS(СВЦЭМ!$D$39:$D$782,СВЦЭМ!$A$39:$A$782,$A15,СВЦЭМ!$B$39:$B$782,N$11)+'СЕТ СН'!$F$11+СВЦЭМ!$D$10+'СЕТ СН'!$F$5-'СЕТ СН'!$F$21</f>
        <v>3634.6187624499998</v>
      </c>
      <c r="O15" s="36">
        <f>SUMIFS(СВЦЭМ!$D$39:$D$782,СВЦЭМ!$A$39:$A$782,$A15,СВЦЭМ!$B$39:$B$782,O$11)+'СЕТ СН'!$F$11+СВЦЭМ!$D$10+'СЕТ СН'!$F$5-'СЕТ СН'!$F$21</f>
        <v>3636.7168855099999</v>
      </c>
      <c r="P15" s="36">
        <f>SUMIFS(СВЦЭМ!$D$39:$D$782,СВЦЭМ!$A$39:$A$782,$A15,СВЦЭМ!$B$39:$B$782,P$11)+'СЕТ СН'!$F$11+СВЦЭМ!$D$10+'СЕТ СН'!$F$5-'СЕТ СН'!$F$21</f>
        <v>3645.1469281700001</v>
      </c>
      <c r="Q15" s="36">
        <f>SUMIFS(СВЦЭМ!$D$39:$D$782,СВЦЭМ!$A$39:$A$782,$A15,СВЦЭМ!$B$39:$B$782,Q$11)+'СЕТ СН'!$F$11+СВЦЭМ!$D$10+'СЕТ СН'!$F$5-'СЕТ СН'!$F$21</f>
        <v>3647.9289218200001</v>
      </c>
      <c r="R15" s="36">
        <f>SUMIFS(СВЦЭМ!$D$39:$D$782,СВЦЭМ!$A$39:$A$782,$A15,СВЦЭМ!$B$39:$B$782,R$11)+'СЕТ СН'!$F$11+СВЦЭМ!$D$10+'СЕТ СН'!$F$5-'СЕТ СН'!$F$21</f>
        <v>3652.47951956</v>
      </c>
      <c r="S15" s="36">
        <f>SUMIFS(СВЦЭМ!$D$39:$D$782,СВЦЭМ!$A$39:$A$782,$A15,СВЦЭМ!$B$39:$B$782,S$11)+'СЕТ СН'!$F$11+СВЦЭМ!$D$10+'СЕТ СН'!$F$5-'СЕТ СН'!$F$21</f>
        <v>3669.53546448</v>
      </c>
      <c r="T15" s="36">
        <f>SUMIFS(СВЦЭМ!$D$39:$D$782,СВЦЭМ!$A$39:$A$782,$A15,СВЦЭМ!$B$39:$B$782,T$11)+'СЕТ СН'!$F$11+СВЦЭМ!$D$10+'СЕТ СН'!$F$5-'СЕТ СН'!$F$21</f>
        <v>3638.4718962799998</v>
      </c>
      <c r="U15" s="36">
        <f>SUMIFS(СВЦЭМ!$D$39:$D$782,СВЦЭМ!$A$39:$A$782,$A15,СВЦЭМ!$B$39:$B$782,U$11)+'СЕТ СН'!$F$11+СВЦЭМ!$D$10+'СЕТ СН'!$F$5-'СЕТ СН'!$F$21</f>
        <v>3602.7371556999997</v>
      </c>
      <c r="V15" s="36">
        <f>SUMIFS(СВЦЭМ!$D$39:$D$782,СВЦЭМ!$A$39:$A$782,$A15,СВЦЭМ!$B$39:$B$782,V$11)+'СЕТ СН'!$F$11+СВЦЭМ!$D$10+'СЕТ СН'!$F$5-'СЕТ СН'!$F$21</f>
        <v>3583.4303235899997</v>
      </c>
      <c r="W15" s="36">
        <f>SUMIFS(СВЦЭМ!$D$39:$D$782,СВЦЭМ!$A$39:$A$782,$A15,СВЦЭМ!$B$39:$B$782,W$11)+'СЕТ СН'!$F$11+СВЦЭМ!$D$10+'СЕТ СН'!$F$5-'СЕТ СН'!$F$21</f>
        <v>3590.21225641</v>
      </c>
      <c r="X15" s="36">
        <f>SUMIFS(СВЦЭМ!$D$39:$D$782,СВЦЭМ!$A$39:$A$782,$A15,СВЦЭМ!$B$39:$B$782,X$11)+'СЕТ СН'!$F$11+СВЦЭМ!$D$10+'СЕТ СН'!$F$5-'СЕТ СН'!$F$21</f>
        <v>3613.3317492300002</v>
      </c>
      <c r="Y15" s="36">
        <f>SUMIFS(СВЦЭМ!$D$39:$D$782,СВЦЭМ!$A$39:$A$782,$A15,СВЦЭМ!$B$39:$B$782,Y$11)+'СЕТ СН'!$F$11+СВЦЭМ!$D$10+'СЕТ СН'!$F$5-'СЕТ СН'!$F$21</f>
        <v>3637.8235650199999</v>
      </c>
    </row>
    <row r="16" spans="1:27" ht="15.75" x14ac:dyDescent="0.2">
      <c r="A16" s="35">
        <f t="shared" si="0"/>
        <v>44321</v>
      </c>
      <c r="B16" s="36">
        <f>SUMIFS(СВЦЭМ!$D$39:$D$782,СВЦЭМ!$A$39:$A$782,$A16,СВЦЭМ!$B$39:$B$782,B$11)+'СЕТ СН'!$F$11+СВЦЭМ!$D$10+'СЕТ СН'!$F$5-'СЕТ СН'!$F$21</f>
        <v>3666.5494241299998</v>
      </c>
      <c r="C16" s="36">
        <f>SUMIFS(СВЦЭМ!$D$39:$D$782,СВЦЭМ!$A$39:$A$782,$A16,СВЦЭМ!$B$39:$B$782,C$11)+'СЕТ СН'!$F$11+СВЦЭМ!$D$10+'СЕТ СН'!$F$5-'СЕТ СН'!$F$21</f>
        <v>3719.5756895999998</v>
      </c>
      <c r="D16" s="36">
        <f>SUMIFS(СВЦЭМ!$D$39:$D$782,СВЦЭМ!$A$39:$A$782,$A16,СВЦЭМ!$B$39:$B$782,D$11)+'СЕТ СН'!$F$11+СВЦЭМ!$D$10+'СЕТ СН'!$F$5-'СЕТ СН'!$F$21</f>
        <v>3743.0927927799999</v>
      </c>
      <c r="E16" s="36">
        <f>SUMIFS(СВЦЭМ!$D$39:$D$782,СВЦЭМ!$A$39:$A$782,$A16,СВЦЭМ!$B$39:$B$782,E$11)+'СЕТ СН'!$F$11+СВЦЭМ!$D$10+'СЕТ СН'!$F$5-'СЕТ СН'!$F$21</f>
        <v>3758.9660937099998</v>
      </c>
      <c r="F16" s="36">
        <f>SUMIFS(СВЦЭМ!$D$39:$D$782,СВЦЭМ!$A$39:$A$782,$A16,СВЦЭМ!$B$39:$B$782,F$11)+'СЕТ СН'!$F$11+СВЦЭМ!$D$10+'СЕТ СН'!$F$5-'СЕТ СН'!$F$21</f>
        <v>3773.9467453400002</v>
      </c>
      <c r="G16" s="36">
        <f>SUMIFS(СВЦЭМ!$D$39:$D$782,СВЦЭМ!$A$39:$A$782,$A16,СВЦЭМ!$B$39:$B$782,G$11)+'СЕТ СН'!$F$11+СВЦЭМ!$D$10+'СЕТ СН'!$F$5-'СЕТ СН'!$F$21</f>
        <v>3764.0503098299996</v>
      </c>
      <c r="H16" s="36">
        <f>SUMIFS(СВЦЭМ!$D$39:$D$782,СВЦЭМ!$A$39:$A$782,$A16,СВЦЭМ!$B$39:$B$782,H$11)+'СЕТ СН'!$F$11+СВЦЭМ!$D$10+'СЕТ СН'!$F$5-'СЕТ СН'!$F$21</f>
        <v>3730.8061896999998</v>
      </c>
      <c r="I16" s="36">
        <f>SUMIFS(СВЦЭМ!$D$39:$D$782,СВЦЭМ!$A$39:$A$782,$A16,СВЦЭМ!$B$39:$B$782,I$11)+'СЕТ СН'!$F$11+СВЦЭМ!$D$10+'СЕТ СН'!$F$5-'СЕТ СН'!$F$21</f>
        <v>3689.30125658</v>
      </c>
      <c r="J16" s="36">
        <f>SUMIFS(СВЦЭМ!$D$39:$D$782,СВЦЭМ!$A$39:$A$782,$A16,СВЦЭМ!$B$39:$B$782,J$11)+'СЕТ СН'!$F$11+СВЦЭМ!$D$10+'СЕТ СН'!$F$5-'СЕТ СН'!$F$21</f>
        <v>3647.5983171600001</v>
      </c>
      <c r="K16" s="36">
        <f>SUMIFS(СВЦЭМ!$D$39:$D$782,СВЦЭМ!$A$39:$A$782,$A16,СВЦЭМ!$B$39:$B$782,K$11)+'СЕТ СН'!$F$11+СВЦЭМ!$D$10+'СЕТ СН'!$F$5-'СЕТ СН'!$F$21</f>
        <v>3632.1830802599998</v>
      </c>
      <c r="L16" s="36">
        <f>SUMIFS(СВЦЭМ!$D$39:$D$782,СВЦЭМ!$A$39:$A$782,$A16,СВЦЭМ!$B$39:$B$782,L$11)+'СЕТ СН'!$F$11+СВЦЭМ!$D$10+'СЕТ СН'!$F$5-'СЕТ СН'!$F$21</f>
        <v>3607.3649956899999</v>
      </c>
      <c r="M16" s="36">
        <f>SUMIFS(СВЦЭМ!$D$39:$D$782,СВЦЭМ!$A$39:$A$782,$A16,СВЦЭМ!$B$39:$B$782,M$11)+'СЕТ СН'!$F$11+СВЦЭМ!$D$10+'СЕТ СН'!$F$5-'СЕТ СН'!$F$21</f>
        <v>3594.6820598899999</v>
      </c>
      <c r="N16" s="36">
        <f>SUMIFS(СВЦЭМ!$D$39:$D$782,СВЦЭМ!$A$39:$A$782,$A16,СВЦЭМ!$B$39:$B$782,N$11)+'СЕТ СН'!$F$11+СВЦЭМ!$D$10+'СЕТ СН'!$F$5-'СЕТ СН'!$F$21</f>
        <v>3618.9704023499999</v>
      </c>
      <c r="O16" s="36">
        <f>SUMIFS(СВЦЭМ!$D$39:$D$782,СВЦЭМ!$A$39:$A$782,$A16,СВЦЭМ!$B$39:$B$782,O$11)+'СЕТ СН'!$F$11+СВЦЭМ!$D$10+'СЕТ СН'!$F$5-'СЕТ СН'!$F$21</f>
        <v>3620.2089102399996</v>
      </c>
      <c r="P16" s="36">
        <f>SUMIFS(СВЦЭМ!$D$39:$D$782,СВЦЭМ!$A$39:$A$782,$A16,СВЦЭМ!$B$39:$B$782,P$11)+'СЕТ СН'!$F$11+СВЦЭМ!$D$10+'СЕТ СН'!$F$5-'СЕТ СН'!$F$21</f>
        <v>3623.7217743299998</v>
      </c>
      <c r="Q16" s="36">
        <f>SUMIFS(СВЦЭМ!$D$39:$D$782,СВЦЭМ!$A$39:$A$782,$A16,СВЦЭМ!$B$39:$B$782,Q$11)+'СЕТ СН'!$F$11+СВЦЭМ!$D$10+'СЕТ СН'!$F$5-'СЕТ СН'!$F$21</f>
        <v>3629.2121821800001</v>
      </c>
      <c r="R16" s="36">
        <f>SUMIFS(СВЦЭМ!$D$39:$D$782,СВЦЭМ!$A$39:$A$782,$A16,СВЦЭМ!$B$39:$B$782,R$11)+'СЕТ СН'!$F$11+СВЦЭМ!$D$10+'СЕТ СН'!$F$5-'СЕТ СН'!$F$21</f>
        <v>3626.9898726599999</v>
      </c>
      <c r="S16" s="36">
        <f>SUMIFS(СВЦЭМ!$D$39:$D$782,СВЦЭМ!$A$39:$A$782,$A16,СВЦЭМ!$B$39:$B$782,S$11)+'СЕТ СН'!$F$11+СВЦЭМ!$D$10+'СЕТ СН'!$F$5-'СЕТ СН'!$F$21</f>
        <v>3637.8532758299998</v>
      </c>
      <c r="T16" s="36">
        <f>SUMIFS(СВЦЭМ!$D$39:$D$782,СВЦЭМ!$A$39:$A$782,$A16,СВЦЭМ!$B$39:$B$782,T$11)+'СЕТ СН'!$F$11+СВЦЭМ!$D$10+'СЕТ СН'!$F$5-'СЕТ СН'!$F$21</f>
        <v>3634.9309038800002</v>
      </c>
      <c r="U16" s="36">
        <f>SUMIFS(СВЦЭМ!$D$39:$D$782,СВЦЭМ!$A$39:$A$782,$A16,СВЦЭМ!$B$39:$B$782,U$11)+'СЕТ СН'!$F$11+СВЦЭМ!$D$10+'СЕТ СН'!$F$5-'СЕТ СН'!$F$21</f>
        <v>3616.0690890599999</v>
      </c>
      <c r="V16" s="36">
        <f>SUMIFS(СВЦЭМ!$D$39:$D$782,СВЦЭМ!$A$39:$A$782,$A16,СВЦЭМ!$B$39:$B$782,V$11)+'СЕТ СН'!$F$11+СВЦЭМ!$D$10+'СЕТ СН'!$F$5-'СЕТ СН'!$F$21</f>
        <v>3606.4472351799996</v>
      </c>
      <c r="W16" s="36">
        <f>SUMIFS(СВЦЭМ!$D$39:$D$782,СВЦЭМ!$A$39:$A$782,$A16,СВЦЭМ!$B$39:$B$782,W$11)+'СЕТ СН'!$F$11+СВЦЭМ!$D$10+'СЕТ СН'!$F$5-'СЕТ СН'!$F$21</f>
        <v>3611.9600902900002</v>
      </c>
      <c r="X16" s="36">
        <f>SUMIFS(СВЦЭМ!$D$39:$D$782,СВЦЭМ!$A$39:$A$782,$A16,СВЦЭМ!$B$39:$B$782,X$11)+'СЕТ СН'!$F$11+СВЦЭМ!$D$10+'СЕТ СН'!$F$5-'СЕТ СН'!$F$21</f>
        <v>3624.8212498399998</v>
      </c>
      <c r="Y16" s="36">
        <f>SUMIFS(СВЦЭМ!$D$39:$D$782,СВЦЭМ!$A$39:$A$782,$A16,СВЦЭМ!$B$39:$B$782,Y$11)+'СЕТ СН'!$F$11+СВЦЭМ!$D$10+'СЕТ СН'!$F$5-'СЕТ СН'!$F$21</f>
        <v>3670.0551987700001</v>
      </c>
    </row>
    <row r="17" spans="1:25" ht="15.75" x14ac:dyDescent="0.2">
      <c r="A17" s="35">
        <f t="shared" si="0"/>
        <v>44322</v>
      </c>
      <c r="B17" s="36">
        <f>SUMIFS(СВЦЭМ!$D$39:$D$782,СВЦЭМ!$A$39:$A$782,$A17,СВЦЭМ!$B$39:$B$782,B$11)+'СЕТ СН'!$F$11+СВЦЭМ!$D$10+'СЕТ СН'!$F$5-'СЕТ СН'!$F$21</f>
        <v>3657.5947201399999</v>
      </c>
      <c r="C17" s="36">
        <f>SUMIFS(СВЦЭМ!$D$39:$D$782,СВЦЭМ!$A$39:$A$782,$A17,СВЦЭМ!$B$39:$B$782,C$11)+'СЕТ СН'!$F$11+СВЦЭМ!$D$10+'СЕТ СН'!$F$5-'СЕТ СН'!$F$21</f>
        <v>3695.10037066</v>
      </c>
      <c r="D17" s="36">
        <f>SUMIFS(СВЦЭМ!$D$39:$D$782,СВЦЭМ!$A$39:$A$782,$A17,СВЦЭМ!$B$39:$B$782,D$11)+'СЕТ СН'!$F$11+СВЦЭМ!$D$10+'СЕТ СН'!$F$5-'СЕТ СН'!$F$21</f>
        <v>3731.5334249500002</v>
      </c>
      <c r="E17" s="36">
        <f>SUMIFS(СВЦЭМ!$D$39:$D$782,СВЦЭМ!$A$39:$A$782,$A17,СВЦЭМ!$B$39:$B$782,E$11)+'СЕТ СН'!$F$11+СВЦЭМ!$D$10+'СЕТ СН'!$F$5-'СЕТ СН'!$F$21</f>
        <v>3747.0730766500001</v>
      </c>
      <c r="F17" s="36">
        <f>SUMIFS(СВЦЭМ!$D$39:$D$782,СВЦЭМ!$A$39:$A$782,$A17,СВЦЭМ!$B$39:$B$782,F$11)+'СЕТ СН'!$F$11+СВЦЭМ!$D$10+'СЕТ СН'!$F$5-'СЕТ СН'!$F$21</f>
        <v>3757.3835818999996</v>
      </c>
      <c r="G17" s="36">
        <f>SUMIFS(СВЦЭМ!$D$39:$D$782,СВЦЭМ!$A$39:$A$782,$A17,СВЦЭМ!$B$39:$B$782,G$11)+'СЕТ СН'!$F$11+СВЦЭМ!$D$10+'СЕТ СН'!$F$5-'СЕТ СН'!$F$21</f>
        <v>3751.1729925899999</v>
      </c>
      <c r="H17" s="36">
        <f>SUMIFS(СВЦЭМ!$D$39:$D$782,СВЦЭМ!$A$39:$A$782,$A17,СВЦЭМ!$B$39:$B$782,H$11)+'СЕТ СН'!$F$11+СВЦЭМ!$D$10+'СЕТ СН'!$F$5-'СЕТ СН'!$F$21</f>
        <v>3712.3129528700001</v>
      </c>
      <c r="I17" s="36">
        <f>SUMIFS(СВЦЭМ!$D$39:$D$782,СВЦЭМ!$A$39:$A$782,$A17,СВЦЭМ!$B$39:$B$782,I$11)+'СЕТ СН'!$F$11+СВЦЭМ!$D$10+'СЕТ СН'!$F$5-'СЕТ СН'!$F$21</f>
        <v>3672.2224626400002</v>
      </c>
      <c r="J17" s="36">
        <f>SUMIFS(СВЦЭМ!$D$39:$D$782,СВЦЭМ!$A$39:$A$782,$A17,СВЦЭМ!$B$39:$B$782,J$11)+'СЕТ СН'!$F$11+СВЦЭМ!$D$10+'СЕТ СН'!$F$5-'СЕТ СН'!$F$21</f>
        <v>3636.0555900999998</v>
      </c>
      <c r="K17" s="36">
        <f>SUMIFS(СВЦЭМ!$D$39:$D$782,СВЦЭМ!$A$39:$A$782,$A17,СВЦЭМ!$B$39:$B$782,K$11)+'СЕТ СН'!$F$11+СВЦЭМ!$D$10+'СЕТ СН'!$F$5-'СЕТ СН'!$F$21</f>
        <v>3578.8945380899995</v>
      </c>
      <c r="L17" s="36">
        <f>SUMIFS(СВЦЭМ!$D$39:$D$782,СВЦЭМ!$A$39:$A$782,$A17,СВЦЭМ!$B$39:$B$782,L$11)+'СЕТ СН'!$F$11+СВЦЭМ!$D$10+'СЕТ СН'!$F$5-'СЕТ СН'!$F$21</f>
        <v>3552.6120059099999</v>
      </c>
      <c r="M17" s="36">
        <f>SUMIFS(СВЦЭМ!$D$39:$D$782,СВЦЭМ!$A$39:$A$782,$A17,СВЦЭМ!$B$39:$B$782,M$11)+'СЕТ СН'!$F$11+СВЦЭМ!$D$10+'СЕТ СН'!$F$5-'СЕТ СН'!$F$21</f>
        <v>3557.3723414199999</v>
      </c>
      <c r="N17" s="36">
        <f>SUMIFS(СВЦЭМ!$D$39:$D$782,СВЦЭМ!$A$39:$A$782,$A17,СВЦЭМ!$B$39:$B$782,N$11)+'СЕТ СН'!$F$11+СВЦЭМ!$D$10+'СЕТ СН'!$F$5-'СЕТ СН'!$F$21</f>
        <v>3595.8228138699997</v>
      </c>
      <c r="O17" s="36">
        <f>SUMIFS(СВЦЭМ!$D$39:$D$782,СВЦЭМ!$A$39:$A$782,$A17,СВЦЭМ!$B$39:$B$782,O$11)+'СЕТ СН'!$F$11+СВЦЭМ!$D$10+'СЕТ СН'!$F$5-'СЕТ СН'!$F$21</f>
        <v>3615.4025841399998</v>
      </c>
      <c r="P17" s="36">
        <f>SUMIFS(СВЦЭМ!$D$39:$D$782,СВЦЭМ!$A$39:$A$782,$A17,СВЦЭМ!$B$39:$B$782,P$11)+'СЕТ СН'!$F$11+СВЦЭМ!$D$10+'СЕТ СН'!$F$5-'СЕТ СН'!$F$21</f>
        <v>3636.7613180399999</v>
      </c>
      <c r="Q17" s="36">
        <f>SUMIFS(СВЦЭМ!$D$39:$D$782,СВЦЭМ!$A$39:$A$782,$A17,СВЦЭМ!$B$39:$B$782,Q$11)+'СЕТ СН'!$F$11+СВЦЭМ!$D$10+'СЕТ СН'!$F$5-'СЕТ СН'!$F$21</f>
        <v>3646.6393310899998</v>
      </c>
      <c r="R17" s="36">
        <f>SUMIFS(СВЦЭМ!$D$39:$D$782,СВЦЭМ!$A$39:$A$782,$A17,СВЦЭМ!$B$39:$B$782,R$11)+'СЕТ СН'!$F$11+СВЦЭМ!$D$10+'СЕТ СН'!$F$5-'СЕТ СН'!$F$21</f>
        <v>3635.8396861000001</v>
      </c>
      <c r="S17" s="36">
        <f>SUMIFS(СВЦЭМ!$D$39:$D$782,СВЦЭМ!$A$39:$A$782,$A17,СВЦЭМ!$B$39:$B$782,S$11)+'СЕТ СН'!$F$11+СВЦЭМ!$D$10+'СЕТ СН'!$F$5-'СЕТ СН'!$F$21</f>
        <v>3643.6474643800002</v>
      </c>
      <c r="T17" s="36">
        <f>SUMIFS(СВЦЭМ!$D$39:$D$782,СВЦЭМ!$A$39:$A$782,$A17,СВЦЭМ!$B$39:$B$782,T$11)+'СЕТ СН'!$F$11+СВЦЭМ!$D$10+'СЕТ СН'!$F$5-'СЕТ СН'!$F$21</f>
        <v>3617.4188045800001</v>
      </c>
      <c r="U17" s="36">
        <f>SUMIFS(СВЦЭМ!$D$39:$D$782,СВЦЭМ!$A$39:$A$782,$A17,СВЦЭМ!$B$39:$B$782,U$11)+'СЕТ СН'!$F$11+СВЦЭМ!$D$10+'СЕТ СН'!$F$5-'СЕТ СН'!$F$21</f>
        <v>3573.9711977999996</v>
      </c>
      <c r="V17" s="36">
        <f>SUMIFS(СВЦЭМ!$D$39:$D$782,СВЦЭМ!$A$39:$A$782,$A17,СВЦЭМ!$B$39:$B$782,V$11)+'СЕТ СН'!$F$11+СВЦЭМ!$D$10+'СЕТ СН'!$F$5-'СЕТ СН'!$F$21</f>
        <v>3531.7586837099998</v>
      </c>
      <c r="W17" s="36">
        <f>SUMIFS(СВЦЭМ!$D$39:$D$782,СВЦЭМ!$A$39:$A$782,$A17,СВЦЭМ!$B$39:$B$782,W$11)+'СЕТ СН'!$F$11+СВЦЭМ!$D$10+'СЕТ СН'!$F$5-'СЕТ СН'!$F$21</f>
        <v>3552.0161968299999</v>
      </c>
      <c r="X17" s="36">
        <f>SUMIFS(СВЦЭМ!$D$39:$D$782,СВЦЭМ!$A$39:$A$782,$A17,СВЦЭМ!$B$39:$B$782,X$11)+'СЕТ СН'!$F$11+СВЦЭМ!$D$10+'СЕТ СН'!$F$5-'СЕТ СН'!$F$21</f>
        <v>3587.2754851999998</v>
      </c>
      <c r="Y17" s="36">
        <f>SUMIFS(СВЦЭМ!$D$39:$D$782,СВЦЭМ!$A$39:$A$782,$A17,СВЦЭМ!$B$39:$B$782,Y$11)+'СЕТ СН'!$F$11+СВЦЭМ!$D$10+'СЕТ СН'!$F$5-'СЕТ СН'!$F$21</f>
        <v>3646.32658124</v>
      </c>
    </row>
    <row r="18" spans="1:25" ht="15.75" x14ac:dyDescent="0.2">
      <c r="A18" s="35">
        <f t="shared" si="0"/>
        <v>44323</v>
      </c>
      <c r="B18" s="36">
        <f>SUMIFS(СВЦЭМ!$D$39:$D$782,СВЦЭМ!$A$39:$A$782,$A18,СВЦЭМ!$B$39:$B$782,B$11)+'СЕТ СН'!$F$11+СВЦЭМ!$D$10+'СЕТ СН'!$F$5-'СЕТ СН'!$F$21</f>
        <v>3651.86914961</v>
      </c>
      <c r="C18" s="36">
        <f>SUMIFS(СВЦЭМ!$D$39:$D$782,СВЦЭМ!$A$39:$A$782,$A18,СВЦЭМ!$B$39:$B$782,C$11)+'СЕТ СН'!$F$11+СВЦЭМ!$D$10+'СЕТ СН'!$F$5-'СЕТ СН'!$F$21</f>
        <v>3655.9280612100001</v>
      </c>
      <c r="D18" s="36">
        <f>SUMIFS(СВЦЭМ!$D$39:$D$782,СВЦЭМ!$A$39:$A$782,$A18,СВЦЭМ!$B$39:$B$782,D$11)+'СЕТ СН'!$F$11+СВЦЭМ!$D$10+'СЕТ СН'!$F$5-'СЕТ СН'!$F$21</f>
        <v>3727.8683272099997</v>
      </c>
      <c r="E18" s="36">
        <f>SUMIFS(СВЦЭМ!$D$39:$D$782,СВЦЭМ!$A$39:$A$782,$A18,СВЦЭМ!$B$39:$B$782,E$11)+'СЕТ СН'!$F$11+СВЦЭМ!$D$10+'СЕТ СН'!$F$5-'СЕТ СН'!$F$21</f>
        <v>3745.2913617599997</v>
      </c>
      <c r="F18" s="36">
        <f>SUMIFS(СВЦЭМ!$D$39:$D$782,СВЦЭМ!$A$39:$A$782,$A18,СВЦЭМ!$B$39:$B$782,F$11)+'СЕТ СН'!$F$11+СВЦЭМ!$D$10+'СЕТ СН'!$F$5-'СЕТ СН'!$F$21</f>
        <v>3759.1132004499996</v>
      </c>
      <c r="G18" s="36">
        <f>SUMIFS(СВЦЭМ!$D$39:$D$782,СВЦЭМ!$A$39:$A$782,$A18,СВЦЭМ!$B$39:$B$782,G$11)+'СЕТ СН'!$F$11+СВЦЭМ!$D$10+'СЕТ СН'!$F$5-'СЕТ СН'!$F$21</f>
        <v>3738.1498670399997</v>
      </c>
      <c r="H18" s="36">
        <f>SUMIFS(СВЦЭМ!$D$39:$D$782,СВЦЭМ!$A$39:$A$782,$A18,СВЦЭМ!$B$39:$B$782,H$11)+'СЕТ СН'!$F$11+СВЦЭМ!$D$10+'СЕТ СН'!$F$5-'СЕТ СН'!$F$21</f>
        <v>3676.7871116299998</v>
      </c>
      <c r="I18" s="36">
        <f>SUMIFS(СВЦЭМ!$D$39:$D$782,СВЦЭМ!$A$39:$A$782,$A18,СВЦЭМ!$B$39:$B$782,I$11)+'СЕТ СН'!$F$11+СВЦЭМ!$D$10+'СЕТ СН'!$F$5-'СЕТ СН'!$F$21</f>
        <v>3642.8889399899999</v>
      </c>
      <c r="J18" s="36">
        <f>SUMIFS(СВЦЭМ!$D$39:$D$782,СВЦЭМ!$A$39:$A$782,$A18,СВЦЭМ!$B$39:$B$782,J$11)+'СЕТ СН'!$F$11+СВЦЭМ!$D$10+'СЕТ СН'!$F$5-'СЕТ СН'!$F$21</f>
        <v>3617.2627191900001</v>
      </c>
      <c r="K18" s="36">
        <f>SUMIFS(СВЦЭМ!$D$39:$D$782,СВЦЭМ!$A$39:$A$782,$A18,СВЦЭМ!$B$39:$B$782,K$11)+'СЕТ СН'!$F$11+СВЦЭМ!$D$10+'СЕТ СН'!$F$5-'СЕТ СН'!$F$21</f>
        <v>3627.5308608300002</v>
      </c>
      <c r="L18" s="36">
        <f>SUMIFS(СВЦЭМ!$D$39:$D$782,СВЦЭМ!$A$39:$A$782,$A18,СВЦЭМ!$B$39:$B$782,L$11)+'СЕТ СН'!$F$11+СВЦЭМ!$D$10+'СЕТ СН'!$F$5-'СЕТ СН'!$F$21</f>
        <v>3615.4568404900001</v>
      </c>
      <c r="M18" s="36">
        <f>SUMIFS(СВЦЭМ!$D$39:$D$782,СВЦЭМ!$A$39:$A$782,$A18,СВЦЭМ!$B$39:$B$782,M$11)+'СЕТ СН'!$F$11+СВЦЭМ!$D$10+'СЕТ СН'!$F$5-'СЕТ СН'!$F$21</f>
        <v>3603.7160759199996</v>
      </c>
      <c r="N18" s="36">
        <f>SUMIFS(СВЦЭМ!$D$39:$D$782,СВЦЭМ!$A$39:$A$782,$A18,СВЦЭМ!$B$39:$B$782,N$11)+'СЕТ СН'!$F$11+СВЦЭМ!$D$10+'СЕТ СН'!$F$5-'СЕТ СН'!$F$21</f>
        <v>3597.0490038099997</v>
      </c>
      <c r="O18" s="36">
        <f>SUMIFS(СВЦЭМ!$D$39:$D$782,СВЦЭМ!$A$39:$A$782,$A18,СВЦЭМ!$B$39:$B$782,O$11)+'СЕТ СН'!$F$11+СВЦЭМ!$D$10+'СЕТ СН'!$F$5-'СЕТ СН'!$F$21</f>
        <v>3598.3265017599997</v>
      </c>
      <c r="P18" s="36">
        <f>SUMIFS(СВЦЭМ!$D$39:$D$782,СВЦЭМ!$A$39:$A$782,$A18,СВЦЭМ!$B$39:$B$782,P$11)+'СЕТ СН'!$F$11+СВЦЭМ!$D$10+'СЕТ СН'!$F$5-'СЕТ СН'!$F$21</f>
        <v>3602.2422572699998</v>
      </c>
      <c r="Q18" s="36">
        <f>SUMIFS(СВЦЭМ!$D$39:$D$782,СВЦЭМ!$A$39:$A$782,$A18,СВЦЭМ!$B$39:$B$782,Q$11)+'СЕТ СН'!$F$11+СВЦЭМ!$D$10+'СЕТ СН'!$F$5-'СЕТ СН'!$F$21</f>
        <v>3608.3409106899999</v>
      </c>
      <c r="R18" s="36">
        <f>SUMIFS(СВЦЭМ!$D$39:$D$782,СВЦЭМ!$A$39:$A$782,$A18,СВЦЭМ!$B$39:$B$782,R$11)+'СЕТ СН'!$F$11+СВЦЭМ!$D$10+'СЕТ СН'!$F$5-'СЕТ СН'!$F$21</f>
        <v>3595.4375920699999</v>
      </c>
      <c r="S18" s="36">
        <f>SUMIFS(СВЦЭМ!$D$39:$D$782,СВЦЭМ!$A$39:$A$782,$A18,СВЦЭМ!$B$39:$B$782,S$11)+'СЕТ СН'!$F$11+СВЦЭМ!$D$10+'СЕТ СН'!$F$5-'СЕТ СН'!$F$21</f>
        <v>3610.8717329699998</v>
      </c>
      <c r="T18" s="36">
        <f>SUMIFS(СВЦЭМ!$D$39:$D$782,СВЦЭМ!$A$39:$A$782,$A18,СВЦЭМ!$B$39:$B$782,T$11)+'СЕТ СН'!$F$11+СВЦЭМ!$D$10+'СЕТ СН'!$F$5-'СЕТ СН'!$F$21</f>
        <v>3618.9122287399996</v>
      </c>
      <c r="U18" s="36">
        <f>SUMIFS(СВЦЭМ!$D$39:$D$782,СВЦЭМ!$A$39:$A$782,$A18,СВЦЭМ!$B$39:$B$782,U$11)+'СЕТ СН'!$F$11+СВЦЭМ!$D$10+'СЕТ СН'!$F$5-'СЕТ СН'!$F$21</f>
        <v>3616.2031530300001</v>
      </c>
      <c r="V18" s="36">
        <f>SUMIFS(СВЦЭМ!$D$39:$D$782,СВЦЭМ!$A$39:$A$782,$A18,СВЦЭМ!$B$39:$B$782,V$11)+'СЕТ СН'!$F$11+СВЦЭМ!$D$10+'СЕТ СН'!$F$5-'СЕТ СН'!$F$21</f>
        <v>3600.5668748099997</v>
      </c>
      <c r="W18" s="36">
        <f>SUMIFS(СВЦЭМ!$D$39:$D$782,СВЦЭМ!$A$39:$A$782,$A18,СВЦЭМ!$B$39:$B$782,W$11)+'СЕТ СН'!$F$11+СВЦЭМ!$D$10+'СЕТ СН'!$F$5-'СЕТ СН'!$F$21</f>
        <v>3600.2088059199996</v>
      </c>
      <c r="X18" s="36">
        <f>SUMIFS(СВЦЭМ!$D$39:$D$782,СВЦЭМ!$A$39:$A$782,$A18,СВЦЭМ!$B$39:$B$782,X$11)+'СЕТ СН'!$F$11+СВЦЭМ!$D$10+'СЕТ СН'!$F$5-'СЕТ СН'!$F$21</f>
        <v>3584.9443285999996</v>
      </c>
      <c r="Y18" s="36">
        <f>SUMIFS(СВЦЭМ!$D$39:$D$782,СВЦЭМ!$A$39:$A$782,$A18,СВЦЭМ!$B$39:$B$782,Y$11)+'СЕТ СН'!$F$11+СВЦЭМ!$D$10+'СЕТ СН'!$F$5-'СЕТ СН'!$F$21</f>
        <v>3579.9502674300002</v>
      </c>
    </row>
    <row r="19" spans="1:25" ht="15.75" x14ac:dyDescent="0.2">
      <c r="A19" s="35">
        <f t="shared" si="0"/>
        <v>44324</v>
      </c>
      <c r="B19" s="36">
        <f>SUMIFS(СВЦЭМ!$D$39:$D$782,СВЦЭМ!$A$39:$A$782,$A19,СВЦЭМ!$B$39:$B$782,B$11)+'СЕТ СН'!$F$11+СВЦЭМ!$D$10+'СЕТ СН'!$F$5-'СЕТ СН'!$F$21</f>
        <v>3623.86187006</v>
      </c>
      <c r="C19" s="36">
        <f>SUMIFS(СВЦЭМ!$D$39:$D$782,СВЦЭМ!$A$39:$A$782,$A19,СВЦЭМ!$B$39:$B$782,C$11)+'СЕТ СН'!$F$11+СВЦЭМ!$D$10+'СЕТ СН'!$F$5-'СЕТ СН'!$F$21</f>
        <v>3682.1049542700002</v>
      </c>
      <c r="D19" s="36">
        <f>SUMIFS(СВЦЭМ!$D$39:$D$782,СВЦЭМ!$A$39:$A$782,$A19,СВЦЭМ!$B$39:$B$782,D$11)+'СЕТ СН'!$F$11+СВЦЭМ!$D$10+'СЕТ СН'!$F$5-'СЕТ СН'!$F$21</f>
        <v>3685.4102516499997</v>
      </c>
      <c r="E19" s="36">
        <f>SUMIFS(СВЦЭМ!$D$39:$D$782,СВЦЭМ!$A$39:$A$782,$A19,СВЦЭМ!$B$39:$B$782,E$11)+'СЕТ СН'!$F$11+СВЦЭМ!$D$10+'СЕТ СН'!$F$5-'СЕТ СН'!$F$21</f>
        <v>3693.5251628799997</v>
      </c>
      <c r="F19" s="36">
        <f>SUMIFS(СВЦЭМ!$D$39:$D$782,СВЦЭМ!$A$39:$A$782,$A19,СВЦЭМ!$B$39:$B$782,F$11)+'СЕТ СН'!$F$11+СВЦЭМ!$D$10+'СЕТ СН'!$F$5-'СЕТ СН'!$F$21</f>
        <v>3713.7024360599999</v>
      </c>
      <c r="G19" s="36">
        <f>SUMIFS(СВЦЭМ!$D$39:$D$782,СВЦЭМ!$A$39:$A$782,$A19,СВЦЭМ!$B$39:$B$782,G$11)+'СЕТ СН'!$F$11+СВЦЭМ!$D$10+'СЕТ СН'!$F$5-'СЕТ СН'!$F$21</f>
        <v>3700.4361803900001</v>
      </c>
      <c r="H19" s="36">
        <f>SUMIFS(СВЦЭМ!$D$39:$D$782,СВЦЭМ!$A$39:$A$782,$A19,СВЦЭМ!$B$39:$B$782,H$11)+'СЕТ СН'!$F$11+СВЦЭМ!$D$10+'СЕТ СН'!$F$5-'СЕТ СН'!$F$21</f>
        <v>3661.4595649299999</v>
      </c>
      <c r="I19" s="36">
        <f>SUMIFS(СВЦЭМ!$D$39:$D$782,СВЦЭМ!$A$39:$A$782,$A19,СВЦЭМ!$B$39:$B$782,I$11)+'СЕТ СН'!$F$11+СВЦЭМ!$D$10+'СЕТ СН'!$F$5-'СЕТ СН'!$F$21</f>
        <v>3647.4368747399999</v>
      </c>
      <c r="J19" s="36">
        <f>SUMIFS(СВЦЭМ!$D$39:$D$782,СВЦЭМ!$A$39:$A$782,$A19,СВЦЭМ!$B$39:$B$782,J$11)+'СЕТ СН'!$F$11+СВЦЭМ!$D$10+'СЕТ СН'!$F$5-'СЕТ СН'!$F$21</f>
        <v>3615.5648394999998</v>
      </c>
      <c r="K19" s="36">
        <f>SUMIFS(СВЦЭМ!$D$39:$D$782,СВЦЭМ!$A$39:$A$782,$A19,СВЦЭМ!$B$39:$B$782,K$11)+'СЕТ СН'!$F$11+СВЦЭМ!$D$10+'СЕТ СН'!$F$5-'СЕТ СН'!$F$21</f>
        <v>3584.6376244100002</v>
      </c>
      <c r="L19" s="36">
        <f>SUMIFS(СВЦЭМ!$D$39:$D$782,СВЦЭМ!$A$39:$A$782,$A19,СВЦЭМ!$B$39:$B$782,L$11)+'СЕТ СН'!$F$11+СВЦЭМ!$D$10+'СЕТ СН'!$F$5-'СЕТ СН'!$F$21</f>
        <v>3551.0541411599997</v>
      </c>
      <c r="M19" s="36">
        <f>SUMIFS(СВЦЭМ!$D$39:$D$782,СВЦЭМ!$A$39:$A$782,$A19,СВЦЭМ!$B$39:$B$782,M$11)+'СЕТ СН'!$F$11+СВЦЭМ!$D$10+'СЕТ СН'!$F$5-'СЕТ СН'!$F$21</f>
        <v>3552.0371529599997</v>
      </c>
      <c r="N19" s="36">
        <f>SUMIFS(СВЦЭМ!$D$39:$D$782,СВЦЭМ!$A$39:$A$782,$A19,СВЦЭМ!$B$39:$B$782,N$11)+'СЕТ СН'!$F$11+СВЦЭМ!$D$10+'СЕТ СН'!$F$5-'СЕТ СН'!$F$21</f>
        <v>3579.6693470800001</v>
      </c>
      <c r="O19" s="36">
        <f>SUMIFS(СВЦЭМ!$D$39:$D$782,СВЦЭМ!$A$39:$A$782,$A19,СВЦЭМ!$B$39:$B$782,O$11)+'СЕТ СН'!$F$11+СВЦЭМ!$D$10+'СЕТ СН'!$F$5-'СЕТ СН'!$F$21</f>
        <v>3574.5369357</v>
      </c>
      <c r="P19" s="36">
        <f>SUMIFS(СВЦЭМ!$D$39:$D$782,СВЦЭМ!$A$39:$A$782,$A19,СВЦЭМ!$B$39:$B$782,P$11)+'СЕТ СН'!$F$11+СВЦЭМ!$D$10+'СЕТ СН'!$F$5-'СЕТ СН'!$F$21</f>
        <v>3598.42402528</v>
      </c>
      <c r="Q19" s="36">
        <f>SUMIFS(СВЦЭМ!$D$39:$D$782,СВЦЭМ!$A$39:$A$782,$A19,СВЦЭМ!$B$39:$B$782,Q$11)+'СЕТ СН'!$F$11+СВЦЭМ!$D$10+'СЕТ СН'!$F$5-'СЕТ СН'!$F$21</f>
        <v>3602.9566245199999</v>
      </c>
      <c r="R19" s="36">
        <f>SUMIFS(СВЦЭМ!$D$39:$D$782,СВЦЭМ!$A$39:$A$782,$A19,СВЦЭМ!$B$39:$B$782,R$11)+'СЕТ СН'!$F$11+СВЦЭМ!$D$10+'СЕТ СН'!$F$5-'СЕТ СН'!$F$21</f>
        <v>3592.86956199</v>
      </c>
      <c r="S19" s="36">
        <f>SUMIFS(СВЦЭМ!$D$39:$D$782,СВЦЭМ!$A$39:$A$782,$A19,СВЦЭМ!$B$39:$B$782,S$11)+'СЕТ СН'!$F$11+СВЦЭМ!$D$10+'СЕТ СН'!$F$5-'СЕТ СН'!$F$21</f>
        <v>3603.7567629799996</v>
      </c>
      <c r="T19" s="36">
        <f>SUMIFS(СВЦЭМ!$D$39:$D$782,СВЦЭМ!$A$39:$A$782,$A19,СВЦЭМ!$B$39:$B$782,T$11)+'СЕТ СН'!$F$11+СВЦЭМ!$D$10+'СЕТ СН'!$F$5-'СЕТ СН'!$F$21</f>
        <v>3591.13260154</v>
      </c>
      <c r="U19" s="36">
        <f>SUMIFS(СВЦЭМ!$D$39:$D$782,СВЦЭМ!$A$39:$A$782,$A19,СВЦЭМ!$B$39:$B$782,U$11)+'СЕТ СН'!$F$11+СВЦЭМ!$D$10+'СЕТ СН'!$F$5-'СЕТ СН'!$F$21</f>
        <v>3561.7916888700001</v>
      </c>
      <c r="V19" s="36">
        <f>SUMIFS(СВЦЭМ!$D$39:$D$782,СВЦЭМ!$A$39:$A$782,$A19,СВЦЭМ!$B$39:$B$782,V$11)+'СЕТ СН'!$F$11+СВЦЭМ!$D$10+'СЕТ СН'!$F$5-'СЕТ СН'!$F$21</f>
        <v>3545.5822620500003</v>
      </c>
      <c r="W19" s="36">
        <f>SUMIFS(СВЦЭМ!$D$39:$D$782,СВЦЭМ!$A$39:$A$782,$A19,СВЦЭМ!$B$39:$B$782,W$11)+'СЕТ СН'!$F$11+СВЦЭМ!$D$10+'СЕТ СН'!$F$5-'СЕТ СН'!$F$21</f>
        <v>3537.8464185100001</v>
      </c>
      <c r="X19" s="36">
        <f>SUMIFS(СВЦЭМ!$D$39:$D$782,СВЦЭМ!$A$39:$A$782,$A19,СВЦЭМ!$B$39:$B$782,X$11)+'СЕТ СН'!$F$11+СВЦЭМ!$D$10+'СЕТ СН'!$F$5-'СЕТ СН'!$F$21</f>
        <v>3551.5428584400001</v>
      </c>
      <c r="Y19" s="36">
        <f>SUMIFS(СВЦЭМ!$D$39:$D$782,СВЦЭМ!$A$39:$A$782,$A19,СВЦЭМ!$B$39:$B$782,Y$11)+'СЕТ СН'!$F$11+СВЦЭМ!$D$10+'СЕТ СН'!$F$5-'СЕТ СН'!$F$21</f>
        <v>3573.9959254300002</v>
      </c>
    </row>
    <row r="20" spans="1:25" ht="15.75" x14ac:dyDescent="0.2">
      <c r="A20" s="35">
        <f t="shared" si="0"/>
        <v>44325</v>
      </c>
      <c r="B20" s="36">
        <f>SUMIFS(СВЦЭМ!$D$39:$D$782,СВЦЭМ!$A$39:$A$782,$A20,СВЦЭМ!$B$39:$B$782,B$11)+'СЕТ СН'!$F$11+СВЦЭМ!$D$10+'СЕТ СН'!$F$5-'СЕТ СН'!$F$21</f>
        <v>3550.3253123099998</v>
      </c>
      <c r="C20" s="36">
        <f>SUMIFS(СВЦЭМ!$D$39:$D$782,СВЦЭМ!$A$39:$A$782,$A20,СВЦЭМ!$B$39:$B$782,C$11)+'СЕТ СН'!$F$11+СВЦЭМ!$D$10+'СЕТ СН'!$F$5-'СЕТ СН'!$F$21</f>
        <v>3592.9287913299995</v>
      </c>
      <c r="D20" s="36">
        <f>SUMIFS(СВЦЭМ!$D$39:$D$782,СВЦЭМ!$A$39:$A$782,$A20,СВЦЭМ!$B$39:$B$782,D$11)+'СЕТ СН'!$F$11+СВЦЭМ!$D$10+'СЕТ СН'!$F$5-'СЕТ СН'!$F$21</f>
        <v>3613.8024559099999</v>
      </c>
      <c r="E20" s="36">
        <f>SUMIFS(СВЦЭМ!$D$39:$D$782,СВЦЭМ!$A$39:$A$782,$A20,СВЦЭМ!$B$39:$B$782,E$11)+'СЕТ СН'!$F$11+СВЦЭМ!$D$10+'СЕТ СН'!$F$5-'СЕТ СН'!$F$21</f>
        <v>3646.4841931000001</v>
      </c>
      <c r="F20" s="36">
        <f>SUMIFS(СВЦЭМ!$D$39:$D$782,СВЦЭМ!$A$39:$A$782,$A20,СВЦЭМ!$B$39:$B$782,F$11)+'СЕТ СН'!$F$11+СВЦЭМ!$D$10+'СЕТ СН'!$F$5-'СЕТ СН'!$F$21</f>
        <v>3649.7678390499996</v>
      </c>
      <c r="G20" s="36">
        <f>SUMIFS(СВЦЭМ!$D$39:$D$782,СВЦЭМ!$A$39:$A$782,$A20,СВЦЭМ!$B$39:$B$782,G$11)+'СЕТ СН'!$F$11+СВЦЭМ!$D$10+'СЕТ СН'!$F$5-'СЕТ СН'!$F$21</f>
        <v>3652.7729745099996</v>
      </c>
      <c r="H20" s="36">
        <f>SUMIFS(СВЦЭМ!$D$39:$D$782,СВЦЭМ!$A$39:$A$782,$A20,СВЦЭМ!$B$39:$B$782,H$11)+'СЕТ СН'!$F$11+СВЦЭМ!$D$10+'СЕТ СН'!$F$5-'СЕТ СН'!$F$21</f>
        <v>3633.85525835</v>
      </c>
      <c r="I20" s="36">
        <f>SUMIFS(СВЦЭМ!$D$39:$D$782,СВЦЭМ!$A$39:$A$782,$A20,СВЦЭМ!$B$39:$B$782,I$11)+'СЕТ СН'!$F$11+СВЦЭМ!$D$10+'СЕТ СН'!$F$5-'СЕТ СН'!$F$21</f>
        <v>3608.1120506799998</v>
      </c>
      <c r="J20" s="36">
        <f>SUMIFS(СВЦЭМ!$D$39:$D$782,СВЦЭМ!$A$39:$A$782,$A20,СВЦЭМ!$B$39:$B$782,J$11)+'СЕТ СН'!$F$11+СВЦЭМ!$D$10+'СЕТ СН'!$F$5-'СЕТ СН'!$F$21</f>
        <v>3581.6298231599999</v>
      </c>
      <c r="K20" s="36">
        <f>SUMIFS(СВЦЭМ!$D$39:$D$782,СВЦЭМ!$A$39:$A$782,$A20,СВЦЭМ!$B$39:$B$782,K$11)+'СЕТ СН'!$F$11+СВЦЭМ!$D$10+'СЕТ СН'!$F$5-'СЕТ СН'!$F$21</f>
        <v>3547.50524735</v>
      </c>
      <c r="L20" s="36">
        <f>SUMIFS(СВЦЭМ!$D$39:$D$782,СВЦЭМ!$A$39:$A$782,$A20,СВЦЭМ!$B$39:$B$782,L$11)+'СЕТ СН'!$F$11+СВЦЭМ!$D$10+'СЕТ СН'!$F$5-'СЕТ СН'!$F$21</f>
        <v>3538.8865977</v>
      </c>
      <c r="M20" s="36">
        <f>SUMIFS(СВЦЭМ!$D$39:$D$782,СВЦЭМ!$A$39:$A$782,$A20,СВЦЭМ!$B$39:$B$782,M$11)+'СЕТ СН'!$F$11+СВЦЭМ!$D$10+'СЕТ СН'!$F$5-'СЕТ СН'!$F$21</f>
        <v>3537.2641086799999</v>
      </c>
      <c r="N20" s="36">
        <f>SUMIFS(СВЦЭМ!$D$39:$D$782,СВЦЭМ!$A$39:$A$782,$A20,СВЦЭМ!$B$39:$B$782,N$11)+'СЕТ СН'!$F$11+СВЦЭМ!$D$10+'СЕТ СН'!$F$5-'СЕТ СН'!$F$21</f>
        <v>3552.7450363500002</v>
      </c>
      <c r="O20" s="36">
        <f>SUMIFS(СВЦЭМ!$D$39:$D$782,СВЦЭМ!$A$39:$A$782,$A20,СВЦЭМ!$B$39:$B$782,O$11)+'СЕТ СН'!$F$11+СВЦЭМ!$D$10+'СЕТ СН'!$F$5-'СЕТ СН'!$F$21</f>
        <v>3569.1898746099996</v>
      </c>
      <c r="P20" s="36">
        <f>SUMIFS(СВЦЭМ!$D$39:$D$782,СВЦЭМ!$A$39:$A$782,$A20,СВЦЭМ!$B$39:$B$782,P$11)+'СЕТ СН'!$F$11+СВЦЭМ!$D$10+'СЕТ СН'!$F$5-'СЕТ СН'!$F$21</f>
        <v>3585.4921162499995</v>
      </c>
      <c r="Q20" s="36">
        <f>SUMIFS(СВЦЭМ!$D$39:$D$782,СВЦЭМ!$A$39:$A$782,$A20,СВЦЭМ!$B$39:$B$782,Q$11)+'СЕТ СН'!$F$11+СВЦЭМ!$D$10+'СЕТ СН'!$F$5-'СЕТ СН'!$F$21</f>
        <v>3589.7907472500001</v>
      </c>
      <c r="R20" s="36">
        <f>SUMIFS(СВЦЭМ!$D$39:$D$782,СВЦЭМ!$A$39:$A$782,$A20,СВЦЭМ!$B$39:$B$782,R$11)+'СЕТ СН'!$F$11+СВЦЭМ!$D$10+'СЕТ СН'!$F$5-'СЕТ СН'!$F$21</f>
        <v>3581.8646609999996</v>
      </c>
      <c r="S20" s="36">
        <f>SUMIFS(СВЦЭМ!$D$39:$D$782,СВЦЭМ!$A$39:$A$782,$A20,СВЦЭМ!$B$39:$B$782,S$11)+'СЕТ СН'!$F$11+СВЦЭМ!$D$10+'СЕТ СН'!$F$5-'СЕТ СН'!$F$21</f>
        <v>3580.4477539299996</v>
      </c>
      <c r="T20" s="36">
        <f>SUMIFS(СВЦЭМ!$D$39:$D$782,СВЦЭМ!$A$39:$A$782,$A20,СВЦЭМ!$B$39:$B$782,T$11)+'СЕТ СН'!$F$11+СВЦЭМ!$D$10+'СЕТ СН'!$F$5-'СЕТ СН'!$F$21</f>
        <v>3569.8231739399998</v>
      </c>
      <c r="U20" s="36">
        <f>SUMIFS(СВЦЭМ!$D$39:$D$782,СВЦЭМ!$A$39:$A$782,$A20,СВЦЭМ!$B$39:$B$782,U$11)+'СЕТ СН'!$F$11+СВЦЭМ!$D$10+'СЕТ СН'!$F$5-'СЕТ СН'!$F$21</f>
        <v>3551.54636953</v>
      </c>
      <c r="V20" s="36">
        <f>SUMIFS(СВЦЭМ!$D$39:$D$782,СВЦЭМ!$A$39:$A$782,$A20,СВЦЭМ!$B$39:$B$782,V$11)+'СЕТ СН'!$F$11+СВЦЭМ!$D$10+'СЕТ СН'!$F$5-'СЕТ СН'!$F$21</f>
        <v>3522.5779141000003</v>
      </c>
      <c r="W20" s="36">
        <f>SUMIFS(СВЦЭМ!$D$39:$D$782,СВЦЭМ!$A$39:$A$782,$A20,СВЦЭМ!$B$39:$B$782,W$11)+'СЕТ СН'!$F$11+СВЦЭМ!$D$10+'СЕТ СН'!$F$5-'СЕТ СН'!$F$21</f>
        <v>3524.2679256299998</v>
      </c>
      <c r="X20" s="36">
        <f>SUMIFS(СВЦЭМ!$D$39:$D$782,СВЦЭМ!$A$39:$A$782,$A20,СВЦЭМ!$B$39:$B$782,X$11)+'СЕТ СН'!$F$11+СВЦЭМ!$D$10+'СЕТ СН'!$F$5-'СЕТ СН'!$F$21</f>
        <v>3539.90762485</v>
      </c>
      <c r="Y20" s="36">
        <f>SUMIFS(СВЦЭМ!$D$39:$D$782,СВЦЭМ!$A$39:$A$782,$A20,СВЦЭМ!$B$39:$B$782,Y$11)+'СЕТ СН'!$F$11+СВЦЭМ!$D$10+'СЕТ СН'!$F$5-'СЕТ СН'!$F$21</f>
        <v>3561.0735840699999</v>
      </c>
    </row>
    <row r="21" spans="1:25" ht="15.75" x14ac:dyDescent="0.2">
      <c r="A21" s="35">
        <f t="shared" si="0"/>
        <v>44326</v>
      </c>
      <c r="B21" s="36">
        <f>SUMIFS(СВЦЭМ!$D$39:$D$782,СВЦЭМ!$A$39:$A$782,$A21,СВЦЭМ!$B$39:$B$782,B$11)+'СЕТ СН'!$F$11+СВЦЭМ!$D$10+'СЕТ СН'!$F$5-'СЕТ СН'!$F$21</f>
        <v>3595.6114431300002</v>
      </c>
      <c r="C21" s="36">
        <f>SUMIFS(СВЦЭМ!$D$39:$D$782,СВЦЭМ!$A$39:$A$782,$A21,СВЦЭМ!$B$39:$B$782,C$11)+'СЕТ СН'!$F$11+СВЦЭМ!$D$10+'СЕТ СН'!$F$5-'СЕТ СН'!$F$21</f>
        <v>3651.1555540999998</v>
      </c>
      <c r="D21" s="36">
        <f>SUMIFS(СВЦЭМ!$D$39:$D$782,СВЦЭМ!$A$39:$A$782,$A21,СВЦЭМ!$B$39:$B$782,D$11)+'СЕТ СН'!$F$11+СВЦЭМ!$D$10+'СЕТ СН'!$F$5-'СЕТ СН'!$F$21</f>
        <v>3679.2338960400002</v>
      </c>
      <c r="E21" s="36">
        <f>SUMIFS(СВЦЭМ!$D$39:$D$782,СВЦЭМ!$A$39:$A$782,$A21,СВЦЭМ!$B$39:$B$782,E$11)+'СЕТ СН'!$F$11+СВЦЭМ!$D$10+'СЕТ СН'!$F$5-'СЕТ СН'!$F$21</f>
        <v>3697.34998206</v>
      </c>
      <c r="F21" s="36">
        <f>SUMIFS(СВЦЭМ!$D$39:$D$782,СВЦЭМ!$A$39:$A$782,$A21,СВЦЭМ!$B$39:$B$782,F$11)+'СЕТ СН'!$F$11+СВЦЭМ!$D$10+'СЕТ СН'!$F$5-'СЕТ СН'!$F$21</f>
        <v>3707.4381302299998</v>
      </c>
      <c r="G21" s="36">
        <f>SUMIFS(СВЦЭМ!$D$39:$D$782,СВЦЭМ!$A$39:$A$782,$A21,СВЦЭМ!$B$39:$B$782,G$11)+'СЕТ СН'!$F$11+СВЦЭМ!$D$10+'СЕТ СН'!$F$5-'СЕТ СН'!$F$21</f>
        <v>3706.1366610599998</v>
      </c>
      <c r="H21" s="36">
        <f>SUMIFS(СВЦЭМ!$D$39:$D$782,СВЦЭМ!$A$39:$A$782,$A21,СВЦЭМ!$B$39:$B$782,H$11)+'СЕТ СН'!$F$11+СВЦЭМ!$D$10+'СЕТ СН'!$F$5-'СЕТ СН'!$F$21</f>
        <v>3692.5268522699998</v>
      </c>
      <c r="I21" s="36">
        <f>SUMIFS(СВЦЭМ!$D$39:$D$782,СВЦЭМ!$A$39:$A$782,$A21,СВЦЭМ!$B$39:$B$782,I$11)+'СЕТ СН'!$F$11+СВЦЭМ!$D$10+'СЕТ СН'!$F$5-'СЕТ СН'!$F$21</f>
        <v>3651.8586866999999</v>
      </c>
      <c r="J21" s="36">
        <f>SUMIFS(СВЦЭМ!$D$39:$D$782,СВЦЭМ!$A$39:$A$782,$A21,СВЦЭМ!$B$39:$B$782,J$11)+'СЕТ СН'!$F$11+СВЦЭМ!$D$10+'СЕТ СН'!$F$5-'СЕТ СН'!$F$21</f>
        <v>3606.8071664199997</v>
      </c>
      <c r="K21" s="36">
        <f>SUMIFS(СВЦЭМ!$D$39:$D$782,СВЦЭМ!$A$39:$A$782,$A21,СВЦЭМ!$B$39:$B$782,K$11)+'СЕТ СН'!$F$11+СВЦЭМ!$D$10+'СЕТ СН'!$F$5-'СЕТ СН'!$F$21</f>
        <v>3558.8519384800002</v>
      </c>
      <c r="L21" s="36">
        <f>SUMIFS(СВЦЭМ!$D$39:$D$782,СВЦЭМ!$A$39:$A$782,$A21,СВЦЭМ!$B$39:$B$782,L$11)+'СЕТ СН'!$F$11+СВЦЭМ!$D$10+'СЕТ СН'!$F$5-'СЕТ СН'!$F$21</f>
        <v>3528.9435488099998</v>
      </c>
      <c r="M21" s="36">
        <f>SUMIFS(СВЦЭМ!$D$39:$D$782,СВЦЭМ!$A$39:$A$782,$A21,СВЦЭМ!$B$39:$B$782,M$11)+'СЕТ СН'!$F$11+СВЦЭМ!$D$10+'СЕТ СН'!$F$5-'СЕТ СН'!$F$21</f>
        <v>3516.4895151400001</v>
      </c>
      <c r="N21" s="36">
        <f>SUMIFS(СВЦЭМ!$D$39:$D$782,СВЦЭМ!$A$39:$A$782,$A21,СВЦЭМ!$B$39:$B$782,N$11)+'СЕТ СН'!$F$11+СВЦЭМ!$D$10+'СЕТ СН'!$F$5-'СЕТ СН'!$F$21</f>
        <v>3528.34721094</v>
      </c>
      <c r="O21" s="36">
        <f>SUMIFS(СВЦЭМ!$D$39:$D$782,СВЦЭМ!$A$39:$A$782,$A21,СВЦЭМ!$B$39:$B$782,O$11)+'СЕТ СН'!$F$11+СВЦЭМ!$D$10+'СЕТ СН'!$F$5-'СЕТ СН'!$F$21</f>
        <v>3542.9109958999998</v>
      </c>
      <c r="P21" s="36">
        <f>SUMIFS(СВЦЭМ!$D$39:$D$782,СВЦЭМ!$A$39:$A$782,$A21,СВЦЭМ!$B$39:$B$782,P$11)+'СЕТ СН'!$F$11+СВЦЭМ!$D$10+'СЕТ СН'!$F$5-'СЕТ СН'!$F$21</f>
        <v>3560.5957915199997</v>
      </c>
      <c r="Q21" s="36">
        <f>SUMIFS(СВЦЭМ!$D$39:$D$782,СВЦЭМ!$A$39:$A$782,$A21,СВЦЭМ!$B$39:$B$782,Q$11)+'СЕТ СН'!$F$11+СВЦЭМ!$D$10+'СЕТ СН'!$F$5-'СЕТ СН'!$F$21</f>
        <v>3565.2211223100003</v>
      </c>
      <c r="R21" s="36">
        <f>SUMIFS(СВЦЭМ!$D$39:$D$782,СВЦЭМ!$A$39:$A$782,$A21,СВЦЭМ!$B$39:$B$782,R$11)+'СЕТ СН'!$F$11+СВЦЭМ!$D$10+'СЕТ СН'!$F$5-'СЕТ СН'!$F$21</f>
        <v>3556.2405847999999</v>
      </c>
      <c r="S21" s="36">
        <f>SUMIFS(СВЦЭМ!$D$39:$D$782,СВЦЭМ!$A$39:$A$782,$A21,СВЦЭМ!$B$39:$B$782,S$11)+'СЕТ СН'!$F$11+СВЦЭМ!$D$10+'СЕТ СН'!$F$5-'СЕТ СН'!$F$21</f>
        <v>3550.4084935999999</v>
      </c>
      <c r="T21" s="36">
        <f>SUMIFS(СВЦЭМ!$D$39:$D$782,СВЦЭМ!$A$39:$A$782,$A21,СВЦЭМ!$B$39:$B$782,T$11)+'СЕТ СН'!$F$11+СВЦЭМ!$D$10+'СЕТ СН'!$F$5-'СЕТ СН'!$F$21</f>
        <v>3543.0651159700001</v>
      </c>
      <c r="U21" s="36">
        <f>SUMIFS(СВЦЭМ!$D$39:$D$782,СВЦЭМ!$A$39:$A$782,$A21,СВЦЭМ!$B$39:$B$782,U$11)+'СЕТ СН'!$F$11+СВЦЭМ!$D$10+'СЕТ СН'!$F$5-'СЕТ СН'!$F$21</f>
        <v>3520.7165949</v>
      </c>
      <c r="V21" s="36">
        <f>SUMIFS(СВЦЭМ!$D$39:$D$782,СВЦЭМ!$A$39:$A$782,$A21,СВЦЭМ!$B$39:$B$782,V$11)+'СЕТ СН'!$F$11+СВЦЭМ!$D$10+'СЕТ СН'!$F$5-'СЕТ СН'!$F$21</f>
        <v>3489.8089905699999</v>
      </c>
      <c r="W21" s="36">
        <f>SUMIFS(СВЦЭМ!$D$39:$D$782,СВЦЭМ!$A$39:$A$782,$A21,СВЦЭМ!$B$39:$B$782,W$11)+'СЕТ СН'!$F$11+СВЦЭМ!$D$10+'СЕТ СН'!$F$5-'СЕТ СН'!$F$21</f>
        <v>3485.1142976900001</v>
      </c>
      <c r="X21" s="36">
        <f>SUMIFS(СВЦЭМ!$D$39:$D$782,СВЦЭМ!$A$39:$A$782,$A21,СВЦЭМ!$B$39:$B$782,X$11)+'СЕТ СН'!$F$11+СВЦЭМ!$D$10+'СЕТ СН'!$F$5-'СЕТ СН'!$F$21</f>
        <v>3503.1245666300001</v>
      </c>
      <c r="Y21" s="36">
        <f>SUMIFS(СВЦЭМ!$D$39:$D$782,СВЦЭМ!$A$39:$A$782,$A21,СВЦЭМ!$B$39:$B$782,Y$11)+'СЕТ СН'!$F$11+СВЦЭМ!$D$10+'СЕТ СН'!$F$5-'СЕТ СН'!$F$21</f>
        <v>3545.8911289500002</v>
      </c>
    </row>
    <row r="22" spans="1:25" ht="15.75" x14ac:dyDescent="0.2">
      <c r="A22" s="35">
        <f t="shared" si="0"/>
        <v>44327</v>
      </c>
      <c r="B22" s="36">
        <f>SUMIFS(СВЦЭМ!$D$39:$D$782,СВЦЭМ!$A$39:$A$782,$A22,СВЦЭМ!$B$39:$B$782,B$11)+'СЕТ СН'!$F$11+СВЦЭМ!$D$10+'СЕТ СН'!$F$5-'СЕТ СН'!$F$21</f>
        <v>3630.8939200799996</v>
      </c>
      <c r="C22" s="36">
        <f>SUMIFS(СВЦЭМ!$D$39:$D$782,СВЦЭМ!$A$39:$A$782,$A22,СВЦЭМ!$B$39:$B$782,C$11)+'СЕТ СН'!$F$11+СВЦЭМ!$D$10+'СЕТ СН'!$F$5-'СЕТ СН'!$F$21</f>
        <v>3631.2960425900001</v>
      </c>
      <c r="D22" s="36">
        <f>SUMIFS(СВЦЭМ!$D$39:$D$782,СВЦЭМ!$A$39:$A$782,$A22,СВЦЭМ!$B$39:$B$782,D$11)+'СЕТ СН'!$F$11+СВЦЭМ!$D$10+'СЕТ СН'!$F$5-'СЕТ СН'!$F$21</f>
        <v>3635.6228770600001</v>
      </c>
      <c r="E22" s="36">
        <f>SUMIFS(СВЦЭМ!$D$39:$D$782,СВЦЭМ!$A$39:$A$782,$A22,СВЦЭМ!$B$39:$B$782,E$11)+'СЕТ СН'!$F$11+СВЦЭМ!$D$10+'СЕТ СН'!$F$5-'СЕТ СН'!$F$21</f>
        <v>3663.0945019800001</v>
      </c>
      <c r="F22" s="36">
        <f>SUMIFS(СВЦЭМ!$D$39:$D$782,СВЦЭМ!$A$39:$A$782,$A22,СВЦЭМ!$B$39:$B$782,F$11)+'СЕТ СН'!$F$11+СВЦЭМ!$D$10+'СЕТ СН'!$F$5-'СЕТ СН'!$F$21</f>
        <v>3674.4610584799998</v>
      </c>
      <c r="G22" s="36">
        <f>SUMIFS(СВЦЭМ!$D$39:$D$782,СВЦЭМ!$A$39:$A$782,$A22,СВЦЭМ!$B$39:$B$782,G$11)+'СЕТ СН'!$F$11+СВЦЭМ!$D$10+'СЕТ СН'!$F$5-'СЕТ СН'!$F$21</f>
        <v>3658.4764338300001</v>
      </c>
      <c r="H22" s="36">
        <f>SUMIFS(СВЦЭМ!$D$39:$D$782,СВЦЭМ!$A$39:$A$782,$A22,СВЦЭМ!$B$39:$B$782,H$11)+'СЕТ СН'!$F$11+СВЦЭМ!$D$10+'СЕТ СН'!$F$5-'СЕТ СН'!$F$21</f>
        <v>3630.9266523400001</v>
      </c>
      <c r="I22" s="36">
        <f>SUMIFS(СВЦЭМ!$D$39:$D$782,СВЦЭМ!$A$39:$A$782,$A22,СВЦЭМ!$B$39:$B$782,I$11)+'СЕТ СН'!$F$11+СВЦЭМ!$D$10+'СЕТ СН'!$F$5-'СЕТ СН'!$F$21</f>
        <v>3591.5143403499997</v>
      </c>
      <c r="J22" s="36">
        <f>SUMIFS(СВЦЭМ!$D$39:$D$782,СВЦЭМ!$A$39:$A$782,$A22,СВЦЭМ!$B$39:$B$782,J$11)+'СЕТ СН'!$F$11+СВЦЭМ!$D$10+'СЕТ СН'!$F$5-'СЕТ СН'!$F$21</f>
        <v>3564.9033238299999</v>
      </c>
      <c r="K22" s="36">
        <f>SUMIFS(СВЦЭМ!$D$39:$D$782,СВЦЭМ!$A$39:$A$782,$A22,СВЦЭМ!$B$39:$B$782,K$11)+'СЕТ СН'!$F$11+СВЦЭМ!$D$10+'СЕТ СН'!$F$5-'СЕТ СН'!$F$21</f>
        <v>3535.3537550700003</v>
      </c>
      <c r="L22" s="36">
        <f>SUMIFS(СВЦЭМ!$D$39:$D$782,СВЦЭМ!$A$39:$A$782,$A22,СВЦЭМ!$B$39:$B$782,L$11)+'СЕТ СН'!$F$11+СВЦЭМ!$D$10+'СЕТ СН'!$F$5-'СЕТ СН'!$F$21</f>
        <v>3546.7729594900002</v>
      </c>
      <c r="M22" s="36">
        <f>SUMIFS(СВЦЭМ!$D$39:$D$782,СВЦЭМ!$A$39:$A$782,$A22,СВЦЭМ!$B$39:$B$782,M$11)+'СЕТ СН'!$F$11+СВЦЭМ!$D$10+'СЕТ СН'!$F$5-'СЕТ СН'!$F$21</f>
        <v>3581.9648046100001</v>
      </c>
      <c r="N22" s="36">
        <f>SUMIFS(СВЦЭМ!$D$39:$D$782,СВЦЭМ!$A$39:$A$782,$A22,СВЦЭМ!$B$39:$B$782,N$11)+'СЕТ СН'!$F$11+СВЦЭМ!$D$10+'СЕТ СН'!$F$5-'СЕТ СН'!$F$21</f>
        <v>3615.5926031600002</v>
      </c>
      <c r="O22" s="36">
        <f>SUMIFS(СВЦЭМ!$D$39:$D$782,СВЦЭМ!$A$39:$A$782,$A22,СВЦЭМ!$B$39:$B$782,O$11)+'СЕТ СН'!$F$11+СВЦЭМ!$D$10+'СЕТ СН'!$F$5-'СЕТ СН'!$F$21</f>
        <v>3603.90717408</v>
      </c>
      <c r="P22" s="36">
        <f>SUMIFS(СВЦЭМ!$D$39:$D$782,СВЦЭМ!$A$39:$A$782,$A22,СВЦЭМ!$B$39:$B$782,P$11)+'СЕТ СН'!$F$11+СВЦЭМ!$D$10+'СЕТ СН'!$F$5-'СЕТ СН'!$F$21</f>
        <v>3617.9373278100002</v>
      </c>
      <c r="Q22" s="36">
        <f>SUMIFS(СВЦЭМ!$D$39:$D$782,СВЦЭМ!$A$39:$A$782,$A22,СВЦЭМ!$B$39:$B$782,Q$11)+'СЕТ СН'!$F$11+СВЦЭМ!$D$10+'СЕТ СН'!$F$5-'СЕТ СН'!$F$21</f>
        <v>3633.3219341699996</v>
      </c>
      <c r="R22" s="36">
        <f>SUMIFS(СВЦЭМ!$D$39:$D$782,СВЦЭМ!$A$39:$A$782,$A22,СВЦЭМ!$B$39:$B$782,R$11)+'СЕТ СН'!$F$11+СВЦЭМ!$D$10+'СЕТ СН'!$F$5-'СЕТ СН'!$F$21</f>
        <v>3626.32250875</v>
      </c>
      <c r="S22" s="36">
        <f>SUMIFS(СВЦЭМ!$D$39:$D$782,СВЦЭМ!$A$39:$A$782,$A22,СВЦЭМ!$B$39:$B$782,S$11)+'СЕТ СН'!$F$11+СВЦЭМ!$D$10+'СЕТ СН'!$F$5-'СЕТ СН'!$F$21</f>
        <v>3640.9540819599997</v>
      </c>
      <c r="T22" s="36">
        <f>SUMIFS(СВЦЭМ!$D$39:$D$782,СВЦЭМ!$A$39:$A$782,$A22,СВЦЭМ!$B$39:$B$782,T$11)+'СЕТ СН'!$F$11+СВЦЭМ!$D$10+'СЕТ СН'!$F$5-'СЕТ СН'!$F$21</f>
        <v>3616.4958015900002</v>
      </c>
      <c r="U22" s="36">
        <f>SUMIFS(СВЦЭМ!$D$39:$D$782,СВЦЭМ!$A$39:$A$782,$A22,СВЦЭМ!$B$39:$B$782,U$11)+'СЕТ СН'!$F$11+СВЦЭМ!$D$10+'СЕТ СН'!$F$5-'СЕТ СН'!$F$21</f>
        <v>3600.1108145999997</v>
      </c>
      <c r="V22" s="36">
        <f>SUMIFS(СВЦЭМ!$D$39:$D$782,СВЦЭМ!$A$39:$A$782,$A22,СВЦЭМ!$B$39:$B$782,V$11)+'СЕТ СН'!$F$11+СВЦЭМ!$D$10+'СЕТ СН'!$F$5-'СЕТ СН'!$F$21</f>
        <v>3582.3953109399999</v>
      </c>
      <c r="W22" s="36">
        <f>SUMIFS(СВЦЭМ!$D$39:$D$782,СВЦЭМ!$A$39:$A$782,$A22,СВЦЭМ!$B$39:$B$782,W$11)+'СЕТ СН'!$F$11+СВЦЭМ!$D$10+'СЕТ СН'!$F$5-'СЕТ СН'!$F$21</f>
        <v>3588.7622622700001</v>
      </c>
      <c r="X22" s="36">
        <f>SUMIFS(СВЦЭМ!$D$39:$D$782,СВЦЭМ!$A$39:$A$782,$A22,СВЦЭМ!$B$39:$B$782,X$11)+'СЕТ СН'!$F$11+СВЦЭМ!$D$10+'СЕТ СН'!$F$5-'СЕТ СН'!$F$21</f>
        <v>3611.8600096199998</v>
      </c>
      <c r="Y22" s="36">
        <f>SUMIFS(СВЦЭМ!$D$39:$D$782,СВЦЭМ!$A$39:$A$782,$A22,СВЦЭМ!$B$39:$B$782,Y$11)+'СЕТ СН'!$F$11+СВЦЭМ!$D$10+'СЕТ СН'!$F$5-'СЕТ СН'!$F$21</f>
        <v>3661.4554341399999</v>
      </c>
    </row>
    <row r="23" spans="1:25" ht="15.75" x14ac:dyDescent="0.2">
      <c r="A23" s="35">
        <f t="shared" si="0"/>
        <v>44328</v>
      </c>
      <c r="B23" s="36">
        <f>SUMIFS(СВЦЭМ!$D$39:$D$782,СВЦЭМ!$A$39:$A$782,$A23,СВЦЭМ!$B$39:$B$782,B$11)+'СЕТ СН'!$F$11+СВЦЭМ!$D$10+'СЕТ СН'!$F$5-'СЕТ СН'!$F$21</f>
        <v>3669.9050518499998</v>
      </c>
      <c r="C23" s="36">
        <f>SUMIFS(СВЦЭМ!$D$39:$D$782,СВЦЭМ!$A$39:$A$782,$A23,СВЦЭМ!$B$39:$B$782,C$11)+'СЕТ СН'!$F$11+СВЦЭМ!$D$10+'СЕТ СН'!$F$5-'СЕТ СН'!$F$21</f>
        <v>3703.98413992</v>
      </c>
      <c r="D23" s="36">
        <f>SUMIFS(СВЦЭМ!$D$39:$D$782,СВЦЭМ!$A$39:$A$782,$A23,СВЦЭМ!$B$39:$B$782,D$11)+'СЕТ СН'!$F$11+СВЦЭМ!$D$10+'СЕТ СН'!$F$5-'СЕТ СН'!$F$21</f>
        <v>3689.8064164899997</v>
      </c>
      <c r="E23" s="36">
        <f>SUMIFS(СВЦЭМ!$D$39:$D$782,СВЦЭМ!$A$39:$A$782,$A23,СВЦЭМ!$B$39:$B$782,E$11)+'СЕТ СН'!$F$11+СВЦЭМ!$D$10+'СЕТ СН'!$F$5-'СЕТ СН'!$F$21</f>
        <v>3682.92714441</v>
      </c>
      <c r="F23" s="36">
        <f>SUMIFS(СВЦЭМ!$D$39:$D$782,СВЦЭМ!$A$39:$A$782,$A23,СВЦЭМ!$B$39:$B$782,F$11)+'СЕТ СН'!$F$11+СВЦЭМ!$D$10+'СЕТ СН'!$F$5-'СЕТ СН'!$F$21</f>
        <v>3677.70043562</v>
      </c>
      <c r="G23" s="36">
        <f>SUMIFS(СВЦЭМ!$D$39:$D$782,СВЦЭМ!$A$39:$A$782,$A23,СВЦЭМ!$B$39:$B$782,G$11)+'СЕТ СН'!$F$11+СВЦЭМ!$D$10+'СЕТ СН'!$F$5-'СЕТ СН'!$F$21</f>
        <v>3686.96095995</v>
      </c>
      <c r="H23" s="36">
        <f>SUMIFS(СВЦЭМ!$D$39:$D$782,СВЦЭМ!$A$39:$A$782,$A23,СВЦЭМ!$B$39:$B$782,H$11)+'СЕТ СН'!$F$11+СВЦЭМ!$D$10+'СЕТ СН'!$F$5-'СЕТ СН'!$F$21</f>
        <v>3674.8507960500001</v>
      </c>
      <c r="I23" s="36">
        <f>SUMIFS(СВЦЭМ!$D$39:$D$782,СВЦЭМ!$A$39:$A$782,$A23,СВЦЭМ!$B$39:$B$782,I$11)+'СЕТ СН'!$F$11+СВЦЭМ!$D$10+'СЕТ СН'!$F$5-'СЕТ СН'!$F$21</f>
        <v>3619.6411425799997</v>
      </c>
      <c r="J23" s="36">
        <f>SUMIFS(СВЦЭМ!$D$39:$D$782,СВЦЭМ!$A$39:$A$782,$A23,СВЦЭМ!$B$39:$B$782,J$11)+'СЕТ СН'!$F$11+СВЦЭМ!$D$10+'СЕТ СН'!$F$5-'СЕТ СН'!$F$21</f>
        <v>3587.5805923299999</v>
      </c>
      <c r="K23" s="36">
        <f>SUMIFS(СВЦЭМ!$D$39:$D$782,СВЦЭМ!$A$39:$A$782,$A23,СВЦЭМ!$B$39:$B$782,K$11)+'СЕТ СН'!$F$11+СВЦЭМ!$D$10+'СЕТ СН'!$F$5-'СЕТ СН'!$F$21</f>
        <v>3566.8900590100002</v>
      </c>
      <c r="L23" s="36">
        <f>SUMIFS(СВЦЭМ!$D$39:$D$782,СВЦЭМ!$A$39:$A$782,$A23,СВЦЭМ!$B$39:$B$782,L$11)+'СЕТ СН'!$F$11+СВЦЭМ!$D$10+'СЕТ СН'!$F$5-'СЕТ СН'!$F$21</f>
        <v>3538.94216762</v>
      </c>
      <c r="M23" s="36">
        <f>SUMIFS(СВЦЭМ!$D$39:$D$782,СВЦЭМ!$A$39:$A$782,$A23,СВЦЭМ!$B$39:$B$782,M$11)+'СЕТ СН'!$F$11+СВЦЭМ!$D$10+'СЕТ СН'!$F$5-'СЕТ СН'!$F$21</f>
        <v>3549.6664146399999</v>
      </c>
      <c r="N23" s="36">
        <f>SUMIFS(СВЦЭМ!$D$39:$D$782,СВЦЭМ!$A$39:$A$782,$A23,СВЦЭМ!$B$39:$B$782,N$11)+'СЕТ СН'!$F$11+СВЦЭМ!$D$10+'СЕТ СН'!$F$5-'СЕТ СН'!$F$21</f>
        <v>3554.9152423200003</v>
      </c>
      <c r="O23" s="36">
        <f>SUMIFS(СВЦЭМ!$D$39:$D$782,СВЦЭМ!$A$39:$A$782,$A23,СВЦЭМ!$B$39:$B$782,O$11)+'СЕТ СН'!$F$11+СВЦЭМ!$D$10+'СЕТ СН'!$F$5-'СЕТ СН'!$F$21</f>
        <v>3562.24579808</v>
      </c>
      <c r="P23" s="36">
        <f>SUMIFS(СВЦЭМ!$D$39:$D$782,СВЦЭМ!$A$39:$A$782,$A23,СВЦЭМ!$B$39:$B$782,P$11)+'СЕТ СН'!$F$11+СВЦЭМ!$D$10+'СЕТ СН'!$F$5-'СЕТ СН'!$F$21</f>
        <v>3568.5377682099997</v>
      </c>
      <c r="Q23" s="36">
        <f>SUMIFS(СВЦЭМ!$D$39:$D$782,СВЦЭМ!$A$39:$A$782,$A23,СВЦЭМ!$B$39:$B$782,Q$11)+'СЕТ СН'!$F$11+СВЦЭМ!$D$10+'СЕТ СН'!$F$5-'СЕТ СН'!$F$21</f>
        <v>3580.51831907</v>
      </c>
      <c r="R23" s="36">
        <f>SUMIFS(СВЦЭМ!$D$39:$D$782,СВЦЭМ!$A$39:$A$782,$A23,СВЦЭМ!$B$39:$B$782,R$11)+'СЕТ СН'!$F$11+СВЦЭМ!$D$10+'СЕТ СН'!$F$5-'СЕТ СН'!$F$21</f>
        <v>3571.3733435799995</v>
      </c>
      <c r="S23" s="36">
        <f>SUMIFS(СВЦЭМ!$D$39:$D$782,СВЦЭМ!$A$39:$A$782,$A23,СВЦЭМ!$B$39:$B$782,S$11)+'СЕТ СН'!$F$11+СВЦЭМ!$D$10+'СЕТ СН'!$F$5-'СЕТ СН'!$F$21</f>
        <v>3575.1511679999999</v>
      </c>
      <c r="T23" s="36">
        <f>SUMIFS(СВЦЭМ!$D$39:$D$782,СВЦЭМ!$A$39:$A$782,$A23,СВЦЭМ!$B$39:$B$782,T$11)+'СЕТ СН'!$F$11+СВЦЭМ!$D$10+'СЕТ СН'!$F$5-'СЕТ СН'!$F$21</f>
        <v>3561.5313023099998</v>
      </c>
      <c r="U23" s="36">
        <f>SUMIFS(СВЦЭМ!$D$39:$D$782,СВЦЭМ!$A$39:$A$782,$A23,СВЦЭМ!$B$39:$B$782,U$11)+'СЕТ СН'!$F$11+СВЦЭМ!$D$10+'СЕТ СН'!$F$5-'СЕТ СН'!$F$21</f>
        <v>3553.1692111900002</v>
      </c>
      <c r="V23" s="36">
        <f>SUMIFS(СВЦЭМ!$D$39:$D$782,СВЦЭМ!$A$39:$A$782,$A23,СВЦЭМ!$B$39:$B$782,V$11)+'СЕТ СН'!$F$11+СВЦЭМ!$D$10+'СЕТ СН'!$F$5-'СЕТ СН'!$F$21</f>
        <v>3543.24267156</v>
      </c>
      <c r="W23" s="36">
        <f>SUMIFS(СВЦЭМ!$D$39:$D$782,СВЦЭМ!$A$39:$A$782,$A23,СВЦЭМ!$B$39:$B$782,W$11)+'СЕТ СН'!$F$11+СВЦЭМ!$D$10+'СЕТ СН'!$F$5-'СЕТ СН'!$F$21</f>
        <v>3555.0005449499999</v>
      </c>
      <c r="X23" s="36">
        <f>SUMIFS(СВЦЭМ!$D$39:$D$782,СВЦЭМ!$A$39:$A$782,$A23,СВЦЭМ!$B$39:$B$782,X$11)+'СЕТ СН'!$F$11+СВЦЭМ!$D$10+'СЕТ СН'!$F$5-'СЕТ СН'!$F$21</f>
        <v>3559.91822142</v>
      </c>
      <c r="Y23" s="36">
        <f>SUMIFS(СВЦЭМ!$D$39:$D$782,СВЦЭМ!$A$39:$A$782,$A23,СВЦЭМ!$B$39:$B$782,Y$11)+'СЕТ СН'!$F$11+СВЦЭМ!$D$10+'СЕТ СН'!$F$5-'СЕТ СН'!$F$21</f>
        <v>3583.5740592299999</v>
      </c>
    </row>
    <row r="24" spans="1:25" ht="15.75" x14ac:dyDescent="0.2">
      <c r="A24" s="35">
        <f t="shared" si="0"/>
        <v>44329</v>
      </c>
      <c r="B24" s="36">
        <f>SUMIFS(СВЦЭМ!$D$39:$D$782,СВЦЭМ!$A$39:$A$782,$A24,СВЦЭМ!$B$39:$B$782,B$11)+'СЕТ СН'!$F$11+СВЦЭМ!$D$10+'СЕТ СН'!$F$5-'СЕТ СН'!$F$21</f>
        <v>3672.12134268</v>
      </c>
      <c r="C24" s="36">
        <f>SUMIFS(СВЦЭМ!$D$39:$D$782,СВЦЭМ!$A$39:$A$782,$A24,СВЦЭМ!$B$39:$B$782,C$11)+'СЕТ СН'!$F$11+СВЦЭМ!$D$10+'СЕТ СН'!$F$5-'СЕТ СН'!$F$21</f>
        <v>3723.9411993399999</v>
      </c>
      <c r="D24" s="36">
        <f>SUMIFS(СВЦЭМ!$D$39:$D$782,СВЦЭМ!$A$39:$A$782,$A24,СВЦЭМ!$B$39:$B$782,D$11)+'СЕТ СН'!$F$11+СВЦЭМ!$D$10+'СЕТ СН'!$F$5-'СЕТ СН'!$F$21</f>
        <v>3742.3477600699998</v>
      </c>
      <c r="E24" s="36">
        <f>SUMIFS(СВЦЭМ!$D$39:$D$782,СВЦЭМ!$A$39:$A$782,$A24,СВЦЭМ!$B$39:$B$782,E$11)+'СЕТ СН'!$F$11+СВЦЭМ!$D$10+'СЕТ СН'!$F$5-'СЕТ СН'!$F$21</f>
        <v>3731.03379623</v>
      </c>
      <c r="F24" s="36">
        <f>SUMIFS(СВЦЭМ!$D$39:$D$782,СВЦЭМ!$A$39:$A$782,$A24,СВЦЭМ!$B$39:$B$782,F$11)+'СЕТ СН'!$F$11+СВЦЭМ!$D$10+'СЕТ СН'!$F$5-'СЕТ СН'!$F$21</f>
        <v>3726.3371994999998</v>
      </c>
      <c r="G24" s="36">
        <f>SUMIFS(СВЦЭМ!$D$39:$D$782,СВЦЭМ!$A$39:$A$782,$A24,СВЦЭМ!$B$39:$B$782,G$11)+'СЕТ СН'!$F$11+СВЦЭМ!$D$10+'СЕТ СН'!$F$5-'СЕТ СН'!$F$21</f>
        <v>3731.3108975499999</v>
      </c>
      <c r="H24" s="36">
        <f>SUMIFS(СВЦЭМ!$D$39:$D$782,СВЦЭМ!$A$39:$A$782,$A24,СВЦЭМ!$B$39:$B$782,H$11)+'СЕТ СН'!$F$11+СВЦЭМ!$D$10+'СЕТ СН'!$F$5-'СЕТ СН'!$F$21</f>
        <v>3686.1297377299998</v>
      </c>
      <c r="I24" s="36">
        <f>SUMIFS(СВЦЭМ!$D$39:$D$782,СВЦЭМ!$A$39:$A$782,$A24,СВЦЭМ!$B$39:$B$782,I$11)+'СЕТ СН'!$F$11+СВЦЭМ!$D$10+'СЕТ СН'!$F$5-'СЕТ СН'!$F$21</f>
        <v>3618.73850047</v>
      </c>
      <c r="J24" s="36">
        <f>SUMIFS(СВЦЭМ!$D$39:$D$782,СВЦЭМ!$A$39:$A$782,$A24,СВЦЭМ!$B$39:$B$782,J$11)+'СЕТ СН'!$F$11+СВЦЭМ!$D$10+'СЕТ СН'!$F$5-'СЕТ СН'!$F$21</f>
        <v>3590.3830601899999</v>
      </c>
      <c r="K24" s="36">
        <f>SUMIFS(СВЦЭМ!$D$39:$D$782,СВЦЭМ!$A$39:$A$782,$A24,СВЦЭМ!$B$39:$B$782,K$11)+'СЕТ СН'!$F$11+СВЦЭМ!$D$10+'СЕТ СН'!$F$5-'СЕТ СН'!$F$21</f>
        <v>3565.22099643</v>
      </c>
      <c r="L24" s="36">
        <f>SUMIFS(СВЦЭМ!$D$39:$D$782,СВЦЭМ!$A$39:$A$782,$A24,СВЦЭМ!$B$39:$B$782,L$11)+'СЕТ СН'!$F$11+СВЦЭМ!$D$10+'СЕТ СН'!$F$5-'СЕТ СН'!$F$21</f>
        <v>3523.7904824500001</v>
      </c>
      <c r="M24" s="36">
        <f>SUMIFS(СВЦЭМ!$D$39:$D$782,СВЦЭМ!$A$39:$A$782,$A24,СВЦЭМ!$B$39:$B$782,M$11)+'СЕТ СН'!$F$11+СВЦЭМ!$D$10+'СЕТ СН'!$F$5-'СЕТ СН'!$F$21</f>
        <v>3540.30325924</v>
      </c>
      <c r="N24" s="36">
        <f>SUMIFS(СВЦЭМ!$D$39:$D$782,СВЦЭМ!$A$39:$A$782,$A24,СВЦЭМ!$B$39:$B$782,N$11)+'СЕТ СН'!$F$11+СВЦЭМ!$D$10+'СЕТ СН'!$F$5-'СЕТ СН'!$F$21</f>
        <v>3573.0379608100002</v>
      </c>
      <c r="O24" s="36">
        <f>SUMIFS(СВЦЭМ!$D$39:$D$782,СВЦЭМ!$A$39:$A$782,$A24,СВЦЭМ!$B$39:$B$782,O$11)+'СЕТ СН'!$F$11+СВЦЭМ!$D$10+'СЕТ СН'!$F$5-'СЕТ СН'!$F$21</f>
        <v>3585.3173957399999</v>
      </c>
      <c r="P24" s="36">
        <f>SUMIFS(СВЦЭМ!$D$39:$D$782,СВЦЭМ!$A$39:$A$782,$A24,СВЦЭМ!$B$39:$B$782,P$11)+'СЕТ СН'!$F$11+СВЦЭМ!$D$10+'СЕТ СН'!$F$5-'СЕТ СН'!$F$21</f>
        <v>3603.0642210300002</v>
      </c>
      <c r="Q24" s="36">
        <f>SUMIFS(СВЦЭМ!$D$39:$D$782,СВЦЭМ!$A$39:$A$782,$A24,СВЦЭМ!$B$39:$B$782,Q$11)+'СЕТ СН'!$F$11+СВЦЭМ!$D$10+'СЕТ СН'!$F$5-'СЕТ СН'!$F$21</f>
        <v>3614.7649237999999</v>
      </c>
      <c r="R24" s="36">
        <f>SUMIFS(СВЦЭМ!$D$39:$D$782,СВЦЭМ!$A$39:$A$782,$A24,СВЦЭМ!$B$39:$B$782,R$11)+'СЕТ СН'!$F$11+СВЦЭМ!$D$10+'СЕТ СН'!$F$5-'СЕТ СН'!$F$21</f>
        <v>3614.8132851</v>
      </c>
      <c r="S24" s="36">
        <f>SUMIFS(СВЦЭМ!$D$39:$D$782,СВЦЭМ!$A$39:$A$782,$A24,СВЦЭМ!$B$39:$B$782,S$11)+'СЕТ СН'!$F$11+СВЦЭМ!$D$10+'СЕТ СН'!$F$5-'СЕТ СН'!$F$21</f>
        <v>3633.6874760199998</v>
      </c>
      <c r="T24" s="36">
        <f>SUMIFS(СВЦЭМ!$D$39:$D$782,СВЦЭМ!$A$39:$A$782,$A24,СВЦЭМ!$B$39:$B$782,T$11)+'СЕТ СН'!$F$11+СВЦЭМ!$D$10+'СЕТ СН'!$F$5-'СЕТ СН'!$F$21</f>
        <v>3614.24031969</v>
      </c>
      <c r="U24" s="36">
        <f>SUMIFS(СВЦЭМ!$D$39:$D$782,СВЦЭМ!$A$39:$A$782,$A24,СВЦЭМ!$B$39:$B$782,U$11)+'СЕТ СН'!$F$11+СВЦЭМ!$D$10+'СЕТ СН'!$F$5-'СЕТ СН'!$F$21</f>
        <v>3586.48397501</v>
      </c>
      <c r="V24" s="36">
        <f>SUMIFS(СВЦЭМ!$D$39:$D$782,СВЦЭМ!$A$39:$A$782,$A24,СВЦЭМ!$B$39:$B$782,V$11)+'СЕТ СН'!$F$11+СВЦЭМ!$D$10+'СЕТ СН'!$F$5-'СЕТ СН'!$F$21</f>
        <v>3570.2137464099997</v>
      </c>
      <c r="W24" s="36">
        <f>SUMIFS(СВЦЭМ!$D$39:$D$782,СВЦЭМ!$A$39:$A$782,$A24,СВЦЭМ!$B$39:$B$782,W$11)+'СЕТ СН'!$F$11+СВЦЭМ!$D$10+'СЕТ СН'!$F$5-'СЕТ СН'!$F$21</f>
        <v>3571.3114152199996</v>
      </c>
      <c r="X24" s="36">
        <f>SUMIFS(СВЦЭМ!$D$39:$D$782,СВЦЭМ!$A$39:$A$782,$A24,СВЦЭМ!$B$39:$B$782,X$11)+'СЕТ СН'!$F$11+СВЦЭМ!$D$10+'СЕТ СН'!$F$5-'СЕТ СН'!$F$21</f>
        <v>3589.7242201700001</v>
      </c>
      <c r="Y24" s="36">
        <f>SUMIFS(СВЦЭМ!$D$39:$D$782,СВЦЭМ!$A$39:$A$782,$A24,СВЦЭМ!$B$39:$B$782,Y$11)+'СЕТ СН'!$F$11+СВЦЭМ!$D$10+'СЕТ СН'!$F$5-'СЕТ СН'!$F$21</f>
        <v>3633.9823798500001</v>
      </c>
    </row>
    <row r="25" spans="1:25" ht="15.75" x14ac:dyDescent="0.2">
      <c r="A25" s="35">
        <f t="shared" si="0"/>
        <v>44330</v>
      </c>
      <c r="B25" s="36">
        <f>SUMIFS(СВЦЭМ!$D$39:$D$782,СВЦЭМ!$A$39:$A$782,$A25,СВЦЭМ!$B$39:$B$782,B$11)+'СЕТ СН'!$F$11+СВЦЭМ!$D$10+'СЕТ СН'!$F$5-'СЕТ СН'!$F$21</f>
        <v>3667.61550592</v>
      </c>
      <c r="C25" s="36">
        <f>SUMIFS(СВЦЭМ!$D$39:$D$782,СВЦЭМ!$A$39:$A$782,$A25,СВЦЭМ!$B$39:$B$782,C$11)+'СЕТ СН'!$F$11+СВЦЭМ!$D$10+'СЕТ СН'!$F$5-'СЕТ СН'!$F$21</f>
        <v>3688.1183655699997</v>
      </c>
      <c r="D25" s="36">
        <f>SUMIFS(СВЦЭМ!$D$39:$D$782,СВЦЭМ!$A$39:$A$782,$A25,СВЦЭМ!$B$39:$B$782,D$11)+'СЕТ СН'!$F$11+СВЦЭМ!$D$10+'СЕТ СН'!$F$5-'СЕТ СН'!$F$21</f>
        <v>3712.3317787699998</v>
      </c>
      <c r="E25" s="36">
        <f>SUMIFS(СВЦЭМ!$D$39:$D$782,СВЦЭМ!$A$39:$A$782,$A25,СВЦЭМ!$B$39:$B$782,E$11)+'СЕТ СН'!$F$11+СВЦЭМ!$D$10+'СЕТ СН'!$F$5-'СЕТ СН'!$F$21</f>
        <v>3723.1076478999998</v>
      </c>
      <c r="F25" s="36">
        <f>SUMIFS(СВЦЭМ!$D$39:$D$782,СВЦЭМ!$A$39:$A$782,$A25,СВЦЭМ!$B$39:$B$782,F$11)+'СЕТ СН'!$F$11+СВЦЭМ!$D$10+'СЕТ СН'!$F$5-'СЕТ СН'!$F$21</f>
        <v>3738.8501526700002</v>
      </c>
      <c r="G25" s="36">
        <f>SUMIFS(СВЦЭМ!$D$39:$D$782,СВЦЭМ!$A$39:$A$782,$A25,СВЦЭМ!$B$39:$B$782,G$11)+'СЕТ СН'!$F$11+СВЦЭМ!$D$10+'СЕТ СН'!$F$5-'СЕТ СН'!$F$21</f>
        <v>3714.79263864</v>
      </c>
      <c r="H25" s="36">
        <f>SUMIFS(СВЦЭМ!$D$39:$D$782,СВЦЭМ!$A$39:$A$782,$A25,СВЦЭМ!$B$39:$B$782,H$11)+'СЕТ СН'!$F$11+СВЦЭМ!$D$10+'СЕТ СН'!$F$5-'СЕТ СН'!$F$21</f>
        <v>3656.3330099799996</v>
      </c>
      <c r="I25" s="36">
        <f>SUMIFS(СВЦЭМ!$D$39:$D$782,СВЦЭМ!$A$39:$A$782,$A25,СВЦЭМ!$B$39:$B$782,I$11)+'СЕТ СН'!$F$11+СВЦЭМ!$D$10+'СЕТ СН'!$F$5-'СЕТ СН'!$F$21</f>
        <v>3586.3698200299996</v>
      </c>
      <c r="J25" s="36">
        <f>SUMIFS(СВЦЭМ!$D$39:$D$782,СВЦЭМ!$A$39:$A$782,$A25,СВЦЭМ!$B$39:$B$782,J$11)+'СЕТ СН'!$F$11+СВЦЭМ!$D$10+'СЕТ СН'!$F$5-'СЕТ СН'!$F$21</f>
        <v>3544.86722551</v>
      </c>
      <c r="K25" s="36">
        <f>SUMIFS(СВЦЭМ!$D$39:$D$782,СВЦЭМ!$A$39:$A$782,$A25,СВЦЭМ!$B$39:$B$782,K$11)+'СЕТ СН'!$F$11+СВЦЭМ!$D$10+'СЕТ СН'!$F$5-'СЕТ СН'!$F$21</f>
        <v>3517.5350154799999</v>
      </c>
      <c r="L25" s="36">
        <f>SUMIFS(СВЦЭМ!$D$39:$D$782,СВЦЭМ!$A$39:$A$782,$A25,СВЦЭМ!$B$39:$B$782,L$11)+'СЕТ СН'!$F$11+СВЦЭМ!$D$10+'СЕТ СН'!$F$5-'СЕТ СН'!$F$21</f>
        <v>3501.053551</v>
      </c>
      <c r="M25" s="36">
        <f>SUMIFS(СВЦЭМ!$D$39:$D$782,СВЦЭМ!$A$39:$A$782,$A25,СВЦЭМ!$B$39:$B$782,M$11)+'СЕТ СН'!$F$11+СВЦЭМ!$D$10+'СЕТ СН'!$F$5-'СЕТ СН'!$F$21</f>
        <v>3516.5563189599998</v>
      </c>
      <c r="N25" s="36">
        <f>SUMIFS(СВЦЭМ!$D$39:$D$782,СВЦЭМ!$A$39:$A$782,$A25,СВЦЭМ!$B$39:$B$782,N$11)+'СЕТ СН'!$F$11+СВЦЭМ!$D$10+'СЕТ СН'!$F$5-'СЕТ СН'!$F$21</f>
        <v>3551.57010713</v>
      </c>
      <c r="O25" s="36">
        <f>SUMIFS(СВЦЭМ!$D$39:$D$782,СВЦЭМ!$A$39:$A$782,$A25,СВЦЭМ!$B$39:$B$782,O$11)+'СЕТ СН'!$F$11+СВЦЭМ!$D$10+'СЕТ СН'!$F$5-'СЕТ СН'!$F$21</f>
        <v>3558.7344531399999</v>
      </c>
      <c r="P25" s="36">
        <f>SUMIFS(СВЦЭМ!$D$39:$D$782,СВЦЭМ!$A$39:$A$782,$A25,СВЦЭМ!$B$39:$B$782,P$11)+'СЕТ СН'!$F$11+СВЦЭМ!$D$10+'СЕТ СН'!$F$5-'СЕТ СН'!$F$21</f>
        <v>3571.8509830499997</v>
      </c>
      <c r="Q25" s="36">
        <f>SUMIFS(СВЦЭМ!$D$39:$D$782,СВЦЭМ!$A$39:$A$782,$A25,СВЦЭМ!$B$39:$B$782,Q$11)+'СЕТ СН'!$F$11+СВЦЭМ!$D$10+'СЕТ СН'!$F$5-'СЕТ СН'!$F$21</f>
        <v>3589.2110527699997</v>
      </c>
      <c r="R25" s="36">
        <f>SUMIFS(СВЦЭМ!$D$39:$D$782,СВЦЭМ!$A$39:$A$782,$A25,СВЦЭМ!$B$39:$B$782,R$11)+'СЕТ СН'!$F$11+СВЦЭМ!$D$10+'СЕТ СН'!$F$5-'СЕТ СН'!$F$21</f>
        <v>3587.7158684099995</v>
      </c>
      <c r="S25" s="36">
        <f>SUMIFS(СВЦЭМ!$D$39:$D$782,СВЦЭМ!$A$39:$A$782,$A25,СВЦЭМ!$B$39:$B$782,S$11)+'СЕТ СН'!$F$11+СВЦЭМ!$D$10+'СЕТ СН'!$F$5-'СЕТ СН'!$F$21</f>
        <v>3599.2115687099999</v>
      </c>
      <c r="T25" s="36">
        <f>SUMIFS(СВЦЭМ!$D$39:$D$782,СВЦЭМ!$A$39:$A$782,$A25,СВЦЭМ!$B$39:$B$782,T$11)+'СЕТ СН'!$F$11+СВЦЭМ!$D$10+'СЕТ СН'!$F$5-'СЕТ СН'!$F$21</f>
        <v>3582.0901869600002</v>
      </c>
      <c r="U25" s="36">
        <f>SUMIFS(СВЦЭМ!$D$39:$D$782,СВЦЭМ!$A$39:$A$782,$A25,СВЦЭМ!$B$39:$B$782,U$11)+'СЕТ СН'!$F$11+СВЦЭМ!$D$10+'СЕТ СН'!$F$5-'СЕТ СН'!$F$21</f>
        <v>3571.7578890099999</v>
      </c>
      <c r="V25" s="36">
        <f>SUMIFS(СВЦЭМ!$D$39:$D$782,СВЦЭМ!$A$39:$A$782,$A25,СВЦЭМ!$B$39:$B$782,V$11)+'СЕТ СН'!$F$11+СВЦЭМ!$D$10+'СЕТ СН'!$F$5-'СЕТ СН'!$F$21</f>
        <v>3590.6942752799996</v>
      </c>
      <c r="W25" s="36">
        <f>SUMIFS(СВЦЭМ!$D$39:$D$782,СВЦЭМ!$A$39:$A$782,$A25,СВЦЭМ!$B$39:$B$782,W$11)+'СЕТ СН'!$F$11+СВЦЭМ!$D$10+'СЕТ СН'!$F$5-'СЕТ СН'!$F$21</f>
        <v>3592.2654343799995</v>
      </c>
      <c r="X25" s="36">
        <f>SUMIFS(СВЦЭМ!$D$39:$D$782,СВЦЭМ!$A$39:$A$782,$A25,СВЦЭМ!$B$39:$B$782,X$11)+'СЕТ СН'!$F$11+СВЦЭМ!$D$10+'СЕТ СН'!$F$5-'СЕТ СН'!$F$21</f>
        <v>3597.3857069400001</v>
      </c>
      <c r="Y25" s="36">
        <f>SUMIFS(СВЦЭМ!$D$39:$D$782,СВЦЭМ!$A$39:$A$782,$A25,СВЦЭМ!$B$39:$B$782,Y$11)+'СЕТ СН'!$F$11+СВЦЭМ!$D$10+'СЕТ СН'!$F$5-'СЕТ СН'!$F$21</f>
        <v>3611.7812315599999</v>
      </c>
    </row>
    <row r="26" spans="1:25" ht="15.75" x14ac:dyDescent="0.2">
      <c r="A26" s="35">
        <f t="shared" si="0"/>
        <v>44331</v>
      </c>
      <c r="B26" s="36">
        <f>SUMIFS(СВЦЭМ!$D$39:$D$782,СВЦЭМ!$A$39:$A$782,$A26,СВЦЭМ!$B$39:$B$782,B$11)+'СЕТ СН'!$F$11+СВЦЭМ!$D$10+'СЕТ СН'!$F$5-'СЕТ СН'!$F$21</f>
        <v>3618.3396952900002</v>
      </c>
      <c r="C26" s="36">
        <f>SUMIFS(СВЦЭМ!$D$39:$D$782,СВЦЭМ!$A$39:$A$782,$A26,СВЦЭМ!$B$39:$B$782,C$11)+'СЕТ СН'!$F$11+СВЦЭМ!$D$10+'СЕТ СН'!$F$5-'СЕТ СН'!$F$21</f>
        <v>3636.42629321</v>
      </c>
      <c r="D26" s="36">
        <f>SUMIFS(СВЦЭМ!$D$39:$D$782,СВЦЭМ!$A$39:$A$782,$A26,СВЦЭМ!$B$39:$B$782,D$11)+'СЕТ СН'!$F$11+СВЦЭМ!$D$10+'СЕТ СН'!$F$5-'СЕТ СН'!$F$21</f>
        <v>3670.09602262</v>
      </c>
      <c r="E26" s="36">
        <f>SUMIFS(СВЦЭМ!$D$39:$D$782,СВЦЭМ!$A$39:$A$782,$A26,СВЦЭМ!$B$39:$B$782,E$11)+'СЕТ СН'!$F$11+СВЦЭМ!$D$10+'СЕТ СН'!$F$5-'СЕТ СН'!$F$21</f>
        <v>3693.04351752</v>
      </c>
      <c r="F26" s="36">
        <f>SUMIFS(СВЦЭМ!$D$39:$D$782,СВЦЭМ!$A$39:$A$782,$A26,СВЦЭМ!$B$39:$B$782,F$11)+'СЕТ СН'!$F$11+СВЦЭМ!$D$10+'СЕТ СН'!$F$5-'СЕТ СН'!$F$21</f>
        <v>3697.8117888899997</v>
      </c>
      <c r="G26" s="36">
        <f>SUMIFS(СВЦЭМ!$D$39:$D$782,СВЦЭМ!$A$39:$A$782,$A26,СВЦЭМ!$B$39:$B$782,G$11)+'СЕТ СН'!$F$11+СВЦЭМ!$D$10+'СЕТ СН'!$F$5-'СЕТ СН'!$F$21</f>
        <v>3679.94804062</v>
      </c>
      <c r="H26" s="36">
        <f>SUMIFS(СВЦЭМ!$D$39:$D$782,СВЦЭМ!$A$39:$A$782,$A26,СВЦЭМ!$B$39:$B$782,H$11)+'СЕТ СН'!$F$11+СВЦЭМ!$D$10+'СЕТ СН'!$F$5-'СЕТ СН'!$F$21</f>
        <v>3625.8448124699999</v>
      </c>
      <c r="I26" s="36">
        <f>SUMIFS(СВЦЭМ!$D$39:$D$782,СВЦЭМ!$A$39:$A$782,$A26,СВЦЭМ!$B$39:$B$782,I$11)+'СЕТ СН'!$F$11+СВЦЭМ!$D$10+'СЕТ СН'!$F$5-'СЕТ СН'!$F$21</f>
        <v>3564.6647319499998</v>
      </c>
      <c r="J26" s="36">
        <f>SUMIFS(СВЦЭМ!$D$39:$D$782,СВЦЭМ!$A$39:$A$782,$A26,СВЦЭМ!$B$39:$B$782,J$11)+'СЕТ СН'!$F$11+СВЦЭМ!$D$10+'СЕТ СН'!$F$5-'СЕТ СН'!$F$21</f>
        <v>3578.2737771699999</v>
      </c>
      <c r="K26" s="36">
        <f>SUMIFS(СВЦЭМ!$D$39:$D$782,СВЦЭМ!$A$39:$A$782,$A26,СВЦЭМ!$B$39:$B$782,K$11)+'СЕТ СН'!$F$11+СВЦЭМ!$D$10+'СЕТ СН'!$F$5-'СЕТ СН'!$F$21</f>
        <v>3561.1896776200001</v>
      </c>
      <c r="L26" s="36">
        <f>SUMIFS(СВЦЭМ!$D$39:$D$782,СВЦЭМ!$A$39:$A$782,$A26,СВЦЭМ!$B$39:$B$782,L$11)+'СЕТ СН'!$F$11+СВЦЭМ!$D$10+'СЕТ СН'!$F$5-'СЕТ СН'!$F$21</f>
        <v>3541.9400193900001</v>
      </c>
      <c r="M26" s="36">
        <f>SUMIFS(СВЦЭМ!$D$39:$D$782,СВЦЭМ!$A$39:$A$782,$A26,СВЦЭМ!$B$39:$B$782,M$11)+'СЕТ СН'!$F$11+СВЦЭМ!$D$10+'СЕТ СН'!$F$5-'СЕТ СН'!$F$21</f>
        <v>3550.9603098600001</v>
      </c>
      <c r="N26" s="36">
        <f>SUMIFS(СВЦЭМ!$D$39:$D$782,СВЦЭМ!$A$39:$A$782,$A26,СВЦЭМ!$B$39:$B$782,N$11)+'СЕТ СН'!$F$11+СВЦЭМ!$D$10+'СЕТ СН'!$F$5-'СЕТ СН'!$F$21</f>
        <v>3565.3787621299998</v>
      </c>
      <c r="O26" s="36">
        <f>SUMIFS(СВЦЭМ!$D$39:$D$782,СВЦЭМ!$A$39:$A$782,$A26,СВЦЭМ!$B$39:$B$782,O$11)+'СЕТ СН'!$F$11+СВЦЭМ!$D$10+'СЕТ СН'!$F$5-'СЕТ СН'!$F$21</f>
        <v>3575.1169805700001</v>
      </c>
      <c r="P26" s="36">
        <f>SUMIFS(СВЦЭМ!$D$39:$D$782,СВЦЭМ!$A$39:$A$782,$A26,СВЦЭМ!$B$39:$B$782,P$11)+'СЕТ СН'!$F$11+СВЦЭМ!$D$10+'СЕТ СН'!$F$5-'СЕТ СН'!$F$21</f>
        <v>3605.6898684199996</v>
      </c>
      <c r="Q26" s="36">
        <f>SUMIFS(СВЦЭМ!$D$39:$D$782,СВЦЭМ!$A$39:$A$782,$A26,СВЦЭМ!$B$39:$B$782,Q$11)+'СЕТ СН'!$F$11+СВЦЭМ!$D$10+'СЕТ СН'!$F$5-'СЕТ СН'!$F$21</f>
        <v>3600.5881283899998</v>
      </c>
      <c r="R26" s="36">
        <f>SUMIFS(СВЦЭМ!$D$39:$D$782,СВЦЭМ!$A$39:$A$782,$A26,СВЦЭМ!$B$39:$B$782,R$11)+'СЕТ СН'!$F$11+СВЦЭМ!$D$10+'СЕТ СН'!$F$5-'СЕТ СН'!$F$21</f>
        <v>3582.9489456499996</v>
      </c>
      <c r="S26" s="36">
        <f>SUMIFS(СВЦЭМ!$D$39:$D$782,СВЦЭМ!$A$39:$A$782,$A26,СВЦЭМ!$B$39:$B$782,S$11)+'СЕТ СН'!$F$11+СВЦЭМ!$D$10+'СЕТ СН'!$F$5-'СЕТ СН'!$F$21</f>
        <v>3575.5198322799997</v>
      </c>
      <c r="T26" s="36">
        <f>SUMIFS(СВЦЭМ!$D$39:$D$782,СВЦЭМ!$A$39:$A$782,$A26,СВЦЭМ!$B$39:$B$782,T$11)+'СЕТ СН'!$F$11+СВЦЭМ!$D$10+'СЕТ СН'!$F$5-'СЕТ СН'!$F$21</f>
        <v>3548.36504173</v>
      </c>
      <c r="U26" s="36">
        <f>SUMIFS(СВЦЭМ!$D$39:$D$782,СВЦЭМ!$A$39:$A$782,$A26,СВЦЭМ!$B$39:$B$782,U$11)+'СЕТ СН'!$F$11+СВЦЭМ!$D$10+'СЕТ СН'!$F$5-'СЕТ СН'!$F$21</f>
        <v>3516.68485156</v>
      </c>
      <c r="V26" s="36">
        <f>SUMIFS(СВЦЭМ!$D$39:$D$782,СВЦЭМ!$A$39:$A$782,$A26,СВЦЭМ!$B$39:$B$782,V$11)+'СЕТ СН'!$F$11+СВЦЭМ!$D$10+'СЕТ СН'!$F$5-'СЕТ СН'!$F$21</f>
        <v>3489.9008692400002</v>
      </c>
      <c r="W26" s="36">
        <f>SUMIFS(СВЦЭМ!$D$39:$D$782,СВЦЭМ!$A$39:$A$782,$A26,СВЦЭМ!$B$39:$B$782,W$11)+'СЕТ СН'!$F$11+СВЦЭМ!$D$10+'СЕТ СН'!$F$5-'СЕТ СН'!$F$21</f>
        <v>3486.8136041100001</v>
      </c>
      <c r="X26" s="36">
        <f>SUMIFS(СВЦЭМ!$D$39:$D$782,СВЦЭМ!$A$39:$A$782,$A26,СВЦЭМ!$B$39:$B$782,X$11)+'СЕТ СН'!$F$11+СВЦЭМ!$D$10+'СЕТ СН'!$F$5-'СЕТ СН'!$F$21</f>
        <v>3490.89175561</v>
      </c>
      <c r="Y26" s="36">
        <f>SUMIFS(СВЦЭМ!$D$39:$D$782,СВЦЭМ!$A$39:$A$782,$A26,СВЦЭМ!$B$39:$B$782,Y$11)+'СЕТ СН'!$F$11+СВЦЭМ!$D$10+'СЕТ СН'!$F$5-'СЕТ СН'!$F$21</f>
        <v>3520.72973262</v>
      </c>
    </row>
    <row r="27" spans="1:25" ht="15.75" x14ac:dyDescent="0.2">
      <c r="A27" s="35">
        <f t="shared" si="0"/>
        <v>44332</v>
      </c>
      <c r="B27" s="36">
        <f>SUMIFS(СВЦЭМ!$D$39:$D$782,СВЦЭМ!$A$39:$A$782,$A27,СВЦЭМ!$B$39:$B$782,B$11)+'СЕТ СН'!$F$11+СВЦЭМ!$D$10+'СЕТ СН'!$F$5-'СЕТ СН'!$F$21</f>
        <v>3523.8342039300001</v>
      </c>
      <c r="C27" s="36">
        <f>SUMIFS(СВЦЭМ!$D$39:$D$782,СВЦЭМ!$A$39:$A$782,$A27,СВЦЭМ!$B$39:$B$782,C$11)+'СЕТ СН'!$F$11+СВЦЭМ!$D$10+'СЕТ СН'!$F$5-'СЕТ СН'!$F$21</f>
        <v>3521.3407085600002</v>
      </c>
      <c r="D27" s="36">
        <f>SUMIFS(СВЦЭМ!$D$39:$D$782,СВЦЭМ!$A$39:$A$782,$A27,СВЦЭМ!$B$39:$B$782,D$11)+'СЕТ СН'!$F$11+СВЦЭМ!$D$10+'СЕТ СН'!$F$5-'СЕТ СН'!$F$21</f>
        <v>3504.5022328999999</v>
      </c>
      <c r="E27" s="36">
        <f>SUMIFS(СВЦЭМ!$D$39:$D$782,СВЦЭМ!$A$39:$A$782,$A27,СВЦЭМ!$B$39:$B$782,E$11)+'СЕТ СН'!$F$11+СВЦЭМ!$D$10+'СЕТ СН'!$F$5-'СЕТ СН'!$F$21</f>
        <v>3500.8113965000002</v>
      </c>
      <c r="F27" s="36">
        <f>SUMIFS(СВЦЭМ!$D$39:$D$782,СВЦЭМ!$A$39:$A$782,$A27,СВЦЭМ!$B$39:$B$782,F$11)+'СЕТ СН'!$F$11+СВЦЭМ!$D$10+'СЕТ СН'!$F$5-'СЕТ СН'!$F$21</f>
        <v>3495.7017686099998</v>
      </c>
      <c r="G27" s="36">
        <f>SUMIFS(СВЦЭМ!$D$39:$D$782,СВЦЭМ!$A$39:$A$782,$A27,СВЦЭМ!$B$39:$B$782,G$11)+'СЕТ СН'!$F$11+СВЦЭМ!$D$10+'СЕТ СН'!$F$5-'СЕТ СН'!$F$21</f>
        <v>3495.78410566</v>
      </c>
      <c r="H27" s="36">
        <f>SUMIFS(СВЦЭМ!$D$39:$D$782,СВЦЭМ!$A$39:$A$782,$A27,СВЦЭМ!$B$39:$B$782,H$11)+'СЕТ СН'!$F$11+СВЦЭМ!$D$10+'СЕТ СН'!$F$5-'СЕТ СН'!$F$21</f>
        <v>3507.17629898</v>
      </c>
      <c r="I27" s="36">
        <f>SUMIFS(СВЦЭМ!$D$39:$D$782,СВЦЭМ!$A$39:$A$782,$A27,СВЦЭМ!$B$39:$B$782,I$11)+'СЕТ СН'!$F$11+СВЦЭМ!$D$10+'СЕТ СН'!$F$5-'СЕТ СН'!$F$21</f>
        <v>3486.4973594399999</v>
      </c>
      <c r="J27" s="36">
        <f>SUMIFS(СВЦЭМ!$D$39:$D$782,СВЦЭМ!$A$39:$A$782,$A27,СВЦЭМ!$B$39:$B$782,J$11)+'СЕТ СН'!$F$11+СВЦЭМ!$D$10+'СЕТ СН'!$F$5-'СЕТ СН'!$F$21</f>
        <v>3452.8276286800001</v>
      </c>
      <c r="K27" s="36">
        <f>SUMIFS(СВЦЭМ!$D$39:$D$782,СВЦЭМ!$A$39:$A$782,$A27,СВЦЭМ!$B$39:$B$782,K$11)+'СЕТ СН'!$F$11+СВЦЭМ!$D$10+'СЕТ СН'!$F$5-'СЕТ СН'!$F$21</f>
        <v>3493.9483817099999</v>
      </c>
      <c r="L27" s="36">
        <f>SUMIFS(СВЦЭМ!$D$39:$D$782,СВЦЭМ!$A$39:$A$782,$A27,СВЦЭМ!$B$39:$B$782,L$11)+'СЕТ СН'!$F$11+СВЦЭМ!$D$10+'СЕТ СН'!$F$5-'СЕТ СН'!$F$21</f>
        <v>3510.63170816</v>
      </c>
      <c r="M27" s="36">
        <f>SUMIFS(СВЦЭМ!$D$39:$D$782,СВЦЭМ!$A$39:$A$782,$A27,СВЦЭМ!$B$39:$B$782,M$11)+'СЕТ СН'!$F$11+СВЦЭМ!$D$10+'СЕТ СН'!$F$5-'СЕТ СН'!$F$21</f>
        <v>3511.3030655500002</v>
      </c>
      <c r="N27" s="36">
        <f>SUMIFS(СВЦЭМ!$D$39:$D$782,СВЦЭМ!$A$39:$A$782,$A27,СВЦЭМ!$B$39:$B$782,N$11)+'СЕТ СН'!$F$11+СВЦЭМ!$D$10+'СЕТ СН'!$F$5-'СЕТ СН'!$F$21</f>
        <v>3499.3412910500001</v>
      </c>
      <c r="O27" s="36">
        <f>SUMIFS(СВЦЭМ!$D$39:$D$782,СВЦЭМ!$A$39:$A$782,$A27,СВЦЭМ!$B$39:$B$782,O$11)+'СЕТ СН'!$F$11+СВЦЭМ!$D$10+'СЕТ СН'!$F$5-'СЕТ СН'!$F$21</f>
        <v>3481.6144547899999</v>
      </c>
      <c r="P27" s="36">
        <f>SUMIFS(СВЦЭМ!$D$39:$D$782,СВЦЭМ!$A$39:$A$782,$A27,СВЦЭМ!$B$39:$B$782,P$11)+'СЕТ СН'!$F$11+СВЦЭМ!$D$10+'СЕТ СН'!$F$5-'СЕТ СН'!$F$21</f>
        <v>3484.0775205800001</v>
      </c>
      <c r="Q27" s="36">
        <f>SUMIFS(СВЦЭМ!$D$39:$D$782,СВЦЭМ!$A$39:$A$782,$A27,СВЦЭМ!$B$39:$B$782,Q$11)+'СЕТ СН'!$F$11+СВЦЭМ!$D$10+'СЕТ СН'!$F$5-'СЕТ СН'!$F$21</f>
        <v>3475.9106343600001</v>
      </c>
      <c r="R27" s="36">
        <f>SUMIFS(СВЦЭМ!$D$39:$D$782,СВЦЭМ!$A$39:$A$782,$A27,СВЦЭМ!$B$39:$B$782,R$11)+'СЕТ СН'!$F$11+СВЦЭМ!$D$10+'СЕТ СН'!$F$5-'СЕТ СН'!$F$21</f>
        <v>3465.54330845</v>
      </c>
      <c r="S27" s="36">
        <f>SUMIFS(СВЦЭМ!$D$39:$D$782,СВЦЭМ!$A$39:$A$782,$A27,СВЦЭМ!$B$39:$B$782,S$11)+'СЕТ СН'!$F$11+СВЦЭМ!$D$10+'СЕТ СН'!$F$5-'СЕТ СН'!$F$21</f>
        <v>3479.65061371</v>
      </c>
      <c r="T27" s="36">
        <f>SUMIFS(СВЦЭМ!$D$39:$D$782,СВЦЭМ!$A$39:$A$782,$A27,СВЦЭМ!$B$39:$B$782,T$11)+'СЕТ СН'!$F$11+СВЦЭМ!$D$10+'СЕТ СН'!$F$5-'СЕТ СН'!$F$21</f>
        <v>3497.5700294799999</v>
      </c>
      <c r="U27" s="36">
        <f>SUMIFS(СВЦЭМ!$D$39:$D$782,СВЦЭМ!$A$39:$A$782,$A27,СВЦЭМ!$B$39:$B$782,U$11)+'СЕТ СН'!$F$11+СВЦЭМ!$D$10+'СЕТ СН'!$F$5-'СЕТ СН'!$F$21</f>
        <v>3501.7357267500001</v>
      </c>
      <c r="V27" s="36">
        <f>SUMIFS(СВЦЭМ!$D$39:$D$782,СВЦЭМ!$A$39:$A$782,$A27,СВЦЭМ!$B$39:$B$782,V$11)+'СЕТ СН'!$F$11+СВЦЭМ!$D$10+'СЕТ СН'!$F$5-'СЕТ СН'!$F$21</f>
        <v>3459.0256444900001</v>
      </c>
      <c r="W27" s="36">
        <f>SUMIFS(СВЦЭМ!$D$39:$D$782,СВЦЭМ!$A$39:$A$782,$A27,СВЦЭМ!$B$39:$B$782,W$11)+'СЕТ СН'!$F$11+СВЦЭМ!$D$10+'СЕТ СН'!$F$5-'СЕТ СН'!$F$21</f>
        <v>3455.9798483499999</v>
      </c>
      <c r="X27" s="36">
        <f>SUMIFS(СВЦЭМ!$D$39:$D$782,СВЦЭМ!$A$39:$A$782,$A27,СВЦЭМ!$B$39:$B$782,X$11)+'СЕТ СН'!$F$11+СВЦЭМ!$D$10+'СЕТ СН'!$F$5-'СЕТ СН'!$F$21</f>
        <v>3451.0076996899998</v>
      </c>
      <c r="Y27" s="36">
        <f>SUMIFS(СВЦЭМ!$D$39:$D$782,СВЦЭМ!$A$39:$A$782,$A27,СВЦЭМ!$B$39:$B$782,Y$11)+'СЕТ СН'!$F$11+СВЦЭМ!$D$10+'СЕТ СН'!$F$5-'СЕТ СН'!$F$21</f>
        <v>3433.2392203700001</v>
      </c>
    </row>
    <row r="28" spans="1:25" ht="15.75" x14ac:dyDescent="0.2">
      <c r="A28" s="35">
        <f t="shared" si="0"/>
        <v>44333</v>
      </c>
      <c r="B28" s="36">
        <f>SUMIFS(СВЦЭМ!$D$39:$D$782,СВЦЭМ!$A$39:$A$782,$A28,СВЦЭМ!$B$39:$B$782,B$11)+'СЕТ СН'!$F$11+СВЦЭМ!$D$10+'СЕТ СН'!$F$5-'СЕТ СН'!$F$21</f>
        <v>3465.0618166100003</v>
      </c>
      <c r="C28" s="36">
        <f>SUMIFS(СВЦЭМ!$D$39:$D$782,СВЦЭМ!$A$39:$A$782,$A28,СВЦЭМ!$B$39:$B$782,C$11)+'СЕТ СН'!$F$11+СВЦЭМ!$D$10+'СЕТ СН'!$F$5-'СЕТ СН'!$F$21</f>
        <v>3509.58188716</v>
      </c>
      <c r="D28" s="36">
        <f>SUMIFS(СВЦЭМ!$D$39:$D$782,СВЦЭМ!$A$39:$A$782,$A28,СВЦЭМ!$B$39:$B$782,D$11)+'СЕТ СН'!$F$11+СВЦЭМ!$D$10+'СЕТ СН'!$F$5-'СЕТ СН'!$F$21</f>
        <v>3543.8045979600001</v>
      </c>
      <c r="E28" s="36">
        <f>SUMIFS(СВЦЭМ!$D$39:$D$782,СВЦЭМ!$A$39:$A$782,$A28,СВЦЭМ!$B$39:$B$782,E$11)+'СЕТ СН'!$F$11+СВЦЭМ!$D$10+'СЕТ СН'!$F$5-'СЕТ СН'!$F$21</f>
        <v>3559.7028696699999</v>
      </c>
      <c r="F28" s="36">
        <f>SUMIFS(СВЦЭМ!$D$39:$D$782,СВЦЭМ!$A$39:$A$782,$A28,СВЦЭМ!$B$39:$B$782,F$11)+'СЕТ СН'!$F$11+СВЦЭМ!$D$10+'СЕТ СН'!$F$5-'СЕТ СН'!$F$21</f>
        <v>3591.5769983800001</v>
      </c>
      <c r="G28" s="36">
        <f>SUMIFS(СВЦЭМ!$D$39:$D$782,СВЦЭМ!$A$39:$A$782,$A28,СВЦЭМ!$B$39:$B$782,G$11)+'СЕТ СН'!$F$11+СВЦЭМ!$D$10+'СЕТ СН'!$F$5-'СЕТ СН'!$F$21</f>
        <v>3570.8398448799999</v>
      </c>
      <c r="H28" s="36">
        <f>SUMIFS(СВЦЭМ!$D$39:$D$782,СВЦЭМ!$A$39:$A$782,$A28,СВЦЭМ!$B$39:$B$782,H$11)+'СЕТ СН'!$F$11+СВЦЭМ!$D$10+'СЕТ СН'!$F$5-'СЕТ СН'!$F$21</f>
        <v>3520.2043290500001</v>
      </c>
      <c r="I28" s="36">
        <f>SUMIFS(СВЦЭМ!$D$39:$D$782,СВЦЭМ!$A$39:$A$782,$A28,СВЦЭМ!$B$39:$B$782,I$11)+'СЕТ СН'!$F$11+СВЦЭМ!$D$10+'СЕТ СН'!$F$5-'СЕТ СН'!$F$21</f>
        <v>3488.16736408</v>
      </c>
      <c r="J28" s="36">
        <f>SUMIFS(СВЦЭМ!$D$39:$D$782,СВЦЭМ!$A$39:$A$782,$A28,СВЦЭМ!$B$39:$B$782,J$11)+'СЕТ СН'!$F$11+СВЦЭМ!$D$10+'СЕТ СН'!$F$5-'СЕТ СН'!$F$21</f>
        <v>3543.2853300199999</v>
      </c>
      <c r="K28" s="36">
        <f>SUMIFS(СВЦЭМ!$D$39:$D$782,СВЦЭМ!$A$39:$A$782,$A28,СВЦЭМ!$B$39:$B$782,K$11)+'СЕТ СН'!$F$11+СВЦЭМ!$D$10+'СЕТ СН'!$F$5-'СЕТ СН'!$F$21</f>
        <v>3453.1400260300002</v>
      </c>
      <c r="L28" s="36">
        <f>SUMIFS(СВЦЭМ!$D$39:$D$782,СВЦЭМ!$A$39:$A$782,$A28,СВЦЭМ!$B$39:$B$782,L$11)+'СЕТ СН'!$F$11+СВЦЭМ!$D$10+'СЕТ СН'!$F$5-'СЕТ СН'!$F$21</f>
        <v>3446.4680487699998</v>
      </c>
      <c r="M28" s="36">
        <f>SUMIFS(СВЦЭМ!$D$39:$D$782,СВЦЭМ!$A$39:$A$782,$A28,СВЦЭМ!$B$39:$B$782,M$11)+'СЕТ СН'!$F$11+СВЦЭМ!$D$10+'СЕТ СН'!$F$5-'СЕТ СН'!$F$21</f>
        <v>3437.45152749</v>
      </c>
      <c r="N28" s="36">
        <f>SUMIFS(СВЦЭМ!$D$39:$D$782,СВЦЭМ!$A$39:$A$782,$A28,СВЦЭМ!$B$39:$B$782,N$11)+'СЕТ СН'!$F$11+СВЦЭМ!$D$10+'СЕТ СН'!$F$5-'СЕТ СН'!$F$21</f>
        <v>3428.4104430699999</v>
      </c>
      <c r="O28" s="36">
        <f>SUMIFS(СВЦЭМ!$D$39:$D$782,СВЦЭМ!$A$39:$A$782,$A28,СВЦЭМ!$B$39:$B$782,O$11)+'СЕТ СН'!$F$11+СВЦЭМ!$D$10+'СЕТ СН'!$F$5-'СЕТ СН'!$F$21</f>
        <v>3430.2701525800003</v>
      </c>
      <c r="P28" s="36">
        <f>SUMIFS(СВЦЭМ!$D$39:$D$782,СВЦЭМ!$A$39:$A$782,$A28,СВЦЭМ!$B$39:$B$782,P$11)+'СЕТ СН'!$F$11+СВЦЭМ!$D$10+'СЕТ СН'!$F$5-'СЕТ СН'!$F$21</f>
        <v>3449.4059982799999</v>
      </c>
      <c r="Q28" s="36">
        <f>SUMIFS(СВЦЭМ!$D$39:$D$782,СВЦЭМ!$A$39:$A$782,$A28,СВЦЭМ!$B$39:$B$782,Q$11)+'СЕТ СН'!$F$11+СВЦЭМ!$D$10+'СЕТ СН'!$F$5-'СЕТ СН'!$F$21</f>
        <v>3461.7871265100002</v>
      </c>
      <c r="R28" s="36">
        <f>SUMIFS(СВЦЭМ!$D$39:$D$782,СВЦЭМ!$A$39:$A$782,$A28,СВЦЭМ!$B$39:$B$782,R$11)+'СЕТ СН'!$F$11+СВЦЭМ!$D$10+'СЕТ СН'!$F$5-'СЕТ СН'!$F$21</f>
        <v>3463.1093049999999</v>
      </c>
      <c r="S28" s="36">
        <f>SUMIFS(СВЦЭМ!$D$39:$D$782,СВЦЭМ!$A$39:$A$782,$A28,СВЦЭМ!$B$39:$B$782,S$11)+'СЕТ СН'!$F$11+СВЦЭМ!$D$10+'СЕТ СН'!$F$5-'СЕТ СН'!$F$21</f>
        <v>3468.4101643700001</v>
      </c>
      <c r="T28" s="36">
        <f>SUMIFS(СВЦЭМ!$D$39:$D$782,СВЦЭМ!$A$39:$A$782,$A28,СВЦЭМ!$B$39:$B$782,T$11)+'СЕТ СН'!$F$11+СВЦЭМ!$D$10+'СЕТ СН'!$F$5-'СЕТ СН'!$F$21</f>
        <v>3463.8500130399998</v>
      </c>
      <c r="U28" s="36">
        <f>SUMIFS(СВЦЭМ!$D$39:$D$782,СВЦЭМ!$A$39:$A$782,$A28,СВЦЭМ!$B$39:$B$782,U$11)+'СЕТ СН'!$F$11+СВЦЭМ!$D$10+'СЕТ СН'!$F$5-'СЕТ СН'!$F$21</f>
        <v>3462.3585441699997</v>
      </c>
      <c r="V28" s="36">
        <f>SUMIFS(СВЦЭМ!$D$39:$D$782,СВЦЭМ!$A$39:$A$782,$A28,СВЦЭМ!$B$39:$B$782,V$11)+'СЕТ СН'!$F$11+СВЦЭМ!$D$10+'СЕТ СН'!$F$5-'СЕТ СН'!$F$21</f>
        <v>3430.7210791100001</v>
      </c>
      <c r="W28" s="36">
        <f>SUMIFS(СВЦЭМ!$D$39:$D$782,СВЦЭМ!$A$39:$A$782,$A28,СВЦЭМ!$B$39:$B$782,W$11)+'СЕТ СН'!$F$11+СВЦЭМ!$D$10+'СЕТ СН'!$F$5-'СЕТ СН'!$F$21</f>
        <v>3432.8384862799999</v>
      </c>
      <c r="X28" s="36">
        <f>SUMIFS(СВЦЭМ!$D$39:$D$782,СВЦЭМ!$A$39:$A$782,$A28,СВЦЭМ!$B$39:$B$782,X$11)+'СЕТ СН'!$F$11+СВЦЭМ!$D$10+'СЕТ СН'!$F$5-'СЕТ СН'!$F$21</f>
        <v>3423.8125162000001</v>
      </c>
      <c r="Y28" s="36">
        <f>SUMIFS(СВЦЭМ!$D$39:$D$782,СВЦЭМ!$A$39:$A$782,$A28,СВЦЭМ!$B$39:$B$782,Y$11)+'СЕТ СН'!$F$11+СВЦЭМ!$D$10+'СЕТ СН'!$F$5-'СЕТ СН'!$F$21</f>
        <v>3440.6799461099999</v>
      </c>
    </row>
    <row r="29" spans="1:25" ht="15.75" x14ac:dyDescent="0.2">
      <c r="A29" s="35">
        <f t="shared" si="0"/>
        <v>44334</v>
      </c>
      <c r="B29" s="36">
        <f>SUMIFS(СВЦЭМ!$D$39:$D$782,СВЦЭМ!$A$39:$A$782,$A29,СВЦЭМ!$B$39:$B$782,B$11)+'СЕТ СН'!$F$11+СВЦЭМ!$D$10+'СЕТ СН'!$F$5-'СЕТ СН'!$F$21</f>
        <v>3469.4559969100001</v>
      </c>
      <c r="C29" s="36">
        <f>SUMIFS(СВЦЭМ!$D$39:$D$782,СВЦЭМ!$A$39:$A$782,$A29,СВЦЭМ!$B$39:$B$782,C$11)+'СЕТ СН'!$F$11+СВЦЭМ!$D$10+'СЕТ СН'!$F$5-'СЕТ СН'!$F$21</f>
        <v>3504.9286160699999</v>
      </c>
      <c r="D29" s="36">
        <f>SUMIFS(СВЦЭМ!$D$39:$D$782,СВЦЭМ!$A$39:$A$782,$A29,СВЦЭМ!$B$39:$B$782,D$11)+'СЕТ СН'!$F$11+СВЦЭМ!$D$10+'СЕТ СН'!$F$5-'СЕТ СН'!$F$21</f>
        <v>3531.78894227</v>
      </c>
      <c r="E29" s="36">
        <f>SUMIFS(СВЦЭМ!$D$39:$D$782,СВЦЭМ!$A$39:$A$782,$A29,СВЦЭМ!$B$39:$B$782,E$11)+'СЕТ СН'!$F$11+СВЦЭМ!$D$10+'СЕТ СН'!$F$5-'СЕТ СН'!$F$21</f>
        <v>3546.8793138400001</v>
      </c>
      <c r="F29" s="36">
        <f>SUMIFS(СВЦЭМ!$D$39:$D$782,СВЦЭМ!$A$39:$A$782,$A29,СВЦЭМ!$B$39:$B$782,F$11)+'СЕТ СН'!$F$11+СВЦЭМ!$D$10+'СЕТ СН'!$F$5-'СЕТ СН'!$F$21</f>
        <v>3546.1039500400002</v>
      </c>
      <c r="G29" s="36">
        <f>SUMIFS(СВЦЭМ!$D$39:$D$782,СВЦЭМ!$A$39:$A$782,$A29,СВЦЭМ!$B$39:$B$782,G$11)+'СЕТ СН'!$F$11+СВЦЭМ!$D$10+'СЕТ СН'!$F$5-'СЕТ СН'!$F$21</f>
        <v>3529.7590728</v>
      </c>
      <c r="H29" s="36">
        <f>SUMIFS(СВЦЭМ!$D$39:$D$782,СВЦЭМ!$A$39:$A$782,$A29,СВЦЭМ!$B$39:$B$782,H$11)+'СЕТ СН'!$F$11+СВЦЭМ!$D$10+'СЕТ СН'!$F$5-'СЕТ СН'!$F$21</f>
        <v>3483.4048468999999</v>
      </c>
      <c r="I29" s="36">
        <f>SUMIFS(СВЦЭМ!$D$39:$D$782,СВЦЭМ!$A$39:$A$782,$A29,СВЦЭМ!$B$39:$B$782,I$11)+'СЕТ СН'!$F$11+СВЦЭМ!$D$10+'СЕТ СН'!$F$5-'СЕТ СН'!$F$21</f>
        <v>3459.99599051</v>
      </c>
      <c r="J29" s="36">
        <f>SUMIFS(СВЦЭМ!$D$39:$D$782,СВЦЭМ!$A$39:$A$782,$A29,СВЦЭМ!$B$39:$B$782,J$11)+'СЕТ СН'!$F$11+СВЦЭМ!$D$10+'СЕТ СН'!$F$5-'СЕТ СН'!$F$21</f>
        <v>3423.9243389100002</v>
      </c>
      <c r="K29" s="36">
        <f>SUMIFS(СВЦЭМ!$D$39:$D$782,СВЦЭМ!$A$39:$A$782,$A29,СВЦЭМ!$B$39:$B$782,K$11)+'СЕТ СН'!$F$11+СВЦЭМ!$D$10+'СЕТ СН'!$F$5-'СЕТ СН'!$F$21</f>
        <v>3410.4117175000001</v>
      </c>
      <c r="L29" s="36">
        <f>SUMIFS(СВЦЭМ!$D$39:$D$782,СВЦЭМ!$A$39:$A$782,$A29,СВЦЭМ!$B$39:$B$782,L$11)+'СЕТ СН'!$F$11+СВЦЭМ!$D$10+'СЕТ СН'!$F$5-'СЕТ СН'!$F$21</f>
        <v>3401.2600953400001</v>
      </c>
      <c r="M29" s="36">
        <f>SUMIFS(СВЦЭМ!$D$39:$D$782,СВЦЭМ!$A$39:$A$782,$A29,СВЦЭМ!$B$39:$B$782,M$11)+'СЕТ СН'!$F$11+СВЦЭМ!$D$10+'СЕТ СН'!$F$5-'СЕТ СН'!$F$21</f>
        <v>3417.3702948800001</v>
      </c>
      <c r="N29" s="36">
        <f>SUMIFS(СВЦЭМ!$D$39:$D$782,СВЦЭМ!$A$39:$A$782,$A29,СВЦЭМ!$B$39:$B$782,N$11)+'СЕТ СН'!$F$11+СВЦЭМ!$D$10+'СЕТ СН'!$F$5-'СЕТ СН'!$F$21</f>
        <v>3427.42563857</v>
      </c>
      <c r="O29" s="36">
        <f>SUMIFS(СВЦЭМ!$D$39:$D$782,СВЦЭМ!$A$39:$A$782,$A29,СВЦЭМ!$B$39:$B$782,O$11)+'СЕТ СН'!$F$11+СВЦЭМ!$D$10+'СЕТ СН'!$F$5-'СЕТ СН'!$F$21</f>
        <v>3461.0276642099998</v>
      </c>
      <c r="P29" s="36">
        <f>SUMIFS(СВЦЭМ!$D$39:$D$782,СВЦЭМ!$A$39:$A$782,$A29,СВЦЭМ!$B$39:$B$782,P$11)+'СЕТ СН'!$F$11+СВЦЭМ!$D$10+'СЕТ СН'!$F$5-'СЕТ СН'!$F$21</f>
        <v>3471.0009533000002</v>
      </c>
      <c r="Q29" s="36">
        <f>SUMIFS(СВЦЭМ!$D$39:$D$782,СВЦЭМ!$A$39:$A$782,$A29,СВЦЭМ!$B$39:$B$782,Q$11)+'СЕТ СН'!$F$11+СВЦЭМ!$D$10+'СЕТ СН'!$F$5-'СЕТ СН'!$F$21</f>
        <v>3474.13124883</v>
      </c>
      <c r="R29" s="36">
        <f>SUMIFS(СВЦЭМ!$D$39:$D$782,СВЦЭМ!$A$39:$A$782,$A29,СВЦЭМ!$B$39:$B$782,R$11)+'СЕТ СН'!$F$11+СВЦЭМ!$D$10+'СЕТ СН'!$F$5-'СЕТ СН'!$F$21</f>
        <v>3472.0365263399999</v>
      </c>
      <c r="S29" s="36">
        <f>SUMIFS(СВЦЭМ!$D$39:$D$782,СВЦЭМ!$A$39:$A$782,$A29,СВЦЭМ!$B$39:$B$782,S$11)+'СЕТ СН'!$F$11+СВЦЭМ!$D$10+'СЕТ СН'!$F$5-'СЕТ СН'!$F$21</f>
        <v>3465.9959960199999</v>
      </c>
      <c r="T29" s="36">
        <f>SUMIFS(СВЦЭМ!$D$39:$D$782,СВЦЭМ!$A$39:$A$782,$A29,СВЦЭМ!$B$39:$B$782,T$11)+'СЕТ СН'!$F$11+СВЦЭМ!$D$10+'СЕТ СН'!$F$5-'СЕТ СН'!$F$21</f>
        <v>3460.1422210000001</v>
      </c>
      <c r="U29" s="36">
        <f>SUMIFS(СВЦЭМ!$D$39:$D$782,СВЦЭМ!$A$39:$A$782,$A29,СВЦЭМ!$B$39:$B$782,U$11)+'СЕТ СН'!$F$11+СВЦЭМ!$D$10+'СЕТ СН'!$F$5-'СЕТ СН'!$F$21</f>
        <v>3443.6413342000001</v>
      </c>
      <c r="V29" s="36">
        <f>SUMIFS(СВЦЭМ!$D$39:$D$782,СВЦЭМ!$A$39:$A$782,$A29,СВЦЭМ!$B$39:$B$782,V$11)+'СЕТ СН'!$F$11+СВЦЭМ!$D$10+'СЕТ СН'!$F$5-'СЕТ СН'!$F$21</f>
        <v>3415.7486378200001</v>
      </c>
      <c r="W29" s="36">
        <f>SUMIFS(СВЦЭМ!$D$39:$D$782,СВЦЭМ!$A$39:$A$782,$A29,СВЦЭМ!$B$39:$B$782,W$11)+'СЕТ СН'!$F$11+СВЦЭМ!$D$10+'СЕТ СН'!$F$5-'СЕТ СН'!$F$21</f>
        <v>3410.9037623300001</v>
      </c>
      <c r="X29" s="36">
        <f>SUMIFS(СВЦЭМ!$D$39:$D$782,СВЦЭМ!$A$39:$A$782,$A29,СВЦЭМ!$B$39:$B$782,X$11)+'СЕТ СН'!$F$11+СВЦЭМ!$D$10+'СЕТ СН'!$F$5-'СЕТ СН'!$F$21</f>
        <v>3432.0684814000001</v>
      </c>
      <c r="Y29" s="36">
        <f>SUMIFS(СВЦЭМ!$D$39:$D$782,СВЦЭМ!$A$39:$A$782,$A29,СВЦЭМ!$B$39:$B$782,Y$11)+'СЕТ СН'!$F$11+СВЦЭМ!$D$10+'СЕТ СН'!$F$5-'СЕТ СН'!$F$21</f>
        <v>3477.4947616700001</v>
      </c>
    </row>
    <row r="30" spans="1:25" ht="15.75" x14ac:dyDescent="0.2">
      <c r="A30" s="35">
        <f t="shared" si="0"/>
        <v>44335</v>
      </c>
      <c r="B30" s="36">
        <f>SUMIFS(СВЦЭМ!$D$39:$D$782,СВЦЭМ!$A$39:$A$782,$A30,СВЦЭМ!$B$39:$B$782,B$11)+'СЕТ СН'!$F$11+СВЦЭМ!$D$10+'СЕТ СН'!$F$5-'СЕТ СН'!$F$21</f>
        <v>3532.6589845600001</v>
      </c>
      <c r="C30" s="36">
        <f>SUMIFS(СВЦЭМ!$D$39:$D$782,СВЦЭМ!$A$39:$A$782,$A30,СВЦЭМ!$B$39:$B$782,C$11)+'СЕТ СН'!$F$11+СВЦЭМ!$D$10+'СЕТ СН'!$F$5-'СЕТ СН'!$F$21</f>
        <v>3546.8224094400002</v>
      </c>
      <c r="D30" s="36">
        <f>SUMIFS(СВЦЭМ!$D$39:$D$782,СВЦЭМ!$A$39:$A$782,$A30,СВЦЭМ!$B$39:$B$782,D$11)+'СЕТ СН'!$F$11+СВЦЭМ!$D$10+'СЕТ СН'!$F$5-'СЕТ СН'!$F$21</f>
        <v>3565.4763869899998</v>
      </c>
      <c r="E30" s="36">
        <f>SUMIFS(СВЦЭМ!$D$39:$D$782,СВЦЭМ!$A$39:$A$782,$A30,СВЦЭМ!$B$39:$B$782,E$11)+'СЕТ СН'!$F$11+СВЦЭМ!$D$10+'СЕТ СН'!$F$5-'СЕТ СН'!$F$21</f>
        <v>3585.25089622</v>
      </c>
      <c r="F30" s="36">
        <f>SUMIFS(СВЦЭМ!$D$39:$D$782,СВЦЭМ!$A$39:$A$782,$A30,СВЦЭМ!$B$39:$B$782,F$11)+'СЕТ СН'!$F$11+СВЦЭМ!$D$10+'СЕТ СН'!$F$5-'СЕТ СН'!$F$21</f>
        <v>3584.3134859000002</v>
      </c>
      <c r="G30" s="36">
        <f>SUMIFS(СВЦЭМ!$D$39:$D$782,СВЦЭМ!$A$39:$A$782,$A30,СВЦЭМ!$B$39:$B$782,G$11)+'СЕТ СН'!$F$11+СВЦЭМ!$D$10+'СЕТ СН'!$F$5-'СЕТ СН'!$F$21</f>
        <v>3572.3365941299999</v>
      </c>
      <c r="H30" s="36">
        <f>SUMIFS(СВЦЭМ!$D$39:$D$782,СВЦЭМ!$A$39:$A$782,$A30,СВЦЭМ!$B$39:$B$782,H$11)+'СЕТ СН'!$F$11+СВЦЭМ!$D$10+'СЕТ СН'!$F$5-'СЕТ СН'!$F$21</f>
        <v>3520.36522027</v>
      </c>
      <c r="I30" s="36">
        <f>SUMIFS(СВЦЭМ!$D$39:$D$782,СВЦЭМ!$A$39:$A$782,$A30,СВЦЭМ!$B$39:$B$782,I$11)+'СЕТ СН'!$F$11+СВЦЭМ!$D$10+'СЕТ СН'!$F$5-'СЕТ СН'!$F$21</f>
        <v>3476.5247024499999</v>
      </c>
      <c r="J30" s="36">
        <f>SUMIFS(СВЦЭМ!$D$39:$D$782,СВЦЭМ!$A$39:$A$782,$A30,СВЦЭМ!$B$39:$B$782,J$11)+'СЕТ СН'!$F$11+СВЦЭМ!$D$10+'СЕТ СН'!$F$5-'СЕТ СН'!$F$21</f>
        <v>3460.7067410600002</v>
      </c>
      <c r="K30" s="36">
        <f>SUMIFS(СВЦЭМ!$D$39:$D$782,СВЦЭМ!$A$39:$A$782,$A30,СВЦЭМ!$B$39:$B$782,K$11)+'СЕТ СН'!$F$11+СВЦЭМ!$D$10+'СЕТ СН'!$F$5-'СЕТ СН'!$F$21</f>
        <v>3453.4749797899999</v>
      </c>
      <c r="L30" s="36">
        <f>SUMIFS(СВЦЭМ!$D$39:$D$782,СВЦЭМ!$A$39:$A$782,$A30,СВЦЭМ!$B$39:$B$782,L$11)+'СЕТ СН'!$F$11+СВЦЭМ!$D$10+'СЕТ СН'!$F$5-'СЕТ СН'!$F$21</f>
        <v>3459.3637013400003</v>
      </c>
      <c r="M30" s="36">
        <f>SUMIFS(СВЦЭМ!$D$39:$D$782,СВЦЭМ!$A$39:$A$782,$A30,СВЦЭМ!$B$39:$B$782,M$11)+'СЕТ СН'!$F$11+СВЦЭМ!$D$10+'СЕТ СН'!$F$5-'СЕТ СН'!$F$21</f>
        <v>3489.3464095200002</v>
      </c>
      <c r="N30" s="36">
        <f>SUMIFS(СВЦЭМ!$D$39:$D$782,СВЦЭМ!$A$39:$A$782,$A30,СВЦЭМ!$B$39:$B$782,N$11)+'СЕТ СН'!$F$11+СВЦЭМ!$D$10+'СЕТ СН'!$F$5-'СЕТ СН'!$F$21</f>
        <v>3533.3438854599999</v>
      </c>
      <c r="O30" s="36">
        <f>SUMIFS(СВЦЭМ!$D$39:$D$782,СВЦЭМ!$A$39:$A$782,$A30,СВЦЭМ!$B$39:$B$782,O$11)+'СЕТ СН'!$F$11+СВЦЭМ!$D$10+'СЕТ СН'!$F$5-'СЕТ СН'!$F$21</f>
        <v>3575.5354997499999</v>
      </c>
      <c r="P30" s="36">
        <f>SUMIFS(СВЦЭМ!$D$39:$D$782,СВЦЭМ!$A$39:$A$782,$A30,СВЦЭМ!$B$39:$B$782,P$11)+'СЕТ СН'!$F$11+СВЦЭМ!$D$10+'СЕТ СН'!$F$5-'СЕТ СН'!$F$21</f>
        <v>3582.6552769499999</v>
      </c>
      <c r="Q30" s="36">
        <f>SUMIFS(СВЦЭМ!$D$39:$D$782,СВЦЭМ!$A$39:$A$782,$A30,СВЦЭМ!$B$39:$B$782,Q$11)+'СЕТ СН'!$F$11+СВЦЭМ!$D$10+'СЕТ СН'!$F$5-'СЕТ СН'!$F$21</f>
        <v>3575.7420670800002</v>
      </c>
      <c r="R30" s="36">
        <f>SUMIFS(СВЦЭМ!$D$39:$D$782,СВЦЭМ!$A$39:$A$782,$A30,СВЦЭМ!$B$39:$B$782,R$11)+'СЕТ СН'!$F$11+СВЦЭМ!$D$10+'СЕТ СН'!$F$5-'СЕТ СН'!$F$21</f>
        <v>3554.87521027</v>
      </c>
      <c r="S30" s="36">
        <f>SUMIFS(СВЦЭМ!$D$39:$D$782,СВЦЭМ!$A$39:$A$782,$A30,СВЦЭМ!$B$39:$B$782,S$11)+'СЕТ СН'!$F$11+СВЦЭМ!$D$10+'СЕТ СН'!$F$5-'СЕТ СН'!$F$21</f>
        <v>3527.9768855900002</v>
      </c>
      <c r="T30" s="36">
        <f>SUMIFS(СВЦЭМ!$D$39:$D$782,СВЦЭМ!$A$39:$A$782,$A30,СВЦЭМ!$B$39:$B$782,T$11)+'СЕТ СН'!$F$11+СВЦЭМ!$D$10+'СЕТ СН'!$F$5-'СЕТ СН'!$F$21</f>
        <v>3502.59629903</v>
      </c>
      <c r="U30" s="36">
        <f>SUMIFS(СВЦЭМ!$D$39:$D$782,СВЦЭМ!$A$39:$A$782,$A30,СВЦЭМ!$B$39:$B$782,U$11)+'СЕТ СН'!$F$11+СВЦЭМ!$D$10+'СЕТ СН'!$F$5-'СЕТ СН'!$F$21</f>
        <v>3488.8963432400001</v>
      </c>
      <c r="V30" s="36">
        <f>SUMIFS(СВЦЭМ!$D$39:$D$782,СВЦЭМ!$A$39:$A$782,$A30,СВЦЭМ!$B$39:$B$782,V$11)+'СЕТ СН'!$F$11+СВЦЭМ!$D$10+'СЕТ СН'!$F$5-'СЕТ СН'!$F$21</f>
        <v>3460.58459309</v>
      </c>
      <c r="W30" s="36">
        <f>SUMIFS(СВЦЭМ!$D$39:$D$782,СВЦЭМ!$A$39:$A$782,$A30,СВЦЭМ!$B$39:$B$782,W$11)+'СЕТ СН'!$F$11+СВЦЭМ!$D$10+'СЕТ СН'!$F$5-'СЕТ СН'!$F$21</f>
        <v>3435.1804372699999</v>
      </c>
      <c r="X30" s="36">
        <f>SUMIFS(СВЦЭМ!$D$39:$D$782,СВЦЭМ!$A$39:$A$782,$A30,СВЦЭМ!$B$39:$B$782,X$11)+'СЕТ СН'!$F$11+СВЦЭМ!$D$10+'СЕТ СН'!$F$5-'СЕТ СН'!$F$21</f>
        <v>3402.0480505</v>
      </c>
      <c r="Y30" s="36">
        <f>SUMIFS(СВЦЭМ!$D$39:$D$782,СВЦЭМ!$A$39:$A$782,$A30,СВЦЭМ!$B$39:$B$782,Y$11)+'СЕТ СН'!$F$11+СВЦЭМ!$D$10+'СЕТ СН'!$F$5-'СЕТ СН'!$F$21</f>
        <v>3463.47423643</v>
      </c>
    </row>
    <row r="31" spans="1:25" ht="15.75" x14ac:dyDescent="0.2">
      <c r="A31" s="35">
        <f t="shared" si="0"/>
        <v>44336</v>
      </c>
      <c r="B31" s="36">
        <f>SUMIFS(СВЦЭМ!$D$39:$D$782,СВЦЭМ!$A$39:$A$782,$A31,СВЦЭМ!$B$39:$B$782,B$11)+'СЕТ СН'!$F$11+СВЦЭМ!$D$10+'СЕТ СН'!$F$5-'СЕТ СН'!$F$21</f>
        <v>3546.2326776800001</v>
      </c>
      <c r="C31" s="36">
        <f>SUMIFS(СВЦЭМ!$D$39:$D$782,СВЦЭМ!$A$39:$A$782,$A31,СВЦЭМ!$B$39:$B$782,C$11)+'СЕТ СН'!$F$11+СВЦЭМ!$D$10+'СЕТ СН'!$F$5-'СЕТ СН'!$F$21</f>
        <v>3583.6995831799995</v>
      </c>
      <c r="D31" s="36">
        <f>SUMIFS(СВЦЭМ!$D$39:$D$782,СВЦЭМ!$A$39:$A$782,$A31,СВЦЭМ!$B$39:$B$782,D$11)+'СЕТ СН'!$F$11+СВЦЭМ!$D$10+'СЕТ СН'!$F$5-'СЕТ СН'!$F$21</f>
        <v>3590.4130997299999</v>
      </c>
      <c r="E31" s="36">
        <f>SUMIFS(СВЦЭМ!$D$39:$D$782,СВЦЭМ!$A$39:$A$782,$A31,СВЦЭМ!$B$39:$B$782,E$11)+'СЕТ СН'!$F$11+СВЦЭМ!$D$10+'СЕТ СН'!$F$5-'СЕТ СН'!$F$21</f>
        <v>3601.9663872499996</v>
      </c>
      <c r="F31" s="36">
        <f>SUMIFS(СВЦЭМ!$D$39:$D$782,СВЦЭМ!$A$39:$A$782,$A31,СВЦЭМ!$B$39:$B$782,F$11)+'СЕТ СН'!$F$11+СВЦЭМ!$D$10+'СЕТ СН'!$F$5-'СЕТ СН'!$F$21</f>
        <v>3614.7658246000001</v>
      </c>
      <c r="G31" s="36">
        <f>SUMIFS(СВЦЭМ!$D$39:$D$782,СВЦЭМ!$A$39:$A$782,$A31,СВЦЭМ!$B$39:$B$782,G$11)+'СЕТ СН'!$F$11+СВЦЭМ!$D$10+'СЕТ СН'!$F$5-'СЕТ СН'!$F$21</f>
        <v>3592.8812172500002</v>
      </c>
      <c r="H31" s="36">
        <f>SUMIFS(СВЦЭМ!$D$39:$D$782,СВЦЭМ!$A$39:$A$782,$A31,СВЦЭМ!$B$39:$B$782,H$11)+'СЕТ СН'!$F$11+СВЦЭМ!$D$10+'СЕТ СН'!$F$5-'СЕТ СН'!$F$21</f>
        <v>3565.1747599800001</v>
      </c>
      <c r="I31" s="36">
        <f>SUMIFS(СВЦЭМ!$D$39:$D$782,СВЦЭМ!$A$39:$A$782,$A31,СВЦЭМ!$B$39:$B$782,I$11)+'СЕТ СН'!$F$11+СВЦЭМ!$D$10+'СЕТ СН'!$F$5-'СЕТ СН'!$F$21</f>
        <v>3490.8682908400001</v>
      </c>
      <c r="J31" s="36">
        <f>SUMIFS(СВЦЭМ!$D$39:$D$782,СВЦЭМ!$A$39:$A$782,$A31,СВЦЭМ!$B$39:$B$782,J$11)+'СЕТ СН'!$F$11+СВЦЭМ!$D$10+'СЕТ СН'!$F$5-'СЕТ СН'!$F$21</f>
        <v>3421.14866953</v>
      </c>
      <c r="K31" s="36">
        <f>SUMIFS(СВЦЭМ!$D$39:$D$782,СВЦЭМ!$A$39:$A$782,$A31,СВЦЭМ!$B$39:$B$782,K$11)+'СЕТ СН'!$F$11+СВЦЭМ!$D$10+'СЕТ СН'!$F$5-'СЕТ СН'!$F$21</f>
        <v>3389.0754509500002</v>
      </c>
      <c r="L31" s="36">
        <f>SUMIFS(СВЦЭМ!$D$39:$D$782,СВЦЭМ!$A$39:$A$782,$A31,СВЦЭМ!$B$39:$B$782,L$11)+'СЕТ СН'!$F$11+СВЦЭМ!$D$10+'СЕТ СН'!$F$5-'СЕТ СН'!$F$21</f>
        <v>3389.9925523299999</v>
      </c>
      <c r="M31" s="36">
        <f>SUMIFS(СВЦЭМ!$D$39:$D$782,СВЦЭМ!$A$39:$A$782,$A31,СВЦЭМ!$B$39:$B$782,M$11)+'СЕТ СН'!$F$11+СВЦЭМ!$D$10+'СЕТ СН'!$F$5-'СЕТ СН'!$F$21</f>
        <v>3383.53453571</v>
      </c>
      <c r="N31" s="36">
        <f>SUMIFS(СВЦЭМ!$D$39:$D$782,СВЦЭМ!$A$39:$A$782,$A31,СВЦЭМ!$B$39:$B$782,N$11)+'СЕТ СН'!$F$11+СВЦЭМ!$D$10+'СЕТ СН'!$F$5-'СЕТ СН'!$F$21</f>
        <v>3429.72245101</v>
      </c>
      <c r="O31" s="36">
        <f>SUMIFS(СВЦЭМ!$D$39:$D$782,СВЦЭМ!$A$39:$A$782,$A31,СВЦЭМ!$B$39:$B$782,O$11)+'СЕТ СН'!$F$11+СВЦЭМ!$D$10+'СЕТ СН'!$F$5-'СЕТ СН'!$F$21</f>
        <v>3465.8601929799997</v>
      </c>
      <c r="P31" s="36">
        <f>SUMIFS(СВЦЭМ!$D$39:$D$782,СВЦЭМ!$A$39:$A$782,$A31,СВЦЭМ!$B$39:$B$782,P$11)+'СЕТ СН'!$F$11+СВЦЭМ!$D$10+'СЕТ СН'!$F$5-'СЕТ СН'!$F$21</f>
        <v>3483.6730293599999</v>
      </c>
      <c r="Q31" s="36">
        <f>SUMIFS(СВЦЭМ!$D$39:$D$782,СВЦЭМ!$A$39:$A$782,$A31,СВЦЭМ!$B$39:$B$782,Q$11)+'СЕТ СН'!$F$11+СВЦЭМ!$D$10+'СЕТ СН'!$F$5-'СЕТ СН'!$F$21</f>
        <v>3488.6520120300002</v>
      </c>
      <c r="R31" s="36">
        <f>SUMIFS(СВЦЭМ!$D$39:$D$782,СВЦЭМ!$A$39:$A$782,$A31,СВЦЭМ!$B$39:$B$782,R$11)+'СЕТ СН'!$F$11+СВЦЭМ!$D$10+'СЕТ СН'!$F$5-'СЕТ СН'!$F$21</f>
        <v>3480.0573987600001</v>
      </c>
      <c r="S31" s="36">
        <f>SUMIFS(СВЦЭМ!$D$39:$D$782,СВЦЭМ!$A$39:$A$782,$A31,СВЦЭМ!$B$39:$B$782,S$11)+'СЕТ СН'!$F$11+СВЦЭМ!$D$10+'СЕТ СН'!$F$5-'СЕТ СН'!$F$21</f>
        <v>3462.5398406300001</v>
      </c>
      <c r="T31" s="36">
        <f>SUMIFS(СВЦЭМ!$D$39:$D$782,СВЦЭМ!$A$39:$A$782,$A31,СВЦЭМ!$B$39:$B$782,T$11)+'СЕТ СН'!$F$11+СВЦЭМ!$D$10+'СЕТ СН'!$F$5-'СЕТ СН'!$F$21</f>
        <v>3416.7412418600002</v>
      </c>
      <c r="U31" s="36">
        <f>SUMIFS(СВЦЭМ!$D$39:$D$782,СВЦЭМ!$A$39:$A$782,$A31,СВЦЭМ!$B$39:$B$782,U$11)+'СЕТ СН'!$F$11+СВЦЭМ!$D$10+'СЕТ СН'!$F$5-'СЕТ СН'!$F$21</f>
        <v>3410.48061452</v>
      </c>
      <c r="V31" s="36">
        <f>SUMIFS(СВЦЭМ!$D$39:$D$782,СВЦЭМ!$A$39:$A$782,$A31,СВЦЭМ!$B$39:$B$782,V$11)+'СЕТ СН'!$F$11+СВЦЭМ!$D$10+'СЕТ СН'!$F$5-'СЕТ СН'!$F$21</f>
        <v>3422.9033477600001</v>
      </c>
      <c r="W31" s="36">
        <f>SUMIFS(СВЦЭМ!$D$39:$D$782,СВЦЭМ!$A$39:$A$782,$A31,СВЦЭМ!$B$39:$B$782,W$11)+'СЕТ СН'!$F$11+СВЦЭМ!$D$10+'СЕТ СН'!$F$5-'СЕТ СН'!$F$21</f>
        <v>3446.9782364600001</v>
      </c>
      <c r="X31" s="36">
        <f>SUMIFS(СВЦЭМ!$D$39:$D$782,СВЦЭМ!$A$39:$A$782,$A31,СВЦЭМ!$B$39:$B$782,X$11)+'СЕТ СН'!$F$11+СВЦЭМ!$D$10+'СЕТ СН'!$F$5-'СЕТ СН'!$F$21</f>
        <v>3425.250704</v>
      </c>
      <c r="Y31" s="36">
        <f>SUMIFS(СВЦЭМ!$D$39:$D$782,СВЦЭМ!$A$39:$A$782,$A31,СВЦЭМ!$B$39:$B$782,Y$11)+'СЕТ СН'!$F$11+СВЦЭМ!$D$10+'СЕТ СН'!$F$5-'СЕТ СН'!$F$21</f>
        <v>3393.6580770199998</v>
      </c>
    </row>
    <row r="32" spans="1:25" ht="15.75" x14ac:dyDescent="0.2">
      <c r="A32" s="35">
        <f t="shared" si="0"/>
        <v>44337</v>
      </c>
      <c r="B32" s="36">
        <f>SUMIFS(СВЦЭМ!$D$39:$D$782,СВЦЭМ!$A$39:$A$782,$A32,СВЦЭМ!$B$39:$B$782,B$11)+'СЕТ СН'!$F$11+СВЦЭМ!$D$10+'СЕТ СН'!$F$5-'СЕТ СН'!$F$21</f>
        <v>3419.9075693300001</v>
      </c>
      <c r="C32" s="36">
        <f>SUMIFS(СВЦЭМ!$D$39:$D$782,СВЦЭМ!$A$39:$A$782,$A32,СВЦЭМ!$B$39:$B$782,C$11)+'СЕТ СН'!$F$11+СВЦЭМ!$D$10+'СЕТ СН'!$F$5-'СЕТ СН'!$F$21</f>
        <v>3490.2906015600001</v>
      </c>
      <c r="D32" s="36">
        <f>SUMIFS(СВЦЭМ!$D$39:$D$782,СВЦЭМ!$A$39:$A$782,$A32,СВЦЭМ!$B$39:$B$782,D$11)+'СЕТ СН'!$F$11+СВЦЭМ!$D$10+'СЕТ СН'!$F$5-'СЕТ СН'!$F$21</f>
        <v>3532.6802427100001</v>
      </c>
      <c r="E32" s="36">
        <f>SUMIFS(СВЦЭМ!$D$39:$D$782,СВЦЭМ!$A$39:$A$782,$A32,СВЦЭМ!$B$39:$B$782,E$11)+'СЕТ СН'!$F$11+СВЦЭМ!$D$10+'СЕТ СН'!$F$5-'СЕТ СН'!$F$21</f>
        <v>3524.0078860600001</v>
      </c>
      <c r="F32" s="36">
        <f>SUMIFS(СВЦЭМ!$D$39:$D$782,СВЦЭМ!$A$39:$A$782,$A32,СВЦЭМ!$B$39:$B$782,F$11)+'СЕТ СН'!$F$11+СВЦЭМ!$D$10+'СЕТ СН'!$F$5-'СЕТ СН'!$F$21</f>
        <v>3549.2894914899998</v>
      </c>
      <c r="G32" s="36">
        <f>SUMIFS(СВЦЭМ!$D$39:$D$782,СВЦЭМ!$A$39:$A$782,$A32,СВЦЭМ!$B$39:$B$782,G$11)+'СЕТ СН'!$F$11+СВЦЭМ!$D$10+'СЕТ СН'!$F$5-'СЕТ СН'!$F$21</f>
        <v>3552.66055074</v>
      </c>
      <c r="H32" s="36">
        <f>SUMIFS(СВЦЭМ!$D$39:$D$782,СВЦЭМ!$A$39:$A$782,$A32,СВЦЭМ!$B$39:$B$782,H$11)+'СЕТ СН'!$F$11+СВЦЭМ!$D$10+'СЕТ СН'!$F$5-'СЕТ СН'!$F$21</f>
        <v>3521.79715953</v>
      </c>
      <c r="I32" s="36">
        <f>SUMIFS(СВЦЭМ!$D$39:$D$782,СВЦЭМ!$A$39:$A$782,$A32,СВЦЭМ!$B$39:$B$782,I$11)+'СЕТ СН'!$F$11+СВЦЭМ!$D$10+'СЕТ СН'!$F$5-'СЕТ СН'!$F$21</f>
        <v>3470.5641515500001</v>
      </c>
      <c r="J32" s="36">
        <f>SUMIFS(СВЦЭМ!$D$39:$D$782,СВЦЭМ!$A$39:$A$782,$A32,СВЦЭМ!$B$39:$B$782,J$11)+'СЕТ СН'!$F$11+СВЦЭМ!$D$10+'СЕТ СН'!$F$5-'СЕТ СН'!$F$21</f>
        <v>3418.6767361299999</v>
      </c>
      <c r="K32" s="36">
        <f>SUMIFS(СВЦЭМ!$D$39:$D$782,СВЦЭМ!$A$39:$A$782,$A32,СВЦЭМ!$B$39:$B$782,K$11)+'СЕТ СН'!$F$11+СВЦЭМ!$D$10+'СЕТ СН'!$F$5-'СЕТ СН'!$F$21</f>
        <v>3366.3975639999999</v>
      </c>
      <c r="L32" s="36">
        <f>SUMIFS(СВЦЭМ!$D$39:$D$782,СВЦЭМ!$A$39:$A$782,$A32,СВЦЭМ!$B$39:$B$782,L$11)+'СЕТ СН'!$F$11+СВЦЭМ!$D$10+'СЕТ СН'!$F$5-'СЕТ СН'!$F$21</f>
        <v>3362.3471230999999</v>
      </c>
      <c r="M32" s="36">
        <f>SUMIFS(СВЦЭМ!$D$39:$D$782,СВЦЭМ!$A$39:$A$782,$A32,СВЦЭМ!$B$39:$B$782,M$11)+'СЕТ СН'!$F$11+СВЦЭМ!$D$10+'СЕТ СН'!$F$5-'СЕТ СН'!$F$21</f>
        <v>3389.6438564499999</v>
      </c>
      <c r="N32" s="36">
        <f>SUMIFS(СВЦЭМ!$D$39:$D$782,СВЦЭМ!$A$39:$A$782,$A32,СВЦЭМ!$B$39:$B$782,N$11)+'СЕТ СН'!$F$11+СВЦЭМ!$D$10+'СЕТ СН'!$F$5-'СЕТ СН'!$F$21</f>
        <v>3457.1607425500001</v>
      </c>
      <c r="O32" s="36">
        <f>SUMIFS(СВЦЭМ!$D$39:$D$782,СВЦЭМ!$A$39:$A$782,$A32,СВЦЭМ!$B$39:$B$782,O$11)+'СЕТ СН'!$F$11+СВЦЭМ!$D$10+'СЕТ СН'!$F$5-'СЕТ СН'!$F$21</f>
        <v>3499.04884305</v>
      </c>
      <c r="P32" s="36">
        <f>SUMIFS(СВЦЭМ!$D$39:$D$782,СВЦЭМ!$A$39:$A$782,$A32,СВЦЭМ!$B$39:$B$782,P$11)+'СЕТ СН'!$F$11+СВЦЭМ!$D$10+'СЕТ СН'!$F$5-'СЕТ СН'!$F$21</f>
        <v>3506.1466296899998</v>
      </c>
      <c r="Q32" s="36">
        <f>SUMIFS(СВЦЭМ!$D$39:$D$782,СВЦЭМ!$A$39:$A$782,$A32,СВЦЭМ!$B$39:$B$782,Q$11)+'СЕТ СН'!$F$11+СВЦЭМ!$D$10+'СЕТ СН'!$F$5-'СЕТ СН'!$F$21</f>
        <v>3501.1739780500002</v>
      </c>
      <c r="R32" s="36">
        <f>SUMIFS(СВЦЭМ!$D$39:$D$782,СВЦЭМ!$A$39:$A$782,$A32,СВЦЭМ!$B$39:$B$782,R$11)+'СЕТ СН'!$F$11+СВЦЭМ!$D$10+'СЕТ СН'!$F$5-'СЕТ СН'!$F$21</f>
        <v>3489.18363279</v>
      </c>
      <c r="S32" s="36">
        <f>SUMIFS(СВЦЭМ!$D$39:$D$782,СВЦЭМ!$A$39:$A$782,$A32,СВЦЭМ!$B$39:$B$782,S$11)+'СЕТ СН'!$F$11+СВЦЭМ!$D$10+'СЕТ СН'!$F$5-'СЕТ СН'!$F$21</f>
        <v>3478.2785772799998</v>
      </c>
      <c r="T32" s="36">
        <f>SUMIFS(СВЦЭМ!$D$39:$D$782,СВЦЭМ!$A$39:$A$782,$A32,СВЦЭМ!$B$39:$B$782,T$11)+'СЕТ СН'!$F$11+СВЦЭМ!$D$10+'СЕТ СН'!$F$5-'СЕТ СН'!$F$21</f>
        <v>3433.7501157900001</v>
      </c>
      <c r="U32" s="36">
        <f>SUMIFS(СВЦЭМ!$D$39:$D$782,СВЦЭМ!$A$39:$A$782,$A32,СВЦЭМ!$B$39:$B$782,U$11)+'СЕТ СН'!$F$11+СВЦЭМ!$D$10+'СЕТ СН'!$F$5-'СЕТ СН'!$F$21</f>
        <v>3378.7130171899998</v>
      </c>
      <c r="V32" s="36">
        <f>SUMIFS(СВЦЭМ!$D$39:$D$782,СВЦЭМ!$A$39:$A$782,$A32,СВЦЭМ!$B$39:$B$782,V$11)+'СЕТ СН'!$F$11+СВЦЭМ!$D$10+'СЕТ СН'!$F$5-'СЕТ СН'!$F$21</f>
        <v>3397.17702104</v>
      </c>
      <c r="W32" s="36">
        <f>SUMIFS(СВЦЭМ!$D$39:$D$782,СВЦЭМ!$A$39:$A$782,$A32,СВЦЭМ!$B$39:$B$782,W$11)+'СЕТ СН'!$F$11+СВЦЭМ!$D$10+'СЕТ СН'!$F$5-'СЕТ СН'!$F$21</f>
        <v>3415.42019686</v>
      </c>
      <c r="X32" s="36">
        <f>SUMIFS(СВЦЭМ!$D$39:$D$782,СВЦЭМ!$A$39:$A$782,$A32,СВЦЭМ!$B$39:$B$782,X$11)+'СЕТ СН'!$F$11+СВЦЭМ!$D$10+'СЕТ СН'!$F$5-'СЕТ СН'!$F$21</f>
        <v>3434.7467308800001</v>
      </c>
      <c r="Y32" s="36">
        <f>SUMIFS(СВЦЭМ!$D$39:$D$782,СВЦЭМ!$A$39:$A$782,$A32,СВЦЭМ!$B$39:$B$782,Y$11)+'СЕТ СН'!$F$11+СВЦЭМ!$D$10+'СЕТ СН'!$F$5-'СЕТ СН'!$F$21</f>
        <v>3400.54811191</v>
      </c>
    </row>
    <row r="33" spans="1:27" ht="15.75" x14ac:dyDescent="0.2">
      <c r="A33" s="35">
        <f t="shared" si="0"/>
        <v>44338</v>
      </c>
      <c r="B33" s="36">
        <f>SUMIFS(СВЦЭМ!$D$39:$D$782,СВЦЭМ!$A$39:$A$782,$A33,СВЦЭМ!$B$39:$B$782,B$11)+'СЕТ СН'!$F$11+СВЦЭМ!$D$10+'СЕТ СН'!$F$5-'СЕТ СН'!$F$21</f>
        <v>3448.2111040899999</v>
      </c>
      <c r="C33" s="36">
        <f>SUMIFS(СВЦЭМ!$D$39:$D$782,СВЦЭМ!$A$39:$A$782,$A33,СВЦЭМ!$B$39:$B$782,C$11)+'СЕТ СН'!$F$11+СВЦЭМ!$D$10+'СЕТ СН'!$F$5-'СЕТ СН'!$F$21</f>
        <v>3452.8309468500001</v>
      </c>
      <c r="D33" s="36">
        <f>SUMIFS(СВЦЭМ!$D$39:$D$782,СВЦЭМ!$A$39:$A$782,$A33,СВЦЭМ!$B$39:$B$782,D$11)+'СЕТ СН'!$F$11+СВЦЭМ!$D$10+'СЕТ СН'!$F$5-'СЕТ СН'!$F$21</f>
        <v>3487.44890498</v>
      </c>
      <c r="E33" s="36">
        <f>SUMIFS(СВЦЭМ!$D$39:$D$782,СВЦЭМ!$A$39:$A$782,$A33,СВЦЭМ!$B$39:$B$782,E$11)+'СЕТ СН'!$F$11+СВЦЭМ!$D$10+'СЕТ СН'!$F$5-'СЕТ СН'!$F$21</f>
        <v>3512.4551677899999</v>
      </c>
      <c r="F33" s="36">
        <f>SUMIFS(СВЦЭМ!$D$39:$D$782,СВЦЭМ!$A$39:$A$782,$A33,СВЦЭМ!$B$39:$B$782,F$11)+'СЕТ СН'!$F$11+СВЦЭМ!$D$10+'СЕТ СН'!$F$5-'СЕТ СН'!$F$21</f>
        <v>3516.9850698800001</v>
      </c>
      <c r="G33" s="36">
        <f>SUMIFS(СВЦЭМ!$D$39:$D$782,СВЦЭМ!$A$39:$A$782,$A33,СВЦЭМ!$B$39:$B$782,G$11)+'СЕТ СН'!$F$11+СВЦЭМ!$D$10+'СЕТ СН'!$F$5-'СЕТ СН'!$F$21</f>
        <v>3511.8521032600001</v>
      </c>
      <c r="H33" s="36">
        <f>SUMIFS(СВЦЭМ!$D$39:$D$782,СВЦЭМ!$A$39:$A$782,$A33,СВЦЭМ!$B$39:$B$782,H$11)+'СЕТ СН'!$F$11+СВЦЭМ!$D$10+'СЕТ СН'!$F$5-'СЕТ СН'!$F$21</f>
        <v>3495.6868855900002</v>
      </c>
      <c r="I33" s="36">
        <f>SUMIFS(СВЦЭМ!$D$39:$D$782,СВЦЭМ!$A$39:$A$782,$A33,СВЦЭМ!$B$39:$B$782,I$11)+'СЕТ СН'!$F$11+СВЦЭМ!$D$10+'СЕТ СН'!$F$5-'СЕТ СН'!$F$21</f>
        <v>3411.6342729899998</v>
      </c>
      <c r="J33" s="36">
        <f>SUMIFS(СВЦЭМ!$D$39:$D$782,СВЦЭМ!$A$39:$A$782,$A33,СВЦЭМ!$B$39:$B$782,J$11)+'СЕТ СН'!$F$11+СВЦЭМ!$D$10+'СЕТ СН'!$F$5-'СЕТ СН'!$F$21</f>
        <v>3369.6385885999998</v>
      </c>
      <c r="K33" s="36">
        <f>SUMIFS(СВЦЭМ!$D$39:$D$782,СВЦЭМ!$A$39:$A$782,$A33,СВЦЭМ!$B$39:$B$782,K$11)+'СЕТ СН'!$F$11+СВЦЭМ!$D$10+'СЕТ СН'!$F$5-'СЕТ СН'!$F$21</f>
        <v>3312.7333945599999</v>
      </c>
      <c r="L33" s="36">
        <f>SUMIFS(СВЦЭМ!$D$39:$D$782,СВЦЭМ!$A$39:$A$782,$A33,СВЦЭМ!$B$39:$B$782,L$11)+'СЕТ СН'!$F$11+СВЦЭМ!$D$10+'СЕТ СН'!$F$5-'СЕТ СН'!$F$21</f>
        <v>3308.1851181800002</v>
      </c>
      <c r="M33" s="36">
        <f>SUMIFS(СВЦЭМ!$D$39:$D$782,СВЦЭМ!$A$39:$A$782,$A33,СВЦЭМ!$B$39:$B$782,M$11)+'СЕТ СН'!$F$11+СВЦЭМ!$D$10+'СЕТ СН'!$F$5-'СЕТ СН'!$F$21</f>
        <v>3328.1372418199999</v>
      </c>
      <c r="N33" s="36">
        <f>SUMIFS(СВЦЭМ!$D$39:$D$782,СВЦЭМ!$A$39:$A$782,$A33,СВЦЭМ!$B$39:$B$782,N$11)+'СЕТ СН'!$F$11+СВЦЭМ!$D$10+'СЕТ СН'!$F$5-'СЕТ СН'!$F$21</f>
        <v>3390.8326200500001</v>
      </c>
      <c r="O33" s="36">
        <f>SUMIFS(СВЦЭМ!$D$39:$D$782,СВЦЭМ!$A$39:$A$782,$A33,СВЦЭМ!$B$39:$B$782,O$11)+'СЕТ СН'!$F$11+СВЦЭМ!$D$10+'СЕТ СН'!$F$5-'СЕТ СН'!$F$21</f>
        <v>3442.7053697000001</v>
      </c>
      <c r="P33" s="36">
        <f>SUMIFS(СВЦЭМ!$D$39:$D$782,СВЦЭМ!$A$39:$A$782,$A33,СВЦЭМ!$B$39:$B$782,P$11)+'СЕТ СН'!$F$11+СВЦЭМ!$D$10+'СЕТ СН'!$F$5-'СЕТ СН'!$F$21</f>
        <v>3466.63802343</v>
      </c>
      <c r="Q33" s="36">
        <f>SUMIFS(СВЦЭМ!$D$39:$D$782,СВЦЭМ!$A$39:$A$782,$A33,СВЦЭМ!$B$39:$B$782,Q$11)+'СЕТ СН'!$F$11+СВЦЭМ!$D$10+'СЕТ СН'!$F$5-'СЕТ СН'!$F$21</f>
        <v>3464.3259984800002</v>
      </c>
      <c r="R33" s="36">
        <f>SUMIFS(СВЦЭМ!$D$39:$D$782,СВЦЭМ!$A$39:$A$782,$A33,СВЦЭМ!$B$39:$B$782,R$11)+'СЕТ СН'!$F$11+СВЦЭМ!$D$10+'СЕТ СН'!$F$5-'СЕТ СН'!$F$21</f>
        <v>3450.6239280600003</v>
      </c>
      <c r="S33" s="36">
        <f>SUMIFS(СВЦЭМ!$D$39:$D$782,СВЦЭМ!$A$39:$A$782,$A33,СВЦЭМ!$B$39:$B$782,S$11)+'СЕТ СН'!$F$11+СВЦЭМ!$D$10+'СЕТ СН'!$F$5-'СЕТ СН'!$F$21</f>
        <v>3420.0503336299998</v>
      </c>
      <c r="T33" s="36">
        <f>SUMIFS(СВЦЭМ!$D$39:$D$782,СВЦЭМ!$A$39:$A$782,$A33,СВЦЭМ!$B$39:$B$782,T$11)+'СЕТ СН'!$F$11+СВЦЭМ!$D$10+'СЕТ СН'!$F$5-'СЕТ СН'!$F$21</f>
        <v>3362.5324539799999</v>
      </c>
      <c r="U33" s="36">
        <f>SUMIFS(СВЦЭМ!$D$39:$D$782,СВЦЭМ!$A$39:$A$782,$A33,СВЦЭМ!$B$39:$B$782,U$11)+'СЕТ СН'!$F$11+СВЦЭМ!$D$10+'СЕТ СН'!$F$5-'СЕТ СН'!$F$21</f>
        <v>3332.6714399900002</v>
      </c>
      <c r="V33" s="36">
        <f>SUMIFS(СВЦЭМ!$D$39:$D$782,СВЦЭМ!$A$39:$A$782,$A33,СВЦЭМ!$B$39:$B$782,V$11)+'СЕТ СН'!$F$11+СВЦЭМ!$D$10+'СЕТ СН'!$F$5-'СЕТ СН'!$F$21</f>
        <v>3333.7101634800001</v>
      </c>
      <c r="W33" s="36">
        <f>SUMIFS(СВЦЭМ!$D$39:$D$782,СВЦЭМ!$A$39:$A$782,$A33,СВЦЭМ!$B$39:$B$782,W$11)+'СЕТ СН'!$F$11+СВЦЭМ!$D$10+'СЕТ СН'!$F$5-'СЕТ СН'!$F$21</f>
        <v>3369.9401425599999</v>
      </c>
      <c r="X33" s="36">
        <f>SUMIFS(СВЦЭМ!$D$39:$D$782,СВЦЭМ!$A$39:$A$782,$A33,СВЦЭМ!$B$39:$B$782,X$11)+'СЕТ СН'!$F$11+СВЦЭМ!$D$10+'СЕТ СН'!$F$5-'СЕТ СН'!$F$21</f>
        <v>3339.4203838799999</v>
      </c>
      <c r="Y33" s="36">
        <f>SUMIFS(СВЦЭМ!$D$39:$D$782,СВЦЭМ!$A$39:$A$782,$A33,СВЦЭМ!$B$39:$B$782,Y$11)+'СЕТ СН'!$F$11+СВЦЭМ!$D$10+'СЕТ СН'!$F$5-'СЕТ СН'!$F$21</f>
        <v>3333.1514339800001</v>
      </c>
    </row>
    <row r="34" spans="1:27" ht="15.75" x14ac:dyDescent="0.2">
      <c r="A34" s="35">
        <f t="shared" si="0"/>
        <v>44339</v>
      </c>
      <c r="B34" s="36">
        <f>SUMIFS(СВЦЭМ!$D$39:$D$782,СВЦЭМ!$A$39:$A$782,$A34,СВЦЭМ!$B$39:$B$782,B$11)+'СЕТ СН'!$F$11+СВЦЭМ!$D$10+'СЕТ СН'!$F$5-'СЕТ СН'!$F$21</f>
        <v>3424.6593329799998</v>
      </c>
      <c r="C34" s="36">
        <f>SUMIFS(СВЦЭМ!$D$39:$D$782,СВЦЭМ!$A$39:$A$782,$A34,СВЦЭМ!$B$39:$B$782,C$11)+'СЕТ СН'!$F$11+СВЦЭМ!$D$10+'СЕТ СН'!$F$5-'СЕТ СН'!$F$21</f>
        <v>3491.5444079899999</v>
      </c>
      <c r="D34" s="36">
        <f>SUMIFS(СВЦЭМ!$D$39:$D$782,СВЦЭМ!$A$39:$A$782,$A34,СВЦЭМ!$B$39:$B$782,D$11)+'СЕТ СН'!$F$11+СВЦЭМ!$D$10+'СЕТ СН'!$F$5-'СЕТ СН'!$F$21</f>
        <v>3517.8821226800001</v>
      </c>
      <c r="E34" s="36">
        <f>SUMIFS(СВЦЭМ!$D$39:$D$782,СВЦЭМ!$A$39:$A$782,$A34,СВЦЭМ!$B$39:$B$782,E$11)+'СЕТ СН'!$F$11+СВЦЭМ!$D$10+'СЕТ СН'!$F$5-'СЕТ СН'!$F$21</f>
        <v>3529.11879275</v>
      </c>
      <c r="F34" s="36">
        <f>SUMIFS(СВЦЭМ!$D$39:$D$782,СВЦЭМ!$A$39:$A$782,$A34,СВЦЭМ!$B$39:$B$782,F$11)+'СЕТ СН'!$F$11+СВЦЭМ!$D$10+'СЕТ СН'!$F$5-'СЕТ СН'!$F$21</f>
        <v>3553.20937624</v>
      </c>
      <c r="G34" s="36">
        <f>SUMIFS(СВЦЭМ!$D$39:$D$782,СВЦЭМ!$A$39:$A$782,$A34,СВЦЭМ!$B$39:$B$782,G$11)+'СЕТ СН'!$F$11+СВЦЭМ!$D$10+'СЕТ СН'!$F$5-'СЕТ СН'!$F$21</f>
        <v>3554.1104832000001</v>
      </c>
      <c r="H34" s="36">
        <f>SUMIFS(СВЦЭМ!$D$39:$D$782,СВЦЭМ!$A$39:$A$782,$A34,СВЦЭМ!$B$39:$B$782,H$11)+'СЕТ СН'!$F$11+СВЦЭМ!$D$10+'СЕТ СН'!$F$5-'СЕТ СН'!$F$21</f>
        <v>3555.1062924400003</v>
      </c>
      <c r="I34" s="36">
        <f>SUMIFS(СВЦЭМ!$D$39:$D$782,СВЦЭМ!$A$39:$A$782,$A34,СВЦЭМ!$B$39:$B$782,I$11)+'СЕТ СН'!$F$11+СВЦЭМ!$D$10+'СЕТ СН'!$F$5-'СЕТ СН'!$F$21</f>
        <v>3467.5500114500001</v>
      </c>
      <c r="J34" s="36">
        <f>SUMIFS(СВЦЭМ!$D$39:$D$782,СВЦЭМ!$A$39:$A$782,$A34,СВЦЭМ!$B$39:$B$782,J$11)+'СЕТ СН'!$F$11+СВЦЭМ!$D$10+'СЕТ СН'!$F$5-'СЕТ СН'!$F$21</f>
        <v>3428.2818572199999</v>
      </c>
      <c r="K34" s="36">
        <f>SUMIFS(СВЦЭМ!$D$39:$D$782,СВЦЭМ!$A$39:$A$782,$A34,СВЦЭМ!$B$39:$B$782,K$11)+'СЕТ СН'!$F$11+СВЦЭМ!$D$10+'СЕТ СН'!$F$5-'СЕТ СН'!$F$21</f>
        <v>3362.3481381299998</v>
      </c>
      <c r="L34" s="36">
        <f>SUMIFS(СВЦЭМ!$D$39:$D$782,СВЦЭМ!$A$39:$A$782,$A34,СВЦЭМ!$B$39:$B$782,L$11)+'СЕТ СН'!$F$11+СВЦЭМ!$D$10+'СЕТ СН'!$F$5-'СЕТ СН'!$F$21</f>
        <v>3344.7939748999997</v>
      </c>
      <c r="M34" s="36">
        <f>SUMIFS(СВЦЭМ!$D$39:$D$782,СВЦЭМ!$A$39:$A$782,$A34,СВЦЭМ!$B$39:$B$782,M$11)+'СЕТ СН'!$F$11+СВЦЭМ!$D$10+'СЕТ СН'!$F$5-'СЕТ СН'!$F$21</f>
        <v>3353.2534563600002</v>
      </c>
      <c r="N34" s="36">
        <f>SUMIFS(СВЦЭМ!$D$39:$D$782,СВЦЭМ!$A$39:$A$782,$A34,СВЦЭМ!$B$39:$B$782,N$11)+'СЕТ СН'!$F$11+СВЦЭМ!$D$10+'СЕТ СН'!$F$5-'СЕТ СН'!$F$21</f>
        <v>3397.13981117</v>
      </c>
      <c r="O34" s="36">
        <f>SUMIFS(СВЦЭМ!$D$39:$D$782,СВЦЭМ!$A$39:$A$782,$A34,СВЦЭМ!$B$39:$B$782,O$11)+'СЕТ СН'!$F$11+СВЦЭМ!$D$10+'СЕТ СН'!$F$5-'СЕТ СН'!$F$21</f>
        <v>3446.5891867800001</v>
      </c>
      <c r="P34" s="36">
        <f>SUMIFS(СВЦЭМ!$D$39:$D$782,СВЦЭМ!$A$39:$A$782,$A34,СВЦЭМ!$B$39:$B$782,P$11)+'СЕТ СН'!$F$11+СВЦЭМ!$D$10+'СЕТ СН'!$F$5-'СЕТ СН'!$F$21</f>
        <v>3478.4207759599999</v>
      </c>
      <c r="Q34" s="36">
        <f>SUMIFS(СВЦЭМ!$D$39:$D$782,СВЦЭМ!$A$39:$A$782,$A34,СВЦЭМ!$B$39:$B$782,Q$11)+'СЕТ СН'!$F$11+СВЦЭМ!$D$10+'СЕТ СН'!$F$5-'СЕТ СН'!$F$21</f>
        <v>3492.5537715300002</v>
      </c>
      <c r="R34" s="36">
        <f>SUMIFS(СВЦЭМ!$D$39:$D$782,СВЦЭМ!$A$39:$A$782,$A34,СВЦЭМ!$B$39:$B$782,R$11)+'СЕТ СН'!$F$11+СВЦЭМ!$D$10+'СЕТ СН'!$F$5-'СЕТ СН'!$F$21</f>
        <v>3479.4811709099999</v>
      </c>
      <c r="S34" s="36">
        <f>SUMIFS(СВЦЭМ!$D$39:$D$782,СВЦЭМ!$A$39:$A$782,$A34,СВЦЭМ!$B$39:$B$782,S$11)+'СЕТ СН'!$F$11+СВЦЭМ!$D$10+'СЕТ СН'!$F$5-'СЕТ СН'!$F$21</f>
        <v>3454.93603721</v>
      </c>
      <c r="T34" s="36">
        <f>SUMIFS(СВЦЭМ!$D$39:$D$782,СВЦЭМ!$A$39:$A$782,$A34,СВЦЭМ!$B$39:$B$782,T$11)+'СЕТ СН'!$F$11+СВЦЭМ!$D$10+'СЕТ СН'!$F$5-'СЕТ СН'!$F$21</f>
        <v>3407.1580598</v>
      </c>
      <c r="U34" s="36">
        <f>SUMIFS(СВЦЭМ!$D$39:$D$782,СВЦЭМ!$A$39:$A$782,$A34,СВЦЭМ!$B$39:$B$782,U$11)+'СЕТ СН'!$F$11+СВЦЭМ!$D$10+'СЕТ СН'!$F$5-'СЕТ СН'!$F$21</f>
        <v>3354.1739989100001</v>
      </c>
      <c r="V34" s="36">
        <f>SUMIFS(СВЦЭМ!$D$39:$D$782,СВЦЭМ!$A$39:$A$782,$A34,СВЦЭМ!$B$39:$B$782,V$11)+'СЕТ СН'!$F$11+СВЦЭМ!$D$10+'СЕТ СН'!$F$5-'СЕТ СН'!$F$21</f>
        <v>3336.49663968</v>
      </c>
      <c r="W34" s="36">
        <f>SUMIFS(СВЦЭМ!$D$39:$D$782,СВЦЭМ!$A$39:$A$782,$A34,СВЦЭМ!$B$39:$B$782,W$11)+'СЕТ СН'!$F$11+СВЦЭМ!$D$10+'СЕТ СН'!$F$5-'СЕТ СН'!$F$21</f>
        <v>3309.0247537400001</v>
      </c>
      <c r="X34" s="36">
        <f>SUMIFS(СВЦЭМ!$D$39:$D$782,СВЦЭМ!$A$39:$A$782,$A34,СВЦЭМ!$B$39:$B$782,X$11)+'СЕТ СН'!$F$11+СВЦЭМ!$D$10+'СЕТ СН'!$F$5-'СЕТ СН'!$F$21</f>
        <v>3411.2536956200001</v>
      </c>
      <c r="Y34" s="36">
        <f>SUMIFS(СВЦЭМ!$D$39:$D$782,СВЦЭМ!$A$39:$A$782,$A34,СВЦЭМ!$B$39:$B$782,Y$11)+'СЕТ СН'!$F$11+СВЦЭМ!$D$10+'СЕТ СН'!$F$5-'СЕТ СН'!$F$21</f>
        <v>3401.1020785000001</v>
      </c>
    </row>
    <row r="35" spans="1:27" ht="15.75" x14ac:dyDescent="0.2">
      <c r="A35" s="35">
        <f t="shared" si="0"/>
        <v>44340</v>
      </c>
      <c r="B35" s="36">
        <f>SUMIFS(СВЦЭМ!$D$39:$D$782,СВЦЭМ!$A$39:$A$782,$A35,СВЦЭМ!$B$39:$B$782,B$11)+'СЕТ СН'!$F$11+СВЦЭМ!$D$10+'СЕТ СН'!$F$5-'СЕТ СН'!$F$21</f>
        <v>3497.02540533</v>
      </c>
      <c r="C35" s="36">
        <f>SUMIFS(СВЦЭМ!$D$39:$D$782,СВЦЭМ!$A$39:$A$782,$A35,СВЦЭМ!$B$39:$B$782,C$11)+'СЕТ СН'!$F$11+СВЦЭМ!$D$10+'СЕТ СН'!$F$5-'СЕТ СН'!$F$21</f>
        <v>3575.8037308499997</v>
      </c>
      <c r="D35" s="36">
        <f>SUMIFS(СВЦЭМ!$D$39:$D$782,СВЦЭМ!$A$39:$A$782,$A35,СВЦЭМ!$B$39:$B$782,D$11)+'СЕТ СН'!$F$11+СВЦЭМ!$D$10+'СЕТ СН'!$F$5-'СЕТ СН'!$F$21</f>
        <v>3630.5432567799999</v>
      </c>
      <c r="E35" s="36">
        <f>SUMIFS(СВЦЭМ!$D$39:$D$782,СВЦЭМ!$A$39:$A$782,$A35,СВЦЭМ!$B$39:$B$782,E$11)+'СЕТ СН'!$F$11+СВЦЭМ!$D$10+'СЕТ СН'!$F$5-'СЕТ СН'!$F$21</f>
        <v>3650.9609700299998</v>
      </c>
      <c r="F35" s="36">
        <f>SUMIFS(СВЦЭМ!$D$39:$D$782,СВЦЭМ!$A$39:$A$782,$A35,СВЦЭМ!$B$39:$B$782,F$11)+'СЕТ СН'!$F$11+СВЦЭМ!$D$10+'СЕТ СН'!$F$5-'СЕТ СН'!$F$21</f>
        <v>3672.8055662699999</v>
      </c>
      <c r="G35" s="36">
        <f>SUMIFS(СВЦЭМ!$D$39:$D$782,СВЦЭМ!$A$39:$A$782,$A35,СВЦЭМ!$B$39:$B$782,G$11)+'СЕТ СН'!$F$11+СВЦЭМ!$D$10+'СЕТ СН'!$F$5-'СЕТ СН'!$F$21</f>
        <v>3628.6887314599999</v>
      </c>
      <c r="H35" s="36">
        <f>SUMIFS(СВЦЭМ!$D$39:$D$782,СВЦЭМ!$A$39:$A$782,$A35,СВЦЭМ!$B$39:$B$782,H$11)+'СЕТ СН'!$F$11+СВЦЭМ!$D$10+'СЕТ СН'!$F$5-'СЕТ СН'!$F$21</f>
        <v>3560.8808162599998</v>
      </c>
      <c r="I35" s="36">
        <f>SUMIFS(СВЦЭМ!$D$39:$D$782,СВЦЭМ!$A$39:$A$782,$A35,СВЦЭМ!$B$39:$B$782,I$11)+'СЕТ СН'!$F$11+СВЦЭМ!$D$10+'СЕТ СН'!$F$5-'СЕТ СН'!$F$21</f>
        <v>3471.36869639</v>
      </c>
      <c r="J35" s="36">
        <f>SUMIFS(СВЦЭМ!$D$39:$D$782,СВЦЭМ!$A$39:$A$782,$A35,СВЦЭМ!$B$39:$B$782,J$11)+'СЕТ СН'!$F$11+СВЦЭМ!$D$10+'СЕТ СН'!$F$5-'СЕТ СН'!$F$21</f>
        <v>3421.05616564</v>
      </c>
      <c r="K35" s="36">
        <f>SUMIFS(СВЦЭМ!$D$39:$D$782,СВЦЭМ!$A$39:$A$782,$A35,СВЦЭМ!$B$39:$B$782,K$11)+'СЕТ СН'!$F$11+СВЦЭМ!$D$10+'СЕТ СН'!$F$5-'СЕТ СН'!$F$21</f>
        <v>3361.3583633200001</v>
      </c>
      <c r="L35" s="36">
        <f>SUMIFS(СВЦЭМ!$D$39:$D$782,СВЦЭМ!$A$39:$A$782,$A35,СВЦЭМ!$B$39:$B$782,L$11)+'СЕТ СН'!$F$11+СВЦЭМ!$D$10+'СЕТ СН'!$F$5-'СЕТ СН'!$F$21</f>
        <v>3350.6205946199998</v>
      </c>
      <c r="M35" s="36">
        <f>SUMIFS(СВЦЭМ!$D$39:$D$782,СВЦЭМ!$A$39:$A$782,$A35,СВЦЭМ!$B$39:$B$782,M$11)+'СЕТ СН'!$F$11+СВЦЭМ!$D$10+'СЕТ СН'!$F$5-'СЕТ СН'!$F$21</f>
        <v>3350.2237018000001</v>
      </c>
      <c r="N35" s="36">
        <f>SUMIFS(СВЦЭМ!$D$39:$D$782,СВЦЭМ!$A$39:$A$782,$A35,СВЦЭМ!$B$39:$B$782,N$11)+'СЕТ СН'!$F$11+СВЦЭМ!$D$10+'СЕТ СН'!$F$5-'СЕТ СН'!$F$21</f>
        <v>3395.81582325</v>
      </c>
      <c r="O35" s="36">
        <f>SUMIFS(СВЦЭМ!$D$39:$D$782,СВЦЭМ!$A$39:$A$782,$A35,СВЦЭМ!$B$39:$B$782,O$11)+'СЕТ СН'!$F$11+СВЦЭМ!$D$10+'СЕТ СН'!$F$5-'СЕТ СН'!$F$21</f>
        <v>3430.9359195299999</v>
      </c>
      <c r="P35" s="36">
        <f>SUMIFS(СВЦЭМ!$D$39:$D$782,СВЦЭМ!$A$39:$A$782,$A35,СВЦЭМ!$B$39:$B$782,P$11)+'СЕТ СН'!$F$11+СВЦЭМ!$D$10+'СЕТ СН'!$F$5-'СЕТ СН'!$F$21</f>
        <v>3448.3693729000001</v>
      </c>
      <c r="Q35" s="36">
        <f>SUMIFS(СВЦЭМ!$D$39:$D$782,СВЦЭМ!$A$39:$A$782,$A35,СВЦЭМ!$B$39:$B$782,Q$11)+'СЕТ СН'!$F$11+СВЦЭМ!$D$10+'СЕТ СН'!$F$5-'СЕТ СН'!$F$21</f>
        <v>3445.91471774</v>
      </c>
      <c r="R35" s="36">
        <f>SUMIFS(СВЦЭМ!$D$39:$D$782,СВЦЭМ!$A$39:$A$782,$A35,СВЦЭМ!$B$39:$B$782,R$11)+'СЕТ СН'!$F$11+СВЦЭМ!$D$10+'СЕТ СН'!$F$5-'СЕТ СН'!$F$21</f>
        <v>3423.6704541899999</v>
      </c>
      <c r="S35" s="36">
        <f>SUMIFS(СВЦЭМ!$D$39:$D$782,СВЦЭМ!$A$39:$A$782,$A35,СВЦЭМ!$B$39:$B$782,S$11)+'СЕТ СН'!$F$11+СВЦЭМ!$D$10+'СЕТ СН'!$F$5-'СЕТ СН'!$F$21</f>
        <v>3392.2836643400001</v>
      </c>
      <c r="T35" s="36">
        <f>SUMIFS(СВЦЭМ!$D$39:$D$782,СВЦЭМ!$A$39:$A$782,$A35,СВЦЭМ!$B$39:$B$782,T$11)+'СЕТ СН'!$F$11+СВЦЭМ!$D$10+'СЕТ СН'!$F$5-'СЕТ СН'!$F$21</f>
        <v>3366.62842116</v>
      </c>
      <c r="U35" s="36">
        <f>SUMIFS(СВЦЭМ!$D$39:$D$782,СВЦЭМ!$A$39:$A$782,$A35,СВЦЭМ!$B$39:$B$782,U$11)+'СЕТ СН'!$F$11+СВЦЭМ!$D$10+'СЕТ СН'!$F$5-'СЕТ СН'!$F$21</f>
        <v>3334.96518328</v>
      </c>
      <c r="V35" s="36">
        <f>SUMIFS(СВЦЭМ!$D$39:$D$782,СВЦЭМ!$A$39:$A$782,$A35,СВЦЭМ!$B$39:$B$782,V$11)+'СЕТ СН'!$F$11+СВЦЭМ!$D$10+'СЕТ СН'!$F$5-'СЕТ СН'!$F$21</f>
        <v>3346.0027841800002</v>
      </c>
      <c r="W35" s="36">
        <f>SUMIFS(СВЦЭМ!$D$39:$D$782,СВЦЭМ!$A$39:$A$782,$A35,СВЦЭМ!$B$39:$B$782,W$11)+'СЕТ СН'!$F$11+СВЦЭМ!$D$10+'СЕТ СН'!$F$5-'СЕТ СН'!$F$21</f>
        <v>3369.7675652299999</v>
      </c>
      <c r="X35" s="36">
        <f>SUMIFS(СВЦЭМ!$D$39:$D$782,СВЦЭМ!$A$39:$A$782,$A35,СВЦЭМ!$B$39:$B$782,X$11)+'СЕТ СН'!$F$11+СВЦЭМ!$D$10+'СЕТ СН'!$F$5-'СЕТ СН'!$F$21</f>
        <v>3348.2565724400001</v>
      </c>
      <c r="Y35" s="36">
        <f>SUMIFS(СВЦЭМ!$D$39:$D$782,СВЦЭМ!$A$39:$A$782,$A35,СВЦЭМ!$B$39:$B$782,Y$11)+'СЕТ СН'!$F$11+СВЦЭМ!$D$10+'СЕТ СН'!$F$5-'СЕТ СН'!$F$21</f>
        <v>3363.47962224</v>
      </c>
    </row>
    <row r="36" spans="1:27" ht="15.75" x14ac:dyDescent="0.2">
      <c r="A36" s="35">
        <f t="shared" si="0"/>
        <v>44341</v>
      </c>
      <c r="B36" s="36">
        <f>SUMIFS(СВЦЭМ!$D$39:$D$782,СВЦЭМ!$A$39:$A$782,$A36,СВЦЭМ!$B$39:$B$782,B$11)+'СЕТ СН'!$F$11+СВЦЭМ!$D$10+'СЕТ СН'!$F$5-'СЕТ СН'!$F$21</f>
        <v>3490.4142956400001</v>
      </c>
      <c r="C36" s="36">
        <f>SUMIFS(СВЦЭМ!$D$39:$D$782,СВЦЭМ!$A$39:$A$782,$A36,СВЦЭМ!$B$39:$B$782,C$11)+'СЕТ СН'!$F$11+СВЦЭМ!$D$10+'СЕТ СН'!$F$5-'СЕТ СН'!$F$21</f>
        <v>3545.9623487700001</v>
      </c>
      <c r="D36" s="36">
        <f>SUMIFS(СВЦЭМ!$D$39:$D$782,СВЦЭМ!$A$39:$A$782,$A36,СВЦЭМ!$B$39:$B$782,D$11)+'СЕТ СН'!$F$11+СВЦЭМ!$D$10+'СЕТ СН'!$F$5-'СЕТ СН'!$F$21</f>
        <v>3574.7385007799999</v>
      </c>
      <c r="E36" s="36">
        <f>SUMIFS(СВЦЭМ!$D$39:$D$782,СВЦЭМ!$A$39:$A$782,$A36,СВЦЭМ!$B$39:$B$782,E$11)+'СЕТ СН'!$F$11+СВЦЭМ!$D$10+'СЕТ СН'!$F$5-'СЕТ СН'!$F$21</f>
        <v>3569.2563320999998</v>
      </c>
      <c r="F36" s="36">
        <f>SUMIFS(СВЦЭМ!$D$39:$D$782,СВЦЭМ!$A$39:$A$782,$A36,СВЦЭМ!$B$39:$B$782,F$11)+'СЕТ СН'!$F$11+СВЦЭМ!$D$10+'СЕТ СН'!$F$5-'СЕТ СН'!$F$21</f>
        <v>3579.5178490799999</v>
      </c>
      <c r="G36" s="36">
        <f>SUMIFS(СВЦЭМ!$D$39:$D$782,СВЦЭМ!$A$39:$A$782,$A36,СВЦЭМ!$B$39:$B$782,G$11)+'СЕТ СН'!$F$11+СВЦЭМ!$D$10+'СЕТ СН'!$F$5-'СЕТ СН'!$F$21</f>
        <v>3571.4178053099999</v>
      </c>
      <c r="H36" s="36">
        <f>SUMIFS(СВЦЭМ!$D$39:$D$782,СВЦЭМ!$A$39:$A$782,$A36,СВЦЭМ!$B$39:$B$782,H$11)+'СЕТ СН'!$F$11+СВЦЭМ!$D$10+'СЕТ СН'!$F$5-'СЕТ СН'!$F$21</f>
        <v>3519.1981810400002</v>
      </c>
      <c r="I36" s="36">
        <f>SUMIFS(СВЦЭМ!$D$39:$D$782,СВЦЭМ!$A$39:$A$782,$A36,СВЦЭМ!$B$39:$B$782,I$11)+'СЕТ СН'!$F$11+СВЦЭМ!$D$10+'СЕТ СН'!$F$5-'СЕТ СН'!$F$21</f>
        <v>3423.7244916700001</v>
      </c>
      <c r="J36" s="36">
        <f>SUMIFS(СВЦЭМ!$D$39:$D$782,СВЦЭМ!$A$39:$A$782,$A36,СВЦЭМ!$B$39:$B$782,J$11)+'СЕТ СН'!$F$11+СВЦЭМ!$D$10+'СЕТ СН'!$F$5-'СЕТ СН'!$F$21</f>
        <v>3328.5248166900001</v>
      </c>
      <c r="K36" s="36">
        <f>SUMIFS(СВЦЭМ!$D$39:$D$782,СВЦЭМ!$A$39:$A$782,$A36,СВЦЭМ!$B$39:$B$782,K$11)+'СЕТ СН'!$F$11+СВЦЭМ!$D$10+'СЕТ СН'!$F$5-'СЕТ СН'!$F$21</f>
        <v>3287.10371502</v>
      </c>
      <c r="L36" s="36">
        <f>SUMIFS(СВЦЭМ!$D$39:$D$782,СВЦЭМ!$A$39:$A$782,$A36,СВЦЭМ!$B$39:$B$782,L$11)+'СЕТ СН'!$F$11+СВЦЭМ!$D$10+'СЕТ СН'!$F$5-'СЕТ СН'!$F$21</f>
        <v>3295.53614272</v>
      </c>
      <c r="M36" s="36">
        <f>SUMIFS(СВЦЭМ!$D$39:$D$782,СВЦЭМ!$A$39:$A$782,$A36,СВЦЭМ!$B$39:$B$782,M$11)+'СЕТ СН'!$F$11+СВЦЭМ!$D$10+'СЕТ СН'!$F$5-'СЕТ СН'!$F$21</f>
        <v>3287.8675147200001</v>
      </c>
      <c r="N36" s="36">
        <f>SUMIFS(СВЦЭМ!$D$39:$D$782,СВЦЭМ!$A$39:$A$782,$A36,СВЦЭМ!$B$39:$B$782,N$11)+'СЕТ СН'!$F$11+СВЦЭМ!$D$10+'СЕТ СН'!$F$5-'СЕТ СН'!$F$21</f>
        <v>3346.2751668599999</v>
      </c>
      <c r="O36" s="36">
        <f>SUMIFS(СВЦЭМ!$D$39:$D$782,СВЦЭМ!$A$39:$A$782,$A36,СВЦЭМ!$B$39:$B$782,O$11)+'СЕТ СН'!$F$11+СВЦЭМ!$D$10+'СЕТ СН'!$F$5-'СЕТ СН'!$F$21</f>
        <v>3406.7628164500002</v>
      </c>
      <c r="P36" s="36">
        <f>SUMIFS(СВЦЭМ!$D$39:$D$782,СВЦЭМ!$A$39:$A$782,$A36,СВЦЭМ!$B$39:$B$782,P$11)+'СЕТ СН'!$F$11+СВЦЭМ!$D$10+'СЕТ СН'!$F$5-'СЕТ СН'!$F$21</f>
        <v>3433.64402423</v>
      </c>
      <c r="Q36" s="36">
        <f>SUMIFS(СВЦЭМ!$D$39:$D$782,СВЦЭМ!$A$39:$A$782,$A36,СВЦЭМ!$B$39:$B$782,Q$11)+'СЕТ СН'!$F$11+СВЦЭМ!$D$10+'СЕТ СН'!$F$5-'СЕТ СН'!$F$21</f>
        <v>3433.3982968</v>
      </c>
      <c r="R36" s="36">
        <f>SUMIFS(СВЦЭМ!$D$39:$D$782,СВЦЭМ!$A$39:$A$782,$A36,СВЦЭМ!$B$39:$B$782,R$11)+'СЕТ СН'!$F$11+СВЦЭМ!$D$10+'СЕТ СН'!$F$5-'СЕТ СН'!$F$21</f>
        <v>3417.3155169199999</v>
      </c>
      <c r="S36" s="36">
        <f>SUMIFS(СВЦЭМ!$D$39:$D$782,СВЦЭМ!$A$39:$A$782,$A36,СВЦЭМ!$B$39:$B$782,S$11)+'СЕТ СН'!$F$11+СВЦЭМ!$D$10+'СЕТ СН'!$F$5-'СЕТ СН'!$F$21</f>
        <v>3387.5774341199999</v>
      </c>
      <c r="T36" s="36">
        <f>SUMIFS(СВЦЭМ!$D$39:$D$782,СВЦЭМ!$A$39:$A$782,$A36,СВЦЭМ!$B$39:$B$782,T$11)+'СЕТ СН'!$F$11+СВЦЭМ!$D$10+'СЕТ СН'!$F$5-'СЕТ СН'!$F$21</f>
        <v>3331.6352824200003</v>
      </c>
      <c r="U36" s="36">
        <f>SUMIFS(СВЦЭМ!$D$39:$D$782,СВЦЭМ!$A$39:$A$782,$A36,СВЦЭМ!$B$39:$B$782,U$11)+'СЕТ СН'!$F$11+СВЦЭМ!$D$10+'СЕТ СН'!$F$5-'СЕТ СН'!$F$21</f>
        <v>3310.5374017499998</v>
      </c>
      <c r="V36" s="36">
        <f>SUMIFS(СВЦЭМ!$D$39:$D$782,СВЦЭМ!$A$39:$A$782,$A36,СВЦЭМ!$B$39:$B$782,V$11)+'СЕТ СН'!$F$11+СВЦЭМ!$D$10+'СЕТ СН'!$F$5-'СЕТ СН'!$F$21</f>
        <v>3324.7638733399999</v>
      </c>
      <c r="W36" s="36">
        <f>SUMIFS(СВЦЭМ!$D$39:$D$782,СВЦЭМ!$A$39:$A$782,$A36,СВЦЭМ!$B$39:$B$782,W$11)+'СЕТ СН'!$F$11+СВЦЭМ!$D$10+'СЕТ СН'!$F$5-'СЕТ СН'!$F$21</f>
        <v>3358.1995286400002</v>
      </c>
      <c r="X36" s="36">
        <f>SUMIFS(СВЦЭМ!$D$39:$D$782,СВЦЭМ!$A$39:$A$782,$A36,СВЦЭМ!$B$39:$B$782,X$11)+'СЕТ СН'!$F$11+СВЦЭМ!$D$10+'СЕТ СН'!$F$5-'СЕТ СН'!$F$21</f>
        <v>3327.11563974</v>
      </c>
      <c r="Y36" s="36">
        <f>SUMIFS(СВЦЭМ!$D$39:$D$782,СВЦЭМ!$A$39:$A$782,$A36,СВЦЭМ!$B$39:$B$782,Y$11)+'СЕТ СН'!$F$11+СВЦЭМ!$D$10+'СЕТ СН'!$F$5-'СЕТ СН'!$F$21</f>
        <v>3347.7408349799998</v>
      </c>
    </row>
    <row r="37" spans="1:27" ht="15.75" x14ac:dyDescent="0.2">
      <c r="A37" s="35">
        <f t="shared" si="0"/>
        <v>44342</v>
      </c>
      <c r="B37" s="36">
        <f>SUMIFS(СВЦЭМ!$D$39:$D$782,СВЦЭМ!$A$39:$A$782,$A37,СВЦЭМ!$B$39:$B$782,B$11)+'СЕТ СН'!$F$11+СВЦЭМ!$D$10+'СЕТ СН'!$F$5-'СЕТ СН'!$F$21</f>
        <v>3482.09126122</v>
      </c>
      <c r="C37" s="36">
        <f>SUMIFS(СВЦЭМ!$D$39:$D$782,СВЦЭМ!$A$39:$A$782,$A37,СВЦЭМ!$B$39:$B$782,C$11)+'СЕТ СН'!$F$11+СВЦЭМ!$D$10+'СЕТ СН'!$F$5-'СЕТ СН'!$F$21</f>
        <v>3554.41340335</v>
      </c>
      <c r="D37" s="36">
        <f>SUMIFS(СВЦЭМ!$D$39:$D$782,СВЦЭМ!$A$39:$A$782,$A37,СВЦЭМ!$B$39:$B$782,D$11)+'СЕТ СН'!$F$11+СВЦЭМ!$D$10+'СЕТ СН'!$F$5-'СЕТ СН'!$F$21</f>
        <v>3608.30509497</v>
      </c>
      <c r="E37" s="36">
        <f>SUMIFS(СВЦЭМ!$D$39:$D$782,СВЦЭМ!$A$39:$A$782,$A37,СВЦЭМ!$B$39:$B$782,E$11)+'СЕТ СН'!$F$11+СВЦЭМ!$D$10+'СЕТ СН'!$F$5-'СЕТ СН'!$F$21</f>
        <v>3630.3102554999996</v>
      </c>
      <c r="F37" s="36">
        <f>SUMIFS(СВЦЭМ!$D$39:$D$782,СВЦЭМ!$A$39:$A$782,$A37,СВЦЭМ!$B$39:$B$782,F$11)+'СЕТ СН'!$F$11+СВЦЭМ!$D$10+'СЕТ СН'!$F$5-'СЕТ СН'!$F$21</f>
        <v>3644.9283670200002</v>
      </c>
      <c r="G37" s="36">
        <f>SUMIFS(СВЦЭМ!$D$39:$D$782,СВЦЭМ!$A$39:$A$782,$A37,СВЦЭМ!$B$39:$B$782,G$11)+'СЕТ СН'!$F$11+СВЦЭМ!$D$10+'СЕТ СН'!$F$5-'СЕТ СН'!$F$21</f>
        <v>3618.1695559700001</v>
      </c>
      <c r="H37" s="36">
        <f>SUMIFS(СВЦЭМ!$D$39:$D$782,СВЦЭМ!$A$39:$A$782,$A37,СВЦЭМ!$B$39:$B$782,H$11)+'СЕТ СН'!$F$11+СВЦЭМ!$D$10+'СЕТ СН'!$F$5-'СЕТ СН'!$F$21</f>
        <v>3553.2814937900002</v>
      </c>
      <c r="I37" s="36">
        <f>SUMIFS(СВЦЭМ!$D$39:$D$782,СВЦЭМ!$A$39:$A$782,$A37,СВЦЭМ!$B$39:$B$782,I$11)+'СЕТ СН'!$F$11+СВЦЭМ!$D$10+'СЕТ СН'!$F$5-'СЕТ СН'!$F$21</f>
        <v>3446.5773613599999</v>
      </c>
      <c r="J37" s="36">
        <f>SUMIFS(СВЦЭМ!$D$39:$D$782,СВЦЭМ!$A$39:$A$782,$A37,СВЦЭМ!$B$39:$B$782,J$11)+'СЕТ СН'!$F$11+СВЦЭМ!$D$10+'СЕТ СН'!$F$5-'СЕТ СН'!$F$21</f>
        <v>3387.4950463499999</v>
      </c>
      <c r="K37" s="36">
        <f>SUMIFS(СВЦЭМ!$D$39:$D$782,СВЦЭМ!$A$39:$A$782,$A37,СВЦЭМ!$B$39:$B$782,K$11)+'СЕТ СН'!$F$11+СВЦЭМ!$D$10+'СЕТ СН'!$F$5-'СЕТ СН'!$F$21</f>
        <v>3331.2341703500001</v>
      </c>
      <c r="L37" s="36">
        <f>SUMIFS(СВЦЭМ!$D$39:$D$782,СВЦЭМ!$A$39:$A$782,$A37,СВЦЭМ!$B$39:$B$782,L$11)+'СЕТ СН'!$F$11+СВЦЭМ!$D$10+'СЕТ СН'!$F$5-'СЕТ СН'!$F$21</f>
        <v>3329.0122201300001</v>
      </c>
      <c r="M37" s="36">
        <f>SUMIFS(СВЦЭМ!$D$39:$D$782,СВЦЭМ!$A$39:$A$782,$A37,СВЦЭМ!$B$39:$B$782,M$11)+'СЕТ СН'!$F$11+СВЦЭМ!$D$10+'СЕТ СН'!$F$5-'СЕТ СН'!$F$21</f>
        <v>3337.8205848400003</v>
      </c>
      <c r="N37" s="36">
        <f>SUMIFS(СВЦЭМ!$D$39:$D$782,СВЦЭМ!$A$39:$A$782,$A37,СВЦЭМ!$B$39:$B$782,N$11)+'СЕТ СН'!$F$11+СВЦЭМ!$D$10+'СЕТ СН'!$F$5-'СЕТ СН'!$F$21</f>
        <v>3389.8976701699999</v>
      </c>
      <c r="O37" s="36">
        <f>SUMIFS(СВЦЭМ!$D$39:$D$782,СВЦЭМ!$A$39:$A$782,$A37,СВЦЭМ!$B$39:$B$782,O$11)+'СЕТ СН'!$F$11+СВЦЭМ!$D$10+'СЕТ СН'!$F$5-'СЕТ СН'!$F$21</f>
        <v>3434.6814811100003</v>
      </c>
      <c r="P37" s="36">
        <f>SUMIFS(СВЦЭМ!$D$39:$D$782,СВЦЭМ!$A$39:$A$782,$A37,СВЦЭМ!$B$39:$B$782,P$11)+'СЕТ СН'!$F$11+СВЦЭМ!$D$10+'СЕТ СН'!$F$5-'СЕТ СН'!$F$21</f>
        <v>3445.2116647799999</v>
      </c>
      <c r="Q37" s="36">
        <f>SUMIFS(СВЦЭМ!$D$39:$D$782,СВЦЭМ!$A$39:$A$782,$A37,СВЦЭМ!$B$39:$B$782,Q$11)+'СЕТ СН'!$F$11+СВЦЭМ!$D$10+'СЕТ СН'!$F$5-'СЕТ СН'!$F$21</f>
        <v>3442.8338409500002</v>
      </c>
      <c r="R37" s="36">
        <f>SUMIFS(СВЦЭМ!$D$39:$D$782,СВЦЭМ!$A$39:$A$782,$A37,СВЦЭМ!$B$39:$B$782,R$11)+'СЕТ СН'!$F$11+СВЦЭМ!$D$10+'СЕТ СН'!$F$5-'СЕТ СН'!$F$21</f>
        <v>3425.1703888699999</v>
      </c>
      <c r="S37" s="36">
        <f>SUMIFS(СВЦЭМ!$D$39:$D$782,СВЦЭМ!$A$39:$A$782,$A37,СВЦЭМ!$B$39:$B$782,S$11)+'СЕТ СН'!$F$11+СВЦЭМ!$D$10+'СЕТ СН'!$F$5-'СЕТ СН'!$F$21</f>
        <v>3401.4695007</v>
      </c>
      <c r="T37" s="36">
        <f>SUMIFS(СВЦЭМ!$D$39:$D$782,СВЦЭМ!$A$39:$A$782,$A37,СВЦЭМ!$B$39:$B$782,T$11)+'СЕТ СН'!$F$11+СВЦЭМ!$D$10+'СЕТ СН'!$F$5-'СЕТ СН'!$F$21</f>
        <v>3343.0968975400001</v>
      </c>
      <c r="U37" s="36">
        <f>SUMIFS(СВЦЭМ!$D$39:$D$782,СВЦЭМ!$A$39:$A$782,$A37,СВЦЭМ!$B$39:$B$782,U$11)+'СЕТ СН'!$F$11+СВЦЭМ!$D$10+'СЕТ СН'!$F$5-'СЕТ СН'!$F$21</f>
        <v>3309.1798220299997</v>
      </c>
      <c r="V37" s="36">
        <f>SUMIFS(СВЦЭМ!$D$39:$D$782,СВЦЭМ!$A$39:$A$782,$A37,СВЦЭМ!$B$39:$B$782,V$11)+'СЕТ СН'!$F$11+СВЦЭМ!$D$10+'СЕТ СН'!$F$5-'СЕТ СН'!$F$21</f>
        <v>3312.5167475899998</v>
      </c>
      <c r="W37" s="36">
        <f>SUMIFS(СВЦЭМ!$D$39:$D$782,СВЦЭМ!$A$39:$A$782,$A37,СВЦЭМ!$B$39:$B$782,W$11)+'СЕТ СН'!$F$11+СВЦЭМ!$D$10+'СЕТ СН'!$F$5-'СЕТ СН'!$F$21</f>
        <v>3327.9157628299999</v>
      </c>
      <c r="X37" s="36">
        <f>SUMIFS(СВЦЭМ!$D$39:$D$782,СВЦЭМ!$A$39:$A$782,$A37,СВЦЭМ!$B$39:$B$782,X$11)+'СЕТ СН'!$F$11+СВЦЭМ!$D$10+'СЕТ СН'!$F$5-'СЕТ СН'!$F$21</f>
        <v>3323.74735306</v>
      </c>
      <c r="Y37" s="36">
        <f>SUMIFS(СВЦЭМ!$D$39:$D$782,СВЦЭМ!$A$39:$A$782,$A37,СВЦЭМ!$B$39:$B$782,Y$11)+'СЕТ СН'!$F$11+СВЦЭМ!$D$10+'СЕТ СН'!$F$5-'СЕТ СН'!$F$21</f>
        <v>3358.5183281700001</v>
      </c>
    </row>
    <row r="38" spans="1:27" ht="15.75" x14ac:dyDescent="0.2">
      <c r="A38" s="35">
        <f t="shared" si="0"/>
        <v>44343</v>
      </c>
      <c r="B38" s="36">
        <f>SUMIFS(СВЦЭМ!$D$39:$D$782,СВЦЭМ!$A$39:$A$782,$A38,СВЦЭМ!$B$39:$B$782,B$11)+'СЕТ СН'!$F$11+СВЦЭМ!$D$10+'СЕТ СН'!$F$5-'СЕТ СН'!$F$21</f>
        <v>3373.2850793299999</v>
      </c>
      <c r="C38" s="36">
        <f>SUMIFS(СВЦЭМ!$D$39:$D$782,СВЦЭМ!$A$39:$A$782,$A38,СВЦЭМ!$B$39:$B$782,C$11)+'СЕТ СН'!$F$11+СВЦЭМ!$D$10+'СЕТ СН'!$F$5-'СЕТ СН'!$F$21</f>
        <v>3446.0583562000002</v>
      </c>
      <c r="D38" s="36">
        <f>SUMIFS(СВЦЭМ!$D$39:$D$782,СВЦЭМ!$A$39:$A$782,$A38,СВЦЭМ!$B$39:$B$782,D$11)+'СЕТ СН'!$F$11+СВЦЭМ!$D$10+'СЕТ СН'!$F$5-'СЕТ СН'!$F$21</f>
        <v>3496.4097098299999</v>
      </c>
      <c r="E38" s="36">
        <f>SUMIFS(СВЦЭМ!$D$39:$D$782,СВЦЭМ!$A$39:$A$782,$A38,СВЦЭМ!$B$39:$B$782,E$11)+'СЕТ СН'!$F$11+СВЦЭМ!$D$10+'СЕТ СН'!$F$5-'СЕТ СН'!$F$21</f>
        <v>3518.1073055100001</v>
      </c>
      <c r="F38" s="36">
        <f>SUMIFS(СВЦЭМ!$D$39:$D$782,СВЦЭМ!$A$39:$A$782,$A38,СВЦЭМ!$B$39:$B$782,F$11)+'СЕТ СН'!$F$11+СВЦЭМ!$D$10+'СЕТ СН'!$F$5-'СЕТ СН'!$F$21</f>
        <v>3522.10980505</v>
      </c>
      <c r="G38" s="36">
        <f>SUMIFS(СВЦЭМ!$D$39:$D$782,СВЦЭМ!$A$39:$A$782,$A38,СВЦЭМ!$B$39:$B$782,G$11)+'СЕТ СН'!$F$11+СВЦЭМ!$D$10+'СЕТ СН'!$F$5-'СЕТ СН'!$F$21</f>
        <v>3498.6319534599997</v>
      </c>
      <c r="H38" s="36">
        <f>SUMIFS(СВЦЭМ!$D$39:$D$782,СВЦЭМ!$A$39:$A$782,$A38,СВЦЭМ!$B$39:$B$782,H$11)+'СЕТ СН'!$F$11+СВЦЭМ!$D$10+'СЕТ СН'!$F$5-'СЕТ СН'!$F$21</f>
        <v>3452.6227044500001</v>
      </c>
      <c r="I38" s="36">
        <f>SUMIFS(СВЦЭМ!$D$39:$D$782,СВЦЭМ!$A$39:$A$782,$A38,СВЦЭМ!$B$39:$B$782,I$11)+'СЕТ СН'!$F$11+СВЦЭМ!$D$10+'СЕТ СН'!$F$5-'СЕТ СН'!$F$21</f>
        <v>3384.8304201400001</v>
      </c>
      <c r="J38" s="36">
        <f>SUMIFS(СВЦЭМ!$D$39:$D$782,СВЦЭМ!$A$39:$A$782,$A38,СВЦЭМ!$B$39:$B$782,J$11)+'СЕТ СН'!$F$11+СВЦЭМ!$D$10+'СЕТ СН'!$F$5-'СЕТ СН'!$F$21</f>
        <v>3348.07185897</v>
      </c>
      <c r="K38" s="36">
        <f>SUMIFS(СВЦЭМ!$D$39:$D$782,СВЦЭМ!$A$39:$A$782,$A38,СВЦЭМ!$B$39:$B$782,K$11)+'СЕТ СН'!$F$11+СВЦЭМ!$D$10+'СЕТ СН'!$F$5-'СЕТ СН'!$F$21</f>
        <v>3337.4130632500001</v>
      </c>
      <c r="L38" s="36">
        <f>SUMIFS(СВЦЭМ!$D$39:$D$782,СВЦЭМ!$A$39:$A$782,$A38,СВЦЭМ!$B$39:$B$782,L$11)+'СЕТ СН'!$F$11+СВЦЭМ!$D$10+'СЕТ СН'!$F$5-'СЕТ СН'!$F$21</f>
        <v>3345.9258958599999</v>
      </c>
      <c r="M38" s="36">
        <f>SUMIFS(СВЦЭМ!$D$39:$D$782,СВЦЭМ!$A$39:$A$782,$A38,СВЦЭМ!$B$39:$B$782,M$11)+'СЕТ СН'!$F$11+СВЦЭМ!$D$10+'СЕТ СН'!$F$5-'СЕТ СН'!$F$21</f>
        <v>3355.1848429199999</v>
      </c>
      <c r="N38" s="36">
        <f>SUMIFS(СВЦЭМ!$D$39:$D$782,СВЦЭМ!$A$39:$A$782,$A38,СВЦЭМ!$B$39:$B$782,N$11)+'СЕТ СН'!$F$11+СВЦЭМ!$D$10+'СЕТ СН'!$F$5-'СЕТ СН'!$F$21</f>
        <v>3410.8581158000002</v>
      </c>
      <c r="O38" s="36">
        <f>SUMIFS(СВЦЭМ!$D$39:$D$782,СВЦЭМ!$A$39:$A$782,$A38,СВЦЭМ!$B$39:$B$782,O$11)+'СЕТ СН'!$F$11+СВЦЭМ!$D$10+'СЕТ СН'!$F$5-'СЕТ СН'!$F$21</f>
        <v>3458.7406639000001</v>
      </c>
      <c r="P38" s="36">
        <f>SUMIFS(СВЦЭМ!$D$39:$D$782,СВЦЭМ!$A$39:$A$782,$A38,СВЦЭМ!$B$39:$B$782,P$11)+'СЕТ СН'!$F$11+СВЦЭМ!$D$10+'СЕТ СН'!$F$5-'СЕТ СН'!$F$21</f>
        <v>3477.6804259400001</v>
      </c>
      <c r="Q38" s="36">
        <f>SUMIFS(СВЦЭМ!$D$39:$D$782,СВЦЭМ!$A$39:$A$782,$A38,СВЦЭМ!$B$39:$B$782,Q$11)+'СЕТ СН'!$F$11+СВЦЭМ!$D$10+'СЕТ СН'!$F$5-'СЕТ СН'!$F$21</f>
        <v>3476.6220865400001</v>
      </c>
      <c r="R38" s="36">
        <f>SUMIFS(СВЦЭМ!$D$39:$D$782,СВЦЭМ!$A$39:$A$782,$A38,СВЦЭМ!$B$39:$B$782,R$11)+'СЕТ СН'!$F$11+СВЦЭМ!$D$10+'СЕТ СН'!$F$5-'СЕТ СН'!$F$21</f>
        <v>3467.6242250599998</v>
      </c>
      <c r="S38" s="36">
        <f>SUMIFS(СВЦЭМ!$D$39:$D$782,СВЦЭМ!$A$39:$A$782,$A38,СВЦЭМ!$B$39:$B$782,S$11)+'СЕТ СН'!$F$11+СВЦЭМ!$D$10+'СЕТ СН'!$F$5-'СЕТ СН'!$F$21</f>
        <v>3437.2304407199999</v>
      </c>
      <c r="T38" s="36">
        <f>SUMIFS(СВЦЭМ!$D$39:$D$782,СВЦЭМ!$A$39:$A$782,$A38,СВЦЭМ!$B$39:$B$782,T$11)+'СЕТ СН'!$F$11+СВЦЭМ!$D$10+'СЕТ СН'!$F$5-'СЕТ СН'!$F$21</f>
        <v>3377.1793509200002</v>
      </c>
      <c r="U38" s="36">
        <f>SUMIFS(СВЦЭМ!$D$39:$D$782,СВЦЭМ!$A$39:$A$782,$A38,СВЦЭМ!$B$39:$B$782,U$11)+'СЕТ СН'!$F$11+СВЦЭМ!$D$10+'СЕТ СН'!$F$5-'СЕТ СН'!$F$21</f>
        <v>3332.7210407100001</v>
      </c>
      <c r="V38" s="36">
        <f>SUMIFS(СВЦЭМ!$D$39:$D$782,СВЦЭМ!$A$39:$A$782,$A38,СВЦЭМ!$B$39:$B$782,V$11)+'СЕТ СН'!$F$11+СВЦЭМ!$D$10+'СЕТ СН'!$F$5-'СЕТ СН'!$F$21</f>
        <v>3356.5569754399999</v>
      </c>
      <c r="W38" s="36">
        <f>SUMIFS(СВЦЭМ!$D$39:$D$782,СВЦЭМ!$A$39:$A$782,$A38,СВЦЭМ!$B$39:$B$782,W$11)+'СЕТ СН'!$F$11+СВЦЭМ!$D$10+'СЕТ СН'!$F$5-'СЕТ СН'!$F$21</f>
        <v>3386.1603979800002</v>
      </c>
      <c r="X38" s="36">
        <f>SUMIFS(СВЦЭМ!$D$39:$D$782,СВЦЭМ!$A$39:$A$782,$A38,СВЦЭМ!$B$39:$B$782,X$11)+'СЕТ СН'!$F$11+СВЦЭМ!$D$10+'СЕТ СН'!$F$5-'СЕТ СН'!$F$21</f>
        <v>3374.5406138600001</v>
      </c>
      <c r="Y38" s="36">
        <f>SUMIFS(СВЦЭМ!$D$39:$D$782,СВЦЭМ!$A$39:$A$782,$A38,СВЦЭМ!$B$39:$B$782,Y$11)+'СЕТ СН'!$F$11+СВЦЭМ!$D$10+'СЕТ СН'!$F$5-'СЕТ СН'!$F$21</f>
        <v>3384.2744483400002</v>
      </c>
    </row>
    <row r="39" spans="1:27" ht="15.75" x14ac:dyDescent="0.2">
      <c r="A39" s="35">
        <f t="shared" si="0"/>
        <v>44344</v>
      </c>
      <c r="B39" s="36">
        <f>SUMIFS(СВЦЭМ!$D$39:$D$782,СВЦЭМ!$A$39:$A$782,$A39,СВЦЭМ!$B$39:$B$782,B$11)+'СЕТ СН'!$F$11+СВЦЭМ!$D$10+'СЕТ СН'!$F$5-'СЕТ СН'!$F$21</f>
        <v>3359.8563856299997</v>
      </c>
      <c r="C39" s="36">
        <f>SUMIFS(СВЦЭМ!$D$39:$D$782,СВЦЭМ!$A$39:$A$782,$A39,СВЦЭМ!$B$39:$B$782,C$11)+'СЕТ СН'!$F$11+СВЦЭМ!$D$10+'СЕТ СН'!$F$5-'СЕТ СН'!$F$21</f>
        <v>3425.1875890299998</v>
      </c>
      <c r="D39" s="36">
        <f>SUMIFS(СВЦЭМ!$D$39:$D$782,СВЦЭМ!$A$39:$A$782,$A39,СВЦЭМ!$B$39:$B$782,D$11)+'СЕТ СН'!$F$11+СВЦЭМ!$D$10+'СЕТ СН'!$F$5-'СЕТ СН'!$F$21</f>
        <v>3467.4683430999999</v>
      </c>
      <c r="E39" s="36">
        <f>SUMIFS(СВЦЭМ!$D$39:$D$782,СВЦЭМ!$A$39:$A$782,$A39,СВЦЭМ!$B$39:$B$782,E$11)+'СЕТ СН'!$F$11+СВЦЭМ!$D$10+'СЕТ СН'!$F$5-'СЕТ СН'!$F$21</f>
        <v>3483.6370889300001</v>
      </c>
      <c r="F39" s="36">
        <f>SUMIFS(СВЦЭМ!$D$39:$D$782,СВЦЭМ!$A$39:$A$782,$A39,СВЦЭМ!$B$39:$B$782,F$11)+'СЕТ СН'!$F$11+СВЦЭМ!$D$10+'СЕТ СН'!$F$5-'СЕТ СН'!$F$21</f>
        <v>3490.4464601300001</v>
      </c>
      <c r="G39" s="36">
        <f>SUMIFS(СВЦЭМ!$D$39:$D$782,СВЦЭМ!$A$39:$A$782,$A39,СВЦЭМ!$B$39:$B$782,G$11)+'СЕТ СН'!$F$11+СВЦЭМ!$D$10+'СЕТ СН'!$F$5-'СЕТ СН'!$F$21</f>
        <v>3468.3492663900001</v>
      </c>
      <c r="H39" s="36">
        <f>SUMIFS(СВЦЭМ!$D$39:$D$782,СВЦЭМ!$A$39:$A$782,$A39,СВЦЭМ!$B$39:$B$782,H$11)+'СЕТ СН'!$F$11+СВЦЭМ!$D$10+'СЕТ СН'!$F$5-'СЕТ СН'!$F$21</f>
        <v>3432.30525429</v>
      </c>
      <c r="I39" s="36">
        <f>SUMIFS(СВЦЭМ!$D$39:$D$782,СВЦЭМ!$A$39:$A$782,$A39,СВЦЭМ!$B$39:$B$782,I$11)+'СЕТ СН'!$F$11+СВЦЭМ!$D$10+'СЕТ СН'!$F$5-'СЕТ СН'!$F$21</f>
        <v>3344.14960479</v>
      </c>
      <c r="J39" s="36">
        <f>SUMIFS(СВЦЭМ!$D$39:$D$782,СВЦЭМ!$A$39:$A$782,$A39,СВЦЭМ!$B$39:$B$782,J$11)+'СЕТ СН'!$F$11+СВЦЭМ!$D$10+'СЕТ СН'!$F$5-'СЕТ СН'!$F$21</f>
        <v>3288.7358298200002</v>
      </c>
      <c r="K39" s="36">
        <f>SUMIFS(СВЦЭМ!$D$39:$D$782,СВЦЭМ!$A$39:$A$782,$A39,СВЦЭМ!$B$39:$B$782,K$11)+'СЕТ СН'!$F$11+СВЦЭМ!$D$10+'СЕТ СН'!$F$5-'СЕТ СН'!$F$21</f>
        <v>3323.4516635600003</v>
      </c>
      <c r="L39" s="36">
        <f>SUMIFS(СВЦЭМ!$D$39:$D$782,СВЦЭМ!$A$39:$A$782,$A39,СВЦЭМ!$B$39:$B$782,L$11)+'СЕТ СН'!$F$11+СВЦЭМ!$D$10+'СЕТ СН'!$F$5-'СЕТ СН'!$F$21</f>
        <v>3310.3600547999999</v>
      </c>
      <c r="M39" s="36">
        <f>SUMIFS(СВЦЭМ!$D$39:$D$782,СВЦЭМ!$A$39:$A$782,$A39,СВЦЭМ!$B$39:$B$782,M$11)+'СЕТ СН'!$F$11+СВЦЭМ!$D$10+'СЕТ СН'!$F$5-'СЕТ СН'!$F$21</f>
        <v>3304.9510836300001</v>
      </c>
      <c r="N39" s="36">
        <f>SUMIFS(СВЦЭМ!$D$39:$D$782,СВЦЭМ!$A$39:$A$782,$A39,СВЦЭМ!$B$39:$B$782,N$11)+'СЕТ СН'!$F$11+СВЦЭМ!$D$10+'СЕТ СН'!$F$5-'СЕТ СН'!$F$21</f>
        <v>3326.6739900100001</v>
      </c>
      <c r="O39" s="36">
        <f>SUMIFS(СВЦЭМ!$D$39:$D$782,СВЦЭМ!$A$39:$A$782,$A39,СВЦЭМ!$B$39:$B$782,O$11)+'СЕТ СН'!$F$11+СВЦЭМ!$D$10+'СЕТ СН'!$F$5-'СЕТ СН'!$F$21</f>
        <v>3379.9262975900001</v>
      </c>
      <c r="P39" s="36">
        <f>SUMIFS(СВЦЭМ!$D$39:$D$782,СВЦЭМ!$A$39:$A$782,$A39,СВЦЭМ!$B$39:$B$782,P$11)+'СЕТ СН'!$F$11+СВЦЭМ!$D$10+'СЕТ СН'!$F$5-'СЕТ СН'!$F$21</f>
        <v>3396.9511966300001</v>
      </c>
      <c r="Q39" s="36">
        <f>SUMIFS(СВЦЭМ!$D$39:$D$782,СВЦЭМ!$A$39:$A$782,$A39,СВЦЭМ!$B$39:$B$782,Q$11)+'СЕТ СН'!$F$11+СВЦЭМ!$D$10+'СЕТ СН'!$F$5-'СЕТ СН'!$F$21</f>
        <v>3400.7735260099998</v>
      </c>
      <c r="R39" s="36">
        <f>SUMIFS(СВЦЭМ!$D$39:$D$782,СВЦЭМ!$A$39:$A$782,$A39,СВЦЭМ!$B$39:$B$782,R$11)+'СЕТ СН'!$F$11+СВЦЭМ!$D$10+'СЕТ СН'!$F$5-'СЕТ СН'!$F$21</f>
        <v>3406.1972073799998</v>
      </c>
      <c r="S39" s="36">
        <f>SUMIFS(СВЦЭМ!$D$39:$D$782,СВЦЭМ!$A$39:$A$782,$A39,СВЦЭМ!$B$39:$B$782,S$11)+'СЕТ СН'!$F$11+СВЦЭМ!$D$10+'СЕТ СН'!$F$5-'СЕТ СН'!$F$21</f>
        <v>3391.76019129</v>
      </c>
      <c r="T39" s="36">
        <f>SUMIFS(СВЦЭМ!$D$39:$D$782,СВЦЭМ!$A$39:$A$782,$A39,СВЦЭМ!$B$39:$B$782,T$11)+'СЕТ СН'!$F$11+СВЦЭМ!$D$10+'СЕТ СН'!$F$5-'СЕТ СН'!$F$21</f>
        <v>3319.5200450299999</v>
      </c>
      <c r="U39" s="36">
        <f>SUMIFS(СВЦЭМ!$D$39:$D$782,СВЦЭМ!$A$39:$A$782,$A39,СВЦЭМ!$B$39:$B$782,U$11)+'СЕТ СН'!$F$11+СВЦЭМ!$D$10+'СЕТ СН'!$F$5-'СЕТ СН'!$F$21</f>
        <v>3329.12702399</v>
      </c>
      <c r="V39" s="36">
        <f>SUMIFS(СВЦЭМ!$D$39:$D$782,СВЦЭМ!$A$39:$A$782,$A39,СВЦЭМ!$B$39:$B$782,V$11)+'СЕТ СН'!$F$11+СВЦЭМ!$D$10+'СЕТ СН'!$F$5-'СЕТ СН'!$F$21</f>
        <v>3339.3315206400002</v>
      </c>
      <c r="W39" s="36">
        <f>SUMIFS(СВЦЭМ!$D$39:$D$782,СВЦЭМ!$A$39:$A$782,$A39,СВЦЭМ!$B$39:$B$782,W$11)+'СЕТ СН'!$F$11+СВЦЭМ!$D$10+'СЕТ СН'!$F$5-'СЕТ СН'!$F$21</f>
        <v>3368.0719016200001</v>
      </c>
      <c r="X39" s="36">
        <f>SUMIFS(СВЦЭМ!$D$39:$D$782,СВЦЭМ!$A$39:$A$782,$A39,СВЦЭМ!$B$39:$B$782,X$11)+'СЕТ СН'!$F$11+СВЦЭМ!$D$10+'СЕТ СН'!$F$5-'СЕТ СН'!$F$21</f>
        <v>3359.66083209</v>
      </c>
      <c r="Y39" s="36">
        <f>SUMIFS(СВЦЭМ!$D$39:$D$782,СВЦЭМ!$A$39:$A$782,$A39,СВЦЭМ!$B$39:$B$782,Y$11)+'СЕТ СН'!$F$11+СВЦЭМ!$D$10+'СЕТ СН'!$F$5-'СЕТ СН'!$F$21</f>
        <v>3305.99744779</v>
      </c>
    </row>
    <row r="40" spans="1:27" ht="15.75" x14ac:dyDescent="0.2">
      <c r="A40" s="35">
        <f t="shared" si="0"/>
        <v>44345</v>
      </c>
      <c r="B40" s="36">
        <f>SUMIFS(СВЦЭМ!$D$39:$D$782,СВЦЭМ!$A$39:$A$782,$A40,СВЦЭМ!$B$39:$B$782,B$11)+'СЕТ СН'!$F$11+СВЦЭМ!$D$10+'СЕТ СН'!$F$5-'СЕТ СН'!$F$21</f>
        <v>3361.7282443200002</v>
      </c>
      <c r="C40" s="36">
        <f>SUMIFS(СВЦЭМ!$D$39:$D$782,СВЦЭМ!$A$39:$A$782,$A40,СВЦЭМ!$B$39:$B$782,C$11)+'СЕТ СН'!$F$11+СВЦЭМ!$D$10+'СЕТ СН'!$F$5-'СЕТ СН'!$F$21</f>
        <v>3365.0893354600003</v>
      </c>
      <c r="D40" s="36">
        <f>SUMIFS(СВЦЭМ!$D$39:$D$782,СВЦЭМ!$A$39:$A$782,$A40,СВЦЭМ!$B$39:$B$782,D$11)+'СЕТ СН'!$F$11+СВЦЭМ!$D$10+'СЕТ СН'!$F$5-'СЕТ СН'!$F$21</f>
        <v>3419.4029526899999</v>
      </c>
      <c r="E40" s="36">
        <f>SUMIFS(СВЦЭМ!$D$39:$D$782,СВЦЭМ!$A$39:$A$782,$A40,СВЦЭМ!$B$39:$B$782,E$11)+'СЕТ СН'!$F$11+СВЦЭМ!$D$10+'СЕТ СН'!$F$5-'СЕТ СН'!$F$21</f>
        <v>3417.5408341100001</v>
      </c>
      <c r="F40" s="36">
        <f>SUMIFS(СВЦЭМ!$D$39:$D$782,СВЦЭМ!$A$39:$A$782,$A40,СВЦЭМ!$B$39:$B$782,F$11)+'СЕТ СН'!$F$11+СВЦЭМ!$D$10+'СЕТ СН'!$F$5-'СЕТ СН'!$F$21</f>
        <v>3411.7721354800001</v>
      </c>
      <c r="G40" s="36">
        <f>SUMIFS(СВЦЭМ!$D$39:$D$782,СВЦЭМ!$A$39:$A$782,$A40,СВЦЭМ!$B$39:$B$782,G$11)+'СЕТ СН'!$F$11+СВЦЭМ!$D$10+'СЕТ СН'!$F$5-'СЕТ СН'!$F$21</f>
        <v>3420.54621456</v>
      </c>
      <c r="H40" s="36">
        <f>SUMIFS(СВЦЭМ!$D$39:$D$782,СВЦЭМ!$A$39:$A$782,$A40,СВЦЭМ!$B$39:$B$782,H$11)+'СЕТ СН'!$F$11+СВЦЭМ!$D$10+'СЕТ СН'!$F$5-'СЕТ СН'!$F$21</f>
        <v>3415.7276537899997</v>
      </c>
      <c r="I40" s="36">
        <f>SUMIFS(СВЦЭМ!$D$39:$D$782,СВЦЭМ!$A$39:$A$782,$A40,СВЦЭМ!$B$39:$B$782,I$11)+'СЕТ СН'!$F$11+СВЦЭМ!$D$10+'СЕТ СН'!$F$5-'СЕТ СН'!$F$21</f>
        <v>3350.5480650899999</v>
      </c>
      <c r="J40" s="36">
        <f>SUMIFS(СВЦЭМ!$D$39:$D$782,СВЦЭМ!$A$39:$A$782,$A40,СВЦЭМ!$B$39:$B$782,J$11)+'СЕТ СН'!$F$11+СВЦЭМ!$D$10+'СЕТ СН'!$F$5-'СЕТ СН'!$F$21</f>
        <v>3276.00411571</v>
      </c>
      <c r="K40" s="36">
        <f>SUMIFS(СВЦЭМ!$D$39:$D$782,СВЦЭМ!$A$39:$A$782,$A40,СВЦЭМ!$B$39:$B$782,K$11)+'СЕТ СН'!$F$11+СВЦЭМ!$D$10+'СЕТ СН'!$F$5-'СЕТ СН'!$F$21</f>
        <v>3229.9925903100002</v>
      </c>
      <c r="L40" s="36">
        <f>SUMIFS(СВЦЭМ!$D$39:$D$782,СВЦЭМ!$A$39:$A$782,$A40,СВЦЭМ!$B$39:$B$782,L$11)+'СЕТ СН'!$F$11+СВЦЭМ!$D$10+'СЕТ СН'!$F$5-'СЕТ СН'!$F$21</f>
        <v>3220.4797786200002</v>
      </c>
      <c r="M40" s="36">
        <f>SUMIFS(СВЦЭМ!$D$39:$D$782,СВЦЭМ!$A$39:$A$782,$A40,СВЦЭМ!$B$39:$B$782,M$11)+'СЕТ СН'!$F$11+СВЦЭМ!$D$10+'СЕТ СН'!$F$5-'СЕТ СН'!$F$21</f>
        <v>3220.2692311700002</v>
      </c>
      <c r="N40" s="36">
        <f>SUMIFS(СВЦЭМ!$D$39:$D$782,СВЦЭМ!$A$39:$A$782,$A40,СВЦЭМ!$B$39:$B$782,N$11)+'СЕТ СН'!$F$11+СВЦЭМ!$D$10+'СЕТ СН'!$F$5-'СЕТ СН'!$F$21</f>
        <v>3281.28925751</v>
      </c>
      <c r="O40" s="36">
        <f>SUMIFS(СВЦЭМ!$D$39:$D$782,СВЦЭМ!$A$39:$A$782,$A40,СВЦЭМ!$B$39:$B$782,O$11)+'СЕТ СН'!$F$11+СВЦЭМ!$D$10+'СЕТ СН'!$F$5-'СЕТ СН'!$F$21</f>
        <v>3305.2211171600002</v>
      </c>
      <c r="P40" s="36">
        <f>SUMIFS(СВЦЭМ!$D$39:$D$782,СВЦЭМ!$A$39:$A$782,$A40,СВЦЭМ!$B$39:$B$782,P$11)+'СЕТ СН'!$F$11+СВЦЭМ!$D$10+'СЕТ СН'!$F$5-'СЕТ СН'!$F$21</f>
        <v>3333.1511348899999</v>
      </c>
      <c r="Q40" s="36">
        <f>SUMIFS(СВЦЭМ!$D$39:$D$782,СВЦЭМ!$A$39:$A$782,$A40,СВЦЭМ!$B$39:$B$782,Q$11)+'СЕТ СН'!$F$11+СВЦЭМ!$D$10+'СЕТ СН'!$F$5-'СЕТ СН'!$F$21</f>
        <v>3330.76514576</v>
      </c>
      <c r="R40" s="36">
        <f>SUMIFS(СВЦЭМ!$D$39:$D$782,СВЦЭМ!$A$39:$A$782,$A40,СВЦЭМ!$B$39:$B$782,R$11)+'СЕТ СН'!$F$11+СВЦЭМ!$D$10+'СЕТ СН'!$F$5-'СЕТ СН'!$F$21</f>
        <v>3326.7775607200001</v>
      </c>
      <c r="S40" s="36">
        <f>SUMIFS(СВЦЭМ!$D$39:$D$782,СВЦЭМ!$A$39:$A$782,$A40,СВЦЭМ!$B$39:$B$782,S$11)+'СЕТ СН'!$F$11+СВЦЭМ!$D$10+'СЕТ СН'!$F$5-'СЕТ СН'!$F$21</f>
        <v>3359.67853762</v>
      </c>
      <c r="T40" s="36">
        <f>SUMIFS(СВЦЭМ!$D$39:$D$782,СВЦЭМ!$A$39:$A$782,$A40,СВЦЭМ!$B$39:$B$782,T$11)+'СЕТ СН'!$F$11+СВЦЭМ!$D$10+'СЕТ СН'!$F$5-'СЕТ СН'!$F$21</f>
        <v>3310.78354932</v>
      </c>
      <c r="U40" s="36">
        <f>SUMIFS(СВЦЭМ!$D$39:$D$782,СВЦЭМ!$A$39:$A$782,$A40,СВЦЭМ!$B$39:$B$782,U$11)+'СЕТ СН'!$F$11+СВЦЭМ!$D$10+'СЕТ СН'!$F$5-'СЕТ СН'!$F$21</f>
        <v>3252.2937528800003</v>
      </c>
      <c r="V40" s="36">
        <f>SUMIFS(СВЦЭМ!$D$39:$D$782,СВЦЭМ!$A$39:$A$782,$A40,СВЦЭМ!$B$39:$B$782,V$11)+'СЕТ СН'!$F$11+СВЦЭМ!$D$10+'СЕТ СН'!$F$5-'СЕТ СН'!$F$21</f>
        <v>3222.0134462699998</v>
      </c>
      <c r="W40" s="36">
        <f>SUMIFS(СВЦЭМ!$D$39:$D$782,СВЦЭМ!$A$39:$A$782,$A40,СВЦЭМ!$B$39:$B$782,W$11)+'СЕТ СН'!$F$11+СВЦЭМ!$D$10+'СЕТ СН'!$F$5-'СЕТ СН'!$F$21</f>
        <v>3248.3216926999999</v>
      </c>
      <c r="X40" s="36">
        <f>SUMIFS(СВЦЭМ!$D$39:$D$782,СВЦЭМ!$A$39:$A$782,$A40,СВЦЭМ!$B$39:$B$782,X$11)+'СЕТ СН'!$F$11+СВЦЭМ!$D$10+'СЕТ СН'!$F$5-'СЕТ СН'!$F$21</f>
        <v>3233.95122692</v>
      </c>
      <c r="Y40" s="36">
        <f>SUMIFS(СВЦЭМ!$D$39:$D$782,СВЦЭМ!$A$39:$A$782,$A40,СВЦЭМ!$B$39:$B$782,Y$11)+'СЕТ СН'!$F$11+СВЦЭМ!$D$10+'СЕТ СН'!$F$5-'СЕТ СН'!$F$21</f>
        <v>3226.8103109799999</v>
      </c>
    </row>
    <row r="41" spans="1:27" ht="15.75" x14ac:dyDescent="0.2">
      <c r="A41" s="35">
        <f t="shared" si="0"/>
        <v>44346</v>
      </c>
      <c r="B41" s="36">
        <f>SUMIFS(СВЦЭМ!$D$39:$D$782,СВЦЭМ!$A$39:$A$782,$A41,СВЦЭМ!$B$39:$B$782,B$11)+'СЕТ СН'!$F$11+СВЦЭМ!$D$10+'СЕТ СН'!$F$5-'СЕТ СН'!$F$21</f>
        <v>3279.1071152099998</v>
      </c>
      <c r="C41" s="36">
        <f>SUMIFS(СВЦЭМ!$D$39:$D$782,СВЦЭМ!$A$39:$A$782,$A41,СВЦЭМ!$B$39:$B$782,C$11)+'СЕТ СН'!$F$11+СВЦЭМ!$D$10+'СЕТ СН'!$F$5-'СЕТ СН'!$F$21</f>
        <v>3356.3767282200001</v>
      </c>
      <c r="D41" s="36">
        <f>SUMIFS(СВЦЭМ!$D$39:$D$782,СВЦЭМ!$A$39:$A$782,$A41,СВЦЭМ!$B$39:$B$782,D$11)+'СЕТ СН'!$F$11+СВЦЭМ!$D$10+'СЕТ СН'!$F$5-'СЕТ СН'!$F$21</f>
        <v>3403.8241891299999</v>
      </c>
      <c r="E41" s="36">
        <f>SUMIFS(СВЦЭМ!$D$39:$D$782,СВЦЭМ!$A$39:$A$782,$A41,СВЦЭМ!$B$39:$B$782,E$11)+'СЕТ СН'!$F$11+СВЦЭМ!$D$10+'СЕТ СН'!$F$5-'СЕТ СН'!$F$21</f>
        <v>3420.54086521</v>
      </c>
      <c r="F41" s="36">
        <f>SUMIFS(СВЦЭМ!$D$39:$D$782,СВЦЭМ!$A$39:$A$782,$A41,СВЦЭМ!$B$39:$B$782,F$11)+'СЕТ СН'!$F$11+СВЦЭМ!$D$10+'СЕТ СН'!$F$5-'СЕТ СН'!$F$21</f>
        <v>3446.9180614900001</v>
      </c>
      <c r="G41" s="36">
        <f>SUMIFS(СВЦЭМ!$D$39:$D$782,СВЦЭМ!$A$39:$A$782,$A41,СВЦЭМ!$B$39:$B$782,G$11)+'СЕТ СН'!$F$11+СВЦЭМ!$D$10+'СЕТ СН'!$F$5-'СЕТ СН'!$F$21</f>
        <v>3448.7048077999998</v>
      </c>
      <c r="H41" s="36">
        <f>SUMIFS(СВЦЭМ!$D$39:$D$782,СВЦЭМ!$A$39:$A$782,$A41,СВЦЭМ!$B$39:$B$782,H$11)+'СЕТ СН'!$F$11+СВЦЭМ!$D$10+'СЕТ СН'!$F$5-'СЕТ СН'!$F$21</f>
        <v>3419.3884396100002</v>
      </c>
      <c r="I41" s="36">
        <f>SUMIFS(СВЦЭМ!$D$39:$D$782,СВЦЭМ!$A$39:$A$782,$A41,СВЦЭМ!$B$39:$B$782,I$11)+'СЕТ СН'!$F$11+СВЦЭМ!$D$10+'СЕТ СН'!$F$5-'СЕТ СН'!$F$21</f>
        <v>3336.3099291600001</v>
      </c>
      <c r="J41" s="36">
        <f>SUMIFS(СВЦЭМ!$D$39:$D$782,СВЦЭМ!$A$39:$A$782,$A41,СВЦЭМ!$B$39:$B$782,J$11)+'СЕТ СН'!$F$11+СВЦЭМ!$D$10+'СЕТ СН'!$F$5-'СЕТ СН'!$F$21</f>
        <v>3259.8115303300001</v>
      </c>
      <c r="K41" s="36">
        <f>SUMIFS(СВЦЭМ!$D$39:$D$782,СВЦЭМ!$A$39:$A$782,$A41,СВЦЭМ!$B$39:$B$782,K$11)+'СЕТ СН'!$F$11+СВЦЭМ!$D$10+'СЕТ СН'!$F$5-'СЕТ СН'!$F$21</f>
        <v>3204.9457049600001</v>
      </c>
      <c r="L41" s="36">
        <f>SUMIFS(СВЦЭМ!$D$39:$D$782,СВЦЭМ!$A$39:$A$782,$A41,СВЦЭМ!$B$39:$B$782,L$11)+'СЕТ СН'!$F$11+СВЦЭМ!$D$10+'СЕТ СН'!$F$5-'СЕТ СН'!$F$21</f>
        <v>3190.81665785</v>
      </c>
      <c r="M41" s="36">
        <f>SUMIFS(СВЦЭМ!$D$39:$D$782,СВЦЭМ!$A$39:$A$782,$A41,СВЦЭМ!$B$39:$B$782,M$11)+'СЕТ СН'!$F$11+СВЦЭМ!$D$10+'СЕТ СН'!$F$5-'СЕТ СН'!$F$21</f>
        <v>3204.9484581300003</v>
      </c>
      <c r="N41" s="36">
        <f>SUMIFS(СВЦЭМ!$D$39:$D$782,СВЦЭМ!$A$39:$A$782,$A41,СВЦЭМ!$B$39:$B$782,N$11)+'СЕТ СН'!$F$11+СВЦЭМ!$D$10+'СЕТ СН'!$F$5-'СЕТ СН'!$F$21</f>
        <v>3273.89800526</v>
      </c>
      <c r="O41" s="36">
        <f>SUMIFS(СВЦЭМ!$D$39:$D$782,СВЦЭМ!$A$39:$A$782,$A41,СВЦЭМ!$B$39:$B$782,O$11)+'СЕТ СН'!$F$11+СВЦЭМ!$D$10+'СЕТ СН'!$F$5-'СЕТ СН'!$F$21</f>
        <v>3313.4241944200003</v>
      </c>
      <c r="P41" s="36">
        <f>SUMIFS(СВЦЭМ!$D$39:$D$782,СВЦЭМ!$A$39:$A$782,$A41,СВЦЭМ!$B$39:$B$782,P$11)+'СЕТ СН'!$F$11+СВЦЭМ!$D$10+'СЕТ СН'!$F$5-'СЕТ СН'!$F$21</f>
        <v>3334.6198677100001</v>
      </c>
      <c r="Q41" s="36">
        <f>SUMIFS(СВЦЭМ!$D$39:$D$782,СВЦЭМ!$A$39:$A$782,$A41,СВЦЭМ!$B$39:$B$782,Q$11)+'СЕТ СН'!$F$11+СВЦЭМ!$D$10+'СЕТ СН'!$F$5-'СЕТ СН'!$F$21</f>
        <v>3326.3275222500001</v>
      </c>
      <c r="R41" s="36">
        <f>SUMIFS(СВЦЭМ!$D$39:$D$782,СВЦЭМ!$A$39:$A$782,$A41,СВЦЭМ!$B$39:$B$782,R$11)+'СЕТ СН'!$F$11+СВЦЭМ!$D$10+'СЕТ СН'!$F$5-'СЕТ СН'!$F$21</f>
        <v>3303.6024589200001</v>
      </c>
      <c r="S41" s="36">
        <f>SUMIFS(СВЦЭМ!$D$39:$D$782,СВЦЭМ!$A$39:$A$782,$A41,СВЦЭМ!$B$39:$B$782,S$11)+'СЕТ СН'!$F$11+СВЦЭМ!$D$10+'СЕТ СН'!$F$5-'СЕТ СН'!$F$21</f>
        <v>3276.1715599700001</v>
      </c>
      <c r="T41" s="36">
        <f>SUMIFS(СВЦЭМ!$D$39:$D$782,СВЦЭМ!$A$39:$A$782,$A41,СВЦЭМ!$B$39:$B$782,T$11)+'СЕТ СН'!$F$11+СВЦЭМ!$D$10+'СЕТ СН'!$F$5-'СЕТ СН'!$F$21</f>
        <v>3220.3988335200002</v>
      </c>
      <c r="U41" s="36">
        <f>SUMIFS(СВЦЭМ!$D$39:$D$782,СВЦЭМ!$A$39:$A$782,$A41,СВЦЭМ!$B$39:$B$782,U$11)+'СЕТ СН'!$F$11+СВЦЭМ!$D$10+'СЕТ СН'!$F$5-'СЕТ СН'!$F$21</f>
        <v>3194.4811591400003</v>
      </c>
      <c r="V41" s="36">
        <f>SUMIFS(СВЦЭМ!$D$39:$D$782,СВЦЭМ!$A$39:$A$782,$A41,СВЦЭМ!$B$39:$B$782,V$11)+'СЕТ СН'!$F$11+СВЦЭМ!$D$10+'СЕТ СН'!$F$5-'СЕТ СН'!$F$21</f>
        <v>3210.1278593500001</v>
      </c>
      <c r="W41" s="36">
        <f>SUMIFS(СВЦЭМ!$D$39:$D$782,СВЦЭМ!$A$39:$A$782,$A41,СВЦЭМ!$B$39:$B$782,W$11)+'СЕТ СН'!$F$11+СВЦЭМ!$D$10+'СЕТ СН'!$F$5-'СЕТ СН'!$F$21</f>
        <v>3256.6205627200002</v>
      </c>
      <c r="X41" s="36">
        <f>SUMIFS(СВЦЭМ!$D$39:$D$782,СВЦЭМ!$A$39:$A$782,$A41,СВЦЭМ!$B$39:$B$782,X$11)+'СЕТ СН'!$F$11+СВЦЭМ!$D$10+'СЕТ СН'!$F$5-'СЕТ СН'!$F$21</f>
        <v>3212.36319224</v>
      </c>
      <c r="Y41" s="36">
        <f>SUMIFS(СВЦЭМ!$D$39:$D$782,СВЦЭМ!$A$39:$A$782,$A41,СВЦЭМ!$B$39:$B$782,Y$11)+'СЕТ СН'!$F$11+СВЦЭМ!$D$10+'СЕТ СН'!$F$5-'СЕТ СН'!$F$21</f>
        <v>3194.5235168200002</v>
      </c>
    </row>
    <row r="42" spans="1:27" ht="15.75" x14ac:dyDescent="0.2">
      <c r="A42" s="35">
        <f t="shared" si="0"/>
        <v>44347</v>
      </c>
      <c r="B42" s="36">
        <f>SUMIFS(СВЦЭМ!$D$39:$D$782,СВЦЭМ!$A$39:$A$782,$A42,СВЦЭМ!$B$39:$B$782,B$11)+'СЕТ СН'!$F$11+СВЦЭМ!$D$10+'СЕТ СН'!$F$5-'СЕТ СН'!$F$21</f>
        <v>3261.14727098</v>
      </c>
      <c r="C42" s="36">
        <f>SUMIFS(СВЦЭМ!$D$39:$D$782,СВЦЭМ!$A$39:$A$782,$A42,СВЦЭМ!$B$39:$B$782,C$11)+'СЕТ СН'!$F$11+СВЦЭМ!$D$10+'СЕТ СН'!$F$5-'СЕТ СН'!$F$21</f>
        <v>3347.9843776799999</v>
      </c>
      <c r="D42" s="36">
        <f>SUMIFS(СВЦЭМ!$D$39:$D$782,СВЦЭМ!$A$39:$A$782,$A42,СВЦЭМ!$B$39:$B$782,D$11)+'СЕТ СН'!$F$11+СВЦЭМ!$D$10+'СЕТ СН'!$F$5-'СЕТ СН'!$F$21</f>
        <v>3393.8104281999999</v>
      </c>
      <c r="E42" s="36">
        <f>SUMIFS(СВЦЭМ!$D$39:$D$782,СВЦЭМ!$A$39:$A$782,$A42,СВЦЭМ!$B$39:$B$782,E$11)+'СЕТ СН'!$F$11+СВЦЭМ!$D$10+'СЕТ СН'!$F$5-'СЕТ СН'!$F$21</f>
        <v>3405.6395900299999</v>
      </c>
      <c r="F42" s="36">
        <f>SUMIFS(СВЦЭМ!$D$39:$D$782,СВЦЭМ!$A$39:$A$782,$A42,СВЦЭМ!$B$39:$B$782,F$11)+'СЕТ СН'!$F$11+СВЦЭМ!$D$10+'СЕТ СН'!$F$5-'СЕТ СН'!$F$21</f>
        <v>3426.6875267800001</v>
      </c>
      <c r="G42" s="36">
        <f>SUMIFS(СВЦЭМ!$D$39:$D$782,СВЦЭМ!$A$39:$A$782,$A42,СВЦЭМ!$B$39:$B$782,G$11)+'СЕТ СН'!$F$11+СВЦЭМ!$D$10+'СЕТ СН'!$F$5-'СЕТ СН'!$F$21</f>
        <v>3420.96974817</v>
      </c>
      <c r="H42" s="36">
        <f>SUMIFS(СВЦЭМ!$D$39:$D$782,СВЦЭМ!$A$39:$A$782,$A42,СВЦЭМ!$B$39:$B$782,H$11)+'СЕТ СН'!$F$11+СВЦЭМ!$D$10+'СЕТ СН'!$F$5-'СЕТ СН'!$F$21</f>
        <v>3404.6338458999999</v>
      </c>
      <c r="I42" s="36">
        <f>SUMIFS(СВЦЭМ!$D$39:$D$782,СВЦЭМ!$A$39:$A$782,$A42,СВЦЭМ!$B$39:$B$782,I$11)+'СЕТ СН'!$F$11+СВЦЭМ!$D$10+'СЕТ СН'!$F$5-'СЕТ СН'!$F$21</f>
        <v>3419.1865302400001</v>
      </c>
      <c r="J42" s="36">
        <f>SUMIFS(СВЦЭМ!$D$39:$D$782,СВЦЭМ!$A$39:$A$782,$A42,СВЦЭМ!$B$39:$B$782,J$11)+'СЕТ СН'!$F$11+СВЦЭМ!$D$10+'СЕТ СН'!$F$5-'СЕТ СН'!$F$21</f>
        <v>3415.75716031</v>
      </c>
      <c r="K42" s="36">
        <f>SUMIFS(СВЦЭМ!$D$39:$D$782,СВЦЭМ!$A$39:$A$782,$A42,СВЦЭМ!$B$39:$B$782,K$11)+'СЕТ СН'!$F$11+СВЦЭМ!$D$10+'СЕТ СН'!$F$5-'СЕТ СН'!$F$21</f>
        <v>3417.75027314</v>
      </c>
      <c r="L42" s="36">
        <f>SUMIFS(СВЦЭМ!$D$39:$D$782,СВЦЭМ!$A$39:$A$782,$A42,СВЦЭМ!$B$39:$B$782,L$11)+'СЕТ СН'!$F$11+СВЦЭМ!$D$10+'СЕТ СН'!$F$5-'СЕТ СН'!$F$21</f>
        <v>3418.1617452</v>
      </c>
      <c r="M42" s="36">
        <f>SUMIFS(СВЦЭМ!$D$39:$D$782,СВЦЭМ!$A$39:$A$782,$A42,СВЦЭМ!$B$39:$B$782,M$11)+'СЕТ СН'!$F$11+СВЦЭМ!$D$10+'СЕТ СН'!$F$5-'СЕТ СН'!$F$21</f>
        <v>3395.8150271</v>
      </c>
      <c r="N42" s="36">
        <f>SUMIFS(СВЦЭМ!$D$39:$D$782,СВЦЭМ!$A$39:$A$782,$A42,СВЦЭМ!$B$39:$B$782,N$11)+'СЕТ СН'!$F$11+СВЦЭМ!$D$10+'СЕТ СН'!$F$5-'СЕТ СН'!$F$21</f>
        <v>3419.42090538</v>
      </c>
      <c r="O42" s="36">
        <f>SUMIFS(СВЦЭМ!$D$39:$D$782,СВЦЭМ!$A$39:$A$782,$A42,СВЦЭМ!$B$39:$B$782,O$11)+'СЕТ СН'!$F$11+СВЦЭМ!$D$10+'СЕТ СН'!$F$5-'СЕТ СН'!$F$21</f>
        <v>3463.3930481500001</v>
      </c>
      <c r="P42" s="36">
        <f>SUMIFS(СВЦЭМ!$D$39:$D$782,СВЦЭМ!$A$39:$A$782,$A42,СВЦЭМ!$B$39:$B$782,P$11)+'СЕТ СН'!$F$11+СВЦЭМ!$D$10+'СЕТ СН'!$F$5-'СЕТ СН'!$F$21</f>
        <v>3475.9337877100002</v>
      </c>
      <c r="Q42" s="36">
        <f>SUMIFS(СВЦЭМ!$D$39:$D$782,СВЦЭМ!$A$39:$A$782,$A42,СВЦЭМ!$B$39:$B$782,Q$11)+'СЕТ СН'!$F$11+СВЦЭМ!$D$10+'СЕТ СН'!$F$5-'СЕТ СН'!$F$21</f>
        <v>3471.0031185100001</v>
      </c>
      <c r="R42" s="36">
        <f>SUMIFS(СВЦЭМ!$D$39:$D$782,СВЦЭМ!$A$39:$A$782,$A42,СВЦЭМ!$B$39:$B$782,R$11)+'СЕТ СН'!$F$11+СВЦЭМ!$D$10+'СЕТ СН'!$F$5-'СЕТ СН'!$F$21</f>
        <v>3459.9174524199998</v>
      </c>
      <c r="S42" s="36">
        <f>SUMIFS(СВЦЭМ!$D$39:$D$782,СВЦЭМ!$A$39:$A$782,$A42,СВЦЭМ!$B$39:$B$782,S$11)+'СЕТ СН'!$F$11+СВЦЭМ!$D$10+'СЕТ СН'!$F$5-'СЕТ СН'!$F$21</f>
        <v>3429.7784113600001</v>
      </c>
      <c r="T42" s="36">
        <f>SUMIFS(СВЦЭМ!$D$39:$D$782,СВЦЭМ!$A$39:$A$782,$A42,СВЦЭМ!$B$39:$B$782,T$11)+'СЕТ СН'!$F$11+СВЦЭМ!$D$10+'СЕТ СН'!$F$5-'СЕТ СН'!$F$21</f>
        <v>3380.0823258599999</v>
      </c>
      <c r="U42" s="36">
        <f>SUMIFS(СВЦЭМ!$D$39:$D$782,СВЦЭМ!$A$39:$A$782,$A42,СВЦЭМ!$B$39:$B$782,U$11)+'СЕТ СН'!$F$11+СВЦЭМ!$D$10+'СЕТ СН'!$F$5-'СЕТ СН'!$F$21</f>
        <v>3345.4110193799997</v>
      </c>
      <c r="V42" s="36">
        <f>SUMIFS(СВЦЭМ!$D$39:$D$782,СВЦЭМ!$A$39:$A$782,$A42,СВЦЭМ!$B$39:$B$782,V$11)+'СЕТ СН'!$F$11+СВЦЭМ!$D$10+'СЕТ СН'!$F$5-'СЕТ СН'!$F$21</f>
        <v>3350.8278100900002</v>
      </c>
      <c r="W42" s="36">
        <f>SUMIFS(СВЦЭМ!$D$39:$D$782,СВЦЭМ!$A$39:$A$782,$A42,СВЦЭМ!$B$39:$B$782,W$11)+'СЕТ СН'!$F$11+СВЦЭМ!$D$10+'СЕТ СН'!$F$5-'СЕТ СН'!$F$21</f>
        <v>3381.6728479100002</v>
      </c>
      <c r="X42" s="36">
        <f>SUMIFS(СВЦЭМ!$D$39:$D$782,СВЦЭМ!$A$39:$A$782,$A42,СВЦЭМ!$B$39:$B$782,X$11)+'СЕТ СН'!$F$11+СВЦЭМ!$D$10+'СЕТ СН'!$F$5-'СЕТ СН'!$F$21</f>
        <v>3357.5956783400002</v>
      </c>
      <c r="Y42" s="36">
        <f>SUMIFS(СВЦЭМ!$D$39:$D$782,СВЦЭМ!$A$39:$A$782,$A42,СВЦЭМ!$B$39:$B$782,Y$11)+'СЕТ СН'!$F$11+СВЦЭМ!$D$10+'СЕТ СН'!$F$5-'СЕТ СН'!$F$21</f>
        <v>3310.3787502099999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СН'!$G$11+СВЦЭМ!$D$10+'СЕТ СН'!$G$5-'СЕТ СН'!$G$21</f>
        <v>3859.8887791500001</v>
      </c>
      <c r="C48" s="36">
        <f>SUMIFS(СВЦЭМ!$D$39:$D$782,СВЦЭМ!$A$39:$A$782,$A48,СВЦЭМ!$B$39:$B$782,C$47)+'СЕТ СН'!$G$11+СВЦЭМ!$D$10+'СЕТ СН'!$G$5-'СЕТ СН'!$G$21</f>
        <v>3915.1832332099998</v>
      </c>
      <c r="D48" s="36">
        <f>SUMIFS(СВЦЭМ!$D$39:$D$782,СВЦЭМ!$A$39:$A$782,$A48,СВЦЭМ!$B$39:$B$782,D$47)+'СЕТ СН'!$G$11+СВЦЭМ!$D$10+'СЕТ СН'!$G$5-'СЕТ СН'!$G$21</f>
        <v>3961.87038871</v>
      </c>
      <c r="E48" s="36">
        <f>SUMIFS(СВЦЭМ!$D$39:$D$782,СВЦЭМ!$A$39:$A$782,$A48,СВЦЭМ!$B$39:$B$782,E$47)+'СЕТ СН'!$G$11+СВЦЭМ!$D$10+'СЕТ СН'!$G$5-'СЕТ СН'!$G$21</f>
        <v>3965.3542075099999</v>
      </c>
      <c r="F48" s="36">
        <f>SUMIFS(СВЦЭМ!$D$39:$D$782,СВЦЭМ!$A$39:$A$782,$A48,СВЦЭМ!$B$39:$B$782,F$47)+'СЕТ СН'!$G$11+СВЦЭМ!$D$10+'СЕТ СН'!$G$5-'СЕТ СН'!$G$21</f>
        <v>3974.3197382799999</v>
      </c>
      <c r="G48" s="36">
        <f>SUMIFS(СВЦЭМ!$D$39:$D$782,СВЦЭМ!$A$39:$A$782,$A48,СВЦЭМ!$B$39:$B$782,G$47)+'СЕТ СН'!$G$11+СВЦЭМ!$D$10+'СЕТ СН'!$G$5-'СЕТ СН'!$G$21</f>
        <v>3971.1715986999998</v>
      </c>
      <c r="H48" s="36">
        <f>SUMIFS(СВЦЭМ!$D$39:$D$782,СВЦЭМ!$A$39:$A$782,$A48,СВЦЭМ!$B$39:$B$782,H$47)+'СЕТ СН'!$G$11+СВЦЭМ!$D$10+'СЕТ СН'!$G$5-'СЕТ СН'!$G$21</f>
        <v>3965.2214922599996</v>
      </c>
      <c r="I48" s="36">
        <f>SUMIFS(СВЦЭМ!$D$39:$D$782,СВЦЭМ!$A$39:$A$782,$A48,СВЦЭМ!$B$39:$B$782,I$47)+'СЕТ СН'!$G$11+СВЦЭМ!$D$10+'СЕТ СН'!$G$5-'СЕТ СН'!$G$21</f>
        <v>3921.4666742199997</v>
      </c>
      <c r="J48" s="36">
        <f>SUMIFS(СВЦЭМ!$D$39:$D$782,СВЦЭМ!$A$39:$A$782,$A48,СВЦЭМ!$B$39:$B$782,J$47)+'СЕТ СН'!$G$11+СВЦЭМ!$D$10+'СЕТ СН'!$G$5-'СЕТ СН'!$G$21</f>
        <v>3877.8353362500002</v>
      </c>
      <c r="K48" s="36">
        <f>SUMIFS(СВЦЭМ!$D$39:$D$782,СВЦЭМ!$A$39:$A$782,$A48,СВЦЭМ!$B$39:$B$782,K$47)+'СЕТ СН'!$G$11+СВЦЭМ!$D$10+'СЕТ СН'!$G$5-'СЕТ СН'!$G$21</f>
        <v>3810.4263716999999</v>
      </c>
      <c r="L48" s="36">
        <f>SUMIFS(СВЦЭМ!$D$39:$D$782,СВЦЭМ!$A$39:$A$782,$A48,СВЦЭМ!$B$39:$B$782,L$47)+'СЕТ СН'!$G$11+СВЦЭМ!$D$10+'СЕТ СН'!$G$5-'СЕТ СН'!$G$21</f>
        <v>3765.5487570099999</v>
      </c>
      <c r="M48" s="36">
        <f>SUMIFS(СВЦЭМ!$D$39:$D$782,СВЦЭМ!$A$39:$A$782,$A48,СВЦЭМ!$B$39:$B$782,M$47)+'СЕТ СН'!$G$11+СВЦЭМ!$D$10+'СЕТ СН'!$G$5-'СЕТ СН'!$G$21</f>
        <v>3771.6083255499998</v>
      </c>
      <c r="N48" s="36">
        <f>SUMIFS(СВЦЭМ!$D$39:$D$782,СВЦЭМ!$A$39:$A$782,$A48,СВЦЭМ!$B$39:$B$782,N$47)+'СЕТ СН'!$G$11+СВЦЭМ!$D$10+'СЕТ СН'!$G$5-'СЕТ СН'!$G$21</f>
        <v>3837.5528501899998</v>
      </c>
      <c r="O48" s="36">
        <f>SUMIFS(СВЦЭМ!$D$39:$D$782,СВЦЭМ!$A$39:$A$782,$A48,СВЦЭМ!$B$39:$B$782,O$47)+'СЕТ СН'!$G$11+СВЦЭМ!$D$10+'СЕТ СН'!$G$5-'СЕТ СН'!$G$21</f>
        <v>3860.0865591499996</v>
      </c>
      <c r="P48" s="36">
        <f>SUMIFS(СВЦЭМ!$D$39:$D$782,СВЦЭМ!$A$39:$A$782,$A48,СВЦЭМ!$B$39:$B$782,P$47)+'СЕТ СН'!$G$11+СВЦЭМ!$D$10+'СЕТ СН'!$G$5-'СЕТ СН'!$G$21</f>
        <v>3879.55446093</v>
      </c>
      <c r="Q48" s="36">
        <f>SUMIFS(СВЦЭМ!$D$39:$D$782,СВЦЭМ!$A$39:$A$782,$A48,СВЦЭМ!$B$39:$B$782,Q$47)+'СЕТ СН'!$G$11+СВЦЭМ!$D$10+'СЕТ СН'!$G$5-'СЕТ СН'!$G$21</f>
        <v>3889.3556573300002</v>
      </c>
      <c r="R48" s="36">
        <f>SUMIFS(СВЦЭМ!$D$39:$D$782,СВЦЭМ!$A$39:$A$782,$A48,СВЦЭМ!$B$39:$B$782,R$47)+'СЕТ СН'!$G$11+СВЦЭМ!$D$10+'СЕТ СН'!$G$5-'СЕТ СН'!$G$21</f>
        <v>3880.3744111199999</v>
      </c>
      <c r="S48" s="36">
        <f>SUMIFS(СВЦЭМ!$D$39:$D$782,СВЦЭМ!$A$39:$A$782,$A48,СВЦЭМ!$B$39:$B$782,S$47)+'СЕТ СН'!$G$11+СВЦЭМ!$D$10+'СЕТ СН'!$G$5-'СЕТ СН'!$G$21</f>
        <v>3869.6241592400002</v>
      </c>
      <c r="T48" s="36">
        <f>SUMIFS(СВЦЭМ!$D$39:$D$782,СВЦЭМ!$A$39:$A$782,$A48,СВЦЭМ!$B$39:$B$782,T$47)+'СЕТ СН'!$G$11+СВЦЭМ!$D$10+'СЕТ СН'!$G$5-'СЕТ СН'!$G$21</f>
        <v>3811.5779085899999</v>
      </c>
      <c r="U48" s="36">
        <f>SUMIFS(СВЦЭМ!$D$39:$D$782,СВЦЭМ!$A$39:$A$782,$A48,СВЦЭМ!$B$39:$B$782,U$47)+'СЕТ СН'!$G$11+СВЦЭМ!$D$10+'СЕТ СН'!$G$5-'СЕТ СН'!$G$21</f>
        <v>3786.3743334599999</v>
      </c>
      <c r="V48" s="36">
        <f>SUMIFS(СВЦЭМ!$D$39:$D$782,СВЦЭМ!$A$39:$A$782,$A48,СВЦЭМ!$B$39:$B$782,V$47)+'СЕТ СН'!$G$11+СВЦЭМ!$D$10+'СЕТ СН'!$G$5-'СЕТ СН'!$G$21</f>
        <v>3766.4915661999999</v>
      </c>
      <c r="W48" s="36">
        <f>SUMIFS(СВЦЭМ!$D$39:$D$782,СВЦЭМ!$A$39:$A$782,$A48,СВЦЭМ!$B$39:$B$782,W$47)+'СЕТ СН'!$G$11+СВЦЭМ!$D$10+'СЕТ СН'!$G$5-'СЕТ СН'!$G$21</f>
        <v>3750.5943546999997</v>
      </c>
      <c r="X48" s="36">
        <f>SUMIFS(СВЦЭМ!$D$39:$D$782,СВЦЭМ!$A$39:$A$782,$A48,СВЦЭМ!$B$39:$B$782,X$47)+'СЕТ СН'!$G$11+СВЦЭМ!$D$10+'СЕТ СН'!$G$5-'СЕТ СН'!$G$21</f>
        <v>3765.8488480599999</v>
      </c>
      <c r="Y48" s="36">
        <f>SUMIFS(СВЦЭМ!$D$39:$D$782,СВЦЭМ!$A$39:$A$782,$A48,СВЦЭМ!$B$39:$B$782,Y$47)+'СЕТ СН'!$G$11+СВЦЭМ!$D$10+'СЕТ СН'!$G$5-'СЕТ СН'!$G$21</f>
        <v>3850.1120946999999</v>
      </c>
      <c r="AA48" s="45"/>
    </row>
    <row r="49" spans="1:25" ht="15.75" x14ac:dyDescent="0.2">
      <c r="A49" s="35">
        <f>A48+1</f>
        <v>44318</v>
      </c>
      <c r="B49" s="36">
        <f>SUMIFS(СВЦЭМ!$D$39:$D$782,СВЦЭМ!$A$39:$A$782,$A49,СВЦЭМ!$B$39:$B$782,B$47)+'СЕТ СН'!$G$11+СВЦЭМ!$D$10+'СЕТ СН'!$G$5-'СЕТ СН'!$G$21</f>
        <v>3824.9255925899997</v>
      </c>
      <c r="C49" s="36">
        <f>SUMIFS(СВЦЭМ!$D$39:$D$782,СВЦЭМ!$A$39:$A$782,$A49,СВЦЭМ!$B$39:$B$782,C$47)+'СЕТ СН'!$G$11+СВЦЭМ!$D$10+'СЕТ СН'!$G$5-'СЕТ СН'!$G$21</f>
        <v>3871.5300140600002</v>
      </c>
      <c r="D49" s="36">
        <f>SUMIFS(СВЦЭМ!$D$39:$D$782,СВЦЭМ!$A$39:$A$782,$A49,СВЦЭМ!$B$39:$B$782,D$47)+'СЕТ СН'!$G$11+СВЦЭМ!$D$10+'СЕТ СН'!$G$5-'СЕТ СН'!$G$21</f>
        <v>3931.0299361799998</v>
      </c>
      <c r="E49" s="36">
        <f>SUMIFS(СВЦЭМ!$D$39:$D$782,СВЦЭМ!$A$39:$A$782,$A49,СВЦЭМ!$B$39:$B$782,E$47)+'СЕТ СН'!$G$11+СВЦЭМ!$D$10+'СЕТ СН'!$G$5-'СЕТ СН'!$G$21</f>
        <v>3952.8581837900001</v>
      </c>
      <c r="F49" s="36">
        <f>SUMIFS(СВЦЭМ!$D$39:$D$782,СВЦЭМ!$A$39:$A$782,$A49,СВЦЭМ!$B$39:$B$782,F$47)+'СЕТ СН'!$G$11+СВЦЭМ!$D$10+'СЕТ СН'!$G$5-'СЕТ СН'!$G$21</f>
        <v>3965.8735602699999</v>
      </c>
      <c r="G49" s="36">
        <f>SUMIFS(СВЦЭМ!$D$39:$D$782,СВЦЭМ!$A$39:$A$782,$A49,СВЦЭМ!$B$39:$B$782,G$47)+'СЕТ СН'!$G$11+СВЦЭМ!$D$10+'СЕТ СН'!$G$5-'СЕТ СН'!$G$21</f>
        <v>3963.14342459</v>
      </c>
      <c r="H49" s="36">
        <f>SUMIFS(СВЦЭМ!$D$39:$D$782,СВЦЭМ!$A$39:$A$782,$A49,СВЦЭМ!$B$39:$B$782,H$47)+'СЕТ СН'!$G$11+СВЦЭМ!$D$10+'СЕТ СН'!$G$5-'СЕТ СН'!$G$21</f>
        <v>3969.2201427</v>
      </c>
      <c r="I49" s="36">
        <f>SUMIFS(СВЦЭМ!$D$39:$D$782,СВЦЭМ!$A$39:$A$782,$A49,СВЦЭМ!$B$39:$B$782,I$47)+'СЕТ СН'!$G$11+СВЦЭМ!$D$10+'СЕТ СН'!$G$5-'СЕТ СН'!$G$21</f>
        <v>3934.1827465299998</v>
      </c>
      <c r="J49" s="36">
        <f>SUMIFS(СВЦЭМ!$D$39:$D$782,СВЦЭМ!$A$39:$A$782,$A49,СВЦЭМ!$B$39:$B$782,J$47)+'СЕТ СН'!$G$11+СВЦЭМ!$D$10+'СЕТ СН'!$G$5-'СЕТ СН'!$G$21</f>
        <v>3853.4221568799999</v>
      </c>
      <c r="K49" s="36">
        <f>SUMIFS(СВЦЭМ!$D$39:$D$782,СВЦЭМ!$A$39:$A$782,$A49,СВЦЭМ!$B$39:$B$782,K$47)+'СЕТ СН'!$G$11+СВЦЭМ!$D$10+'СЕТ СН'!$G$5-'СЕТ СН'!$G$21</f>
        <v>3806.1393957</v>
      </c>
      <c r="L49" s="36">
        <f>SUMIFS(СВЦЭМ!$D$39:$D$782,СВЦЭМ!$A$39:$A$782,$A49,СВЦЭМ!$B$39:$B$782,L$47)+'СЕТ СН'!$G$11+СВЦЭМ!$D$10+'СЕТ СН'!$G$5-'СЕТ СН'!$G$21</f>
        <v>3751.4357248599999</v>
      </c>
      <c r="M49" s="36">
        <f>SUMIFS(СВЦЭМ!$D$39:$D$782,СВЦЭМ!$A$39:$A$782,$A49,СВЦЭМ!$B$39:$B$782,M$47)+'СЕТ СН'!$G$11+СВЦЭМ!$D$10+'СЕТ СН'!$G$5-'СЕТ СН'!$G$21</f>
        <v>3750.8631161799999</v>
      </c>
      <c r="N49" s="36">
        <f>SUMIFS(СВЦЭМ!$D$39:$D$782,СВЦЭМ!$A$39:$A$782,$A49,СВЦЭМ!$B$39:$B$782,N$47)+'СЕТ СН'!$G$11+СВЦЭМ!$D$10+'СЕТ СН'!$G$5-'СЕТ СН'!$G$21</f>
        <v>3834.1944012699996</v>
      </c>
      <c r="O49" s="36">
        <f>SUMIFS(СВЦЭМ!$D$39:$D$782,СВЦЭМ!$A$39:$A$782,$A49,СВЦЭМ!$B$39:$B$782,O$47)+'СЕТ СН'!$G$11+СВЦЭМ!$D$10+'СЕТ СН'!$G$5-'СЕТ СН'!$G$21</f>
        <v>3850.3868601200002</v>
      </c>
      <c r="P49" s="36">
        <f>SUMIFS(СВЦЭМ!$D$39:$D$782,СВЦЭМ!$A$39:$A$782,$A49,СВЦЭМ!$B$39:$B$782,P$47)+'СЕТ СН'!$G$11+СВЦЭМ!$D$10+'СЕТ СН'!$G$5-'СЕТ СН'!$G$21</f>
        <v>3871.7821150599998</v>
      </c>
      <c r="Q49" s="36">
        <f>SUMIFS(СВЦЭМ!$D$39:$D$782,СВЦЭМ!$A$39:$A$782,$A49,СВЦЭМ!$B$39:$B$782,Q$47)+'СЕТ СН'!$G$11+СВЦЭМ!$D$10+'СЕТ СН'!$G$5-'СЕТ СН'!$G$21</f>
        <v>3871.4713598799999</v>
      </c>
      <c r="R49" s="36">
        <f>SUMIFS(СВЦЭМ!$D$39:$D$782,СВЦЭМ!$A$39:$A$782,$A49,СВЦЭМ!$B$39:$B$782,R$47)+'СЕТ СН'!$G$11+СВЦЭМ!$D$10+'СЕТ СН'!$G$5-'СЕТ СН'!$G$21</f>
        <v>3858.2848190999998</v>
      </c>
      <c r="S49" s="36">
        <f>SUMIFS(СВЦЭМ!$D$39:$D$782,СВЦЭМ!$A$39:$A$782,$A49,СВЦЭМ!$B$39:$B$782,S$47)+'СЕТ СН'!$G$11+СВЦЭМ!$D$10+'СЕТ СН'!$G$5-'СЕТ СН'!$G$21</f>
        <v>3847.1108693300002</v>
      </c>
      <c r="T49" s="36">
        <f>SUMIFS(СВЦЭМ!$D$39:$D$782,СВЦЭМ!$A$39:$A$782,$A49,СВЦЭМ!$B$39:$B$782,T$47)+'СЕТ СН'!$G$11+СВЦЭМ!$D$10+'СЕТ СН'!$G$5-'СЕТ СН'!$G$21</f>
        <v>3790.9684910899996</v>
      </c>
      <c r="U49" s="36">
        <f>SUMIFS(СВЦЭМ!$D$39:$D$782,СВЦЭМ!$A$39:$A$782,$A49,СВЦЭМ!$B$39:$B$782,U$47)+'СЕТ СН'!$G$11+СВЦЭМ!$D$10+'СЕТ СН'!$G$5-'СЕТ СН'!$G$21</f>
        <v>3763.0529175499996</v>
      </c>
      <c r="V49" s="36">
        <f>SUMIFS(СВЦЭМ!$D$39:$D$782,СВЦЭМ!$A$39:$A$782,$A49,СВЦЭМ!$B$39:$B$782,V$47)+'СЕТ СН'!$G$11+СВЦЭМ!$D$10+'СЕТ СН'!$G$5-'СЕТ СН'!$G$21</f>
        <v>3727.1924859299997</v>
      </c>
      <c r="W49" s="36">
        <f>SUMIFS(СВЦЭМ!$D$39:$D$782,СВЦЭМ!$A$39:$A$782,$A49,СВЦЭМ!$B$39:$B$782,W$47)+'СЕТ СН'!$G$11+СВЦЭМ!$D$10+'СЕТ СН'!$G$5-'СЕТ СН'!$G$21</f>
        <v>3723.8306088499999</v>
      </c>
      <c r="X49" s="36">
        <f>SUMIFS(СВЦЭМ!$D$39:$D$782,СВЦЭМ!$A$39:$A$782,$A49,СВЦЭМ!$B$39:$B$782,X$47)+'СЕТ СН'!$G$11+СВЦЭМ!$D$10+'СЕТ СН'!$G$5-'СЕТ СН'!$G$21</f>
        <v>3765.4177040300001</v>
      </c>
      <c r="Y49" s="36">
        <f>SUMIFS(СВЦЭМ!$D$39:$D$782,СВЦЭМ!$A$39:$A$782,$A49,СВЦЭМ!$B$39:$B$782,Y$47)+'СЕТ СН'!$G$11+СВЦЭМ!$D$10+'СЕТ СН'!$G$5-'СЕТ СН'!$G$21</f>
        <v>3834.86479414</v>
      </c>
    </row>
    <row r="50" spans="1:25" ht="15.75" x14ac:dyDescent="0.2">
      <c r="A50" s="35">
        <f t="shared" ref="A50:A78" si="1">A49+1</f>
        <v>44319</v>
      </c>
      <c r="B50" s="36">
        <f>SUMIFS(СВЦЭМ!$D$39:$D$782,СВЦЭМ!$A$39:$A$782,$A50,СВЦЭМ!$B$39:$B$782,B$47)+'СЕТ СН'!$G$11+СВЦЭМ!$D$10+'СЕТ СН'!$G$5-'СЕТ СН'!$G$21</f>
        <v>3817.3958727700001</v>
      </c>
      <c r="C50" s="36">
        <f>SUMIFS(СВЦЭМ!$D$39:$D$782,СВЦЭМ!$A$39:$A$782,$A50,СВЦЭМ!$B$39:$B$782,C$47)+'СЕТ СН'!$G$11+СВЦЭМ!$D$10+'СЕТ СН'!$G$5-'СЕТ СН'!$G$21</f>
        <v>3894.4069736800002</v>
      </c>
      <c r="D50" s="36">
        <f>SUMIFS(СВЦЭМ!$D$39:$D$782,СВЦЭМ!$A$39:$A$782,$A50,СВЦЭМ!$B$39:$B$782,D$47)+'СЕТ СН'!$G$11+СВЦЭМ!$D$10+'СЕТ СН'!$G$5-'СЕТ СН'!$G$21</f>
        <v>3939.3521187899996</v>
      </c>
      <c r="E50" s="36">
        <f>SUMIFS(СВЦЭМ!$D$39:$D$782,СВЦЭМ!$A$39:$A$782,$A50,СВЦЭМ!$B$39:$B$782,E$47)+'СЕТ СН'!$G$11+СВЦЭМ!$D$10+'СЕТ СН'!$G$5-'СЕТ СН'!$G$21</f>
        <v>3956.4553455300002</v>
      </c>
      <c r="F50" s="36">
        <f>SUMIFS(СВЦЭМ!$D$39:$D$782,СВЦЭМ!$A$39:$A$782,$A50,СВЦЭМ!$B$39:$B$782,F$47)+'СЕТ СН'!$G$11+СВЦЭМ!$D$10+'СЕТ СН'!$G$5-'СЕТ СН'!$G$21</f>
        <v>3970.2009388199999</v>
      </c>
      <c r="G50" s="36">
        <f>SUMIFS(СВЦЭМ!$D$39:$D$782,СВЦЭМ!$A$39:$A$782,$A50,СВЦЭМ!$B$39:$B$782,G$47)+'СЕТ СН'!$G$11+СВЦЭМ!$D$10+'СЕТ СН'!$G$5-'СЕТ СН'!$G$21</f>
        <v>3974.21344322</v>
      </c>
      <c r="H50" s="36">
        <f>SUMIFS(СВЦЭМ!$D$39:$D$782,СВЦЭМ!$A$39:$A$782,$A50,СВЦЭМ!$B$39:$B$782,H$47)+'СЕТ СН'!$G$11+СВЦЭМ!$D$10+'СЕТ СН'!$G$5-'СЕТ СН'!$G$21</f>
        <v>3976.2526748099999</v>
      </c>
      <c r="I50" s="36">
        <f>SUMIFS(СВЦЭМ!$D$39:$D$782,СВЦЭМ!$A$39:$A$782,$A50,СВЦЭМ!$B$39:$B$782,I$47)+'СЕТ СН'!$G$11+СВЦЭМ!$D$10+'СЕТ СН'!$G$5-'СЕТ СН'!$G$21</f>
        <v>3932.5143981499996</v>
      </c>
      <c r="J50" s="36">
        <f>SUMIFS(СВЦЭМ!$D$39:$D$782,СВЦЭМ!$A$39:$A$782,$A50,СВЦЭМ!$B$39:$B$782,J$47)+'СЕТ СН'!$G$11+СВЦЭМ!$D$10+'СЕТ СН'!$G$5-'СЕТ СН'!$G$21</f>
        <v>3862.1456089399999</v>
      </c>
      <c r="K50" s="36">
        <f>SUMIFS(СВЦЭМ!$D$39:$D$782,СВЦЭМ!$A$39:$A$782,$A50,СВЦЭМ!$B$39:$B$782,K$47)+'СЕТ СН'!$G$11+СВЦЭМ!$D$10+'СЕТ СН'!$G$5-'СЕТ СН'!$G$21</f>
        <v>3816.4415677500001</v>
      </c>
      <c r="L50" s="36">
        <f>SUMIFS(СВЦЭМ!$D$39:$D$782,СВЦЭМ!$A$39:$A$782,$A50,СВЦЭМ!$B$39:$B$782,L$47)+'СЕТ СН'!$G$11+СВЦЭМ!$D$10+'СЕТ СН'!$G$5-'СЕТ СН'!$G$21</f>
        <v>3790.2655499100001</v>
      </c>
      <c r="M50" s="36">
        <f>SUMIFS(СВЦЭМ!$D$39:$D$782,СВЦЭМ!$A$39:$A$782,$A50,СВЦЭМ!$B$39:$B$782,M$47)+'СЕТ СН'!$G$11+СВЦЭМ!$D$10+'СЕТ СН'!$G$5-'СЕТ СН'!$G$21</f>
        <v>3772.8588424199997</v>
      </c>
      <c r="N50" s="36">
        <f>SUMIFS(СВЦЭМ!$D$39:$D$782,СВЦЭМ!$A$39:$A$782,$A50,СВЦЭМ!$B$39:$B$782,N$47)+'СЕТ СН'!$G$11+СВЦЭМ!$D$10+'СЕТ СН'!$G$5-'СЕТ СН'!$G$21</f>
        <v>3810.69007246</v>
      </c>
      <c r="O50" s="36">
        <f>SUMIFS(СВЦЭМ!$D$39:$D$782,СВЦЭМ!$A$39:$A$782,$A50,СВЦЭМ!$B$39:$B$782,O$47)+'СЕТ СН'!$G$11+СВЦЭМ!$D$10+'СЕТ СН'!$G$5-'СЕТ СН'!$G$21</f>
        <v>3850.30290139</v>
      </c>
      <c r="P50" s="36">
        <f>SUMIFS(СВЦЭМ!$D$39:$D$782,СВЦЭМ!$A$39:$A$782,$A50,СВЦЭМ!$B$39:$B$782,P$47)+'СЕТ СН'!$G$11+СВЦЭМ!$D$10+'СЕТ СН'!$G$5-'СЕТ СН'!$G$21</f>
        <v>3872.0813271500001</v>
      </c>
      <c r="Q50" s="36">
        <f>SUMIFS(СВЦЭМ!$D$39:$D$782,СВЦЭМ!$A$39:$A$782,$A50,СВЦЭМ!$B$39:$B$782,Q$47)+'СЕТ СН'!$G$11+СВЦЭМ!$D$10+'СЕТ СН'!$G$5-'СЕТ СН'!$G$21</f>
        <v>3882.2017031599999</v>
      </c>
      <c r="R50" s="36">
        <f>SUMIFS(СВЦЭМ!$D$39:$D$782,СВЦЭМ!$A$39:$A$782,$A50,СВЦЭМ!$B$39:$B$782,R$47)+'СЕТ СН'!$G$11+СВЦЭМ!$D$10+'СЕТ СН'!$G$5-'СЕТ СН'!$G$21</f>
        <v>3869.82920663</v>
      </c>
      <c r="S50" s="36">
        <f>SUMIFS(СВЦЭМ!$D$39:$D$782,СВЦЭМ!$A$39:$A$782,$A50,СВЦЭМ!$B$39:$B$782,S$47)+'СЕТ СН'!$G$11+СВЦЭМ!$D$10+'СЕТ СН'!$G$5-'СЕТ СН'!$G$21</f>
        <v>3846.52364481</v>
      </c>
      <c r="T50" s="36">
        <f>SUMIFS(СВЦЭМ!$D$39:$D$782,СВЦЭМ!$A$39:$A$782,$A50,СВЦЭМ!$B$39:$B$782,T$47)+'СЕТ СН'!$G$11+СВЦЭМ!$D$10+'СЕТ СН'!$G$5-'СЕТ СН'!$G$21</f>
        <v>3791.9995903899999</v>
      </c>
      <c r="U50" s="36">
        <f>SUMIFS(СВЦЭМ!$D$39:$D$782,СВЦЭМ!$A$39:$A$782,$A50,СВЦЭМ!$B$39:$B$782,U$47)+'СЕТ СН'!$G$11+СВЦЭМ!$D$10+'СЕТ СН'!$G$5-'СЕТ СН'!$G$21</f>
        <v>3768.4731874199997</v>
      </c>
      <c r="V50" s="36">
        <f>SUMIFS(СВЦЭМ!$D$39:$D$782,СВЦЭМ!$A$39:$A$782,$A50,СВЦЭМ!$B$39:$B$782,V$47)+'СЕТ СН'!$G$11+СВЦЭМ!$D$10+'СЕТ СН'!$G$5-'СЕТ СН'!$G$21</f>
        <v>3756.4209502499998</v>
      </c>
      <c r="W50" s="36">
        <f>SUMIFS(СВЦЭМ!$D$39:$D$782,СВЦЭМ!$A$39:$A$782,$A50,СВЦЭМ!$B$39:$B$782,W$47)+'СЕТ СН'!$G$11+СВЦЭМ!$D$10+'СЕТ СН'!$G$5-'СЕТ СН'!$G$21</f>
        <v>3763.8158995499998</v>
      </c>
      <c r="X50" s="36">
        <f>SUMIFS(СВЦЭМ!$D$39:$D$782,СВЦЭМ!$A$39:$A$782,$A50,СВЦЭМ!$B$39:$B$782,X$47)+'СЕТ СН'!$G$11+СВЦЭМ!$D$10+'СЕТ СН'!$G$5-'СЕТ СН'!$G$21</f>
        <v>3750.7107069499998</v>
      </c>
      <c r="Y50" s="36">
        <f>SUMIFS(СВЦЭМ!$D$39:$D$782,СВЦЭМ!$A$39:$A$782,$A50,СВЦЭМ!$B$39:$B$782,Y$47)+'СЕТ СН'!$G$11+СВЦЭМ!$D$10+'СЕТ СН'!$G$5-'СЕТ СН'!$G$21</f>
        <v>3758.4376555999997</v>
      </c>
    </row>
    <row r="51" spans="1:25" ht="15.75" x14ac:dyDescent="0.2">
      <c r="A51" s="35">
        <f t="shared" si="1"/>
        <v>44320</v>
      </c>
      <c r="B51" s="36">
        <f>SUMIFS(СВЦЭМ!$D$39:$D$782,СВЦЭМ!$A$39:$A$782,$A51,СВЦЭМ!$B$39:$B$782,B$47)+'СЕТ СН'!$G$11+СВЦЭМ!$D$10+'СЕТ СН'!$G$5-'СЕТ СН'!$G$21</f>
        <v>3774.1803884800001</v>
      </c>
      <c r="C51" s="36">
        <f>SUMIFS(СВЦЭМ!$D$39:$D$782,СВЦЭМ!$A$39:$A$782,$A51,СВЦЭМ!$B$39:$B$782,C$47)+'СЕТ СН'!$G$11+СВЦЭМ!$D$10+'СЕТ СН'!$G$5-'СЕТ СН'!$G$21</f>
        <v>3838.5289786399999</v>
      </c>
      <c r="D51" s="36">
        <f>SUMIFS(СВЦЭМ!$D$39:$D$782,СВЦЭМ!$A$39:$A$782,$A51,СВЦЭМ!$B$39:$B$782,D$47)+'СЕТ СН'!$G$11+СВЦЭМ!$D$10+'СЕТ СН'!$G$5-'СЕТ СН'!$G$21</f>
        <v>3864.0921538100001</v>
      </c>
      <c r="E51" s="36">
        <f>SUMIFS(СВЦЭМ!$D$39:$D$782,СВЦЭМ!$A$39:$A$782,$A51,СВЦЭМ!$B$39:$B$782,E$47)+'СЕТ СН'!$G$11+СВЦЭМ!$D$10+'СЕТ СН'!$G$5-'СЕТ СН'!$G$21</f>
        <v>3877.7371816899999</v>
      </c>
      <c r="F51" s="36">
        <f>SUMIFS(СВЦЭМ!$D$39:$D$782,СВЦЭМ!$A$39:$A$782,$A51,СВЦЭМ!$B$39:$B$782,F$47)+'СЕТ СН'!$G$11+СВЦЭМ!$D$10+'СЕТ СН'!$G$5-'СЕТ СН'!$G$21</f>
        <v>3892.6901075199999</v>
      </c>
      <c r="G51" s="36">
        <f>SUMIFS(СВЦЭМ!$D$39:$D$782,СВЦЭМ!$A$39:$A$782,$A51,СВЦЭМ!$B$39:$B$782,G$47)+'СЕТ СН'!$G$11+СВЦЭМ!$D$10+'СЕТ СН'!$G$5-'СЕТ СН'!$G$21</f>
        <v>3886.4337001399999</v>
      </c>
      <c r="H51" s="36">
        <f>SUMIFS(СВЦЭМ!$D$39:$D$782,СВЦЭМ!$A$39:$A$782,$A51,СВЦЭМ!$B$39:$B$782,H$47)+'СЕТ СН'!$G$11+СВЦЭМ!$D$10+'СЕТ СН'!$G$5-'СЕТ СН'!$G$21</f>
        <v>3850.4401708099999</v>
      </c>
      <c r="I51" s="36">
        <f>SUMIFS(СВЦЭМ!$D$39:$D$782,СВЦЭМ!$A$39:$A$782,$A51,СВЦЭМ!$B$39:$B$782,I$47)+'СЕТ СН'!$G$11+СВЦЭМ!$D$10+'СЕТ СН'!$G$5-'СЕТ СН'!$G$21</f>
        <v>3825.5726684499996</v>
      </c>
      <c r="J51" s="36">
        <f>SUMIFS(СВЦЭМ!$D$39:$D$782,СВЦЭМ!$A$39:$A$782,$A51,СВЦЭМ!$B$39:$B$782,J$47)+'СЕТ СН'!$G$11+СВЦЭМ!$D$10+'СЕТ СН'!$G$5-'СЕТ СН'!$G$21</f>
        <v>3790.5662113500002</v>
      </c>
      <c r="K51" s="36">
        <f>SUMIFS(СВЦЭМ!$D$39:$D$782,СВЦЭМ!$A$39:$A$782,$A51,СВЦЭМ!$B$39:$B$782,K$47)+'СЕТ СН'!$G$11+СВЦЭМ!$D$10+'СЕТ СН'!$G$5-'СЕТ СН'!$G$21</f>
        <v>3763.8090389700001</v>
      </c>
      <c r="L51" s="36">
        <f>SUMIFS(СВЦЭМ!$D$39:$D$782,СВЦЭМ!$A$39:$A$782,$A51,СВЦЭМ!$B$39:$B$782,L$47)+'СЕТ СН'!$G$11+СВЦЭМ!$D$10+'СЕТ СН'!$G$5-'СЕТ СН'!$G$21</f>
        <v>3756.12218828</v>
      </c>
      <c r="M51" s="36">
        <f>SUMIFS(СВЦЭМ!$D$39:$D$782,СВЦЭМ!$A$39:$A$782,$A51,СВЦЭМ!$B$39:$B$782,M$47)+'СЕТ СН'!$G$11+СВЦЭМ!$D$10+'СЕТ СН'!$G$5-'СЕТ СН'!$G$21</f>
        <v>3753.3388537299998</v>
      </c>
      <c r="N51" s="36">
        <f>SUMIFS(СВЦЭМ!$D$39:$D$782,СВЦЭМ!$A$39:$A$782,$A51,СВЦЭМ!$B$39:$B$782,N$47)+'СЕТ СН'!$G$11+СВЦЭМ!$D$10+'СЕТ СН'!$G$5-'СЕТ СН'!$G$21</f>
        <v>3764.6187624499998</v>
      </c>
      <c r="O51" s="36">
        <f>SUMIFS(СВЦЭМ!$D$39:$D$782,СВЦЭМ!$A$39:$A$782,$A51,СВЦЭМ!$B$39:$B$782,O$47)+'СЕТ СН'!$G$11+СВЦЭМ!$D$10+'СЕТ СН'!$G$5-'СЕТ СН'!$G$21</f>
        <v>3766.7168855099999</v>
      </c>
      <c r="P51" s="36">
        <f>SUMIFS(СВЦЭМ!$D$39:$D$782,СВЦЭМ!$A$39:$A$782,$A51,СВЦЭМ!$B$39:$B$782,P$47)+'СЕТ СН'!$G$11+СВЦЭМ!$D$10+'СЕТ СН'!$G$5-'СЕТ СН'!$G$21</f>
        <v>3775.1469281700001</v>
      </c>
      <c r="Q51" s="36">
        <f>SUMIFS(СВЦЭМ!$D$39:$D$782,СВЦЭМ!$A$39:$A$782,$A51,СВЦЭМ!$B$39:$B$782,Q$47)+'СЕТ СН'!$G$11+СВЦЭМ!$D$10+'СЕТ СН'!$G$5-'СЕТ СН'!$G$21</f>
        <v>3777.9289218200001</v>
      </c>
      <c r="R51" s="36">
        <f>SUMIFS(СВЦЭМ!$D$39:$D$782,СВЦЭМ!$A$39:$A$782,$A51,СВЦЭМ!$B$39:$B$782,R$47)+'СЕТ СН'!$G$11+СВЦЭМ!$D$10+'СЕТ СН'!$G$5-'СЕТ СН'!$G$21</f>
        <v>3782.47951956</v>
      </c>
      <c r="S51" s="36">
        <f>SUMIFS(СВЦЭМ!$D$39:$D$782,СВЦЭМ!$A$39:$A$782,$A51,СВЦЭМ!$B$39:$B$782,S$47)+'СЕТ СН'!$G$11+СВЦЭМ!$D$10+'СЕТ СН'!$G$5-'СЕТ СН'!$G$21</f>
        <v>3799.53546448</v>
      </c>
      <c r="T51" s="36">
        <f>SUMIFS(СВЦЭМ!$D$39:$D$782,СВЦЭМ!$A$39:$A$782,$A51,СВЦЭМ!$B$39:$B$782,T$47)+'СЕТ СН'!$G$11+СВЦЭМ!$D$10+'СЕТ СН'!$G$5-'СЕТ СН'!$G$21</f>
        <v>3768.4718962799998</v>
      </c>
      <c r="U51" s="36">
        <f>SUMIFS(СВЦЭМ!$D$39:$D$782,СВЦЭМ!$A$39:$A$782,$A51,СВЦЭМ!$B$39:$B$782,U$47)+'СЕТ СН'!$G$11+СВЦЭМ!$D$10+'СЕТ СН'!$G$5-'СЕТ СН'!$G$21</f>
        <v>3732.7371556999997</v>
      </c>
      <c r="V51" s="36">
        <f>SUMIFS(СВЦЭМ!$D$39:$D$782,СВЦЭМ!$A$39:$A$782,$A51,СВЦЭМ!$B$39:$B$782,V$47)+'СЕТ СН'!$G$11+СВЦЭМ!$D$10+'СЕТ СН'!$G$5-'СЕТ СН'!$G$21</f>
        <v>3713.4303235899997</v>
      </c>
      <c r="W51" s="36">
        <f>SUMIFS(СВЦЭМ!$D$39:$D$782,СВЦЭМ!$A$39:$A$782,$A51,СВЦЭМ!$B$39:$B$782,W$47)+'СЕТ СН'!$G$11+СВЦЭМ!$D$10+'СЕТ СН'!$G$5-'СЕТ СН'!$G$21</f>
        <v>3720.21225641</v>
      </c>
      <c r="X51" s="36">
        <f>SUMIFS(СВЦЭМ!$D$39:$D$782,СВЦЭМ!$A$39:$A$782,$A51,СВЦЭМ!$B$39:$B$782,X$47)+'СЕТ СН'!$G$11+СВЦЭМ!$D$10+'СЕТ СН'!$G$5-'СЕТ СН'!$G$21</f>
        <v>3743.3317492300002</v>
      </c>
      <c r="Y51" s="36">
        <f>SUMIFS(СВЦЭМ!$D$39:$D$782,СВЦЭМ!$A$39:$A$782,$A51,СВЦЭМ!$B$39:$B$782,Y$47)+'СЕТ СН'!$G$11+СВЦЭМ!$D$10+'СЕТ СН'!$G$5-'СЕТ СН'!$G$21</f>
        <v>3767.8235650199999</v>
      </c>
    </row>
    <row r="52" spans="1:25" ht="15.75" x14ac:dyDescent="0.2">
      <c r="A52" s="35">
        <f t="shared" si="1"/>
        <v>44321</v>
      </c>
      <c r="B52" s="36">
        <f>SUMIFS(СВЦЭМ!$D$39:$D$782,СВЦЭМ!$A$39:$A$782,$A52,СВЦЭМ!$B$39:$B$782,B$47)+'СЕТ СН'!$G$11+СВЦЭМ!$D$10+'СЕТ СН'!$G$5-'СЕТ СН'!$G$21</f>
        <v>3796.5494241299998</v>
      </c>
      <c r="C52" s="36">
        <f>SUMIFS(СВЦЭМ!$D$39:$D$782,СВЦЭМ!$A$39:$A$782,$A52,СВЦЭМ!$B$39:$B$782,C$47)+'СЕТ СН'!$G$11+СВЦЭМ!$D$10+'СЕТ СН'!$G$5-'СЕТ СН'!$G$21</f>
        <v>3849.5756895999998</v>
      </c>
      <c r="D52" s="36">
        <f>SUMIFS(СВЦЭМ!$D$39:$D$782,СВЦЭМ!$A$39:$A$782,$A52,СВЦЭМ!$B$39:$B$782,D$47)+'СЕТ СН'!$G$11+СВЦЭМ!$D$10+'СЕТ СН'!$G$5-'СЕТ СН'!$G$21</f>
        <v>3873.0927927799999</v>
      </c>
      <c r="E52" s="36">
        <f>SUMIFS(СВЦЭМ!$D$39:$D$782,СВЦЭМ!$A$39:$A$782,$A52,СВЦЭМ!$B$39:$B$782,E$47)+'СЕТ СН'!$G$11+СВЦЭМ!$D$10+'СЕТ СН'!$G$5-'СЕТ СН'!$G$21</f>
        <v>3888.9660937099998</v>
      </c>
      <c r="F52" s="36">
        <f>SUMIFS(СВЦЭМ!$D$39:$D$782,СВЦЭМ!$A$39:$A$782,$A52,СВЦЭМ!$B$39:$B$782,F$47)+'СЕТ СН'!$G$11+СВЦЭМ!$D$10+'СЕТ СН'!$G$5-'СЕТ СН'!$G$21</f>
        <v>3903.9467453400002</v>
      </c>
      <c r="G52" s="36">
        <f>SUMIFS(СВЦЭМ!$D$39:$D$782,СВЦЭМ!$A$39:$A$782,$A52,СВЦЭМ!$B$39:$B$782,G$47)+'СЕТ СН'!$G$11+СВЦЭМ!$D$10+'СЕТ СН'!$G$5-'СЕТ СН'!$G$21</f>
        <v>3894.0503098299996</v>
      </c>
      <c r="H52" s="36">
        <f>SUMIFS(СВЦЭМ!$D$39:$D$782,СВЦЭМ!$A$39:$A$782,$A52,СВЦЭМ!$B$39:$B$782,H$47)+'СЕТ СН'!$G$11+СВЦЭМ!$D$10+'СЕТ СН'!$G$5-'СЕТ СН'!$G$21</f>
        <v>3860.8061896999998</v>
      </c>
      <c r="I52" s="36">
        <f>SUMIFS(СВЦЭМ!$D$39:$D$782,СВЦЭМ!$A$39:$A$782,$A52,СВЦЭМ!$B$39:$B$782,I$47)+'СЕТ СН'!$G$11+СВЦЭМ!$D$10+'СЕТ СН'!$G$5-'СЕТ СН'!$G$21</f>
        <v>3819.30125658</v>
      </c>
      <c r="J52" s="36">
        <f>SUMIFS(СВЦЭМ!$D$39:$D$782,СВЦЭМ!$A$39:$A$782,$A52,СВЦЭМ!$B$39:$B$782,J$47)+'СЕТ СН'!$G$11+СВЦЭМ!$D$10+'СЕТ СН'!$G$5-'СЕТ СН'!$G$21</f>
        <v>3777.5983171600001</v>
      </c>
      <c r="K52" s="36">
        <f>SUMIFS(СВЦЭМ!$D$39:$D$782,СВЦЭМ!$A$39:$A$782,$A52,СВЦЭМ!$B$39:$B$782,K$47)+'СЕТ СН'!$G$11+СВЦЭМ!$D$10+'СЕТ СН'!$G$5-'СЕТ СН'!$G$21</f>
        <v>3762.1830802599998</v>
      </c>
      <c r="L52" s="36">
        <f>SUMIFS(СВЦЭМ!$D$39:$D$782,СВЦЭМ!$A$39:$A$782,$A52,СВЦЭМ!$B$39:$B$782,L$47)+'СЕТ СН'!$G$11+СВЦЭМ!$D$10+'СЕТ СН'!$G$5-'СЕТ СН'!$G$21</f>
        <v>3737.3649956899999</v>
      </c>
      <c r="M52" s="36">
        <f>SUMIFS(СВЦЭМ!$D$39:$D$782,СВЦЭМ!$A$39:$A$782,$A52,СВЦЭМ!$B$39:$B$782,M$47)+'СЕТ СН'!$G$11+СВЦЭМ!$D$10+'СЕТ СН'!$G$5-'СЕТ СН'!$G$21</f>
        <v>3724.6820598899999</v>
      </c>
      <c r="N52" s="36">
        <f>SUMIFS(СВЦЭМ!$D$39:$D$782,СВЦЭМ!$A$39:$A$782,$A52,СВЦЭМ!$B$39:$B$782,N$47)+'СЕТ СН'!$G$11+СВЦЭМ!$D$10+'СЕТ СН'!$G$5-'СЕТ СН'!$G$21</f>
        <v>3748.9704023499999</v>
      </c>
      <c r="O52" s="36">
        <f>SUMIFS(СВЦЭМ!$D$39:$D$782,СВЦЭМ!$A$39:$A$782,$A52,СВЦЭМ!$B$39:$B$782,O$47)+'СЕТ СН'!$G$11+СВЦЭМ!$D$10+'СЕТ СН'!$G$5-'СЕТ СН'!$G$21</f>
        <v>3750.2089102399996</v>
      </c>
      <c r="P52" s="36">
        <f>SUMIFS(СВЦЭМ!$D$39:$D$782,СВЦЭМ!$A$39:$A$782,$A52,СВЦЭМ!$B$39:$B$782,P$47)+'СЕТ СН'!$G$11+СВЦЭМ!$D$10+'СЕТ СН'!$G$5-'СЕТ СН'!$G$21</f>
        <v>3753.7217743299998</v>
      </c>
      <c r="Q52" s="36">
        <f>SUMIFS(СВЦЭМ!$D$39:$D$782,СВЦЭМ!$A$39:$A$782,$A52,СВЦЭМ!$B$39:$B$782,Q$47)+'СЕТ СН'!$G$11+СВЦЭМ!$D$10+'СЕТ СН'!$G$5-'СЕТ СН'!$G$21</f>
        <v>3759.2121821800001</v>
      </c>
      <c r="R52" s="36">
        <f>SUMIFS(СВЦЭМ!$D$39:$D$782,СВЦЭМ!$A$39:$A$782,$A52,СВЦЭМ!$B$39:$B$782,R$47)+'СЕТ СН'!$G$11+СВЦЭМ!$D$10+'СЕТ СН'!$G$5-'СЕТ СН'!$G$21</f>
        <v>3756.9898726599999</v>
      </c>
      <c r="S52" s="36">
        <f>SUMIFS(СВЦЭМ!$D$39:$D$782,СВЦЭМ!$A$39:$A$782,$A52,СВЦЭМ!$B$39:$B$782,S$47)+'СЕТ СН'!$G$11+СВЦЭМ!$D$10+'СЕТ СН'!$G$5-'СЕТ СН'!$G$21</f>
        <v>3767.8532758299998</v>
      </c>
      <c r="T52" s="36">
        <f>SUMIFS(СВЦЭМ!$D$39:$D$782,СВЦЭМ!$A$39:$A$782,$A52,СВЦЭМ!$B$39:$B$782,T$47)+'СЕТ СН'!$G$11+СВЦЭМ!$D$10+'СЕТ СН'!$G$5-'СЕТ СН'!$G$21</f>
        <v>3764.9309038800002</v>
      </c>
      <c r="U52" s="36">
        <f>SUMIFS(СВЦЭМ!$D$39:$D$782,СВЦЭМ!$A$39:$A$782,$A52,СВЦЭМ!$B$39:$B$782,U$47)+'СЕТ СН'!$G$11+СВЦЭМ!$D$10+'СЕТ СН'!$G$5-'СЕТ СН'!$G$21</f>
        <v>3746.0690890599999</v>
      </c>
      <c r="V52" s="36">
        <f>SUMIFS(СВЦЭМ!$D$39:$D$782,СВЦЭМ!$A$39:$A$782,$A52,СВЦЭМ!$B$39:$B$782,V$47)+'СЕТ СН'!$G$11+СВЦЭМ!$D$10+'СЕТ СН'!$G$5-'СЕТ СН'!$G$21</f>
        <v>3736.4472351799996</v>
      </c>
      <c r="W52" s="36">
        <f>SUMIFS(СВЦЭМ!$D$39:$D$782,СВЦЭМ!$A$39:$A$782,$A52,СВЦЭМ!$B$39:$B$782,W$47)+'СЕТ СН'!$G$11+СВЦЭМ!$D$10+'СЕТ СН'!$G$5-'СЕТ СН'!$G$21</f>
        <v>3741.9600902900002</v>
      </c>
      <c r="X52" s="36">
        <f>SUMIFS(СВЦЭМ!$D$39:$D$782,СВЦЭМ!$A$39:$A$782,$A52,СВЦЭМ!$B$39:$B$782,X$47)+'СЕТ СН'!$G$11+СВЦЭМ!$D$10+'СЕТ СН'!$G$5-'СЕТ СН'!$G$21</f>
        <v>3754.8212498399998</v>
      </c>
      <c r="Y52" s="36">
        <f>SUMIFS(СВЦЭМ!$D$39:$D$782,СВЦЭМ!$A$39:$A$782,$A52,СВЦЭМ!$B$39:$B$782,Y$47)+'СЕТ СН'!$G$11+СВЦЭМ!$D$10+'СЕТ СН'!$G$5-'СЕТ СН'!$G$21</f>
        <v>3800.0551987700001</v>
      </c>
    </row>
    <row r="53" spans="1:25" ht="15.75" x14ac:dyDescent="0.2">
      <c r="A53" s="35">
        <f t="shared" si="1"/>
        <v>44322</v>
      </c>
      <c r="B53" s="36">
        <f>SUMIFS(СВЦЭМ!$D$39:$D$782,СВЦЭМ!$A$39:$A$782,$A53,СВЦЭМ!$B$39:$B$782,B$47)+'СЕТ СН'!$G$11+СВЦЭМ!$D$10+'СЕТ СН'!$G$5-'СЕТ СН'!$G$21</f>
        <v>3787.5947201399999</v>
      </c>
      <c r="C53" s="36">
        <f>SUMIFS(СВЦЭМ!$D$39:$D$782,СВЦЭМ!$A$39:$A$782,$A53,СВЦЭМ!$B$39:$B$782,C$47)+'СЕТ СН'!$G$11+СВЦЭМ!$D$10+'СЕТ СН'!$G$5-'СЕТ СН'!$G$21</f>
        <v>3825.10037066</v>
      </c>
      <c r="D53" s="36">
        <f>SUMIFS(СВЦЭМ!$D$39:$D$782,СВЦЭМ!$A$39:$A$782,$A53,СВЦЭМ!$B$39:$B$782,D$47)+'СЕТ СН'!$G$11+СВЦЭМ!$D$10+'СЕТ СН'!$G$5-'СЕТ СН'!$G$21</f>
        <v>3861.5334249500002</v>
      </c>
      <c r="E53" s="36">
        <f>SUMIFS(СВЦЭМ!$D$39:$D$782,СВЦЭМ!$A$39:$A$782,$A53,СВЦЭМ!$B$39:$B$782,E$47)+'СЕТ СН'!$G$11+СВЦЭМ!$D$10+'СЕТ СН'!$G$5-'СЕТ СН'!$G$21</f>
        <v>3877.0730766500001</v>
      </c>
      <c r="F53" s="36">
        <f>SUMIFS(СВЦЭМ!$D$39:$D$782,СВЦЭМ!$A$39:$A$782,$A53,СВЦЭМ!$B$39:$B$782,F$47)+'СЕТ СН'!$G$11+СВЦЭМ!$D$10+'СЕТ СН'!$G$5-'СЕТ СН'!$G$21</f>
        <v>3887.3835818999996</v>
      </c>
      <c r="G53" s="36">
        <f>SUMIFS(СВЦЭМ!$D$39:$D$782,СВЦЭМ!$A$39:$A$782,$A53,СВЦЭМ!$B$39:$B$782,G$47)+'СЕТ СН'!$G$11+СВЦЭМ!$D$10+'СЕТ СН'!$G$5-'СЕТ СН'!$G$21</f>
        <v>3881.1729925899999</v>
      </c>
      <c r="H53" s="36">
        <f>SUMIFS(СВЦЭМ!$D$39:$D$782,СВЦЭМ!$A$39:$A$782,$A53,СВЦЭМ!$B$39:$B$782,H$47)+'СЕТ СН'!$G$11+СВЦЭМ!$D$10+'СЕТ СН'!$G$5-'СЕТ СН'!$G$21</f>
        <v>3842.3129528700001</v>
      </c>
      <c r="I53" s="36">
        <f>SUMIFS(СВЦЭМ!$D$39:$D$782,СВЦЭМ!$A$39:$A$782,$A53,СВЦЭМ!$B$39:$B$782,I$47)+'СЕТ СН'!$G$11+СВЦЭМ!$D$10+'СЕТ СН'!$G$5-'СЕТ СН'!$G$21</f>
        <v>3802.2224626400002</v>
      </c>
      <c r="J53" s="36">
        <f>SUMIFS(СВЦЭМ!$D$39:$D$782,СВЦЭМ!$A$39:$A$782,$A53,СВЦЭМ!$B$39:$B$782,J$47)+'СЕТ СН'!$G$11+СВЦЭМ!$D$10+'СЕТ СН'!$G$5-'СЕТ СН'!$G$21</f>
        <v>3766.0555900999998</v>
      </c>
      <c r="K53" s="36">
        <f>SUMIFS(СВЦЭМ!$D$39:$D$782,СВЦЭМ!$A$39:$A$782,$A53,СВЦЭМ!$B$39:$B$782,K$47)+'СЕТ СН'!$G$11+СВЦЭМ!$D$10+'СЕТ СН'!$G$5-'СЕТ СН'!$G$21</f>
        <v>3708.8945380899995</v>
      </c>
      <c r="L53" s="36">
        <f>SUMIFS(СВЦЭМ!$D$39:$D$782,СВЦЭМ!$A$39:$A$782,$A53,СВЦЭМ!$B$39:$B$782,L$47)+'СЕТ СН'!$G$11+СВЦЭМ!$D$10+'СЕТ СН'!$G$5-'СЕТ СН'!$G$21</f>
        <v>3682.6120059099999</v>
      </c>
      <c r="M53" s="36">
        <f>SUMIFS(СВЦЭМ!$D$39:$D$782,СВЦЭМ!$A$39:$A$782,$A53,СВЦЭМ!$B$39:$B$782,M$47)+'СЕТ СН'!$G$11+СВЦЭМ!$D$10+'СЕТ СН'!$G$5-'СЕТ СН'!$G$21</f>
        <v>3687.3723414199999</v>
      </c>
      <c r="N53" s="36">
        <f>SUMIFS(СВЦЭМ!$D$39:$D$782,СВЦЭМ!$A$39:$A$782,$A53,СВЦЭМ!$B$39:$B$782,N$47)+'СЕТ СН'!$G$11+СВЦЭМ!$D$10+'СЕТ СН'!$G$5-'СЕТ СН'!$G$21</f>
        <v>3725.8228138699997</v>
      </c>
      <c r="O53" s="36">
        <f>SUMIFS(СВЦЭМ!$D$39:$D$782,СВЦЭМ!$A$39:$A$782,$A53,СВЦЭМ!$B$39:$B$782,O$47)+'СЕТ СН'!$G$11+СВЦЭМ!$D$10+'СЕТ СН'!$G$5-'СЕТ СН'!$G$21</f>
        <v>3745.4025841399998</v>
      </c>
      <c r="P53" s="36">
        <f>SUMIFS(СВЦЭМ!$D$39:$D$782,СВЦЭМ!$A$39:$A$782,$A53,СВЦЭМ!$B$39:$B$782,P$47)+'СЕТ СН'!$G$11+СВЦЭМ!$D$10+'СЕТ СН'!$G$5-'СЕТ СН'!$G$21</f>
        <v>3766.7613180399999</v>
      </c>
      <c r="Q53" s="36">
        <f>SUMIFS(СВЦЭМ!$D$39:$D$782,СВЦЭМ!$A$39:$A$782,$A53,СВЦЭМ!$B$39:$B$782,Q$47)+'СЕТ СН'!$G$11+СВЦЭМ!$D$10+'СЕТ СН'!$G$5-'СЕТ СН'!$G$21</f>
        <v>3776.6393310899998</v>
      </c>
      <c r="R53" s="36">
        <f>SUMIFS(СВЦЭМ!$D$39:$D$782,СВЦЭМ!$A$39:$A$782,$A53,СВЦЭМ!$B$39:$B$782,R$47)+'СЕТ СН'!$G$11+СВЦЭМ!$D$10+'СЕТ СН'!$G$5-'СЕТ СН'!$G$21</f>
        <v>3765.8396861000001</v>
      </c>
      <c r="S53" s="36">
        <f>SUMIFS(СВЦЭМ!$D$39:$D$782,СВЦЭМ!$A$39:$A$782,$A53,СВЦЭМ!$B$39:$B$782,S$47)+'СЕТ СН'!$G$11+СВЦЭМ!$D$10+'СЕТ СН'!$G$5-'СЕТ СН'!$G$21</f>
        <v>3773.6474643800002</v>
      </c>
      <c r="T53" s="36">
        <f>SUMIFS(СВЦЭМ!$D$39:$D$782,СВЦЭМ!$A$39:$A$782,$A53,СВЦЭМ!$B$39:$B$782,T$47)+'СЕТ СН'!$G$11+СВЦЭМ!$D$10+'СЕТ СН'!$G$5-'СЕТ СН'!$G$21</f>
        <v>3747.4188045800001</v>
      </c>
      <c r="U53" s="36">
        <f>SUMIFS(СВЦЭМ!$D$39:$D$782,СВЦЭМ!$A$39:$A$782,$A53,СВЦЭМ!$B$39:$B$782,U$47)+'СЕТ СН'!$G$11+СВЦЭМ!$D$10+'СЕТ СН'!$G$5-'СЕТ СН'!$G$21</f>
        <v>3703.9711977999996</v>
      </c>
      <c r="V53" s="36">
        <f>SUMIFS(СВЦЭМ!$D$39:$D$782,СВЦЭМ!$A$39:$A$782,$A53,СВЦЭМ!$B$39:$B$782,V$47)+'СЕТ СН'!$G$11+СВЦЭМ!$D$10+'СЕТ СН'!$G$5-'СЕТ СН'!$G$21</f>
        <v>3661.7586837099998</v>
      </c>
      <c r="W53" s="36">
        <f>SUMIFS(СВЦЭМ!$D$39:$D$782,СВЦЭМ!$A$39:$A$782,$A53,СВЦЭМ!$B$39:$B$782,W$47)+'СЕТ СН'!$G$11+СВЦЭМ!$D$10+'СЕТ СН'!$G$5-'СЕТ СН'!$G$21</f>
        <v>3682.0161968299999</v>
      </c>
      <c r="X53" s="36">
        <f>SUMIFS(СВЦЭМ!$D$39:$D$782,СВЦЭМ!$A$39:$A$782,$A53,СВЦЭМ!$B$39:$B$782,X$47)+'СЕТ СН'!$G$11+СВЦЭМ!$D$10+'СЕТ СН'!$G$5-'СЕТ СН'!$G$21</f>
        <v>3717.2754851999998</v>
      </c>
      <c r="Y53" s="36">
        <f>SUMIFS(СВЦЭМ!$D$39:$D$782,СВЦЭМ!$A$39:$A$782,$A53,СВЦЭМ!$B$39:$B$782,Y$47)+'СЕТ СН'!$G$11+СВЦЭМ!$D$10+'СЕТ СН'!$G$5-'СЕТ СН'!$G$21</f>
        <v>3776.32658124</v>
      </c>
    </row>
    <row r="54" spans="1:25" ht="15.75" x14ac:dyDescent="0.2">
      <c r="A54" s="35">
        <f t="shared" si="1"/>
        <v>44323</v>
      </c>
      <c r="B54" s="36">
        <f>SUMIFS(СВЦЭМ!$D$39:$D$782,СВЦЭМ!$A$39:$A$782,$A54,СВЦЭМ!$B$39:$B$782,B$47)+'СЕТ СН'!$G$11+СВЦЭМ!$D$10+'СЕТ СН'!$G$5-'СЕТ СН'!$G$21</f>
        <v>3781.86914961</v>
      </c>
      <c r="C54" s="36">
        <f>SUMIFS(СВЦЭМ!$D$39:$D$782,СВЦЭМ!$A$39:$A$782,$A54,СВЦЭМ!$B$39:$B$782,C$47)+'СЕТ СН'!$G$11+СВЦЭМ!$D$10+'СЕТ СН'!$G$5-'СЕТ СН'!$G$21</f>
        <v>3785.9280612100001</v>
      </c>
      <c r="D54" s="36">
        <f>SUMIFS(СВЦЭМ!$D$39:$D$782,СВЦЭМ!$A$39:$A$782,$A54,СВЦЭМ!$B$39:$B$782,D$47)+'СЕТ СН'!$G$11+СВЦЭМ!$D$10+'СЕТ СН'!$G$5-'СЕТ СН'!$G$21</f>
        <v>3857.8683272099997</v>
      </c>
      <c r="E54" s="36">
        <f>SUMIFS(СВЦЭМ!$D$39:$D$782,СВЦЭМ!$A$39:$A$782,$A54,СВЦЭМ!$B$39:$B$782,E$47)+'СЕТ СН'!$G$11+СВЦЭМ!$D$10+'СЕТ СН'!$G$5-'СЕТ СН'!$G$21</f>
        <v>3875.2913617599997</v>
      </c>
      <c r="F54" s="36">
        <f>SUMIFS(СВЦЭМ!$D$39:$D$782,СВЦЭМ!$A$39:$A$782,$A54,СВЦЭМ!$B$39:$B$782,F$47)+'СЕТ СН'!$G$11+СВЦЭМ!$D$10+'СЕТ СН'!$G$5-'СЕТ СН'!$G$21</f>
        <v>3889.1132004499996</v>
      </c>
      <c r="G54" s="36">
        <f>SUMIFS(СВЦЭМ!$D$39:$D$782,СВЦЭМ!$A$39:$A$782,$A54,СВЦЭМ!$B$39:$B$782,G$47)+'СЕТ СН'!$G$11+СВЦЭМ!$D$10+'СЕТ СН'!$G$5-'СЕТ СН'!$G$21</f>
        <v>3868.1498670399997</v>
      </c>
      <c r="H54" s="36">
        <f>SUMIFS(СВЦЭМ!$D$39:$D$782,СВЦЭМ!$A$39:$A$782,$A54,СВЦЭМ!$B$39:$B$782,H$47)+'СЕТ СН'!$G$11+СВЦЭМ!$D$10+'СЕТ СН'!$G$5-'СЕТ СН'!$G$21</f>
        <v>3806.7871116299998</v>
      </c>
      <c r="I54" s="36">
        <f>SUMIFS(СВЦЭМ!$D$39:$D$782,СВЦЭМ!$A$39:$A$782,$A54,СВЦЭМ!$B$39:$B$782,I$47)+'СЕТ СН'!$G$11+СВЦЭМ!$D$10+'СЕТ СН'!$G$5-'СЕТ СН'!$G$21</f>
        <v>3772.8889399899999</v>
      </c>
      <c r="J54" s="36">
        <f>SUMIFS(СВЦЭМ!$D$39:$D$782,СВЦЭМ!$A$39:$A$782,$A54,СВЦЭМ!$B$39:$B$782,J$47)+'СЕТ СН'!$G$11+СВЦЭМ!$D$10+'СЕТ СН'!$G$5-'СЕТ СН'!$G$21</f>
        <v>3747.2627191900001</v>
      </c>
      <c r="K54" s="36">
        <f>SUMIFS(СВЦЭМ!$D$39:$D$782,СВЦЭМ!$A$39:$A$782,$A54,СВЦЭМ!$B$39:$B$782,K$47)+'СЕТ СН'!$G$11+СВЦЭМ!$D$10+'СЕТ СН'!$G$5-'СЕТ СН'!$G$21</f>
        <v>3757.5308608300002</v>
      </c>
      <c r="L54" s="36">
        <f>SUMIFS(СВЦЭМ!$D$39:$D$782,СВЦЭМ!$A$39:$A$782,$A54,СВЦЭМ!$B$39:$B$782,L$47)+'СЕТ СН'!$G$11+СВЦЭМ!$D$10+'СЕТ СН'!$G$5-'СЕТ СН'!$G$21</f>
        <v>3745.4568404900001</v>
      </c>
      <c r="M54" s="36">
        <f>SUMIFS(СВЦЭМ!$D$39:$D$782,СВЦЭМ!$A$39:$A$782,$A54,СВЦЭМ!$B$39:$B$782,M$47)+'СЕТ СН'!$G$11+СВЦЭМ!$D$10+'СЕТ СН'!$G$5-'СЕТ СН'!$G$21</f>
        <v>3733.7160759199996</v>
      </c>
      <c r="N54" s="36">
        <f>SUMIFS(СВЦЭМ!$D$39:$D$782,СВЦЭМ!$A$39:$A$782,$A54,СВЦЭМ!$B$39:$B$782,N$47)+'СЕТ СН'!$G$11+СВЦЭМ!$D$10+'СЕТ СН'!$G$5-'СЕТ СН'!$G$21</f>
        <v>3727.0490038099997</v>
      </c>
      <c r="O54" s="36">
        <f>SUMIFS(СВЦЭМ!$D$39:$D$782,СВЦЭМ!$A$39:$A$782,$A54,СВЦЭМ!$B$39:$B$782,O$47)+'СЕТ СН'!$G$11+СВЦЭМ!$D$10+'СЕТ СН'!$G$5-'СЕТ СН'!$G$21</f>
        <v>3728.3265017599997</v>
      </c>
      <c r="P54" s="36">
        <f>SUMIFS(СВЦЭМ!$D$39:$D$782,СВЦЭМ!$A$39:$A$782,$A54,СВЦЭМ!$B$39:$B$782,P$47)+'СЕТ СН'!$G$11+СВЦЭМ!$D$10+'СЕТ СН'!$G$5-'СЕТ СН'!$G$21</f>
        <v>3732.2422572699998</v>
      </c>
      <c r="Q54" s="36">
        <f>SUMIFS(СВЦЭМ!$D$39:$D$782,СВЦЭМ!$A$39:$A$782,$A54,СВЦЭМ!$B$39:$B$782,Q$47)+'СЕТ СН'!$G$11+СВЦЭМ!$D$10+'СЕТ СН'!$G$5-'СЕТ СН'!$G$21</f>
        <v>3738.3409106899999</v>
      </c>
      <c r="R54" s="36">
        <f>SUMIFS(СВЦЭМ!$D$39:$D$782,СВЦЭМ!$A$39:$A$782,$A54,СВЦЭМ!$B$39:$B$782,R$47)+'СЕТ СН'!$G$11+СВЦЭМ!$D$10+'СЕТ СН'!$G$5-'СЕТ СН'!$G$21</f>
        <v>3725.4375920699999</v>
      </c>
      <c r="S54" s="36">
        <f>SUMIFS(СВЦЭМ!$D$39:$D$782,СВЦЭМ!$A$39:$A$782,$A54,СВЦЭМ!$B$39:$B$782,S$47)+'СЕТ СН'!$G$11+СВЦЭМ!$D$10+'СЕТ СН'!$G$5-'СЕТ СН'!$G$21</f>
        <v>3740.8717329699998</v>
      </c>
      <c r="T54" s="36">
        <f>SUMIFS(СВЦЭМ!$D$39:$D$782,СВЦЭМ!$A$39:$A$782,$A54,СВЦЭМ!$B$39:$B$782,T$47)+'СЕТ СН'!$G$11+СВЦЭМ!$D$10+'СЕТ СН'!$G$5-'СЕТ СН'!$G$21</f>
        <v>3748.9122287399996</v>
      </c>
      <c r="U54" s="36">
        <f>SUMIFS(СВЦЭМ!$D$39:$D$782,СВЦЭМ!$A$39:$A$782,$A54,СВЦЭМ!$B$39:$B$782,U$47)+'СЕТ СН'!$G$11+СВЦЭМ!$D$10+'СЕТ СН'!$G$5-'СЕТ СН'!$G$21</f>
        <v>3746.2031530300001</v>
      </c>
      <c r="V54" s="36">
        <f>SUMIFS(СВЦЭМ!$D$39:$D$782,СВЦЭМ!$A$39:$A$782,$A54,СВЦЭМ!$B$39:$B$782,V$47)+'СЕТ СН'!$G$11+СВЦЭМ!$D$10+'СЕТ СН'!$G$5-'СЕТ СН'!$G$21</f>
        <v>3730.5668748099997</v>
      </c>
      <c r="W54" s="36">
        <f>SUMIFS(СВЦЭМ!$D$39:$D$782,СВЦЭМ!$A$39:$A$782,$A54,СВЦЭМ!$B$39:$B$782,W$47)+'СЕТ СН'!$G$11+СВЦЭМ!$D$10+'СЕТ СН'!$G$5-'СЕТ СН'!$G$21</f>
        <v>3730.2088059199996</v>
      </c>
      <c r="X54" s="36">
        <f>SUMIFS(СВЦЭМ!$D$39:$D$782,СВЦЭМ!$A$39:$A$782,$A54,СВЦЭМ!$B$39:$B$782,X$47)+'СЕТ СН'!$G$11+СВЦЭМ!$D$10+'СЕТ СН'!$G$5-'СЕТ СН'!$G$21</f>
        <v>3714.9443285999996</v>
      </c>
      <c r="Y54" s="36">
        <f>SUMIFS(СВЦЭМ!$D$39:$D$782,СВЦЭМ!$A$39:$A$782,$A54,СВЦЭМ!$B$39:$B$782,Y$47)+'СЕТ СН'!$G$11+СВЦЭМ!$D$10+'СЕТ СН'!$G$5-'СЕТ СН'!$G$21</f>
        <v>3709.9502674300002</v>
      </c>
    </row>
    <row r="55" spans="1:25" ht="15.75" x14ac:dyDescent="0.2">
      <c r="A55" s="35">
        <f t="shared" si="1"/>
        <v>44324</v>
      </c>
      <c r="B55" s="36">
        <f>SUMIFS(СВЦЭМ!$D$39:$D$782,СВЦЭМ!$A$39:$A$782,$A55,СВЦЭМ!$B$39:$B$782,B$47)+'СЕТ СН'!$G$11+СВЦЭМ!$D$10+'СЕТ СН'!$G$5-'СЕТ СН'!$G$21</f>
        <v>3753.86187006</v>
      </c>
      <c r="C55" s="36">
        <f>SUMIFS(СВЦЭМ!$D$39:$D$782,СВЦЭМ!$A$39:$A$782,$A55,СВЦЭМ!$B$39:$B$782,C$47)+'СЕТ СН'!$G$11+СВЦЭМ!$D$10+'СЕТ СН'!$G$5-'СЕТ СН'!$G$21</f>
        <v>3812.1049542700002</v>
      </c>
      <c r="D55" s="36">
        <f>SUMIFS(СВЦЭМ!$D$39:$D$782,СВЦЭМ!$A$39:$A$782,$A55,СВЦЭМ!$B$39:$B$782,D$47)+'СЕТ СН'!$G$11+СВЦЭМ!$D$10+'СЕТ СН'!$G$5-'СЕТ СН'!$G$21</f>
        <v>3815.4102516499997</v>
      </c>
      <c r="E55" s="36">
        <f>SUMIFS(СВЦЭМ!$D$39:$D$782,СВЦЭМ!$A$39:$A$782,$A55,СВЦЭМ!$B$39:$B$782,E$47)+'СЕТ СН'!$G$11+СВЦЭМ!$D$10+'СЕТ СН'!$G$5-'СЕТ СН'!$G$21</f>
        <v>3823.5251628799997</v>
      </c>
      <c r="F55" s="36">
        <f>SUMIFS(СВЦЭМ!$D$39:$D$782,СВЦЭМ!$A$39:$A$782,$A55,СВЦЭМ!$B$39:$B$782,F$47)+'СЕТ СН'!$G$11+СВЦЭМ!$D$10+'СЕТ СН'!$G$5-'СЕТ СН'!$G$21</f>
        <v>3843.7024360599999</v>
      </c>
      <c r="G55" s="36">
        <f>SUMIFS(СВЦЭМ!$D$39:$D$782,СВЦЭМ!$A$39:$A$782,$A55,СВЦЭМ!$B$39:$B$782,G$47)+'СЕТ СН'!$G$11+СВЦЭМ!$D$10+'СЕТ СН'!$G$5-'СЕТ СН'!$G$21</f>
        <v>3830.4361803900001</v>
      </c>
      <c r="H55" s="36">
        <f>SUMIFS(СВЦЭМ!$D$39:$D$782,СВЦЭМ!$A$39:$A$782,$A55,СВЦЭМ!$B$39:$B$782,H$47)+'СЕТ СН'!$G$11+СВЦЭМ!$D$10+'СЕТ СН'!$G$5-'СЕТ СН'!$G$21</f>
        <v>3791.4595649299999</v>
      </c>
      <c r="I55" s="36">
        <f>SUMIFS(СВЦЭМ!$D$39:$D$782,СВЦЭМ!$A$39:$A$782,$A55,СВЦЭМ!$B$39:$B$782,I$47)+'СЕТ СН'!$G$11+СВЦЭМ!$D$10+'СЕТ СН'!$G$5-'СЕТ СН'!$G$21</f>
        <v>3777.4368747399999</v>
      </c>
      <c r="J55" s="36">
        <f>SUMIFS(СВЦЭМ!$D$39:$D$782,СВЦЭМ!$A$39:$A$782,$A55,СВЦЭМ!$B$39:$B$782,J$47)+'СЕТ СН'!$G$11+СВЦЭМ!$D$10+'СЕТ СН'!$G$5-'СЕТ СН'!$G$21</f>
        <v>3745.5648394999998</v>
      </c>
      <c r="K55" s="36">
        <f>SUMIFS(СВЦЭМ!$D$39:$D$782,СВЦЭМ!$A$39:$A$782,$A55,СВЦЭМ!$B$39:$B$782,K$47)+'СЕТ СН'!$G$11+СВЦЭМ!$D$10+'СЕТ СН'!$G$5-'СЕТ СН'!$G$21</f>
        <v>3714.6376244100002</v>
      </c>
      <c r="L55" s="36">
        <f>SUMIFS(СВЦЭМ!$D$39:$D$782,СВЦЭМ!$A$39:$A$782,$A55,СВЦЭМ!$B$39:$B$782,L$47)+'СЕТ СН'!$G$11+СВЦЭМ!$D$10+'СЕТ СН'!$G$5-'СЕТ СН'!$G$21</f>
        <v>3681.0541411599997</v>
      </c>
      <c r="M55" s="36">
        <f>SUMIFS(СВЦЭМ!$D$39:$D$782,СВЦЭМ!$A$39:$A$782,$A55,СВЦЭМ!$B$39:$B$782,M$47)+'СЕТ СН'!$G$11+СВЦЭМ!$D$10+'СЕТ СН'!$G$5-'СЕТ СН'!$G$21</f>
        <v>3682.0371529599997</v>
      </c>
      <c r="N55" s="36">
        <f>SUMIFS(СВЦЭМ!$D$39:$D$782,СВЦЭМ!$A$39:$A$782,$A55,СВЦЭМ!$B$39:$B$782,N$47)+'СЕТ СН'!$G$11+СВЦЭМ!$D$10+'СЕТ СН'!$G$5-'СЕТ СН'!$G$21</f>
        <v>3709.6693470800001</v>
      </c>
      <c r="O55" s="36">
        <f>SUMIFS(СВЦЭМ!$D$39:$D$782,СВЦЭМ!$A$39:$A$782,$A55,СВЦЭМ!$B$39:$B$782,O$47)+'СЕТ СН'!$G$11+СВЦЭМ!$D$10+'СЕТ СН'!$G$5-'СЕТ СН'!$G$21</f>
        <v>3704.5369357</v>
      </c>
      <c r="P55" s="36">
        <f>SUMIFS(СВЦЭМ!$D$39:$D$782,СВЦЭМ!$A$39:$A$782,$A55,СВЦЭМ!$B$39:$B$782,P$47)+'СЕТ СН'!$G$11+СВЦЭМ!$D$10+'СЕТ СН'!$G$5-'СЕТ СН'!$G$21</f>
        <v>3728.42402528</v>
      </c>
      <c r="Q55" s="36">
        <f>SUMIFS(СВЦЭМ!$D$39:$D$782,СВЦЭМ!$A$39:$A$782,$A55,СВЦЭМ!$B$39:$B$782,Q$47)+'СЕТ СН'!$G$11+СВЦЭМ!$D$10+'СЕТ СН'!$G$5-'СЕТ СН'!$G$21</f>
        <v>3732.9566245199999</v>
      </c>
      <c r="R55" s="36">
        <f>SUMIFS(СВЦЭМ!$D$39:$D$782,СВЦЭМ!$A$39:$A$782,$A55,СВЦЭМ!$B$39:$B$782,R$47)+'СЕТ СН'!$G$11+СВЦЭМ!$D$10+'СЕТ СН'!$G$5-'СЕТ СН'!$G$21</f>
        <v>3722.86956199</v>
      </c>
      <c r="S55" s="36">
        <f>SUMIFS(СВЦЭМ!$D$39:$D$782,СВЦЭМ!$A$39:$A$782,$A55,СВЦЭМ!$B$39:$B$782,S$47)+'СЕТ СН'!$G$11+СВЦЭМ!$D$10+'СЕТ СН'!$G$5-'СЕТ СН'!$G$21</f>
        <v>3733.7567629799996</v>
      </c>
      <c r="T55" s="36">
        <f>SUMIFS(СВЦЭМ!$D$39:$D$782,СВЦЭМ!$A$39:$A$782,$A55,СВЦЭМ!$B$39:$B$782,T$47)+'СЕТ СН'!$G$11+СВЦЭМ!$D$10+'СЕТ СН'!$G$5-'СЕТ СН'!$G$21</f>
        <v>3721.13260154</v>
      </c>
      <c r="U55" s="36">
        <f>SUMIFS(СВЦЭМ!$D$39:$D$782,СВЦЭМ!$A$39:$A$782,$A55,СВЦЭМ!$B$39:$B$782,U$47)+'СЕТ СН'!$G$11+СВЦЭМ!$D$10+'СЕТ СН'!$G$5-'СЕТ СН'!$G$21</f>
        <v>3691.7916888700001</v>
      </c>
      <c r="V55" s="36">
        <f>SUMIFS(СВЦЭМ!$D$39:$D$782,СВЦЭМ!$A$39:$A$782,$A55,СВЦЭМ!$B$39:$B$782,V$47)+'СЕТ СН'!$G$11+СВЦЭМ!$D$10+'СЕТ СН'!$G$5-'СЕТ СН'!$G$21</f>
        <v>3675.5822620500003</v>
      </c>
      <c r="W55" s="36">
        <f>SUMIFS(СВЦЭМ!$D$39:$D$782,СВЦЭМ!$A$39:$A$782,$A55,СВЦЭМ!$B$39:$B$782,W$47)+'СЕТ СН'!$G$11+СВЦЭМ!$D$10+'СЕТ СН'!$G$5-'СЕТ СН'!$G$21</f>
        <v>3667.8464185100001</v>
      </c>
      <c r="X55" s="36">
        <f>SUMIFS(СВЦЭМ!$D$39:$D$782,СВЦЭМ!$A$39:$A$782,$A55,СВЦЭМ!$B$39:$B$782,X$47)+'СЕТ СН'!$G$11+СВЦЭМ!$D$10+'СЕТ СН'!$G$5-'СЕТ СН'!$G$21</f>
        <v>3681.5428584400001</v>
      </c>
      <c r="Y55" s="36">
        <f>SUMIFS(СВЦЭМ!$D$39:$D$782,СВЦЭМ!$A$39:$A$782,$A55,СВЦЭМ!$B$39:$B$782,Y$47)+'СЕТ СН'!$G$11+СВЦЭМ!$D$10+'СЕТ СН'!$G$5-'СЕТ СН'!$G$21</f>
        <v>3703.9959254300002</v>
      </c>
    </row>
    <row r="56" spans="1:25" ht="15.75" x14ac:dyDescent="0.2">
      <c r="A56" s="35">
        <f t="shared" si="1"/>
        <v>44325</v>
      </c>
      <c r="B56" s="36">
        <f>SUMIFS(СВЦЭМ!$D$39:$D$782,СВЦЭМ!$A$39:$A$782,$A56,СВЦЭМ!$B$39:$B$782,B$47)+'СЕТ СН'!$G$11+СВЦЭМ!$D$10+'СЕТ СН'!$G$5-'СЕТ СН'!$G$21</f>
        <v>3680.3253123099998</v>
      </c>
      <c r="C56" s="36">
        <f>SUMIFS(СВЦЭМ!$D$39:$D$782,СВЦЭМ!$A$39:$A$782,$A56,СВЦЭМ!$B$39:$B$782,C$47)+'СЕТ СН'!$G$11+СВЦЭМ!$D$10+'СЕТ СН'!$G$5-'СЕТ СН'!$G$21</f>
        <v>3722.9287913299995</v>
      </c>
      <c r="D56" s="36">
        <f>SUMIFS(СВЦЭМ!$D$39:$D$782,СВЦЭМ!$A$39:$A$782,$A56,СВЦЭМ!$B$39:$B$782,D$47)+'СЕТ СН'!$G$11+СВЦЭМ!$D$10+'СЕТ СН'!$G$5-'СЕТ СН'!$G$21</f>
        <v>3743.8024559099999</v>
      </c>
      <c r="E56" s="36">
        <f>SUMIFS(СВЦЭМ!$D$39:$D$782,СВЦЭМ!$A$39:$A$782,$A56,СВЦЭМ!$B$39:$B$782,E$47)+'СЕТ СН'!$G$11+СВЦЭМ!$D$10+'СЕТ СН'!$G$5-'СЕТ СН'!$G$21</f>
        <v>3776.4841931000001</v>
      </c>
      <c r="F56" s="36">
        <f>SUMIFS(СВЦЭМ!$D$39:$D$782,СВЦЭМ!$A$39:$A$782,$A56,СВЦЭМ!$B$39:$B$782,F$47)+'СЕТ СН'!$G$11+СВЦЭМ!$D$10+'СЕТ СН'!$G$5-'СЕТ СН'!$G$21</f>
        <v>3779.7678390499996</v>
      </c>
      <c r="G56" s="36">
        <f>SUMIFS(СВЦЭМ!$D$39:$D$782,СВЦЭМ!$A$39:$A$782,$A56,СВЦЭМ!$B$39:$B$782,G$47)+'СЕТ СН'!$G$11+СВЦЭМ!$D$10+'СЕТ СН'!$G$5-'СЕТ СН'!$G$21</f>
        <v>3782.7729745099996</v>
      </c>
      <c r="H56" s="36">
        <f>SUMIFS(СВЦЭМ!$D$39:$D$782,СВЦЭМ!$A$39:$A$782,$A56,СВЦЭМ!$B$39:$B$782,H$47)+'СЕТ СН'!$G$11+СВЦЭМ!$D$10+'СЕТ СН'!$G$5-'СЕТ СН'!$G$21</f>
        <v>3763.85525835</v>
      </c>
      <c r="I56" s="36">
        <f>SUMIFS(СВЦЭМ!$D$39:$D$782,СВЦЭМ!$A$39:$A$782,$A56,СВЦЭМ!$B$39:$B$782,I$47)+'СЕТ СН'!$G$11+СВЦЭМ!$D$10+'СЕТ СН'!$G$5-'СЕТ СН'!$G$21</f>
        <v>3738.1120506799998</v>
      </c>
      <c r="J56" s="36">
        <f>SUMIFS(СВЦЭМ!$D$39:$D$782,СВЦЭМ!$A$39:$A$782,$A56,СВЦЭМ!$B$39:$B$782,J$47)+'СЕТ СН'!$G$11+СВЦЭМ!$D$10+'СЕТ СН'!$G$5-'СЕТ СН'!$G$21</f>
        <v>3711.6298231599999</v>
      </c>
      <c r="K56" s="36">
        <f>SUMIFS(СВЦЭМ!$D$39:$D$782,СВЦЭМ!$A$39:$A$782,$A56,СВЦЭМ!$B$39:$B$782,K$47)+'СЕТ СН'!$G$11+СВЦЭМ!$D$10+'СЕТ СН'!$G$5-'СЕТ СН'!$G$21</f>
        <v>3677.50524735</v>
      </c>
      <c r="L56" s="36">
        <f>SUMIFS(СВЦЭМ!$D$39:$D$782,СВЦЭМ!$A$39:$A$782,$A56,СВЦЭМ!$B$39:$B$782,L$47)+'СЕТ СН'!$G$11+СВЦЭМ!$D$10+'СЕТ СН'!$G$5-'СЕТ СН'!$G$21</f>
        <v>3668.8865977</v>
      </c>
      <c r="M56" s="36">
        <f>SUMIFS(СВЦЭМ!$D$39:$D$782,СВЦЭМ!$A$39:$A$782,$A56,СВЦЭМ!$B$39:$B$782,M$47)+'СЕТ СН'!$G$11+СВЦЭМ!$D$10+'СЕТ СН'!$G$5-'СЕТ СН'!$G$21</f>
        <v>3667.2641086799999</v>
      </c>
      <c r="N56" s="36">
        <f>SUMIFS(СВЦЭМ!$D$39:$D$782,СВЦЭМ!$A$39:$A$782,$A56,СВЦЭМ!$B$39:$B$782,N$47)+'СЕТ СН'!$G$11+СВЦЭМ!$D$10+'СЕТ СН'!$G$5-'СЕТ СН'!$G$21</f>
        <v>3682.7450363500002</v>
      </c>
      <c r="O56" s="36">
        <f>SUMIFS(СВЦЭМ!$D$39:$D$782,СВЦЭМ!$A$39:$A$782,$A56,СВЦЭМ!$B$39:$B$782,O$47)+'СЕТ СН'!$G$11+СВЦЭМ!$D$10+'СЕТ СН'!$G$5-'СЕТ СН'!$G$21</f>
        <v>3699.1898746099996</v>
      </c>
      <c r="P56" s="36">
        <f>SUMIFS(СВЦЭМ!$D$39:$D$782,СВЦЭМ!$A$39:$A$782,$A56,СВЦЭМ!$B$39:$B$782,P$47)+'СЕТ СН'!$G$11+СВЦЭМ!$D$10+'СЕТ СН'!$G$5-'СЕТ СН'!$G$21</f>
        <v>3715.4921162499995</v>
      </c>
      <c r="Q56" s="36">
        <f>SUMIFS(СВЦЭМ!$D$39:$D$782,СВЦЭМ!$A$39:$A$782,$A56,СВЦЭМ!$B$39:$B$782,Q$47)+'СЕТ СН'!$G$11+СВЦЭМ!$D$10+'СЕТ СН'!$G$5-'СЕТ СН'!$G$21</f>
        <v>3719.7907472500001</v>
      </c>
      <c r="R56" s="36">
        <f>SUMIFS(СВЦЭМ!$D$39:$D$782,СВЦЭМ!$A$39:$A$782,$A56,СВЦЭМ!$B$39:$B$782,R$47)+'СЕТ СН'!$G$11+СВЦЭМ!$D$10+'СЕТ СН'!$G$5-'СЕТ СН'!$G$21</f>
        <v>3711.8646609999996</v>
      </c>
      <c r="S56" s="36">
        <f>SUMIFS(СВЦЭМ!$D$39:$D$782,СВЦЭМ!$A$39:$A$782,$A56,СВЦЭМ!$B$39:$B$782,S$47)+'СЕТ СН'!$G$11+СВЦЭМ!$D$10+'СЕТ СН'!$G$5-'СЕТ СН'!$G$21</f>
        <v>3710.4477539299996</v>
      </c>
      <c r="T56" s="36">
        <f>SUMIFS(СВЦЭМ!$D$39:$D$782,СВЦЭМ!$A$39:$A$782,$A56,СВЦЭМ!$B$39:$B$782,T$47)+'СЕТ СН'!$G$11+СВЦЭМ!$D$10+'СЕТ СН'!$G$5-'СЕТ СН'!$G$21</f>
        <v>3699.8231739399998</v>
      </c>
      <c r="U56" s="36">
        <f>SUMIFS(СВЦЭМ!$D$39:$D$782,СВЦЭМ!$A$39:$A$782,$A56,СВЦЭМ!$B$39:$B$782,U$47)+'СЕТ СН'!$G$11+СВЦЭМ!$D$10+'СЕТ СН'!$G$5-'СЕТ СН'!$G$21</f>
        <v>3681.54636953</v>
      </c>
      <c r="V56" s="36">
        <f>SUMIFS(СВЦЭМ!$D$39:$D$782,СВЦЭМ!$A$39:$A$782,$A56,СВЦЭМ!$B$39:$B$782,V$47)+'СЕТ СН'!$G$11+СВЦЭМ!$D$10+'СЕТ СН'!$G$5-'СЕТ СН'!$G$21</f>
        <v>3652.5779141000003</v>
      </c>
      <c r="W56" s="36">
        <f>SUMIFS(СВЦЭМ!$D$39:$D$782,СВЦЭМ!$A$39:$A$782,$A56,СВЦЭМ!$B$39:$B$782,W$47)+'СЕТ СН'!$G$11+СВЦЭМ!$D$10+'СЕТ СН'!$G$5-'СЕТ СН'!$G$21</f>
        <v>3654.2679256299998</v>
      </c>
      <c r="X56" s="36">
        <f>SUMIFS(СВЦЭМ!$D$39:$D$782,СВЦЭМ!$A$39:$A$782,$A56,СВЦЭМ!$B$39:$B$782,X$47)+'СЕТ СН'!$G$11+СВЦЭМ!$D$10+'СЕТ СН'!$G$5-'СЕТ СН'!$G$21</f>
        <v>3669.90762485</v>
      </c>
      <c r="Y56" s="36">
        <f>SUMIFS(СВЦЭМ!$D$39:$D$782,СВЦЭМ!$A$39:$A$782,$A56,СВЦЭМ!$B$39:$B$782,Y$47)+'СЕТ СН'!$G$11+СВЦЭМ!$D$10+'СЕТ СН'!$G$5-'СЕТ СН'!$G$21</f>
        <v>3691.0735840699999</v>
      </c>
    </row>
    <row r="57" spans="1:25" ht="15.75" x14ac:dyDescent="0.2">
      <c r="A57" s="35">
        <f t="shared" si="1"/>
        <v>44326</v>
      </c>
      <c r="B57" s="36">
        <f>SUMIFS(СВЦЭМ!$D$39:$D$782,СВЦЭМ!$A$39:$A$782,$A57,СВЦЭМ!$B$39:$B$782,B$47)+'СЕТ СН'!$G$11+СВЦЭМ!$D$10+'СЕТ СН'!$G$5-'СЕТ СН'!$G$21</f>
        <v>3725.6114431300002</v>
      </c>
      <c r="C57" s="36">
        <f>SUMIFS(СВЦЭМ!$D$39:$D$782,СВЦЭМ!$A$39:$A$782,$A57,СВЦЭМ!$B$39:$B$782,C$47)+'СЕТ СН'!$G$11+СВЦЭМ!$D$10+'СЕТ СН'!$G$5-'СЕТ СН'!$G$21</f>
        <v>3781.1555540999998</v>
      </c>
      <c r="D57" s="36">
        <f>SUMIFS(СВЦЭМ!$D$39:$D$782,СВЦЭМ!$A$39:$A$782,$A57,СВЦЭМ!$B$39:$B$782,D$47)+'СЕТ СН'!$G$11+СВЦЭМ!$D$10+'СЕТ СН'!$G$5-'СЕТ СН'!$G$21</f>
        <v>3809.2338960400002</v>
      </c>
      <c r="E57" s="36">
        <f>SUMIFS(СВЦЭМ!$D$39:$D$782,СВЦЭМ!$A$39:$A$782,$A57,СВЦЭМ!$B$39:$B$782,E$47)+'СЕТ СН'!$G$11+СВЦЭМ!$D$10+'СЕТ СН'!$G$5-'СЕТ СН'!$G$21</f>
        <v>3827.34998206</v>
      </c>
      <c r="F57" s="36">
        <f>SUMIFS(СВЦЭМ!$D$39:$D$782,СВЦЭМ!$A$39:$A$782,$A57,СВЦЭМ!$B$39:$B$782,F$47)+'СЕТ СН'!$G$11+СВЦЭМ!$D$10+'СЕТ СН'!$G$5-'СЕТ СН'!$G$21</f>
        <v>3837.4381302299998</v>
      </c>
      <c r="G57" s="36">
        <f>SUMIFS(СВЦЭМ!$D$39:$D$782,СВЦЭМ!$A$39:$A$782,$A57,СВЦЭМ!$B$39:$B$782,G$47)+'СЕТ СН'!$G$11+СВЦЭМ!$D$10+'СЕТ СН'!$G$5-'СЕТ СН'!$G$21</f>
        <v>3836.1366610599998</v>
      </c>
      <c r="H57" s="36">
        <f>SUMIFS(СВЦЭМ!$D$39:$D$782,СВЦЭМ!$A$39:$A$782,$A57,СВЦЭМ!$B$39:$B$782,H$47)+'СЕТ СН'!$G$11+СВЦЭМ!$D$10+'СЕТ СН'!$G$5-'СЕТ СН'!$G$21</f>
        <v>3822.5268522699998</v>
      </c>
      <c r="I57" s="36">
        <f>SUMIFS(СВЦЭМ!$D$39:$D$782,СВЦЭМ!$A$39:$A$782,$A57,СВЦЭМ!$B$39:$B$782,I$47)+'СЕТ СН'!$G$11+СВЦЭМ!$D$10+'СЕТ СН'!$G$5-'СЕТ СН'!$G$21</f>
        <v>3781.8586866999999</v>
      </c>
      <c r="J57" s="36">
        <f>SUMIFS(СВЦЭМ!$D$39:$D$782,СВЦЭМ!$A$39:$A$782,$A57,СВЦЭМ!$B$39:$B$782,J$47)+'СЕТ СН'!$G$11+СВЦЭМ!$D$10+'СЕТ СН'!$G$5-'СЕТ СН'!$G$21</f>
        <v>3736.8071664199997</v>
      </c>
      <c r="K57" s="36">
        <f>SUMIFS(СВЦЭМ!$D$39:$D$782,СВЦЭМ!$A$39:$A$782,$A57,СВЦЭМ!$B$39:$B$782,K$47)+'СЕТ СН'!$G$11+СВЦЭМ!$D$10+'СЕТ СН'!$G$5-'СЕТ СН'!$G$21</f>
        <v>3688.8519384800002</v>
      </c>
      <c r="L57" s="36">
        <f>SUMIFS(СВЦЭМ!$D$39:$D$782,СВЦЭМ!$A$39:$A$782,$A57,СВЦЭМ!$B$39:$B$782,L$47)+'СЕТ СН'!$G$11+СВЦЭМ!$D$10+'СЕТ СН'!$G$5-'СЕТ СН'!$G$21</f>
        <v>3658.9435488099998</v>
      </c>
      <c r="M57" s="36">
        <f>SUMIFS(СВЦЭМ!$D$39:$D$782,СВЦЭМ!$A$39:$A$782,$A57,СВЦЭМ!$B$39:$B$782,M$47)+'СЕТ СН'!$G$11+СВЦЭМ!$D$10+'СЕТ СН'!$G$5-'СЕТ СН'!$G$21</f>
        <v>3646.4895151400001</v>
      </c>
      <c r="N57" s="36">
        <f>SUMIFS(СВЦЭМ!$D$39:$D$782,СВЦЭМ!$A$39:$A$782,$A57,СВЦЭМ!$B$39:$B$782,N$47)+'СЕТ СН'!$G$11+СВЦЭМ!$D$10+'СЕТ СН'!$G$5-'СЕТ СН'!$G$21</f>
        <v>3658.34721094</v>
      </c>
      <c r="O57" s="36">
        <f>SUMIFS(СВЦЭМ!$D$39:$D$782,СВЦЭМ!$A$39:$A$782,$A57,СВЦЭМ!$B$39:$B$782,O$47)+'СЕТ СН'!$G$11+СВЦЭМ!$D$10+'СЕТ СН'!$G$5-'СЕТ СН'!$G$21</f>
        <v>3672.9109958999998</v>
      </c>
      <c r="P57" s="36">
        <f>SUMIFS(СВЦЭМ!$D$39:$D$782,СВЦЭМ!$A$39:$A$782,$A57,СВЦЭМ!$B$39:$B$782,P$47)+'СЕТ СН'!$G$11+СВЦЭМ!$D$10+'СЕТ СН'!$G$5-'СЕТ СН'!$G$21</f>
        <v>3690.5957915199997</v>
      </c>
      <c r="Q57" s="36">
        <f>SUMIFS(СВЦЭМ!$D$39:$D$782,СВЦЭМ!$A$39:$A$782,$A57,СВЦЭМ!$B$39:$B$782,Q$47)+'СЕТ СН'!$G$11+СВЦЭМ!$D$10+'СЕТ СН'!$G$5-'СЕТ СН'!$G$21</f>
        <v>3695.2211223100003</v>
      </c>
      <c r="R57" s="36">
        <f>SUMIFS(СВЦЭМ!$D$39:$D$782,СВЦЭМ!$A$39:$A$782,$A57,СВЦЭМ!$B$39:$B$782,R$47)+'СЕТ СН'!$G$11+СВЦЭМ!$D$10+'СЕТ СН'!$G$5-'СЕТ СН'!$G$21</f>
        <v>3686.2405847999999</v>
      </c>
      <c r="S57" s="36">
        <f>SUMIFS(СВЦЭМ!$D$39:$D$782,СВЦЭМ!$A$39:$A$782,$A57,СВЦЭМ!$B$39:$B$782,S$47)+'СЕТ СН'!$G$11+СВЦЭМ!$D$10+'СЕТ СН'!$G$5-'СЕТ СН'!$G$21</f>
        <v>3680.4084935999999</v>
      </c>
      <c r="T57" s="36">
        <f>SUMIFS(СВЦЭМ!$D$39:$D$782,СВЦЭМ!$A$39:$A$782,$A57,СВЦЭМ!$B$39:$B$782,T$47)+'СЕТ СН'!$G$11+СВЦЭМ!$D$10+'СЕТ СН'!$G$5-'СЕТ СН'!$G$21</f>
        <v>3673.0651159700001</v>
      </c>
      <c r="U57" s="36">
        <f>SUMIFS(СВЦЭМ!$D$39:$D$782,СВЦЭМ!$A$39:$A$782,$A57,СВЦЭМ!$B$39:$B$782,U$47)+'СЕТ СН'!$G$11+СВЦЭМ!$D$10+'СЕТ СН'!$G$5-'СЕТ СН'!$G$21</f>
        <v>3650.7165949</v>
      </c>
      <c r="V57" s="36">
        <f>SUMIFS(СВЦЭМ!$D$39:$D$782,СВЦЭМ!$A$39:$A$782,$A57,СВЦЭМ!$B$39:$B$782,V$47)+'СЕТ СН'!$G$11+СВЦЭМ!$D$10+'СЕТ СН'!$G$5-'СЕТ СН'!$G$21</f>
        <v>3619.8089905699999</v>
      </c>
      <c r="W57" s="36">
        <f>SUMIFS(СВЦЭМ!$D$39:$D$782,СВЦЭМ!$A$39:$A$782,$A57,СВЦЭМ!$B$39:$B$782,W$47)+'СЕТ СН'!$G$11+СВЦЭМ!$D$10+'СЕТ СН'!$G$5-'СЕТ СН'!$G$21</f>
        <v>3615.1142976900001</v>
      </c>
      <c r="X57" s="36">
        <f>SUMIFS(СВЦЭМ!$D$39:$D$782,СВЦЭМ!$A$39:$A$782,$A57,СВЦЭМ!$B$39:$B$782,X$47)+'СЕТ СН'!$G$11+СВЦЭМ!$D$10+'СЕТ СН'!$G$5-'СЕТ СН'!$G$21</f>
        <v>3633.1245666300001</v>
      </c>
      <c r="Y57" s="36">
        <f>SUMIFS(СВЦЭМ!$D$39:$D$782,СВЦЭМ!$A$39:$A$782,$A57,СВЦЭМ!$B$39:$B$782,Y$47)+'СЕТ СН'!$G$11+СВЦЭМ!$D$10+'СЕТ СН'!$G$5-'СЕТ СН'!$G$21</f>
        <v>3675.8911289500002</v>
      </c>
    </row>
    <row r="58" spans="1:25" ht="15.75" x14ac:dyDescent="0.2">
      <c r="A58" s="35">
        <f t="shared" si="1"/>
        <v>44327</v>
      </c>
      <c r="B58" s="36">
        <f>SUMIFS(СВЦЭМ!$D$39:$D$782,СВЦЭМ!$A$39:$A$782,$A58,СВЦЭМ!$B$39:$B$782,B$47)+'СЕТ СН'!$G$11+СВЦЭМ!$D$10+'СЕТ СН'!$G$5-'СЕТ СН'!$G$21</f>
        <v>3760.8939200799996</v>
      </c>
      <c r="C58" s="36">
        <f>SUMIFS(СВЦЭМ!$D$39:$D$782,СВЦЭМ!$A$39:$A$782,$A58,СВЦЭМ!$B$39:$B$782,C$47)+'СЕТ СН'!$G$11+СВЦЭМ!$D$10+'СЕТ СН'!$G$5-'СЕТ СН'!$G$21</f>
        <v>3761.2960425900001</v>
      </c>
      <c r="D58" s="36">
        <f>SUMIFS(СВЦЭМ!$D$39:$D$782,СВЦЭМ!$A$39:$A$782,$A58,СВЦЭМ!$B$39:$B$782,D$47)+'СЕТ СН'!$G$11+СВЦЭМ!$D$10+'СЕТ СН'!$G$5-'СЕТ СН'!$G$21</f>
        <v>3765.6228770600001</v>
      </c>
      <c r="E58" s="36">
        <f>SUMIFS(СВЦЭМ!$D$39:$D$782,СВЦЭМ!$A$39:$A$782,$A58,СВЦЭМ!$B$39:$B$782,E$47)+'СЕТ СН'!$G$11+СВЦЭМ!$D$10+'СЕТ СН'!$G$5-'СЕТ СН'!$G$21</f>
        <v>3793.0945019800001</v>
      </c>
      <c r="F58" s="36">
        <f>SUMIFS(СВЦЭМ!$D$39:$D$782,СВЦЭМ!$A$39:$A$782,$A58,СВЦЭМ!$B$39:$B$782,F$47)+'СЕТ СН'!$G$11+СВЦЭМ!$D$10+'СЕТ СН'!$G$5-'СЕТ СН'!$G$21</f>
        <v>3804.4610584799998</v>
      </c>
      <c r="G58" s="36">
        <f>SUMIFS(СВЦЭМ!$D$39:$D$782,СВЦЭМ!$A$39:$A$782,$A58,СВЦЭМ!$B$39:$B$782,G$47)+'СЕТ СН'!$G$11+СВЦЭМ!$D$10+'СЕТ СН'!$G$5-'СЕТ СН'!$G$21</f>
        <v>3788.4764338300001</v>
      </c>
      <c r="H58" s="36">
        <f>SUMIFS(СВЦЭМ!$D$39:$D$782,СВЦЭМ!$A$39:$A$782,$A58,СВЦЭМ!$B$39:$B$782,H$47)+'СЕТ СН'!$G$11+СВЦЭМ!$D$10+'СЕТ СН'!$G$5-'СЕТ СН'!$G$21</f>
        <v>3760.9266523400001</v>
      </c>
      <c r="I58" s="36">
        <f>SUMIFS(СВЦЭМ!$D$39:$D$782,СВЦЭМ!$A$39:$A$782,$A58,СВЦЭМ!$B$39:$B$782,I$47)+'СЕТ СН'!$G$11+СВЦЭМ!$D$10+'СЕТ СН'!$G$5-'СЕТ СН'!$G$21</f>
        <v>3721.5143403499997</v>
      </c>
      <c r="J58" s="36">
        <f>SUMIFS(СВЦЭМ!$D$39:$D$782,СВЦЭМ!$A$39:$A$782,$A58,СВЦЭМ!$B$39:$B$782,J$47)+'СЕТ СН'!$G$11+СВЦЭМ!$D$10+'СЕТ СН'!$G$5-'СЕТ СН'!$G$21</f>
        <v>3694.9033238299999</v>
      </c>
      <c r="K58" s="36">
        <f>SUMIFS(СВЦЭМ!$D$39:$D$782,СВЦЭМ!$A$39:$A$782,$A58,СВЦЭМ!$B$39:$B$782,K$47)+'СЕТ СН'!$G$11+СВЦЭМ!$D$10+'СЕТ СН'!$G$5-'СЕТ СН'!$G$21</f>
        <v>3665.3537550700003</v>
      </c>
      <c r="L58" s="36">
        <f>SUMIFS(СВЦЭМ!$D$39:$D$782,СВЦЭМ!$A$39:$A$782,$A58,СВЦЭМ!$B$39:$B$782,L$47)+'СЕТ СН'!$G$11+СВЦЭМ!$D$10+'СЕТ СН'!$G$5-'СЕТ СН'!$G$21</f>
        <v>3676.7729594900002</v>
      </c>
      <c r="M58" s="36">
        <f>SUMIFS(СВЦЭМ!$D$39:$D$782,СВЦЭМ!$A$39:$A$782,$A58,СВЦЭМ!$B$39:$B$782,M$47)+'СЕТ СН'!$G$11+СВЦЭМ!$D$10+'СЕТ СН'!$G$5-'СЕТ СН'!$G$21</f>
        <v>3711.9648046100001</v>
      </c>
      <c r="N58" s="36">
        <f>SUMIFS(СВЦЭМ!$D$39:$D$782,СВЦЭМ!$A$39:$A$782,$A58,СВЦЭМ!$B$39:$B$782,N$47)+'СЕТ СН'!$G$11+СВЦЭМ!$D$10+'СЕТ СН'!$G$5-'СЕТ СН'!$G$21</f>
        <v>3745.5926031600002</v>
      </c>
      <c r="O58" s="36">
        <f>SUMIFS(СВЦЭМ!$D$39:$D$782,СВЦЭМ!$A$39:$A$782,$A58,СВЦЭМ!$B$39:$B$782,O$47)+'СЕТ СН'!$G$11+СВЦЭМ!$D$10+'СЕТ СН'!$G$5-'СЕТ СН'!$G$21</f>
        <v>3733.90717408</v>
      </c>
      <c r="P58" s="36">
        <f>SUMIFS(СВЦЭМ!$D$39:$D$782,СВЦЭМ!$A$39:$A$782,$A58,СВЦЭМ!$B$39:$B$782,P$47)+'СЕТ СН'!$G$11+СВЦЭМ!$D$10+'СЕТ СН'!$G$5-'СЕТ СН'!$G$21</f>
        <v>3747.9373278100002</v>
      </c>
      <c r="Q58" s="36">
        <f>SUMIFS(СВЦЭМ!$D$39:$D$782,СВЦЭМ!$A$39:$A$782,$A58,СВЦЭМ!$B$39:$B$782,Q$47)+'СЕТ СН'!$G$11+СВЦЭМ!$D$10+'СЕТ СН'!$G$5-'СЕТ СН'!$G$21</f>
        <v>3763.3219341699996</v>
      </c>
      <c r="R58" s="36">
        <f>SUMIFS(СВЦЭМ!$D$39:$D$782,СВЦЭМ!$A$39:$A$782,$A58,СВЦЭМ!$B$39:$B$782,R$47)+'СЕТ СН'!$G$11+СВЦЭМ!$D$10+'СЕТ СН'!$G$5-'СЕТ СН'!$G$21</f>
        <v>3756.32250875</v>
      </c>
      <c r="S58" s="36">
        <f>SUMIFS(СВЦЭМ!$D$39:$D$782,СВЦЭМ!$A$39:$A$782,$A58,СВЦЭМ!$B$39:$B$782,S$47)+'СЕТ СН'!$G$11+СВЦЭМ!$D$10+'СЕТ СН'!$G$5-'СЕТ СН'!$G$21</f>
        <v>3770.9540819599997</v>
      </c>
      <c r="T58" s="36">
        <f>SUMIFS(СВЦЭМ!$D$39:$D$782,СВЦЭМ!$A$39:$A$782,$A58,СВЦЭМ!$B$39:$B$782,T$47)+'СЕТ СН'!$G$11+СВЦЭМ!$D$10+'СЕТ СН'!$G$5-'СЕТ СН'!$G$21</f>
        <v>3746.4958015900002</v>
      </c>
      <c r="U58" s="36">
        <f>SUMIFS(СВЦЭМ!$D$39:$D$782,СВЦЭМ!$A$39:$A$782,$A58,СВЦЭМ!$B$39:$B$782,U$47)+'СЕТ СН'!$G$11+СВЦЭМ!$D$10+'СЕТ СН'!$G$5-'СЕТ СН'!$G$21</f>
        <v>3730.1108145999997</v>
      </c>
      <c r="V58" s="36">
        <f>SUMIFS(СВЦЭМ!$D$39:$D$782,СВЦЭМ!$A$39:$A$782,$A58,СВЦЭМ!$B$39:$B$782,V$47)+'СЕТ СН'!$G$11+СВЦЭМ!$D$10+'СЕТ СН'!$G$5-'СЕТ СН'!$G$21</f>
        <v>3712.3953109399999</v>
      </c>
      <c r="W58" s="36">
        <f>SUMIFS(СВЦЭМ!$D$39:$D$782,СВЦЭМ!$A$39:$A$782,$A58,СВЦЭМ!$B$39:$B$782,W$47)+'СЕТ СН'!$G$11+СВЦЭМ!$D$10+'СЕТ СН'!$G$5-'СЕТ СН'!$G$21</f>
        <v>3718.7622622700001</v>
      </c>
      <c r="X58" s="36">
        <f>SUMIFS(СВЦЭМ!$D$39:$D$782,СВЦЭМ!$A$39:$A$782,$A58,СВЦЭМ!$B$39:$B$782,X$47)+'СЕТ СН'!$G$11+СВЦЭМ!$D$10+'СЕТ СН'!$G$5-'СЕТ СН'!$G$21</f>
        <v>3741.8600096199998</v>
      </c>
      <c r="Y58" s="36">
        <f>SUMIFS(СВЦЭМ!$D$39:$D$782,СВЦЭМ!$A$39:$A$782,$A58,СВЦЭМ!$B$39:$B$782,Y$47)+'СЕТ СН'!$G$11+СВЦЭМ!$D$10+'СЕТ СН'!$G$5-'СЕТ СН'!$G$21</f>
        <v>3791.4554341399999</v>
      </c>
    </row>
    <row r="59" spans="1:25" ht="15.75" x14ac:dyDescent="0.2">
      <c r="A59" s="35">
        <f t="shared" si="1"/>
        <v>44328</v>
      </c>
      <c r="B59" s="36">
        <f>SUMIFS(СВЦЭМ!$D$39:$D$782,СВЦЭМ!$A$39:$A$782,$A59,СВЦЭМ!$B$39:$B$782,B$47)+'СЕТ СН'!$G$11+СВЦЭМ!$D$10+'СЕТ СН'!$G$5-'СЕТ СН'!$G$21</f>
        <v>3799.9050518499998</v>
      </c>
      <c r="C59" s="36">
        <f>SUMIFS(СВЦЭМ!$D$39:$D$782,СВЦЭМ!$A$39:$A$782,$A59,СВЦЭМ!$B$39:$B$782,C$47)+'СЕТ СН'!$G$11+СВЦЭМ!$D$10+'СЕТ СН'!$G$5-'СЕТ СН'!$G$21</f>
        <v>3833.98413992</v>
      </c>
      <c r="D59" s="36">
        <f>SUMIFS(СВЦЭМ!$D$39:$D$782,СВЦЭМ!$A$39:$A$782,$A59,СВЦЭМ!$B$39:$B$782,D$47)+'СЕТ СН'!$G$11+СВЦЭМ!$D$10+'СЕТ СН'!$G$5-'СЕТ СН'!$G$21</f>
        <v>3819.8064164899997</v>
      </c>
      <c r="E59" s="36">
        <f>SUMIFS(СВЦЭМ!$D$39:$D$782,СВЦЭМ!$A$39:$A$782,$A59,СВЦЭМ!$B$39:$B$782,E$47)+'СЕТ СН'!$G$11+СВЦЭМ!$D$10+'СЕТ СН'!$G$5-'СЕТ СН'!$G$21</f>
        <v>3812.92714441</v>
      </c>
      <c r="F59" s="36">
        <f>SUMIFS(СВЦЭМ!$D$39:$D$782,СВЦЭМ!$A$39:$A$782,$A59,СВЦЭМ!$B$39:$B$782,F$47)+'СЕТ СН'!$G$11+СВЦЭМ!$D$10+'СЕТ СН'!$G$5-'СЕТ СН'!$G$21</f>
        <v>3807.70043562</v>
      </c>
      <c r="G59" s="36">
        <f>SUMIFS(СВЦЭМ!$D$39:$D$782,СВЦЭМ!$A$39:$A$782,$A59,СВЦЭМ!$B$39:$B$782,G$47)+'СЕТ СН'!$G$11+СВЦЭМ!$D$10+'СЕТ СН'!$G$5-'СЕТ СН'!$G$21</f>
        <v>3816.96095995</v>
      </c>
      <c r="H59" s="36">
        <f>SUMIFS(СВЦЭМ!$D$39:$D$782,СВЦЭМ!$A$39:$A$782,$A59,СВЦЭМ!$B$39:$B$782,H$47)+'СЕТ СН'!$G$11+СВЦЭМ!$D$10+'СЕТ СН'!$G$5-'СЕТ СН'!$G$21</f>
        <v>3804.8507960500001</v>
      </c>
      <c r="I59" s="36">
        <f>SUMIFS(СВЦЭМ!$D$39:$D$782,СВЦЭМ!$A$39:$A$782,$A59,СВЦЭМ!$B$39:$B$782,I$47)+'СЕТ СН'!$G$11+СВЦЭМ!$D$10+'СЕТ СН'!$G$5-'СЕТ СН'!$G$21</f>
        <v>3749.6411425799997</v>
      </c>
      <c r="J59" s="36">
        <f>SUMIFS(СВЦЭМ!$D$39:$D$782,СВЦЭМ!$A$39:$A$782,$A59,СВЦЭМ!$B$39:$B$782,J$47)+'СЕТ СН'!$G$11+СВЦЭМ!$D$10+'СЕТ СН'!$G$5-'СЕТ СН'!$G$21</f>
        <v>3717.5805923299999</v>
      </c>
      <c r="K59" s="36">
        <f>SUMIFS(СВЦЭМ!$D$39:$D$782,СВЦЭМ!$A$39:$A$782,$A59,СВЦЭМ!$B$39:$B$782,K$47)+'СЕТ СН'!$G$11+СВЦЭМ!$D$10+'СЕТ СН'!$G$5-'СЕТ СН'!$G$21</f>
        <v>3696.8900590100002</v>
      </c>
      <c r="L59" s="36">
        <f>SUMIFS(СВЦЭМ!$D$39:$D$782,СВЦЭМ!$A$39:$A$782,$A59,СВЦЭМ!$B$39:$B$782,L$47)+'СЕТ СН'!$G$11+СВЦЭМ!$D$10+'СЕТ СН'!$G$5-'СЕТ СН'!$G$21</f>
        <v>3668.94216762</v>
      </c>
      <c r="M59" s="36">
        <f>SUMIFS(СВЦЭМ!$D$39:$D$782,СВЦЭМ!$A$39:$A$782,$A59,СВЦЭМ!$B$39:$B$782,M$47)+'СЕТ СН'!$G$11+СВЦЭМ!$D$10+'СЕТ СН'!$G$5-'СЕТ СН'!$G$21</f>
        <v>3679.6664146399999</v>
      </c>
      <c r="N59" s="36">
        <f>SUMIFS(СВЦЭМ!$D$39:$D$782,СВЦЭМ!$A$39:$A$782,$A59,СВЦЭМ!$B$39:$B$782,N$47)+'СЕТ СН'!$G$11+СВЦЭМ!$D$10+'СЕТ СН'!$G$5-'СЕТ СН'!$G$21</f>
        <v>3684.9152423200003</v>
      </c>
      <c r="O59" s="36">
        <f>SUMIFS(СВЦЭМ!$D$39:$D$782,СВЦЭМ!$A$39:$A$782,$A59,СВЦЭМ!$B$39:$B$782,O$47)+'СЕТ СН'!$G$11+СВЦЭМ!$D$10+'СЕТ СН'!$G$5-'СЕТ СН'!$G$21</f>
        <v>3692.24579808</v>
      </c>
      <c r="P59" s="36">
        <f>SUMIFS(СВЦЭМ!$D$39:$D$782,СВЦЭМ!$A$39:$A$782,$A59,СВЦЭМ!$B$39:$B$782,P$47)+'СЕТ СН'!$G$11+СВЦЭМ!$D$10+'СЕТ СН'!$G$5-'СЕТ СН'!$G$21</f>
        <v>3698.5377682099997</v>
      </c>
      <c r="Q59" s="36">
        <f>SUMIFS(СВЦЭМ!$D$39:$D$782,СВЦЭМ!$A$39:$A$782,$A59,СВЦЭМ!$B$39:$B$782,Q$47)+'СЕТ СН'!$G$11+СВЦЭМ!$D$10+'СЕТ СН'!$G$5-'СЕТ СН'!$G$21</f>
        <v>3710.51831907</v>
      </c>
      <c r="R59" s="36">
        <f>SUMIFS(СВЦЭМ!$D$39:$D$782,СВЦЭМ!$A$39:$A$782,$A59,СВЦЭМ!$B$39:$B$782,R$47)+'СЕТ СН'!$G$11+СВЦЭМ!$D$10+'СЕТ СН'!$G$5-'СЕТ СН'!$G$21</f>
        <v>3701.3733435799995</v>
      </c>
      <c r="S59" s="36">
        <f>SUMIFS(СВЦЭМ!$D$39:$D$782,СВЦЭМ!$A$39:$A$782,$A59,СВЦЭМ!$B$39:$B$782,S$47)+'СЕТ СН'!$G$11+СВЦЭМ!$D$10+'СЕТ СН'!$G$5-'СЕТ СН'!$G$21</f>
        <v>3705.1511679999999</v>
      </c>
      <c r="T59" s="36">
        <f>SUMIFS(СВЦЭМ!$D$39:$D$782,СВЦЭМ!$A$39:$A$782,$A59,СВЦЭМ!$B$39:$B$782,T$47)+'СЕТ СН'!$G$11+СВЦЭМ!$D$10+'СЕТ СН'!$G$5-'СЕТ СН'!$G$21</f>
        <v>3691.5313023099998</v>
      </c>
      <c r="U59" s="36">
        <f>SUMIFS(СВЦЭМ!$D$39:$D$782,СВЦЭМ!$A$39:$A$782,$A59,СВЦЭМ!$B$39:$B$782,U$47)+'СЕТ СН'!$G$11+СВЦЭМ!$D$10+'СЕТ СН'!$G$5-'СЕТ СН'!$G$21</f>
        <v>3683.1692111900002</v>
      </c>
      <c r="V59" s="36">
        <f>SUMIFS(СВЦЭМ!$D$39:$D$782,СВЦЭМ!$A$39:$A$782,$A59,СВЦЭМ!$B$39:$B$782,V$47)+'СЕТ СН'!$G$11+СВЦЭМ!$D$10+'СЕТ СН'!$G$5-'СЕТ СН'!$G$21</f>
        <v>3673.24267156</v>
      </c>
      <c r="W59" s="36">
        <f>SUMIFS(СВЦЭМ!$D$39:$D$782,СВЦЭМ!$A$39:$A$782,$A59,СВЦЭМ!$B$39:$B$782,W$47)+'СЕТ СН'!$G$11+СВЦЭМ!$D$10+'СЕТ СН'!$G$5-'СЕТ СН'!$G$21</f>
        <v>3685.0005449499999</v>
      </c>
      <c r="X59" s="36">
        <f>SUMIFS(СВЦЭМ!$D$39:$D$782,СВЦЭМ!$A$39:$A$782,$A59,СВЦЭМ!$B$39:$B$782,X$47)+'СЕТ СН'!$G$11+СВЦЭМ!$D$10+'СЕТ СН'!$G$5-'СЕТ СН'!$G$21</f>
        <v>3689.91822142</v>
      </c>
      <c r="Y59" s="36">
        <f>SUMIFS(СВЦЭМ!$D$39:$D$782,СВЦЭМ!$A$39:$A$782,$A59,СВЦЭМ!$B$39:$B$782,Y$47)+'СЕТ СН'!$G$11+СВЦЭМ!$D$10+'СЕТ СН'!$G$5-'СЕТ СН'!$G$21</f>
        <v>3713.5740592299999</v>
      </c>
    </row>
    <row r="60" spans="1:25" ht="15.75" x14ac:dyDescent="0.2">
      <c r="A60" s="35">
        <f t="shared" si="1"/>
        <v>44329</v>
      </c>
      <c r="B60" s="36">
        <f>SUMIFS(СВЦЭМ!$D$39:$D$782,СВЦЭМ!$A$39:$A$782,$A60,СВЦЭМ!$B$39:$B$782,B$47)+'СЕТ СН'!$G$11+СВЦЭМ!$D$10+'СЕТ СН'!$G$5-'СЕТ СН'!$G$21</f>
        <v>3802.12134268</v>
      </c>
      <c r="C60" s="36">
        <f>SUMIFS(СВЦЭМ!$D$39:$D$782,СВЦЭМ!$A$39:$A$782,$A60,СВЦЭМ!$B$39:$B$782,C$47)+'СЕТ СН'!$G$11+СВЦЭМ!$D$10+'СЕТ СН'!$G$5-'СЕТ СН'!$G$21</f>
        <v>3853.9411993399999</v>
      </c>
      <c r="D60" s="36">
        <f>SUMIFS(СВЦЭМ!$D$39:$D$782,СВЦЭМ!$A$39:$A$782,$A60,СВЦЭМ!$B$39:$B$782,D$47)+'СЕТ СН'!$G$11+СВЦЭМ!$D$10+'СЕТ СН'!$G$5-'СЕТ СН'!$G$21</f>
        <v>3872.3477600699998</v>
      </c>
      <c r="E60" s="36">
        <f>SUMIFS(СВЦЭМ!$D$39:$D$782,СВЦЭМ!$A$39:$A$782,$A60,СВЦЭМ!$B$39:$B$782,E$47)+'СЕТ СН'!$G$11+СВЦЭМ!$D$10+'СЕТ СН'!$G$5-'СЕТ СН'!$G$21</f>
        <v>3861.03379623</v>
      </c>
      <c r="F60" s="36">
        <f>SUMIFS(СВЦЭМ!$D$39:$D$782,СВЦЭМ!$A$39:$A$782,$A60,СВЦЭМ!$B$39:$B$782,F$47)+'СЕТ СН'!$G$11+СВЦЭМ!$D$10+'СЕТ СН'!$G$5-'СЕТ СН'!$G$21</f>
        <v>3856.3371994999998</v>
      </c>
      <c r="G60" s="36">
        <f>SUMIFS(СВЦЭМ!$D$39:$D$782,СВЦЭМ!$A$39:$A$782,$A60,СВЦЭМ!$B$39:$B$782,G$47)+'СЕТ СН'!$G$11+СВЦЭМ!$D$10+'СЕТ СН'!$G$5-'СЕТ СН'!$G$21</f>
        <v>3861.3108975499999</v>
      </c>
      <c r="H60" s="36">
        <f>SUMIFS(СВЦЭМ!$D$39:$D$782,СВЦЭМ!$A$39:$A$782,$A60,СВЦЭМ!$B$39:$B$782,H$47)+'СЕТ СН'!$G$11+СВЦЭМ!$D$10+'СЕТ СН'!$G$5-'СЕТ СН'!$G$21</f>
        <v>3816.1297377299998</v>
      </c>
      <c r="I60" s="36">
        <f>SUMIFS(СВЦЭМ!$D$39:$D$782,СВЦЭМ!$A$39:$A$782,$A60,СВЦЭМ!$B$39:$B$782,I$47)+'СЕТ СН'!$G$11+СВЦЭМ!$D$10+'СЕТ СН'!$G$5-'СЕТ СН'!$G$21</f>
        <v>3748.73850047</v>
      </c>
      <c r="J60" s="36">
        <f>SUMIFS(СВЦЭМ!$D$39:$D$782,СВЦЭМ!$A$39:$A$782,$A60,СВЦЭМ!$B$39:$B$782,J$47)+'СЕТ СН'!$G$11+СВЦЭМ!$D$10+'СЕТ СН'!$G$5-'СЕТ СН'!$G$21</f>
        <v>3720.3830601899999</v>
      </c>
      <c r="K60" s="36">
        <f>SUMIFS(СВЦЭМ!$D$39:$D$782,СВЦЭМ!$A$39:$A$782,$A60,СВЦЭМ!$B$39:$B$782,K$47)+'СЕТ СН'!$G$11+СВЦЭМ!$D$10+'СЕТ СН'!$G$5-'СЕТ СН'!$G$21</f>
        <v>3695.22099643</v>
      </c>
      <c r="L60" s="36">
        <f>SUMIFS(СВЦЭМ!$D$39:$D$782,СВЦЭМ!$A$39:$A$782,$A60,СВЦЭМ!$B$39:$B$782,L$47)+'СЕТ СН'!$G$11+СВЦЭМ!$D$10+'СЕТ СН'!$G$5-'СЕТ СН'!$G$21</f>
        <v>3653.7904824500001</v>
      </c>
      <c r="M60" s="36">
        <f>SUMIFS(СВЦЭМ!$D$39:$D$782,СВЦЭМ!$A$39:$A$782,$A60,СВЦЭМ!$B$39:$B$782,M$47)+'СЕТ СН'!$G$11+СВЦЭМ!$D$10+'СЕТ СН'!$G$5-'СЕТ СН'!$G$21</f>
        <v>3670.30325924</v>
      </c>
      <c r="N60" s="36">
        <f>SUMIFS(СВЦЭМ!$D$39:$D$782,СВЦЭМ!$A$39:$A$782,$A60,СВЦЭМ!$B$39:$B$782,N$47)+'СЕТ СН'!$G$11+СВЦЭМ!$D$10+'СЕТ СН'!$G$5-'СЕТ СН'!$G$21</f>
        <v>3703.0379608100002</v>
      </c>
      <c r="O60" s="36">
        <f>SUMIFS(СВЦЭМ!$D$39:$D$782,СВЦЭМ!$A$39:$A$782,$A60,СВЦЭМ!$B$39:$B$782,O$47)+'СЕТ СН'!$G$11+СВЦЭМ!$D$10+'СЕТ СН'!$G$5-'СЕТ СН'!$G$21</f>
        <v>3715.3173957399999</v>
      </c>
      <c r="P60" s="36">
        <f>SUMIFS(СВЦЭМ!$D$39:$D$782,СВЦЭМ!$A$39:$A$782,$A60,СВЦЭМ!$B$39:$B$782,P$47)+'СЕТ СН'!$G$11+СВЦЭМ!$D$10+'СЕТ СН'!$G$5-'СЕТ СН'!$G$21</f>
        <v>3733.0642210300002</v>
      </c>
      <c r="Q60" s="36">
        <f>SUMIFS(СВЦЭМ!$D$39:$D$782,СВЦЭМ!$A$39:$A$782,$A60,СВЦЭМ!$B$39:$B$782,Q$47)+'СЕТ СН'!$G$11+СВЦЭМ!$D$10+'СЕТ СН'!$G$5-'СЕТ СН'!$G$21</f>
        <v>3744.7649237999999</v>
      </c>
      <c r="R60" s="36">
        <f>SUMIFS(СВЦЭМ!$D$39:$D$782,СВЦЭМ!$A$39:$A$782,$A60,СВЦЭМ!$B$39:$B$782,R$47)+'СЕТ СН'!$G$11+СВЦЭМ!$D$10+'СЕТ СН'!$G$5-'СЕТ СН'!$G$21</f>
        <v>3744.8132851</v>
      </c>
      <c r="S60" s="36">
        <f>SUMIFS(СВЦЭМ!$D$39:$D$782,СВЦЭМ!$A$39:$A$782,$A60,СВЦЭМ!$B$39:$B$782,S$47)+'СЕТ СН'!$G$11+СВЦЭМ!$D$10+'СЕТ СН'!$G$5-'СЕТ СН'!$G$21</f>
        <v>3763.6874760199998</v>
      </c>
      <c r="T60" s="36">
        <f>SUMIFS(СВЦЭМ!$D$39:$D$782,СВЦЭМ!$A$39:$A$782,$A60,СВЦЭМ!$B$39:$B$782,T$47)+'СЕТ СН'!$G$11+СВЦЭМ!$D$10+'СЕТ СН'!$G$5-'СЕТ СН'!$G$21</f>
        <v>3744.24031969</v>
      </c>
      <c r="U60" s="36">
        <f>SUMIFS(СВЦЭМ!$D$39:$D$782,СВЦЭМ!$A$39:$A$782,$A60,СВЦЭМ!$B$39:$B$782,U$47)+'СЕТ СН'!$G$11+СВЦЭМ!$D$10+'СЕТ СН'!$G$5-'СЕТ СН'!$G$21</f>
        <v>3716.48397501</v>
      </c>
      <c r="V60" s="36">
        <f>SUMIFS(СВЦЭМ!$D$39:$D$782,СВЦЭМ!$A$39:$A$782,$A60,СВЦЭМ!$B$39:$B$782,V$47)+'СЕТ СН'!$G$11+СВЦЭМ!$D$10+'СЕТ СН'!$G$5-'СЕТ СН'!$G$21</f>
        <v>3700.2137464099997</v>
      </c>
      <c r="W60" s="36">
        <f>SUMIFS(СВЦЭМ!$D$39:$D$782,СВЦЭМ!$A$39:$A$782,$A60,СВЦЭМ!$B$39:$B$782,W$47)+'СЕТ СН'!$G$11+СВЦЭМ!$D$10+'СЕТ СН'!$G$5-'СЕТ СН'!$G$21</f>
        <v>3701.3114152199996</v>
      </c>
      <c r="X60" s="36">
        <f>SUMIFS(СВЦЭМ!$D$39:$D$782,СВЦЭМ!$A$39:$A$782,$A60,СВЦЭМ!$B$39:$B$782,X$47)+'СЕТ СН'!$G$11+СВЦЭМ!$D$10+'СЕТ СН'!$G$5-'СЕТ СН'!$G$21</f>
        <v>3719.7242201700001</v>
      </c>
      <c r="Y60" s="36">
        <f>SUMIFS(СВЦЭМ!$D$39:$D$782,СВЦЭМ!$A$39:$A$782,$A60,СВЦЭМ!$B$39:$B$782,Y$47)+'СЕТ СН'!$G$11+СВЦЭМ!$D$10+'СЕТ СН'!$G$5-'СЕТ СН'!$G$21</f>
        <v>3763.9823798500001</v>
      </c>
    </row>
    <row r="61" spans="1:25" ht="15.75" x14ac:dyDescent="0.2">
      <c r="A61" s="35">
        <f t="shared" si="1"/>
        <v>44330</v>
      </c>
      <c r="B61" s="36">
        <f>SUMIFS(СВЦЭМ!$D$39:$D$782,СВЦЭМ!$A$39:$A$782,$A61,СВЦЭМ!$B$39:$B$782,B$47)+'СЕТ СН'!$G$11+СВЦЭМ!$D$10+'СЕТ СН'!$G$5-'СЕТ СН'!$G$21</f>
        <v>3797.61550592</v>
      </c>
      <c r="C61" s="36">
        <f>SUMIFS(СВЦЭМ!$D$39:$D$782,СВЦЭМ!$A$39:$A$782,$A61,СВЦЭМ!$B$39:$B$782,C$47)+'СЕТ СН'!$G$11+СВЦЭМ!$D$10+'СЕТ СН'!$G$5-'СЕТ СН'!$G$21</f>
        <v>3818.1183655699997</v>
      </c>
      <c r="D61" s="36">
        <f>SUMIFS(СВЦЭМ!$D$39:$D$782,СВЦЭМ!$A$39:$A$782,$A61,СВЦЭМ!$B$39:$B$782,D$47)+'СЕТ СН'!$G$11+СВЦЭМ!$D$10+'СЕТ СН'!$G$5-'СЕТ СН'!$G$21</f>
        <v>3842.3317787699998</v>
      </c>
      <c r="E61" s="36">
        <f>SUMIFS(СВЦЭМ!$D$39:$D$782,СВЦЭМ!$A$39:$A$782,$A61,СВЦЭМ!$B$39:$B$782,E$47)+'СЕТ СН'!$G$11+СВЦЭМ!$D$10+'СЕТ СН'!$G$5-'СЕТ СН'!$G$21</f>
        <v>3853.1076478999998</v>
      </c>
      <c r="F61" s="36">
        <f>SUMIFS(СВЦЭМ!$D$39:$D$782,СВЦЭМ!$A$39:$A$782,$A61,СВЦЭМ!$B$39:$B$782,F$47)+'СЕТ СН'!$G$11+СВЦЭМ!$D$10+'СЕТ СН'!$G$5-'СЕТ СН'!$G$21</f>
        <v>3868.8501526700002</v>
      </c>
      <c r="G61" s="36">
        <f>SUMIFS(СВЦЭМ!$D$39:$D$782,СВЦЭМ!$A$39:$A$782,$A61,СВЦЭМ!$B$39:$B$782,G$47)+'СЕТ СН'!$G$11+СВЦЭМ!$D$10+'СЕТ СН'!$G$5-'СЕТ СН'!$G$21</f>
        <v>3844.79263864</v>
      </c>
      <c r="H61" s="36">
        <f>SUMIFS(СВЦЭМ!$D$39:$D$782,СВЦЭМ!$A$39:$A$782,$A61,СВЦЭМ!$B$39:$B$782,H$47)+'СЕТ СН'!$G$11+СВЦЭМ!$D$10+'СЕТ СН'!$G$5-'СЕТ СН'!$G$21</f>
        <v>3786.3330099799996</v>
      </c>
      <c r="I61" s="36">
        <f>SUMIFS(СВЦЭМ!$D$39:$D$782,СВЦЭМ!$A$39:$A$782,$A61,СВЦЭМ!$B$39:$B$782,I$47)+'СЕТ СН'!$G$11+СВЦЭМ!$D$10+'СЕТ СН'!$G$5-'СЕТ СН'!$G$21</f>
        <v>3716.3698200299996</v>
      </c>
      <c r="J61" s="36">
        <f>SUMIFS(СВЦЭМ!$D$39:$D$782,СВЦЭМ!$A$39:$A$782,$A61,СВЦЭМ!$B$39:$B$782,J$47)+'СЕТ СН'!$G$11+СВЦЭМ!$D$10+'СЕТ СН'!$G$5-'СЕТ СН'!$G$21</f>
        <v>3674.86722551</v>
      </c>
      <c r="K61" s="36">
        <f>SUMIFS(СВЦЭМ!$D$39:$D$782,СВЦЭМ!$A$39:$A$782,$A61,СВЦЭМ!$B$39:$B$782,K$47)+'СЕТ СН'!$G$11+СВЦЭМ!$D$10+'СЕТ СН'!$G$5-'СЕТ СН'!$G$21</f>
        <v>3647.5350154799999</v>
      </c>
      <c r="L61" s="36">
        <f>SUMIFS(СВЦЭМ!$D$39:$D$782,СВЦЭМ!$A$39:$A$782,$A61,СВЦЭМ!$B$39:$B$782,L$47)+'СЕТ СН'!$G$11+СВЦЭМ!$D$10+'СЕТ СН'!$G$5-'СЕТ СН'!$G$21</f>
        <v>3631.053551</v>
      </c>
      <c r="M61" s="36">
        <f>SUMIFS(СВЦЭМ!$D$39:$D$782,СВЦЭМ!$A$39:$A$782,$A61,СВЦЭМ!$B$39:$B$782,M$47)+'СЕТ СН'!$G$11+СВЦЭМ!$D$10+'СЕТ СН'!$G$5-'СЕТ СН'!$G$21</f>
        <v>3646.5563189599998</v>
      </c>
      <c r="N61" s="36">
        <f>SUMIFS(СВЦЭМ!$D$39:$D$782,СВЦЭМ!$A$39:$A$782,$A61,СВЦЭМ!$B$39:$B$782,N$47)+'СЕТ СН'!$G$11+СВЦЭМ!$D$10+'СЕТ СН'!$G$5-'СЕТ СН'!$G$21</f>
        <v>3681.57010713</v>
      </c>
      <c r="O61" s="36">
        <f>SUMIFS(СВЦЭМ!$D$39:$D$782,СВЦЭМ!$A$39:$A$782,$A61,СВЦЭМ!$B$39:$B$782,O$47)+'СЕТ СН'!$G$11+СВЦЭМ!$D$10+'СЕТ СН'!$G$5-'СЕТ СН'!$G$21</f>
        <v>3688.7344531399999</v>
      </c>
      <c r="P61" s="36">
        <f>SUMIFS(СВЦЭМ!$D$39:$D$782,СВЦЭМ!$A$39:$A$782,$A61,СВЦЭМ!$B$39:$B$782,P$47)+'СЕТ СН'!$G$11+СВЦЭМ!$D$10+'СЕТ СН'!$G$5-'СЕТ СН'!$G$21</f>
        <v>3701.8509830499997</v>
      </c>
      <c r="Q61" s="36">
        <f>SUMIFS(СВЦЭМ!$D$39:$D$782,СВЦЭМ!$A$39:$A$782,$A61,СВЦЭМ!$B$39:$B$782,Q$47)+'СЕТ СН'!$G$11+СВЦЭМ!$D$10+'СЕТ СН'!$G$5-'СЕТ СН'!$G$21</f>
        <v>3719.2110527699997</v>
      </c>
      <c r="R61" s="36">
        <f>SUMIFS(СВЦЭМ!$D$39:$D$782,СВЦЭМ!$A$39:$A$782,$A61,СВЦЭМ!$B$39:$B$782,R$47)+'СЕТ СН'!$G$11+СВЦЭМ!$D$10+'СЕТ СН'!$G$5-'СЕТ СН'!$G$21</f>
        <v>3717.7158684099995</v>
      </c>
      <c r="S61" s="36">
        <f>SUMIFS(СВЦЭМ!$D$39:$D$782,СВЦЭМ!$A$39:$A$782,$A61,СВЦЭМ!$B$39:$B$782,S$47)+'СЕТ СН'!$G$11+СВЦЭМ!$D$10+'СЕТ СН'!$G$5-'СЕТ СН'!$G$21</f>
        <v>3729.2115687099999</v>
      </c>
      <c r="T61" s="36">
        <f>SUMIFS(СВЦЭМ!$D$39:$D$782,СВЦЭМ!$A$39:$A$782,$A61,СВЦЭМ!$B$39:$B$782,T$47)+'СЕТ СН'!$G$11+СВЦЭМ!$D$10+'СЕТ СН'!$G$5-'СЕТ СН'!$G$21</f>
        <v>3712.0901869600002</v>
      </c>
      <c r="U61" s="36">
        <f>SUMIFS(СВЦЭМ!$D$39:$D$782,СВЦЭМ!$A$39:$A$782,$A61,СВЦЭМ!$B$39:$B$782,U$47)+'СЕТ СН'!$G$11+СВЦЭМ!$D$10+'СЕТ СН'!$G$5-'СЕТ СН'!$G$21</f>
        <v>3701.7578890099999</v>
      </c>
      <c r="V61" s="36">
        <f>SUMIFS(СВЦЭМ!$D$39:$D$782,СВЦЭМ!$A$39:$A$782,$A61,СВЦЭМ!$B$39:$B$782,V$47)+'СЕТ СН'!$G$11+СВЦЭМ!$D$10+'СЕТ СН'!$G$5-'СЕТ СН'!$G$21</f>
        <v>3720.6942752799996</v>
      </c>
      <c r="W61" s="36">
        <f>SUMIFS(СВЦЭМ!$D$39:$D$782,СВЦЭМ!$A$39:$A$782,$A61,СВЦЭМ!$B$39:$B$782,W$47)+'СЕТ СН'!$G$11+СВЦЭМ!$D$10+'СЕТ СН'!$G$5-'СЕТ СН'!$G$21</f>
        <v>3722.2654343799995</v>
      </c>
      <c r="X61" s="36">
        <f>SUMIFS(СВЦЭМ!$D$39:$D$782,СВЦЭМ!$A$39:$A$782,$A61,СВЦЭМ!$B$39:$B$782,X$47)+'СЕТ СН'!$G$11+СВЦЭМ!$D$10+'СЕТ СН'!$G$5-'СЕТ СН'!$G$21</f>
        <v>3727.3857069400001</v>
      </c>
      <c r="Y61" s="36">
        <f>SUMIFS(СВЦЭМ!$D$39:$D$782,СВЦЭМ!$A$39:$A$782,$A61,СВЦЭМ!$B$39:$B$782,Y$47)+'СЕТ СН'!$G$11+СВЦЭМ!$D$10+'СЕТ СН'!$G$5-'СЕТ СН'!$G$21</f>
        <v>3741.7812315599999</v>
      </c>
    </row>
    <row r="62" spans="1:25" ht="15.75" x14ac:dyDescent="0.2">
      <c r="A62" s="35">
        <f t="shared" si="1"/>
        <v>44331</v>
      </c>
      <c r="B62" s="36">
        <f>SUMIFS(СВЦЭМ!$D$39:$D$782,СВЦЭМ!$A$39:$A$782,$A62,СВЦЭМ!$B$39:$B$782,B$47)+'СЕТ СН'!$G$11+СВЦЭМ!$D$10+'СЕТ СН'!$G$5-'СЕТ СН'!$G$21</f>
        <v>3748.3396952900002</v>
      </c>
      <c r="C62" s="36">
        <f>SUMIFS(СВЦЭМ!$D$39:$D$782,СВЦЭМ!$A$39:$A$782,$A62,СВЦЭМ!$B$39:$B$782,C$47)+'СЕТ СН'!$G$11+СВЦЭМ!$D$10+'СЕТ СН'!$G$5-'СЕТ СН'!$G$21</f>
        <v>3766.42629321</v>
      </c>
      <c r="D62" s="36">
        <f>SUMIFS(СВЦЭМ!$D$39:$D$782,СВЦЭМ!$A$39:$A$782,$A62,СВЦЭМ!$B$39:$B$782,D$47)+'СЕТ СН'!$G$11+СВЦЭМ!$D$10+'СЕТ СН'!$G$5-'СЕТ СН'!$G$21</f>
        <v>3800.09602262</v>
      </c>
      <c r="E62" s="36">
        <f>SUMIFS(СВЦЭМ!$D$39:$D$782,СВЦЭМ!$A$39:$A$782,$A62,СВЦЭМ!$B$39:$B$782,E$47)+'СЕТ СН'!$G$11+СВЦЭМ!$D$10+'СЕТ СН'!$G$5-'СЕТ СН'!$G$21</f>
        <v>3823.04351752</v>
      </c>
      <c r="F62" s="36">
        <f>SUMIFS(СВЦЭМ!$D$39:$D$782,СВЦЭМ!$A$39:$A$782,$A62,СВЦЭМ!$B$39:$B$782,F$47)+'СЕТ СН'!$G$11+СВЦЭМ!$D$10+'СЕТ СН'!$G$5-'СЕТ СН'!$G$21</f>
        <v>3827.8117888899997</v>
      </c>
      <c r="G62" s="36">
        <f>SUMIFS(СВЦЭМ!$D$39:$D$782,СВЦЭМ!$A$39:$A$782,$A62,СВЦЭМ!$B$39:$B$782,G$47)+'СЕТ СН'!$G$11+СВЦЭМ!$D$10+'СЕТ СН'!$G$5-'СЕТ СН'!$G$21</f>
        <v>3809.94804062</v>
      </c>
      <c r="H62" s="36">
        <f>SUMIFS(СВЦЭМ!$D$39:$D$782,СВЦЭМ!$A$39:$A$782,$A62,СВЦЭМ!$B$39:$B$782,H$47)+'СЕТ СН'!$G$11+СВЦЭМ!$D$10+'СЕТ СН'!$G$5-'СЕТ СН'!$G$21</f>
        <v>3755.8448124699999</v>
      </c>
      <c r="I62" s="36">
        <f>SUMIFS(СВЦЭМ!$D$39:$D$782,СВЦЭМ!$A$39:$A$782,$A62,СВЦЭМ!$B$39:$B$782,I$47)+'СЕТ СН'!$G$11+СВЦЭМ!$D$10+'СЕТ СН'!$G$5-'СЕТ СН'!$G$21</f>
        <v>3694.6647319499998</v>
      </c>
      <c r="J62" s="36">
        <f>SUMIFS(СВЦЭМ!$D$39:$D$782,СВЦЭМ!$A$39:$A$782,$A62,СВЦЭМ!$B$39:$B$782,J$47)+'СЕТ СН'!$G$11+СВЦЭМ!$D$10+'СЕТ СН'!$G$5-'СЕТ СН'!$G$21</f>
        <v>3708.2737771699999</v>
      </c>
      <c r="K62" s="36">
        <f>SUMIFS(СВЦЭМ!$D$39:$D$782,СВЦЭМ!$A$39:$A$782,$A62,СВЦЭМ!$B$39:$B$782,K$47)+'СЕТ СН'!$G$11+СВЦЭМ!$D$10+'СЕТ СН'!$G$5-'СЕТ СН'!$G$21</f>
        <v>3691.1896776200001</v>
      </c>
      <c r="L62" s="36">
        <f>SUMIFS(СВЦЭМ!$D$39:$D$782,СВЦЭМ!$A$39:$A$782,$A62,СВЦЭМ!$B$39:$B$782,L$47)+'СЕТ СН'!$G$11+СВЦЭМ!$D$10+'СЕТ СН'!$G$5-'СЕТ СН'!$G$21</f>
        <v>3671.9400193900001</v>
      </c>
      <c r="M62" s="36">
        <f>SUMIFS(СВЦЭМ!$D$39:$D$782,СВЦЭМ!$A$39:$A$782,$A62,СВЦЭМ!$B$39:$B$782,M$47)+'СЕТ СН'!$G$11+СВЦЭМ!$D$10+'СЕТ СН'!$G$5-'СЕТ СН'!$G$21</f>
        <v>3680.9603098600001</v>
      </c>
      <c r="N62" s="36">
        <f>SUMIFS(СВЦЭМ!$D$39:$D$782,СВЦЭМ!$A$39:$A$782,$A62,СВЦЭМ!$B$39:$B$782,N$47)+'СЕТ СН'!$G$11+СВЦЭМ!$D$10+'СЕТ СН'!$G$5-'СЕТ СН'!$G$21</f>
        <v>3695.3787621299998</v>
      </c>
      <c r="O62" s="36">
        <f>SUMIFS(СВЦЭМ!$D$39:$D$782,СВЦЭМ!$A$39:$A$782,$A62,СВЦЭМ!$B$39:$B$782,O$47)+'СЕТ СН'!$G$11+СВЦЭМ!$D$10+'СЕТ СН'!$G$5-'СЕТ СН'!$G$21</f>
        <v>3705.1169805700001</v>
      </c>
      <c r="P62" s="36">
        <f>SUMIFS(СВЦЭМ!$D$39:$D$782,СВЦЭМ!$A$39:$A$782,$A62,СВЦЭМ!$B$39:$B$782,P$47)+'СЕТ СН'!$G$11+СВЦЭМ!$D$10+'СЕТ СН'!$G$5-'СЕТ СН'!$G$21</f>
        <v>3735.6898684199996</v>
      </c>
      <c r="Q62" s="36">
        <f>SUMIFS(СВЦЭМ!$D$39:$D$782,СВЦЭМ!$A$39:$A$782,$A62,СВЦЭМ!$B$39:$B$782,Q$47)+'СЕТ СН'!$G$11+СВЦЭМ!$D$10+'СЕТ СН'!$G$5-'СЕТ СН'!$G$21</f>
        <v>3730.5881283899998</v>
      </c>
      <c r="R62" s="36">
        <f>SUMIFS(СВЦЭМ!$D$39:$D$782,СВЦЭМ!$A$39:$A$782,$A62,СВЦЭМ!$B$39:$B$782,R$47)+'СЕТ СН'!$G$11+СВЦЭМ!$D$10+'СЕТ СН'!$G$5-'СЕТ СН'!$G$21</f>
        <v>3712.9489456499996</v>
      </c>
      <c r="S62" s="36">
        <f>SUMIFS(СВЦЭМ!$D$39:$D$782,СВЦЭМ!$A$39:$A$782,$A62,СВЦЭМ!$B$39:$B$782,S$47)+'СЕТ СН'!$G$11+СВЦЭМ!$D$10+'СЕТ СН'!$G$5-'СЕТ СН'!$G$21</f>
        <v>3705.5198322799997</v>
      </c>
      <c r="T62" s="36">
        <f>SUMIFS(СВЦЭМ!$D$39:$D$782,СВЦЭМ!$A$39:$A$782,$A62,СВЦЭМ!$B$39:$B$782,T$47)+'СЕТ СН'!$G$11+СВЦЭМ!$D$10+'СЕТ СН'!$G$5-'СЕТ СН'!$G$21</f>
        <v>3678.36504173</v>
      </c>
      <c r="U62" s="36">
        <f>SUMIFS(СВЦЭМ!$D$39:$D$782,СВЦЭМ!$A$39:$A$782,$A62,СВЦЭМ!$B$39:$B$782,U$47)+'СЕТ СН'!$G$11+СВЦЭМ!$D$10+'СЕТ СН'!$G$5-'СЕТ СН'!$G$21</f>
        <v>3646.68485156</v>
      </c>
      <c r="V62" s="36">
        <f>SUMIFS(СВЦЭМ!$D$39:$D$782,СВЦЭМ!$A$39:$A$782,$A62,СВЦЭМ!$B$39:$B$782,V$47)+'СЕТ СН'!$G$11+СВЦЭМ!$D$10+'СЕТ СН'!$G$5-'СЕТ СН'!$G$21</f>
        <v>3619.9008692400002</v>
      </c>
      <c r="W62" s="36">
        <f>SUMIFS(СВЦЭМ!$D$39:$D$782,СВЦЭМ!$A$39:$A$782,$A62,СВЦЭМ!$B$39:$B$782,W$47)+'СЕТ СН'!$G$11+СВЦЭМ!$D$10+'СЕТ СН'!$G$5-'СЕТ СН'!$G$21</f>
        <v>3616.8136041100001</v>
      </c>
      <c r="X62" s="36">
        <f>SUMIFS(СВЦЭМ!$D$39:$D$782,СВЦЭМ!$A$39:$A$782,$A62,СВЦЭМ!$B$39:$B$782,X$47)+'СЕТ СН'!$G$11+СВЦЭМ!$D$10+'СЕТ СН'!$G$5-'СЕТ СН'!$G$21</f>
        <v>3620.89175561</v>
      </c>
      <c r="Y62" s="36">
        <f>SUMIFS(СВЦЭМ!$D$39:$D$782,СВЦЭМ!$A$39:$A$782,$A62,СВЦЭМ!$B$39:$B$782,Y$47)+'СЕТ СН'!$G$11+СВЦЭМ!$D$10+'СЕТ СН'!$G$5-'СЕТ СН'!$G$21</f>
        <v>3650.72973262</v>
      </c>
    </row>
    <row r="63" spans="1:25" ht="15.75" x14ac:dyDescent="0.2">
      <c r="A63" s="35">
        <f t="shared" si="1"/>
        <v>44332</v>
      </c>
      <c r="B63" s="36">
        <f>SUMIFS(СВЦЭМ!$D$39:$D$782,СВЦЭМ!$A$39:$A$782,$A63,СВЦЭМ!$B$39:$B$782,B$47)+'СЕТ СН'!$G$11+СВЦЭМ!$D$10+'СЕТ СН'!$G$5-'СЕТ СН'!$G$21</f>
        <v>3653.8342039300001</v>
      </c>
      <c r="C63" s="36">
        <f>SUMIFS(СВЦЭМ!$D$39:$D$782,СВЦЭМ!$A$39:$A$782,$A63,СВЦЭМ!$B$39:$B$782,C$47)+'СЕТ СН'!$G$11+СВЦЭМ!$D$10+'СЕТ СН'!$G$5-'СЕТ СН'!$G$21</f>
        <v>3651.3407085600002</v>
      </c>
      <c r="D63" s="36">
        <f>SUMIFS(СВЦЭМ!$D$39:$D$782,СВЦЭМ!$A$39:$A$782,$A63,СВЦЭМ!$B$39:$B$782,D$47)+'СЕТ СН'!$G$11+СВЦЭМ!$D$10+'СЕТ СН'!$G$5-'СЕТ СН'!$G$21</f>
        <v>3634.5022328999999</v>
      </c>
      <c r="E63" s="36">
        <f>SUMIFS(СВЦЭМ!$D$39:$D$782,СВЦЭМ!$A$39:$A$782,$A63,СВЦЭМ!$B$39:$B$782,E$47)+'СЕТ СН'!$G$11+СВЦЭМ!$D$10+'СЕТ СН'!$G$5-'СЕТ СН'!$G$21</f>
        <v>3630.8113965000002</v>
      </c>
      <c r="F63" s="36">
        <f>SUMIFS(СВЦЭМ!$D$39:$D$782,СВЦЭМ!$A$39:$A$782,$A63,СВЦЭМ!$B$39:$B$782,F$47)+'СЕТ СН'!$G$11+СВЦЭМ!$D$10+'СЕТ СН'!$G$5-'СЕТ СН'!$G$21</f>
        <v>3625.7017686099998</v>
      </c>
      <c r="G63" s="36">
        <f>SUMIFS(СВЦЭМ!$D$39:$D$782,СВЦЭМ!$A$39:$A$782,$A63,СВЦЭМ!$B$39:$B$782,G$47)+'СЕТ СН'!$G$11+СВЦЭМ!$D$10+'СЕТ СН'!$G$5-'СЕТ СН'!$G$21</f>
        <v>3625.78410566</v>
      </c>
      <c r="H63" s="36">
        <f>SUMIFS(СВЦЭМ!$D$39:$D$782,СВЦЭМ!$A$39:$A$782,$A63,СВЦЭМ!$B$39:$B$782,H$47)+'СЕТ СН'!$G$11+СВЦЭМ!$D$10+'СЕТ СН'!$G$5-'СЕТ СН'!$G$21</f>
        <v>3637.17629898</v>
      </c>
      <c r="I63" s="36">
        <f>SUMIFS(СВЦЭМ!$D$39:$D$782,СВЦЭМ!$A$39:$A$782,$A63,СВЦЭМ!$B$39:$B$782,I$47)+'СЕТ СН'!$G$11+СВЦЭМ!$D$10+'СЕТ СН'!$G$5-'СЕТ СН'!$G$21</f>
        <v>3616.4973594399999</v>
      </c>
      <c r="J63" s="36">
        <f>SUMIFS(СВЦЭМ!$D$39:$D$782,СВЦЭМ!$A$39:$A$782,$A63,СВЦЭМ!$B$39:$B$782,J$47)+'СЕТ СН'!$G$11+СВЦЭМ!$D$10+'СЕТ СН'!$G$5-'СЕТ СН'!$G$21</f>
        <v>3582.8276286800001</v>
      </c>
      <c r="K63" s="36">
        <f>SUMIFS(СВЦЭМ!$D$39:$D$782,СВЦЭМ!$A$39:$A$782,$A63,СВЦЭМ!$B$39:$B$782,K$47)+'СЕТ СН'!$G$11+СВЦЭМ!$D$10+'СЕТ СН'!$G$5-'СЕТ СН'!$G$21</f>
        <v>3623.9483817099999</v>
      </c>
      <c r="L63" s="36">
        <f>SUMIFS(СВЦЭМ!$D$39:$D$782,СВЦЭМ!$A$39:$A$782,$A63,СВЦЭМ!$B$39:$B$782,L$47)+'СЕТ СН'!$G$11+СВЦЭМ!$D$10+'СЕТ СН'!$G$5-'СЕТ СН'!$G$21</f>
        <v>3640.63170816</v>
      </c>
      <c r="M63" s="36">
        <f>SUMIFS(СВЦЭМ!$D$39:$D$782,СВЦЭМ!$A$39:$A$782,$A63,СВЦЭМ!$B$39:$B$782,M$47)+'СЕТ СН'!$G$11+СВЦЭМ!$D$10+'СЕТ СН'!$G$5-'СЕТ СН'!$G$21</f>
        <v>3641.3030655500002</v>
      </c>
      <c r="N63" s="36">
        <f>SUMIFS(СВЦЭМ!$D$39:$D$782,СВЦЭМ!$A$39:$A$782,$A63,СВЦЭМ!$B$39:$B$782,N$47)+'СЕТ СН'!$G$11+СВЦЭМ!$D$10+'СЕТ СН'!$G$5-'СЕТ СН'!$G$21</f>
        <v>3629.3412910500001</v>
      </c>
      <c r="O63" s="36">
        <f>SUMIFS(СВЦЭМ!$D$39:$D$782,СВЦЭМ!$A$39:$A$782,$A63,СВЦЭМ!$B$39:$B$782,O$47)+'СЕТ СН'!$G$11+СВЦЭМ!$D$10+'СЕТ СН'!$G$5-'СЕТ СН'!$G$21</f>
        <v>3611.6144547899999</v>
      </c>
      <c r="P63" s="36">
        <f>SUMIFS(СВЦЭМ!$D$39:$D$782,СВЦЭМ!$A$39:$A$782,$A63,СВЦЭМ!$B$39:$B$782,P$47)+'СЕТ СН'!$G$11+СВЦЭМ!$D$10+'СЕТ СН'!$G$5-'СЕТ СН'!$G$21</f>
        <v>3614.0775205800001</v>
      </c>
      <c r="Q63" s="36">
        <f>SUMIFS(СВЦЭМ!$D$39:$D$782,СВЦЭМ!$A$39:$A$782,$A63,СВЦЭМ!$B$39:$B$782,Q$47)+'СЕТ СН'!$G$11+СВЦЭМ!$D$10+'СЕТ СН'!$G$5-'СЕТ СН'!$G$21</f>
        <v>3605.9106343600001</v>
      </c>
      <c r="R63" s="36">
        <f>SUMIFS(СВЦЭМ!$D$39:$D$782,СВЦЭМ!$A$39:$A$782,$A63,СВЦЭМ!$B$39:$B$782,R$47)+'СЕТ СН'!$G$11+СВЦЭМ!$D$10+'СЕТ СН'!$G$5-'СЕТ СН'!$G$21</f>
        <v>3595.54330845</v>
      </c>
      <c r="S63" s="36">
        <f>SUMIFS(СВЦЭМ!$D$39:$D$782,СВЦЭМ!$A$39:$A$782,$A63,СВЦЭМ!$B$39:$B$782,S$47)+'СЕТ СН'!$G$11+СВЦЭМ!$D$10+'СЕТ СН'!$G$5-'СЕТ СН'!$G$21</f>
        <v>3609.65061371</v>
      </c>
      <c r="T63" s="36">
        <f>SUMIFS(СВЦЭМ!$D$39:$D$782,СВЦЭМ!$A$39:$A$782,$A63,СВЦЭМ!$B$39:$B$782,T$47)+'СЕТ СН'!$G$11+СВЦЭМ!$D$10+'СЕТ СН'!$G$5-'СЕТ СН'!$G$21</f>
        <v>3627.5700294799999</v>
      </c>
      <c r="U63" s="36">
        <f>SUMIFS(СВЦЭМ!$D$39:$D$782,СВЦЭМ!$A$39:$A$782,$A63,СВЦЭМ!$B$39:$B$782,U$47)+'СЕТ СН'!$G$11+СВЦЭМ!$D$10+'СЕТ СН'!$G$5-'СЕТ СН'!$G$21</f>
        <v>3631.7357267500001</v>
      </c>
      <c r="V63" s="36">
        <f>SUMIFS(СВЦЭМ!$D$39:$D$782,СВЦЭМ!$A$39:$A$782,$A63,СВЦЭМ!$B$39:$B$782,V$47)+'СЕТ СН'!$G$11+СВЦЭМ!$D$10+'СЕТ СН'!$G$5-'СЕТ СН'!$G$21</f>
        <v>3589.0256444900001</v>
      </c>
      <c r="W63" s="36">
        <f>SUMIFS(СВЦЭМ!$D$39:$D$782,СВЦЭМ!$A$39:$A$782,$A63,СВЦЭМ!$B$39:$B$782,W$47)+'СЕТ СН'!$G$11+СВЦЭМ!$D$10+'СЕТ СН'!$G$5-'СЕТ СН'!$G$21</f>
        <v>3585.9798483499999</v>
      </c>
      <c r="X63" s="36">
        <f>SUMIFS(СВЦЭМ!$D$39:$D$782,СВЦЭМ!$A$39:$A$782,$A63,СВЦЭМ!$B$39:$B$782,X$47)+'СЕТ СН'!$G$11+СВЦЭМ!$D$10+'СЕТ СН'!$G$5-'СЕТ СН'!$G$21</f>
        <v>3581.0076996899998</v>
      </c>
      <c r="Y63" s="36">
        <f>SUMIFS(СВЦЭМ!$D$39:$D$782,СВЦЭМ!$A$39:$A$782,$A63,СВЦЭМ!$B$39:$B$782,Y$47)+'СЕТ СН'!$G$11+СВЦЭМ!$D$10+'СЕТ СН'!$G$5-'СЕТ СН'!$G$21</f>
        <v>3563.2392203700001</v>
      </c>
    </row>
    <row r="64" spans="1:25" ht="15.75" x14ac:dyDescent="0.2">
      <c r="A64" s="35">
        <f t="shared" si="1"/>
        <v>44333</v>
      </c>
      <c r="B64" s="36">
        <f>SUMIFS(СВЦЭМ!$D$39:$D$782,СВЦЭМ!$A$39:$A$782,$A64,СВЦЭМ!$B$39:$B$782,B$47)+'СЕТ СН'!$G$11+СВЦЭМ!$D$10+'СЕТ СН'!$G$5-'СЕТ СН'!$G$21</f>
        <v>3595.0618166100003</v>
      </c>
      <c r="C64" s="36">
        <f>SUMIFS(СВЦЭМ!$D$39:$D$782,СВЦЭМ!$A$39:$A$782,$A64,СВЦЭМ!$B$39:$B$782,C$47)+'СЕТ СН'!$G$11+СВЦЭМ!$D$10+'СЕТ СН'!$G$5-'СЕТ СН'!$G$21</f>
        <v>3639.58188716</v>
      </c>
      <c r="D64" s="36">
        <f>SUMIFS(СВЦЭМ!$D$39:$D$782,СВЦЭМ!$A$39:$A$782,$A64,СВЦЭМ!$B$39:$B$782,D$47)+'СЕТ СН'!$G$11+СВЦЭМ!$D$10+'СЕТ СН'!$G$5-'СЕТ СН'!$G$21</f>
        <v>3673.8045979600001</v>
      </c>
      <c r="E64" s="36">
        <f>SUMIFS(СВЦЭМ!$D$39:$D$782,СВЦЭМ!$A$39:$A$782,$A64,СВЦЭМ!$B$39:$B$782,E$47)+'СЕТ СН'!$G$11+СВЦЭМ!$D$10+'СЕТ СН'!$G$5-'СЕТ СН'!$G$21</f>
        <v>3689.7028696699999</v>
      </c>
      <c r="F64" s="36">
        <f>SUMIFS(СВЦЭМ!$D$39:$D$782,СВЦЭМ!$A$39:$A$782,$A64,СВЦЭМ!$B$39:$B$782,F$47)+'СЕТ СН'!$G$11+СВЦЭМ!$D$10+'СЕТ СН'!$G$5-'СЕТ СН'!$G$21</f>
        <v>3721.5769983800001</v>
      </c>
      <c r="G64" s="36">
        <f>SUMIFS(СВЦЭМ!$D$39:$D$782,СВЦЭМ!$A$39:$A$782,$A64,СВЦЭМ!$B$39:$B$782,G$47)+'СЕТ СН'!$G$11+СВЦЭМ!$D$10+'СЕТ СН'!$G$5-'СЕТ СН'!$G$21</f>
        <v>3700.8398448799999</v>
      </c>
      <c r="H64" s="36">
        <f>SUMIFS(СВЦЭМ!$D$39:$D$782,СВЦЭМ!$A$39:$A$782,$A64,СВЦЭМ!$B$39:$B$782,H$47)+'СЕТ СН'!$G$11+СВЦЭМ!$D$10+'СЕТ СН'!$G$5-'СЕТ СН'!$G$21</f>
        <v>3650.2043290500001</v>
      </c>
      <c r="I64" s="36">
        <f>SUMIFS(СВЦЭМ!$D$39:$D$782,СВЦЭМ!$A$39:$A$782,$A64,СВЦЭМ!$B$39:$B$782,I$47)+'СЕТ СН'!$G$11+СВЦЭМ!$D$10+'СЕТ СН'!$G$5-'СЕТ СН'!$G$21</f>
        <v>3618.16736408</v>
      </c>
      <c r="J64" s="36">
        <f>SUMIFS(СВЦЭМ!$D$39:$D$782,СВЦЭМ!$A$39:$A$782,$A64,СВЦЭМ!$B$39:$B$782,J$47)+'СЕТ СН'!$G$11+СВЦЭМ!$D$10+'СЕТ СН'!$G$5-'СЕТ СН'!$G$21</f>
        <v>3673.2853300199999</v>
      </c>
      <c r="K64" s="36">
        <f>SUMIFS(СВЦЭМ!$D$39:$D$782,СВЦЭМ!$A$39:$A$782,$A64,СВЦЭМ!$B$39:$B$782,K$47)+'СЕТ СН'!$G$11+СВЦЭМ!$D$10+'СЕТ СН'!$G$5-'СЕТ СН'!$G$21</f>
        <v>3583.1400260300002</v>
      </c>
      <c r="L64" s="36">
        <f>SUMIFS(СВЦЭМ!$D$39:$D$782,СВЦЭМ!$A$39:$A$782,$A64,СВЦЭМ!$B$39:$B$782,L$47)+'СЕТ СН'!$G$11+СВЦЭМ!$D$10+'СЕТ СН'!$G$5-'СЕТ СН'!$G$21</f>
        <v>3576.4680487699998</v>
      </c>
      <c r="M64" s="36">
        <f>SUMIFS(СВЦЭМ!$D$39:$D$782,СВЦЭМ!$A$39:$A$782,$A64,СВЦЭМ!$B$39:$B$782,M$47)+'СЕТ СН'!$G$11+СВЦЭМ!$D$10+'СЕТ СН'!$G$5-'СЕТ СН'!$G$21</f>
        <v>3567.45152749</v>
      </c>
      <c r="N64" s="36">
        <f>SUMIFS(СВЦЭМ!$D$39:$D$782,СВЦЭМ!$A$39:$A$782,$A64,СВЦЭМ!$B$39:$B$782,N$47)+'СЕТ СН'!$G$11+СВЦЭМ!$D$10+'СЕТ СН'!$G$5-'СЕТ СН'!$G$21</f>
        <v>3558.4104430699999</v>
      </c>
      <c r="O64" s="36">
        <f>SUMIFS(СВЦЭМ!$D$39:$D$782,СВЦЭМ!$A$39:$A$782,$A64,СВЦЭМ!$B$39:$B$782,O$47)+'СЕТ СН'!$G$11+СВЦЭМ!$D$10+'СЕТ СН'!$G$5-'СЕТ СН'!$G$21</f>
        <v>3560.2701525800003</v>
      </c>
      <c r="P64" s="36">
        <f>SUMIFS(СВЦЭМ!$D$39:$D$782,СВЦЭМ!$A$39:$A$782,$A64,СВЦЭМ!$B$39:$B$782,P$47)+'СЕТ СН'!$G$11+СВЦЭМ!$D$10+'СЕТ СН'!$G$5-'СЕТ СН'!$G$21</f>
        <v>3579.4059982799999</v>
      </c>
      <c r="Q64" s="36">
        <f>SUMIFS(СВЦЭМ!$D$39:$D$782,СВЦЭМ!$A$39:$A$782,$A64,СВЦЭМ!$B$39:$B$782,Q$47)+'СЕТ СН'!$G$11+СВЦЭМ!$D$10+'СЕТ СН'!$G$5-'СЕТ СН'!$G$21</f>
        <v>3591.7871265100002</v>
      </c>
      <c r="R64" s="36">
        <f>SUMIFS(СВЦЭМ!$D$39:$D$782,СВЦЭМ!$A$39:$A$782,$A64,СВЦЭМ!$B$39:$B$782,R$47)+'СЕТ СН'!$G$11+СВЦЭМ!$D$10+'СЕТ СН'!$G$5-'СЕТ СН'!$G$21</f>
        <v>3593.1093049999999</v>
      </c>
      <c r="S64" s="36">
        <f>SUMIFS(СВЦЭМ!$D$39:$D$782,СВЦЭМ!$A$39:$A$782,$A64,СВЦЭМ!$B$39:$B$782,S$47)+'СЕТ СН'!$G$11+СВЦЭМ!$D$10+'СЕТ СН'!$G$5-'СЕТ СН'!$G$21</f>
        <v>3598.4101643700001</v>
      </c>
      <c r="T64" s="36">
        <f>SUMIFS(СВЦЭМ!$D$39:$D$782,СВЦЭМ!$A$39:$A$782,$A64,СВЦЭМ!$B$39:$B$782,T$47)+'СЕТ СН'!$G$11+СВЦЭМ!$D$10+'СЕТ СН'!$G$5-'СЕТ СН'!$G$21</f>
        <v>3593.8500130399998</v>
      </c>
      <c r="U64" s="36">
        <f>SUMIFS(СВЦЭМ!$D$39:$D$782,СВЦЭМ!$A$39:$A$782,$A64,СВЦЭМ!$B$39:$B$782,U$47)+'СЕТ СН'!$G$11+СВЦЭМ!$D$10+'СЕТ СН'!$G$5-'СЕТ СН'!$G$21</f>
        <v>3592.3585441699997</v>
      </c>
      <c r="V64" s="36">
        <f>SUMIFS(СВЦЭМ!$D$39:$D$782,СВЦЭМ!$A$39:$A$782,$A64,СВЦЭМ!$B$39:$B$782,V$47)+'СЕТ СН'!$G$11+СВЦЭМ!$D$10+'СЕТ СН'!$G$5-'СЕТ СН'!$G$21</f>
        <v>3560.7210791100001</v>
      </c>
      <c r="W64" s="36">
        <f>SUMIFS(СВЦЭМ!$D$39:$D$782,СВЦЭМ!$A$39:$A$782,$A64,СВЦЭМ!$B$39:$B$782,W$47)+'СЕТ СН'!$G$11+СВЦЭМ!$D$10+'СЕТ СН'!$G$5-'СЕТ СН'!$G$21</f>
        <v>3562.8384862799999</v>
      </c>
      <c r="X64" s="36">
        <f>SUMIFS(СВЦЭМ!$D$39:$D$782,СВЦЭМ!$A$39:$A$782,$A64,СВЦЭМ!$B$39:$B$782,X$47)+'СЕТ СН'!$G$11+СВЦЭМ!$D$10+'СЕТ СН'!$G$5-'СЕТ СН'!$G$21</f>
        <v>3553.8125162000001</v>
      </c>
      <c r="Y64" s="36">
        <f>SUMIFS(СВЦЭМ!$D$39:$D$782,СВЦЭМ!$A$39:$A$782,$A64,СВЦЭМ!$B$39:$B$782,Y$47)+'СЕТ СН'!$G$11+СВЦЭМ!$D$10+'СЕТ СН'!$G$5-'СЕТ СН'!$G$21</f>
        <v>3570.6799461099999</v>
      </c>
    </row>
    <row r="65" spans="1:26" ht="15.75" x14ac:dyDescent="0.2">
      <c r="A65" s="35">
        <f t="shared" si="1"/>
        <v>44334</v>
      </c>
      <c r="B65" s="36">
        <f>SUMIFS(СВЦЭМ!$D$39:$D$782,СВЦЭМ!$A$39:$A$782,$A65,СВЦЭМ!$B$39:$B$782,B$47)+'СЕТ СН'!$G$11+СВЦЭМ!$D$10+'СЕТ СН'!$G$5-'СЕТ СН'!$G$21</f>
        <v>3599.4559969100001</v>
      </c>
      <c r="C65" s="36">
        <f>SUMIFS(СВЦЭМ!$D$39:$D$782,СВЦЭМ!$A$39:$A$782,$A65,СВЦЭМ!$B$39:$B$782,C$47)+'СЕТ СН'!$G$11+СВЦЭМ!$D$10+'СЕТ СН'!$G$5-'СЕТ СН'!$G$21</f>
        <v>3634.9286160699999</v>
      </c>
      <c r="D65" s="36">
        <f>SUMIFS(СВЦЭМ!$D$39:$D$782,СВЦЭМ!$A$39:$A$782,$A65,СВЦЭМ!$B$39:$B$782,D$47)+'СЕТ СН'!$G$11+СВЦЭМ!$D$10+'СЕТ СН'!$G$5-'СЕТ СН'!$G$21</f>
        <v>3661.78894227</v>
      </c>
      <c r="E65" s="36">
        <f>SUMIFS(СВЦЭМ!$D$39:$D$782,СВЦЭМ!$A$39:$A$782,$A65,СВЦЭМ!$B$39:$B$782,E$47)+'СЕТ СН'!$G$11+СВЦЭМ!$D$10+'СЕТ СН'!$G$5-'СЕТ СН'!$G$21</f>
        <v>3676.8793138400001</v>
      </c>
      <c r="F65" s="36">
        <f>SUMIFS(СВЦЭМ!$D$39:$D$782,СВЦЭМ!$A$39:$A$782,$A65,СВЦЭМ!$B$39:$B$782,F$47)+'СЕТ СН'!$G$11+СВЦЭМ!$D$10+'СЕТ СН'!$G$5-'СЕТ СН'!$G$21</f>
        <v>3676.1039500400002</v>
      </c>
      <c r="G65" s="36">
        <f>SUMIFS(СВЦЭМ!$D$39:$D$782,СВЦЭМ!$A$39:$A$782,$A65,СВЦЭМ!$B$39:$B$782,G$47)+'СЕТ СН'!$G$11+СВЦЭМ!$D$10+'СЕТ СН'!$G$5-'СЕТ СН'!$G$21</f>
        <v>3659.7590728</v>
      </c>
      <c r="H65" s="36">
        <f>SUMIFS(СВЦЭМ!$D$39:$D$782,СВЦЭМ!$A$39:$A$782,$A65,СВЦЭМ!$B$39:$B$782,H$47)+'СЕТ СН'!$G$11+СВЦЭМ!$D$10+'СЕТ СН'!$G$5-'СЕТ СН'!$G$21</f>
        <v>3613.4048468999999</v>
      </c>
      <c r="I65" s="36">
        <f>SUMIFS(СВЦЭМ!$D$39:$D$782,СВЦЭМ!$A$39:$A$782,$A65,СВЦЭМ!$B$39:$B$782,I$47)+'СЕТ СН'!$G$11+СВЦЭМ!$D$10+'СЕТ СН'!$G$5-'СЕТ СН'!$G$21</f>
        <v>3589.99599051</v>
      </c>
      <c r="J65" s="36">
        <f>SUMIFS(СВЦЭМ!$D$39:$D$782,СВЦЭМ!$A$39:$A$782,$A65,СВЦЭМ!$B$39:$B$782,J$47)+'СЕТ СН'!$G$11+СВЦЭМ!$D$10+'СЕТ СН'!$G$5-'СЕТ СН'!$G$21</f>
        <v>3553.9243389100002</v>
      </c>
      <c r="K65" s="36">
        <f>SUMIFS(СВЦЭМ!$D$39:$D$782,СВЦЭМ!$A$39:$A$782,$A65,СВЦЭМ!$B$39:$B$782,K$47)+'СЕТ СН'!$G$11+СВЦЭМ!$D$10+'СЕТ СН'!$G$5-'СЕТ СН'!$G$21</f>
        <v>3540.4117175000001</v>
      </c>
      <c r="L65" s="36">
        <f>SUMIFS(СВЦЭМ!$D$39:$D$782,СВЦЭМ!$A$39:$A$782,$A65,СВЦЭМ!$B$39:$B$782,L$47)+'СЕТ СН'!$G$11+СВЦЭМ!$D$10+'СЕТ СН'!$G$5-'СЕТ СН'!$G$21</f>
        <v>3531.2600953400001</v>
      </c>
      <c r="M65" s="36">
        <f>SUMIFS(СВЦЭМ!$D$39:$D$782,СВЦЭМ!$A$39:$A$782,$A65,СВЦЭМ!$B$39:$B$782,M$47)+'СЕТ СН'!$G$11+СВЦЭМ!$D$10+'СЕТ СН'!$G$5-'СЕТ СН'!$G$21</f>
        <v>3547.3702948800001</v>
      </c>
      <c r="N65" s="36">
        <f>SUMIFS(СВЦЭМ!$D$39:$D$782,СВЦЭМ!$A$39:$A$782,$A65,СВЦЭМ!$B$39:$B$782,N$47)+'СЕТ СН'!$G$11+СВЦЭМ!$D$10+'СЕТ СН'!$G$5-'СЕТ СН'!$G$21</f>
        <v>3557.42563857</v>
      </c>
      <c r="O65" s="36">
        <f>SUMIFS(СВЦЭМ!$D$39:$D$782,СВЦЭМ!$A$39:$A$782,$A65,СВЦЭМ!$B$39:$B$782,O$47)+'СЕТ СН'!$G$11+СВЦЭМ!$D$10+'СЕТ СН'!$G$5-'СЕТ СН'!$G$21</f>
        <v>3591.0276642099998</v>
      </c>
      <c r="P65" s="36">
        <f>SUMIFS(СВЦЭМ!$D$39:$D$782,СВЦЭМ!$A$39:$A$782,$A65,СВЦЭМ!$B$39:$B$782,P$47)+'СЕТ СН'!$G$11+СВЦЭМ!$D$10+'СЕТ СН'!$G$5-'СЕТ СН'!$G$21</f>
        <v>3601.0009533000002</v>
      </c>
      <c r="Q65" s="36">
        <f>SUMIFS(СВЦЭМ!$D$39:$D$782,СВЦЭМ!$A$39:$A$782,$A65,СВЦЭМ!$B$39:$B$782,Q$47)+'СЕТ СН'!$G$11+СВЦЭМ!$D$10+'СЕТ СН'!$G$5-'СЕТ СН'!$G$21</f>
        <v>3604.13124883</v>
      </c>
      <c r="R65" s="36">
        <f>SUMIFS(СВЦЭМ!$D$39:$D$782,СВЦЭМ!$A$39:$A$782,$A65,СВЦЭМ!$B$39:$B$782,R$47)+'СЕТ СН'!$G$11+СВЦЭМ!$D$10+'СЕТ СН'!$G$5-'СЕТ СН'!$G$21</f>
        <v>3602.0365263399999</v>
      </c>
      <c r="S65" s="36">
        <f>SUMIFS(СВЦЭМ!$D$39:$D$782,СВЦЭМ!$A$39:$A$782,$A65,СВЦЭМ!$B$39:$B$782,S$47)+'СЕТ СН'!$G$11+СВЦЭМ!$D$10+'СЕТ СН'!$G$5-'СЕТ СН'!$G$21</f>
        <v>3595.9959960199999</v>
      </c>
      <c r="T65" s="36">
        <f>SUMIFS(СВЦЭМ!$D$39:$D$782,СВЦЭМ!$A$39:$A$782,$A65,СВЦЭМ!$B$39:$B$782,T$47)+'СЕТ СН'!$G$11+СВЦЭМ!$D$10+'СЕТ СН'!$G$5-'СЕТ СН'!$G$21</f>
        <v>3590.1422210000001</v>
      </c>
      <c r="U65" s="36">
        <f>SUMIFS(СВЦЭМ!$D$39:$D$782,СВЦЭМ!$A$39:$A$782,$A65,СВЦЭМ!$B$39:$B$782,U$47)+'СЕТ СН'!$G$11+СВЦЭМ!$D$10+'СЕТ СН'!$G$5-'СЕТ СН'!$G$21</f>
        <v>3573.6413342000001</v>
      </c>
      <c r="V65" s="36">
        <f>SUMIFS(СВЦЭМ!$D$39:$D$782,СВЦЭМ!$A$39:$A$782,$A65,СВЦЭМ!$B$39:$B$782,V$47)+'СЕТ СН'!$G$11+СВЦЭМ!$D$10+'СЕТ СН'!$G$5-'СЕТ СН'!$G$21</f>
        <v>3545.7486378200001</v>
      </c>
      <c r="W65" s="36">
        <f>SUMIFS(СВЦЭМ!$D$39:$D$782,СВЦЭМ!$A$39:$A$782,$A65,СВЦЭМ!$B$39:$B$782,W$47)+'СЕТ СН'!$G$11+СВЦЭМ!$D$10+'СЕТ СН'!$G$5-'СЕТ СН'!$G$21</f>
        <v>3540.9037623300001</v>
      </c>
      <c r="X65" s="36">
        <f>SUMIFS(СВЦЭМ!$D$39:$D$782,СВЦЭМ!$A$39:$A$782,$A65,СВЦЭМ!$B$39:$B$782,X$47)+'СЕТ СН'!$G$11+СВЦЭМ!$D$10+'СЕТ СН'!$G$5-'СЕТ СН'!$G$21</f>
        <v>3562.0684814000001</v>
      </c>
      <c r="Y65" s="36">
        <f>SUMIFS(СВЦЭМ!$D$39:$D$782,СВЦЭМ!$A$39:$A$782,$A65,СВЦЭМ!$B$39:$B$782,Y$47)+'СЕТ СН'!$G$11+СВЦЭМ!$D$10+'СЕТ СН'!$G$5-'СЕТ СН'!$G$21</f>
        <v>3607.4947616700001</v>
      </c>
    </row>
    <row r="66" spans="1:26" ht="15.75" x14ac:dyDescent="0.2">
      <c r="A66" s="35">
        <f t="shared" si="1"/>
        <v>44335</v>
      </c>
      <c r="B66" s="36">
        <f>SUMIFS(СВЦЭМ!$D$39:$D$782,СВЦЭМ!$A$39:$A$782,$A66,СВЦЭМ!$B$39:$B$782,B$47)+'СЕТ СН'!$G$11+СВЦЭМ!$D$10+'СЕТ СН'!$G$5-'СЕТ СН'!$G$21</f>
        <v>3662.6589845600001</v>
      </c>
      <c r="C66" s="36">
        <f>SUMIFS(СВЦЭМ!$D$39:$D$782,СВЦЭМ!$A$39:$A$782,$A66,СВЦЭМ!$B$39:$B$782,C$47)+'СЕТ СН'!$G$11+СВЦЭМ!$D$10+'СЕТ СН'!$G$5-'СЕТ СН'!$G$21</f>
        <v>3676.8224094400002</v>
      </c>
      <c r="D66" s="36">
        <f>SUMIFS(СВЦЭМ!$D$39:$D$782,СВЦЭМ!$A$39:$A$782,$A66,СВЦЭМ!$B$39:$B$782,D$47)+'СЕТ СН'!$G$11+СВЦЭМ!$D$10+'СЕТ СН'!$G$5-'СЕТ СН'!$G$21</f>
        <v>3695.4763869899998</v>
      </c>
      <c r="E66" s="36">
        <f>SUMIFS(СВЦЭМ!$D$39:$D$782,СВЦЭМ!$A$39:$A$782,$A66,СВЦЭМ!$B$39:$B$782,E$47)+'СЕТ СН'!$G$11+СВЦЭМ!$D$10+'СЕТ СН'!$G$5-'СЕТ СН'!$G$21</f>
        <v>3715.25089622</v>
      </c>
      <c r="F66" s="36">
        <f>SUMIFS(СВЦЭМ!$D$39:$D$782,СВЦЭМ!$A$39:$A$782,$A66,СВЦЭМ!$B$39:$B$782,F$47)+'СЕТ СН'!$G$11+СВЦЭМ!$D$10+'СЕТ СН'!$G$5-'СЕТ СН'!$G$21</f>
        <v>3714.3134859000002</v>
      </c>
      <c r="G66" s="36">
        <f>SUMIFS(СВЦЭМ!$D$39:$D$782,СВЦЭМ!$A$39:$A$782,$A66,СВЦЭМ!$B$39:$B$782,G$47)+'СЕТ СН'!$G$11+СВЦЭМ!$D$10+'СЕТ СН'!$G$5-'СЕТ СН'!$G$21</f>
        <v>3702.3365941299999</v>
      </c>
      <c r="H66" s="36">
        <f>SUMIFS(СВЦЭМ!$D$39:$D$782,СВЦЭМ!$A$39:$A$782,$A66,СВЦЭМ!$B$39:$B$782,H$47)+'СЕТ СН'!$G$11+СВЦЭМ!$D$10+'СЕТ СН'!$G$5-'СЕТ СН'!$G$21</f>
        <v>3650.36522027</v>
      </c>
      <c r="I66" s="36">
        <f>SUMIFS(СВЦЭМ!$D$39:$D$782,СВЦЭМ!$A$39:$A$782,$A66,СВЦЭМ!$B$39:$B$782,I$47)+'СЕТ СН'!$G$11+СВЦЭМ!$D$10+'СЕТ СН'!$G$5-'СЕТ СН'!$G$21</f>
        <v>3606.5247024499999</v>
      </c>
      <c r="J66" s="36">
        <f>SUMIFS(СВЦЭМ!$D$39:$D$782,СВЦЭМ!$A$39:$A$782,$A66,СВЦЭМ!$B$39:$B$782,J$47)+'СЕТ СН'!$G$11+СВЦЭМ!$D$10+'СЕТ СН'!$G$5-'СЕТ СН'!$G$21</f>
        <v>3590.7067410600002</v>
      </c>
      <c r="K66" s="36">
        <f>SUMIFS(СВЦЭМ!$D$39:$D$782,СВЦЭМ!$A$39:$A$782,$A66,СВЦЭМ!$B$39:$B$782,K$47)+'СЕТ СН'!$G$11+СВЦЭМ!$D$10+'СЕТ СН'!$G$5-'СЕТ СН'!$G$21</f>
        <v>3583.4749797899999</v>
      </c>
      <c r="L66" s="36">
        <f>SUMIFS(СВЦЭМ!$D$39:$D$782,СВЦЭМ!$A$39:$A$782,$A66,СВЦЭМ!$B$39:$B$782,L$47)+'СЕТ СН'!$G$11+СВЦЭМ!$D$10+'СЕТ СН'!$G$5-'СЕТ СН'!$G$21</f>
        <v>3589.3637013400003</v>
      </c>
      <c r="M66" s="36">
        <f>SUMIFS(СВЦЭМ!$D$39:$D$782,СВЦЭМ!$A$39:$A$782,$A66,СВЦЭМ!$B$39:$B$782,M$47)+'СЕТ СН'!$G$11+СВЦЭМ!$D$10+'СЕТ СН'!$G$5-'СЕТ СН'!$G$21</f>
        <v>3619.3464095200002</v>
      </c>
      <c r="N66" s="36">
        <f>SUMIFS(СВЦЭМ!$D$39:$D$782,СВЦЭМ!$A$39:$A$782,$A66,СВЦЭМ!$B$39:$B$782,N$47)+'СЕТ СН'!$G$11+СВЦЭМ!$D$10+'СЕТ СН'!$G$5-'СЕТ СН'!$G$21</f>
        <v>3663.3438854599999</v>
      </c>
      <c r="O66" s="36">
        <f>SUMIFS(СВЦЭМ!$D$39:$D$782,СВЦЭМ!$A$39:$A$782,$A66,СВЦЭМ!$B$39:$B$782,O$47)+'СЕТ СН'!$G$11+СВЦЭМ!$D$10+'СЕТ СН'!$G$5-'СЕТ СН'!$G$21</f>
        <v>3705.5354997499999</v>
      </c>
      <c r="P66" s="36">
        <f>SUMIFS(СВЦЭМ!$D$39:$D$782,СВЦЭМ!$A$39:$A$782,$A66,СВЦЭМ!$B$39:$B$782,P$47)+'СЕТ СН'!$G$11+СВЦЭМ!$D$10+'СЕТ СН'!$G$5-'СЕТ СН'!$G$21</f>
        <v>3712.6552769499999</v>
      </c>
      <c r="Q66" s="36">
        <f>SUMIFS(СВЦЭМ!$D$39:$D$782,СВЦЭМ!$A$39:$A$782,$A66,СВЦЭМ!$B$39:$B$782,Q$47)+'СЕТ СН'!$G$11+СВЦЭМ!$D$10+'СЕТ СН'!$G$5-'СЕТ СН'!$G$21</f>
        <v>3705.7420670800002</v>
      </c>
      <c r="R66" s="36">
        <f>SUMIFS(СВЦЭМ!$D$39:$D$782,СВЦЭМ!$A$39:$A$782,$A66,СВЦЭМ!$B$39:$B$782,R$47)+'СЕТ СН'!$G$11+СВЦЭМ!$D$10+'СЕТ СН'!$G$5-'СЕТ СН'!$G$21</f>
        <v>3684.87521027</v>
      </c>
      <c r="S66" s="36">
        <f>SUMIFS(СВЦЭМ!$D$39:$D$782,СВЦЭМ!$A$39:$A$782,$A66,СВЦЭМ!$B$39:$B$782,S$47)+'СЕТ СН'!$G$11+СВЦЭМ!$D$10+'СЕТ СН'!$G$5-'СЕТ СН'!$G$21</f>
        <v>3657.9768855900002</v>
      </c>
      <c r="T66" s="36">
        <f>SUMIFS(СВЦЭМ!$D$39:$D$782,СВЦЭМ!$A$39:$A$782,$A66,СВЦЭМ!$B$39:$B$782,T$47)+'СЕТ СН'!$G$11+СВЦЭМ!$D$10+'СЕТ СН'!$G$5-'СЕТ СН'!$G$21</f>
        <v>3632.59629903</v>
      </c>
      <c r="U66" s="36">
        <f>SUMIFS(СВЦЭМ!$D$39:$D$782,СВЦЭМ!$A$39:$A$782,$A66,СВЦЭМ!$B$39:$B$782,U$47)+'СЕТ СН'!$G$11+СВЦЭМ!$D$10+'СЕТ СН'!$G$5-'СЕТ СН'!$G$21</f>
        <v>3618.8963432400001</v>
      </c>
      <c r="V66" s="36">
        <f>SUMIFS(СВЦЭМ!$D$39:$D$782,СВЦЭМ!$A$39:$A$782,$A66,СВЦЭМ!$B$39:$B$782,V$47)+'СЕТ СН'!$G$11+СВЦЭМ!$D$10+'СЕТ СН'!$G$5-'СЕТ СН'!$G$21</f>
        <v>3590.58459309</v>
      </c>
      <c r="W66" s="36">
        <f>SUMIFS(СВЦЭМ!$D$39:$D$782,СВЦЭМ!$A$39:$A$782,$A66,СВЦЭМ!$B$39:$B$782,W$47)+'СЕТ СН'!$G$11+СВЦЭМ!$D$10+'СЕТ СН'!$G$5-'СЕТ СН'!$G$21</f>
        <v>3565.1804372699999</v>
      </c>
      <c r="X66" s="36">
        <f>SUMIFS(СВЦЭМ!$D$39:$D$782,СВЦЭМ!$A$39:$A$782,$A66,СВЦЭМ!$B$39:$B$782,X$47)+'СЕТ СН'!$G$11+СВЦЭМ!$D$10+'СЕТ СН'!$G$5-'СЕТ СН'!$G$21</f>
        <v>3532.0480505</v>
      </c>
      <c r="Y66" s="36">
        <f>SUMIFS(СВЦЭМ!$D$39:$D$782,СВЦЭМ!$A$39:$A$782,$A66,СВЦЭМ!$B$39:$B$782,Y$47)+'СЕТ СН'!$G$11+СВЦЭМ!$D$10+'СЕТ СН'!$G$5-'СЕТ СН'!$G$21</f>
        <v>3593.47423643</v>
      </c>
    </row>
    <row r="67" spans="1:26" ht="15.75" x14ac:dyDescent="0.2">
      <c r="A67" s="35">
        <f t="shared" si="1"/>
        <v>44336</v>
      </c>
      <c r="B67" s="36">
        <f>SUMIFS(СВЦЭМ!$D$39:$D$782,СВЦЭМ!$A$39:$A$782,$A67,СВЦЭМ!$B$39:$B$782,B$47)+'СЕТ СН'!$G$11+СВЦЭМ!$D$10+'СЕТ СН'!$G$5-'СЕТ СН'!$G$21</f>
        <v>3676.2326776800001</v>
      </c>
      <c r="C67" s="36">
        <f>SUMIFS(СВЦЭМ!$D$39:$D$782,СВЦЭМ!$A$39:$A$782,$A67,СВЦЭМ!$B$39:$B$782,C$47)+'СЕТ СН'!$G$11+СВЦЭМ!$D$10+'СЕТ СН'!$G$5-'СЕТ СН'!$G$21</f>
        <v>3713.6995831799995</v>
      </c>
      <c r="D67" s="36">
        <f>SUMIFS(СВЦЭМ!$D$39:$D$782,СВЦЭМ!$A$39:$A$782,$A67,СВЦЭМ!$B$39:$B$782,D$47)+'СЕТ СН'!$G$11+СВЦЭМ!$D$10+'СЕТ СН'!$G$5-'СЕТ СН'!$G$21</f>
        <v>3720.4130997299999</v>
      </c>
      <c r="E67" s="36">
        <f>SUMIFS(СВЦЭМ!$D$39:$D$782,СВЦЭМ!$A$39:$A$782,$A67,СВЦЭМ!$B$39:$B$782,E$47)+'СЕТ СН'!$G$11+СВЦЭМ!$D$10+'СЕТ СН'!$G$5-'СЕТ СН'!$G$21</f>
        <v>3731.9663872499996</v>
      </c>
      <c r="F67" s="36">
        <f>SUMIFS(СВЦЭМ!$D$39:$D$782,СВЦЭМ!$A$39:$A$782,$A67,СВЦЭМ!$B$39:$B$782,F$47)+'СЕТ СН'!$G$11+СВЦЭМ!$D$10+'СЕТ СН'!$G$5-'СЕТ СН'!$G$21</f>
        <v>3744.7658246000001</v>
      </c>
      <c r="G67" s="36">
        <f>SUMIFS(СВЦЭМ!$D$39:$D$782,СВЦЭМ!$A$39:$A$782,$A67,СВЦЭМ!$B$39:$B$782,G$47)+'СЕТ СН'!$G$11+СВЦЭМ!$D$10+'СЕТ СН'!$G$5-'СЕТ СН'!$G$21</f>
        <v>3722.8812172500002</v>
      </c>
      <c r="H67" s="36">
        <f>SUMIFS(СВЦЭМ!$D$39:$D$782,СВЦЭМ!$A$39:$A$782,$A67,СВЦЭМ!$B$39:$B$782,H$47)+'СЕТ СН'!$G$11+СВЦЭМ!$D$10+'СЕТ СН'!$G$5-'СЕТ СН'!$G$21</f>
        <v>3695.1747599800001</v>
      </c>
      <c r="I67" s="36">
        <f>SUMIFS(СВЦЭМ!$D$39:$D$782,СВЦЭМ!$A$39:$A$782,$A67,СВЦЭМ!$B$39:$B$782,I$47)+'СЕТ СН'!$G$11+СВЦЭМ!$D$10+'СЕТ СН'!$G$5-'СЕТ СН'!$G$21</f>
        <v>3620.8682908400001</v>
      </c>
      <c r="J67" s="36">
        <f>SUMIFS(СВЦЭМ!$D$39:$D$782,СВЦЭМ!$A$39:$A$782,$A67,СВЦЭМ!$B$39:$B$782,J$47)+'СЕТ СН'!$G$11+СВЦЭМ!$D$10+'СЕТ СН'!$G$5-'СЕТ СН'!$G$21</f>
        <v>3551.14866953</v>
      </c>
      <c r="K67" s="36">
        <f>SUMIFS(СВЦЭМ!$D$39:$D$782,СВЦЭМ!$A$39:$A$782,$A67,СВЦЭМ!$B$39:$B$782,K$47)+'СЕТ СН'!$G$11+СВЦЭМ!$D$10+'СЕТ СН'!$G$5-'СЕТ СН'!$G$21</f>
        <v>3519.0754509500002</v>
      </c>
      <c r="L67" s="36">
        <f>SUMIFS(СВЦЭМ!$D$39:$D$782,СВЦЭМ!$A$39:$A$782,$A67,СВЦЭМ!$B$39:$B$782,L$47)+'СЕТ СН'!$G$11+СВЦЭМ!$D$10+'СЕТ СН'!$G$5-'СЕТ СН'!$G$21</f>
        <v>3519.9925523299999</v>
      </c>
      <c r="M67" s="36">
        <f>SUMIFS(СВЦЭМ!$D$39:$D$782,СВЦЭМ!$A$39:$A$782,$A67,СВЦЭМ!$B$39:$B$782,M$47)+'СЕТ СН'!$G$11+СВЦЭМ!$D$10+'СЕТ СН'!$G$5-'СЕТ СН'!$G$21</f>
        <v>3513.53453571</v>
      </c>
      <c r="N67" s="36">
        <f>SUMIFS(СВЦЭМ!$D$39:$D$782,СВЦЭМ!$A$39:$A$782,$A67,СВЦЭМ!$B$39:$B$782,N$47)+'СЕТ СН'!$G$11+СВЦЭМ!$D$10+'СЕТ СН'!$G$5-'СЕТ СН'!$G$21</f>
        <v>3559.72245101</v>
      </c>
      <c r="O67" s="36">
        <f>SUMIFS(СВЦЭМ!$D$39:$D$782,СВЦЭМ!$A$39:$A$782,$A67,СВЦЭМ!$B$39:$B$782,O$47)+'СЕТ СН'!$G$11+СВЦЭМ!$D$10+'СЕТ СН'!$G$5-'СЕТ СН'!$G$21</f>
        <v>3595.8601929799997</v>
      </c>
      <c r="P67" s="36">
        <f>SUMIFS(СВЦЭМ!$D$39:$D$782,СВЦЭМ!$A$39:$A$782,$A67,СВЦЭМ!$B$39:$B$782,P$47)+'СЕТ СН'!$G$11+СВЦЭМ!$D$10+'СЕТ СН'!$G$5-'СЕТ СН'!$G$21</f>
        <v>3613.6730293599999</v>
      </c>
      <c r="Q67" s="36">
        <f>SUMIFS(СВЦЭМ!$D$39:$D$782,СВЦЭМ!$A$39:$A$782,$A67,СВЦЭМ!$B$39:$B$782,Q$47)+'СЕТ СН'!$G$11+СВЦЭМ!$D$10+'СЕТ СН'!$G$5-'СЕТ СН'!$G$21</f>
        <v>3618.6520120300002</v>
      </c>
      <c r="R67" s="36">
        <f>SUMIFS(СВЦЭМ!$D$39:$D$782,СВЦЭМ!$A$39:$A$782,$A67,СВЦЭМ!$B$39:$B$782,R$47)+'СЕТ СН'!$G$11+СВЦЭМ!$D$10+'СЕТ СН'!$G$5-'СЕТ СН'!$G$21</f>
        <v>3610.0573987600001</v>
      </c>
      <c r="S67" s="36">
        <f>SUMIFS(СВЦЭМ!$D$39:$D$782,СВЦЭМ!$A$39:$A$782,$A67,СВЦЭМ!$B$39:$B$782,S$47)+'СЕТ СН'!$G$11+СВЦЭМ!$D$10+'СЕТ СН'!$G$5-'СЕТ СН'!$G$21</f>
        <v>3592.5398406300001</v>
      </c>
      <c r="T67" s="36">
        <f>SUMIFS(СВЦЭМ!$D$39:$D$782,СВЦЭМ!$A$39:$A$782,$A67,СВЦЭМ!$B$39:$B$782,T$47)+'СЕТ СН'!$G$11+СВЦЭМ!$D$10+'СЕТ СН'!$G$5-'СЕТ СН'!$G$21</f>
        <v>3546.7412418600002</v>
      </c>
      <c r="U67" s="36">
        <f>SUMIFS(СВЦЭМ!$D$39:$D$782,СВЦЭМ!$A$39:$A$782,$A67,СВЦЭМ!$B$39:$B$782,U$47)+'СЕТ СН'!$G$11+СВЦЭМ!$D$10+'СЕТ СН'!$G$5-'СЕТ СН'!$G$21</f>
        <v>3540.48061452</v>
      </c>
      <c r="V67" s="36">
        <f>SUMIFS(СВЦЭМ!$D$39:$D$782,СВЦЭМ!$A$39:$A$782,$A67,СВЦЭМ!$B$39:$B$782,V$47)+'СЕТ СН'!$G$11+СВЦЭМ!$D$10+'СЕТ СН'!$G$5-'СЕТ СН'!$G$21</f>
        <v>3552.9033477600001</v>
      </c>
      <c r="W67" s="36">
        <f>SUMIFS(СВЦЭМ!$D$39:$D$782,СВЦЭМ!$A$39:$A$782,$A67,СВЦЭМ!$B$39:$B$782,W$47)+'СЕТ СН'!$G$11+СВЦЭМ!$D$10+'СЕТ СН'!$G$5-'СЕТ СН'!$G$21</f>
        <v>3576.9782364600001</v>
      </c>
      <c r="X67" s="36">
        <f>SUMIFS(СВЦЭМ!$D$39:$D$782,СВЦЭМ!$A$39:$A$782,$A67,СВЦЭМ!$B$39:$B$782,X$47)+'СЕТ СН'!$G$11+СВЦЭМ!$D$10+'СЕТ СН'!$G$5-'СЕТ СН'!$G$21</f>
        <v>3555.250704</v>
      </c>
      <c r="Y67" s="36">
        <f>SUMIFS(СВЦЭМ!$D$39:$D$782,СВЦЭМ!$A$39:$A$782,$A67,СВЦЭМ!$B$39:$B$782,Y$47)+'СЕТ СН'!$G$11+СВЦЭМ!$D$10+'СЕТ СН'!$G$5-'СЕТ СН'!$G$21</f>
        <v>3523.6580770199998</v>
      </c>
    </row>
    <row r="68" spans="1:26" ht="15.75" x14ac:dyDescent="0.2">
      <c r="A68" s="35">
        <f t="shared" si="1"/>
        <v>44337</v>
      </c>
      <c r="B68" s="36">
        <f>SUMIFS(СВЦЭМ!$D$39:$D$782,СВЦЭМ!$A$39:$A$782,$A68,СВЦЭМ!$B$39:$B$782,B$47)+'СЕТ СН'!$G$11+СВЦЭМ!$D$10+'СЕТ СН'!$G$5-'СЕТ СН'!$G$21</f>
        <v>3549.9075693300001</v>
      </c>
      <c r="C68" s="36">
        <f>SUMIFS(СВЦЭМ!$D$39:$D$782,СВЦЭМ!$A$39:$A$782,$A68,СВЦЭМ!$B$39:$B$782,C$47)+'СЕТ СН'!$G$11+СВЦЭМ!$D$10+'СЕТ СН'!$G$5-'СЕТ СН'!$G$21</f>
        <v>3620.2906015600001</v>
      </c>
      <c r="D68" s="36">
        <f>SUMIFS(СВЦЭМ!$D$39:$D$782,СВЦЭМ!$A$39:$A$782,$A68,СВЦЭМ!$B$39:$B$782,D$47)+'СЕТ СН'!$G$11+СВЦЭМ!$D$10+'СЕТ СН'!$G$5-'СЕТ СН'!$G$21</f>
        <v>3662.6802427100001</v>
      </c>
      <c r="E68" s="36">
        <f>SUMIFS(СВЦЭМ!$D$39:$D$782,СВЦЭМ!$A$39:$A$782,$A68,СВЦЭМ!$B$39:$B$782,E$47)+'СЕТ СН'!$G$11+СВЦЭМ!$D$10+'СЕТ СН'!$G$5-'СЕТ СН'!$G$21</f>
        <v>3654.0078860600001</v>
      </c>
      <c r="F68" s="36">
        <f>SUMIFS(СВЦЭМ!$D$39:$D$782,СВЦЭМ!$A$39:$A$782,$A68,СВЦЭМ!$B$39:$B$782,F$47)+'СЕТ СН'!$G$11+СВЦЭМ!$D$10+'СЕТ СН'!$G$5-'СЕТ СН'!$G$21</f>
        <v>3679.2894914899998</v>
      </c>
      <c r="G68" s="36">
        <f>SUMIFS(СВЦЭМ!$D$39:$D$782,СВЦЭМ!$A$39:$A$782,$A68,СВЦЭМ!$B$39:$B$782,G$47)+'СЕТ СН'!$G$11+СВЦЭМ!$D$10+'СЕТ СН'!$G$5-'СЕТ СН'!$G$21</f>
        <v>3682.66055074</v>
      </c>
      <c r="H68" s="36">
        <f>SUMIFS(СВЦЭМ!$D$39:$D$782,СВЦЭМ!$A$39:$A$782,$A68,СВЦЭМ!$B$39:$B$782,H$47)+'СЕТ СН'!$G$11+СВЦЭМ!$D$10+'СЕТ СН'!$G$5-'СЕТ СН'!$G$21</f>
        <v>3651.79715953</v>
      </c>
      <c r="I68" s="36">
        <f>SUMIFS(СВЦЭМ!$D$39:$D$782,СВЦЭМ!$A$39:$A$782,$A68,СВЦЭМ!$B$39:$B$782,I$47)+'СЕТ СН'!$G$11+СВЦЭМ!$D$10+'СЕТ СН'!$G$5-'СЕТ СН'!$G$21</f>
        <v>3600.5641515500001</v>
      </c>
      <c r="J68" s="36">
        <f>SUMIFS(СВЦЭМ!$D$39:$D$782,СВЦЭМ!$A$39:$A$782,$A68,СВЦЭМ!$B$39:$B$782,J$47)+'СЕТ СН'!$G$11+СВЦЭМ!$D$10+'СЕТ СН'!$G$5-'СЕТ СН'!$G$21</f>
        <v>3548.6767361299999</v>
      </c>
      <c r="K68" s="36">
        <f>SUMIFS(СВЦЭМ!$D$39:$D$782,СВЦЭМ!$A$39:$A$782,$A68,СВЦЭМ!$B$39:$B$782,K$47)+'СЕТ СН'!$G$11+СВЦЭМ!$D$10+'СЕТ СН'!$G$5-'СЕТ СН'!$G$21</f>
        <v>3496.3975639999999</v>
      </c>
      <c r="L68" s="36">
        <f>SUMIFS(СВЦЭМ!$D$39:$D$782,СВЦЭМ!$A$39:$A$782,$A68,СВЦЭМ!$B$39:$B$782,L$47)+'СЕТ СН'!$G$11+СВЦЭМ!$D$10+'СЕТ СН'!$G$5-'СЕТ СН'!$G$21</f>
        <v>3492.3471230999999</v>
      </c>
      <c r="M68" s="36">
        <f>SUMIFS(СВЦЭМ!$D$39:$D$782,СВЦЭМ!$A$39:$A$782,$A68,СВЦЭМ!$B$39:$B$782,M$47)+'СЕТ СН'!$G$11+СВЦЭМ!$D$10+'СЕТ СН'!$G$5-'СЕТ СН'!$G$21</f>
        <v>3519.6438564499999</v>
      </c>
      <c r="N68" s="36">
        <f>SUMIFS(СВЦЭМ!$D$39:$D$782,СВЦЭМ!$A$39:$A$782,$A68,СВЦЭМ!$B$39:$B$782,N$47)+'СЕТ СН'!$G$11+СВЦЭМ!$D$10+'СЕТ СН'!$G$5-'СЕТ СН'!$G$21</f>
        <v>3587.1607425500001</v>
      </c>
      <c r="O68" s="36">
        <f>SUMIFS(СВЦЭМ!$D$39:$D$782,СВЦЭМ!$A$39:$A$782,$A68,СВЦЭМ!$B$39:$B$782,O$47)+'СЕТ СН'!$G$11+СВЦЭМ!$D$10+'СЕТ СН'!$G$5-'СЕТ СН'!$G$21</f>
        <v>3629.04884305</v>
      </c>
      <c r="P68" s="36">
        <f>SUMIFS(СВЦЭМ!$D$39:$D$782,СВЦЭМ!$A$39:$A$782,$A68,СВЦЭМ!$B$39:$B$782,P$47)+'СЕТ СН'!$G$11+СВЦЭМ!$D$10+'СЕТ СН'!$G$5-'СЕТ СН'!$G$21</f>
        <v>3636.1466296899998</v>
      </c>
      <c r="Q68" s="36">
        <f>SUMIFS(СВЦЭМ!$D$39:$D$782,СВЦЭМ!$A$39:$A$782,$A68,СВЦЭМ!$B$39:$B$782,Q$47)+'СЕТ СН'!$G$11+СВЦЭМ!$D$10+'СЕТ СН'!$G$5-'СЕТ СН'!$G$21</f>
        <v>3631.1739780500002</v>
      </c>
      <c r="R68" s="36">
        <f>SUMIFS(СВЦЭМ!$D$39:$D$782,СВЦЭМ!$A$39:$A$782,$A68,СВЦЭМ!$B$39:$B$782,R$47)+'СЕТ СН'!$G$11+СВЦЭМ!$D$10+'СЕТ СН'!$G$5-'СЕТ СН'!$G$21</f>
        <v>3619.18363279</v>
      </c>
      <c r="S68" s="36">
        <f>SUMIFS(СВЦЭМ!$D$39:$D$782,СВЦЭМ!$A$39:$A$782,$A68,СВЦЭМ!$B$39:$B$782,S$47)+'СЕТ СН'!$G$11+СВЦЭМ!$D$10+'СЕТ СН'!$G$5-'СЕТ СН'!$G$21</f>
        <v>3608.2785772799998</v>
      </c>
      <c r="T68" s="36">
        <f>SUMIFS(СВЦЭМ!$D$39:$D$782,СВЦЭМ!$A$39:$A$782,$A68,СВЦЭМ!$B$39:$B$782,T$47)+'СЕТ СН'!$G$11+СВЦЭМ!$D$10+'СЕТ СН'!$G$5-'СЕТ СН'!$G$21</f>
        <v>3563.7501157900001</v>
      </c>
      <c r="U68" s="36">
        <f>SUMIFS(СВЦЭМ!$D$39:$D$782,СВЦЭМ!$A$39:$A$782,$A68,СВЦЭМ!$B$39:$B$782,U$47)+'СЕТ СН'!$G$11+СВЦЭМ!$D$10+'СЕТ СН'!$G$5-'СЕТ СН'!$G$21</f>
        <v>3508.7130171899998</v>
      </c>
      <c r="V68" s="36">
        <f>SUMIFS(СВЦЭМ!$D$39:$D$782,СВЦЭМ!$A$39:$A$782,$A68,СВЦЭМ!$B$39:$B$782,V$47)+'СЕТ СН'!$G$11+СВЦЭМ!$D$10+'СЕТ СН'!$G$5-'СЕТ СН'!$G$21</f>
        <v>3527.17702104</v>
      </c>
      <c r="W68" s="36">
        <f>SUMIFS(СВЦЭМ!$D$39:$D$782,СВЦЭМ!$A$39:$A$782,$A68,СВЦЭМ!$B$39:$B$782,W$47)+'СЕТ СН'!$G$11+СВЦЭМ!$D$10+'СЕТ СН'!$G$5-'СЕТ СН'!$G$21</f>
        <v>3545.42019686</v>
      </c>
      <c r="X68" s="36">
        <f>SUMIFS(СВЦЭМ!$D$39:$D$782,СВЦЭМ!$A$39:$A$782,$A68,СВЦЭМ!$B$39:$B$782,X$47)+'СЕТ СН'!$G$11+СВЦЭМ!$D$10+'СЕТ СН'!$G$5-'СЕТ СН'!$G$21</f>
        <v>3564.7467308800001</v>
      </c>
      <c r="Y68" s="36">
        <f>SUMIFS(СВЦЭМ!$D$39:$D$782,СВЦЭМ!$A$39:$A$782,$A68,СВЦЭМ!$B$39:$B$782,Y$47)+'СЕТ СН'!$G$11+СВЦЭМ!$D$10+'СЕТ СН'!$G$5-'СЕТ СН'!$G$21</f>
        <v>3530.54811191</v>
      </c>
    </row>
    <row r="69" spans="1:26" ht="15.75" x14ac:dyDescent="0.2">
      <c r="A69" s="35">
        <f t="shared" si="1"/>
        <v>44338</v>
      </c>
      <c r="B69" s="36">
        <f>SUMIFS(СВЦЭМ!$D$39:$D$782,СВЦЭМ!$A$39:$A$782,$A69,СВЦЭМ!$B$39:$B$782,B$47)+'СЕТ СН'!$G$11+СВЦЭМ!$D$10+'СЕТ СН'!$G$5-'СЕТ СН'!$G$21</f>
        <v>3578.2111040899999</v>
      </c>
      <c r="C69" s="36">
        <f>SUMIFS(СВЦЭМ!$D$39:$D$782,СВЦЭМ!$A$39:$A$782,$A69,СВЦЭМ!$B$39:$B$782,C$47)+'СЕТ СН'!$G$11+СВЦЭМ!$D$10+'СЕТ СН'!$G$5-'СЕТ СН'!$G$21</f>
        <v>3582.8309468500001</v>
      </c>
      <c r="D69" s="36">
        <f>SUMIFS(СВЦЭМ!$D$39:$D$782,СВЦЭМ!$A$39:$A$782,$A69,СВЦЭМ!$B$39:$B$782,D$47)+'СЕТ СН'!$G$11+СВЦЭМ!$D$10+'СЕТ СН'!$G$5-'СЕТ СН'!$G$21</f>
        <v>3617.44890498</v>
      </c>
      <c r="E69" s="36">
        <f>SUMIFS(СВЦЭМ!$D$39:$D$782,СВЦЭМ!$A$39:$A$782,$A69,СВЦЭМ!$B$39:$B$782,E$47)+'СЕТ СН'!$G$11+СВЦЭМ!$D$10+'СЕТ СН'!$G$5-'СЕТ СН'!$G$21</f>
        <v>3642.4551677899999</v>
      </c>
      <c r="F69" s="36">
        <f>SUMIFS(СВЦЭМ!$D$39:$D$782,СВЦЭМ!$A$39:$A$782,$A69,СВЦЭМ!$B$39:$B$782,F$47)+'СЕТ СН'!$G$11+СВЦЭМ!$D$10+'СЕТ СН'!$G$5-'СЕТ СН'!$G$21</f>
        <v>3646.9850698800001</v>
      </c>
      <c r="G69" s="36">
        <f>SUMIFS(СВЦЭМ!$D$39:$D$782,СВЦЭМ!$A$39:$A$782,$A69,СВЦЭМ!$B$39:$B$782,G$47)+'СЕТ СН'!$G$11+СВЦЭМ!$D$10+'СЕТ СН'!$G$5-'СЕТ СН'!$G$21</f>
        <v>3641.8521032600001</v>
      </c>
      <c r="H69" s="36">
        <f>SUMIFS(СВЦЭМ!$D$39:$D$782,СВЦЭМ!$A$39:$A$782,$A69,СВЦЭМ!$B$39:$B$782,H$47)+'СЕТ СН'!$G$11+СВЦЭМ!$D$10+'СЕТ СН'!$G$5-'СЕТ СН'!$G$21</f>
        <v>3625.6868855900002</v>
      </c>
      <c r="I69" s="36">
        <f>SUMIFS(СВЦЭМ!$D$39:$D$782,СВЦЭМ!$A$39:$A$782,$A69,СВЦЭМ!$B$39:$B$782,I$47)+'СЕТ СН'!$G$11+СВЦЭМ!$D$10+'СЕТ СН'!$G$5-'СЕТ СН'!$G$21</f>
        <v>3541.6342729899998</v>
      </c>
      <c r="J69" s="36">
        <f>SUMIFS(СВЦЭМ!$D$39:$D$782,СВЦЭМ!$A$39:$A$782,$A69,СВЦЭМ!$B$39:$B$782,J$47)+'СЕТ СН'!$G$11+СВЦЭМ!$D$10+'СЕТ СН'!$G$5-'СЕТ СН'!$G$21</f>
        <v>3499.6385885999998</v>
      </c>
      <c r="K69" s="36">
        <f>SUMIFS(СВЦЭМ!$D$39:$D$782,СВЦЭМ!$A$39:$A$782,$A69,СВЦЭМ!$B$39:$B$782,K$47)+'СЕТ СН'!$G$11+СВЦЭМ!$D$10+'СЕТ СН'!$G$5-'СЕТ СН'!$G$21</f>
        <v>3442.7333945599999</v>
      </c>
      <c r="L69" s="36">
        <f>SUMIFS(СВЦЭМ!$D$39:$D$782,СВЦЭМ!$A$39:$A$782,$A69,СВЦЭМ!$B$39:$B$782,L$47)+'СЕТ СН'!$G$11+СВЦЭМ!$D$10+'СЕТ СН'!$G$5-'СЕТ СН'!$G$21</f>
        <v>3438.1851181800002</v>
      </c>
      <c r="M69" s="36">
        <f>SUMIFS(СВЦЭМ!$D$39:$D$782,СВЦЭМ!$A$39:$A$782,$A69,СВЦЭМ!$B$39:$B$782,M$47)+'СЕТ СН'!$G$11+СВЦЭМ!$D$10+'СЕТ СН'!$G$5-'СЕТ СН'!$G$21</f>
        <v>3458.1372418199999</v>
      </c>
      <c r="N69" s="36">
        <f>SUMIFS(СВЦЭМ!$D$39:$D$782,СВЦЭМ!$A$39:$A$782,$A69,СВЦЭМ!$B$39:$B$782,N$47)+'СЕТ СН'!$G$11+СВЦЭМ!$D$10+'СЕТ СН'!$G$5-'СЕТ СН'!$G$21</f>
        <v>3520.8326200500001</v>
      </c>
      <c r="O69" s="36">
        <f>SUMIFS(СВЦЭМ!$D$39:$D$782,СВЦЭМ!$A$39:$A$782,$A69,СВЦЭМ!$B$39:$B$782,O$47)+'СЕТ СН'!$G$11+СВЦЭМ!$D$10+'СЕТ СН'!$G$5-'СЕТ СН'!$G$21</f>
        <v>3572.7053697000001</v>
      </c>
      <c r="P69" s="36">
        <f>SUMIFS(СВЦЭМ!$D$39:$D$782,СВЦЭМ!$A$39:$A$782,$A69,СВЦЭМ!$B$39:$B$782,P$47)+'СЕТ СН'!$G$11+СВЦЭМ!$D$10+'СЕТ СН'!$G$5-'СЕТ СН'!$G$21</f>
        <v>3596.63802343</v>
      </c>
      <c r="Q69" s="36">
        <f>SUMIFS(СВЦЭМ!$D$39:$D$782,СВЦЭМ!$A$39:$A$782,$A69,СВЦЭМ!$B$39:$B$782,Q$47)+'СЕТ СН'!$G$11+СВЦЭМ!$D$10+'СЕТ СН'!$G$5-'СЕТ СН'!$G$21</f>
        <v>3594.3259984800002</v>
      </c>
      <c r="R69" s="36">
        <f>SUMIFS(СВЦЭМ!$D$39:$D$782,СВЦЭМ!$A$39:$A$782,$A69,СВЦЭМ!$B$39:$B$782,R$47)+'СЕТ СН'!$G$11+СВЦЭМ!$D$10+'СЕТ СН'!$G$5-'СЕТ СН'!$G$21</f>
        <v>3580.6239280600003</v>
      </c>
      <c r="S69" s="36">
        <f>SUMIFS(СВЦЭМ!$D$39:$D$782,СВЦЭМ!$A$39:$A$782,$A69,СВЦЭМ!$B$39:$B$782,S$47)+'СЕТ СН'!$G$11+СВЦЭМ!$D$10+'СЕТ СН'!$G$5-'СЕТ СН'!$G$21</f>
        <v>3550.0503336299998</v>
      </c>
      <c r="T69" s="36">
        <f>SUMIFS(СВЦЭМ!$D$39:$D$782,СВЦЭМ!$A$39:$A$782,$A69,СВЦЭМ!$B$39:$B$782,T$47)+'СЕТ СН'!$G$11+СВЦЭМ!$D$10+'СЕТ СН'!$G$5-'СЕТ СН'!$G$21</f>
        <v>3492.5324539799999</v>
      </c>
      <c r="U69" s="36">
        <f>SUMIFS(СВЦЭМ!$D$39:$D$782,СВЦЭМ!$A$39:$A$782,$A69,СВЦЭМ!$B$39:$B$782,U$47)+'СЕТ СН'!$G$11+СВЦЭМ!$D$10+'СЕТ СН'!$G$5-'СЕТ СН'!$G$21</f>
        <v>3462.6714399900002</v>
      </c>
      <c r="V69" s="36">
        <f>SUMIFS(СВЦЭМ!$D$39:$D$782,СВЦЭМ!$A$39:$A$782,$A69,СВЦЭМ!$B$39:$B$782,V$47)+'СЕТ СН'!$G$11+СВЦЭМ!$D$10+'СЕТ СН'!$G$5-'СЕТ СН'!$G$21</f>
        <v>3463.7101634800001</v>
      </c>
      <c r="W69" s="36">
        <f>SUMIFS(СВЦЭМ!$D$39:$D$782,СВЦЭМ!$A$39:$A$782,$A69,СВЦЭМ!$B$39:$B$782,W$47)+'СЕТ СН'!$G$11+СВЦЭМ!$D$10+'СЕТ СН'!$G$5-'СЕТ СН'!$G$21</f>
        <v>3499.9401425599999</v>
      </c>
      <c r="X69" s="36">
        <f>SUMIFS(СВЦЭМ!$D$39:$D$782,СВЦЭМ!$A$39:$A$782,$A69,СВЦЭМ!$B$39:$B$782,X$47)+'СЕТ СН'!$G$11+СВЦЭМ!$D$10+'СЕТ СН'!$G$5-'СЕТ СН'!$G$21</f>
        <v>3469.4203838799999</v>
      </c>
      <c r="Y69" s="36">
        <f>SUMIFS(СВЦЭМ!$D$39:$D$782,СВЦЭМ!$A$39:$A$782,$A69,СВЦЭМ!$B$39:$B$782,Y$47)+'СЕТ СН'!$G$11+СВЦЭМ!$D$10+'СЕТ СН'!$G$5-'СЕТ СН'!$G$21</f>
        <v>3463.1514339800001</v>
      </c>
    </row>
    <row r="70" spans="1:26" ht="15.75" x14ac:dyDescent="0.2">
      <c r="A70" s="35">
        <f t="shared" si="1"/>
        <v>44339</v>
      </c>
      <c r="B70" s="36">
        <f>SUMIFS(СВЦЭМ!$D$39:$D$782,СВЦЭМ!$A$39:$A$782,$A70,СВЦЭМ!$B$39:$B$782,B$47)+'СЕТ СН'!$G$11+СВЦЭМ!$D$10+'СЕТ СН'!$G$5-'СЕТ СН'!$G$21</f>
        <v>3554.6593329799998</v>
      </c>
      <c r="C70" s="36">
        <f>SUMIFS(СВЦЭМ!$D$39:$D$782,СВЦЭМ!$A$39:$A$782,$A70,СВЦЭМ!$B$39:$B$782,C$47)+'СЕТ СН'!$G$11+СВЦЭМ!$D$10+'СЕТ СН'!$G$5-'СЕТ СН'!$G$21</f>
        <v>3621.5444079899999</v>
      </c>
      <c r="D70" s="36">
        <f>SUMIFS(СВЦЭМ!$D$39:$D$782,СВЦЭМ!$A$39:$A$782,$A70,СВЦЭМ!$B$39:$B$782,D$47)+'СЕТ СН'!$G$11+СВЦЭМ!$D$10+'СЕТ СН'!$G$5-'СЕТ СН'!$G$21</f>
        <v>3647.8821226800001</v>
      </c>
      <c r="E70" s="36">
        <f>SUMIFS(СВЦЭМ!$D$39:$D$782,СВЦЭМ!$A$39:$A$782,$A70,СВЦЭМ!$B$39:$B$782,E$47)+'СЕТ СН'!$G$11+СВЦЭМ!$D$10+'СЕТ СН'!$G$5-'СЕТ СН'!$G$21</f>
        <v>3659.11879275</v>
      </c>
      <c r="F70" s="36">
        <f>SUMIFS(СВЦЭМ!$D$39:$D$782,СВЦЭМ!$A$39:$A$782,$A70,СВЦЭМ!$B$39:$B$782,F$47)+'СЕТ СН'!$G$11+СВЦЭМ!$D$10+'СЕТ СН'!$G$5-'СЕТ СН'!$G$21</f>
        <v>3683.20937624</v>
      </c>
      <c r="G70" s="36">
        <f>SUMIFS(СВЦЭМ!$D$39:$D$782,СВЦЭМ!$A$39:$A$782,$A70,СВЦЭМ!$B$39:$B$782,G$47)+'СЕТ СН'!$G$11+СВЦЭМ!$D$10+'СЕТ СН'!$G$5-'СЕТ СН'!$G$21</f>
        <v>3684.1104832000001</v>
      </c>
      <c r="H70" s="36">
        <f>SUMIFS(СВЦЭМ!$D$39:$D$782,СВЦЭМ!$A$39:$A$782,$A70,СВЦЭМ!$B$39:$B$782,H$47)+'СЕТ СН'!$G$11+СВЦЭМ!$D$10+'СЕТ СН'!$G$5-'СЕТ СН'!$G$21</f>
        <v>3685.1062924400003</v>
      </c>
      <c r="I70" s="36">
        <f>SUMIFS(СВЦЭМ!$D$39:$D$782,СВЦЭМ!$A$39:$A$782,$A70,СВЦЭМ!$B$39:$B$782,I$47)+'СЕТ СН'!$G$11+СВЦЭМ!$D$10+'СЕТ СН'!$G$5-'СЕТ СН'!$G$21</f>
        <v>3597.5500114500001</v>
      </c>
      <c r="J70" s="36">
        <f>SUMIFS(СВЦЭМ!$D$39:$D$782,СВЦЭМ!$A$39:$A$782,$A70,СВЦЭМ!$B$39:$B$782,J$47)+'СЕТ СН'!$G$11+СВЦЭМ!$D$10+'СЕТ СН'!$G$5-'СЕТ СН'!$G$21</f>
        <v>3558.2818572199999</v>
      </c>
      <c r="K70" s="36">
        <f>SUMIFS(СВЦЭМ!$D$39:$D$782,СВЦЭМ!$A$39:$A$782,$A70,СВЦЭМ!$B$39:$B$782,K$47)+'СЕТ СН'!$G$11+СВЦЭМ!$D$10+'СЕТ СН'!$G$5-'СЕТ СН'!$G$21</f>
        <v>3492.3481381299998</v>
      </c>
      <c r="L70" s="36">
        <f>SUMIFS(СВЦЭМ!$D$39:$D$782,СВЦЭМ!$A$39:$A$782,$A70,СВЦЭМ!$B$39:$B$782,L$47)+'СЕТ СН'!$G$11+СВЦЭМ!$D$10+'СЕТ СН'!$G$5-'СЕТ СН'!$G$21</f>
        <v>3474.7939748999997</v>
      </c>
      <c r="M70" s="36">
        <f>SUMIFS(СВЦЭМ!$D$39:$D$782,СВЦЭМ!$A$39:$A$782,$A70,СВЦЭМ!$B$39:$B$782,M$47)+'СЕТ СН'!$G$11+СВЦЭМ!$D$10+'СЕТ СН'!$G$5-'СЕТ СН'!$G$21</f>
        <v>3483.2534563600002</v>
      </c>
      <c r="N70" s="36">
        <f>SUMIFS(СВЦЭМ!$D$39:$D$782,СВЦЭМ!$A$39:$A$782,$A70,СВЦЭМ!$B$39:$B$782,N$47)+'СЕТ СН'!$G$11+СВЦЭМ!$D$10+'СЕТ СН'!$G$5-'СЕТ СН'!$G$21</f>
        <v>3527.13981117</v>
      </c>
      <c r="O70" s="36">
        <f>SUMIFS(СВЦЭМ!$D$39:$D$782,СВЦЭМ!$A$39:$A$782,$A70,СВЦЭМ!$B$39:$B$782,O$47)+'СЕТ СН'!$G$11+СВЦЭМ!$D$10+'СЕТ СН'!$G$5-'СЕТ СН'!$G$21</f>
        <v>3576.5891867800001</v>
      </c>
      <c r="P70" s="36">
        <f>SUMIFS(СВЦЭМ!$D$39:$D$782,СВЦЭМ!$A$39:$A$782,$A70,СВЦЭМ!$B$39:$B$782,P$47)+'СЕТ СН'!$G$11+СВЦЭМ!$D$10+'СЕТ СН'!$G$5-'СЕТ СН'!$G$21</f>
        <v>3608.4207759599999</v>
      </c>
      <c r="Q70" s="36">
        <f>SUMIFS(СВЦЭМ!$D$39:$D$782,СВЦЭМ!$A$39:$A$782,$A70,СВЦЭМ!$B$39:$B$782,Q$47)+'СЕТ СН'!$G$11+СВЦЭМ!$D$10+'СЕТ СН'!$G$5-'СЕТ СН'!$G$21</f>
        <v>3622.5537715300002</v>
      </c>
      <c r="R70" s="36">
        <f>SUMIFS(СВЦЭМ!$D$39:$D$782,СВЦЭМ!$A$39:$A$782,$A70,СВЦЭМ!$B$39:$B$782,R$47)+'СЕТ СН'!$G$11+СВЦЭМ!$D$10+'СЕТ СН'!$G$5-'СЕТ СН'!$G$21</f>
        <v>3609.4811709099999</v>
      </c>
      <c r="S70" s="36">
        <f>SUMIFS(СВЦЭМ!$D$39:$D$782,СВЦЭМ!$A$39:$A$782,$A70,СВЦЭМ!$B$39:$B$782,S$47)+'СЕТ СН'!$G$11+СВЦЭМ!$D$10+'СЕТ СН'!$G$5-'СЕТ СН'!$G$21</f>
        <v>3584.93603721</v>
      </c>
      <c r="T70" s="36">
        <f>SUMIFS(СВЦЭМ!$D$39:$D$782,СВЦЭМ!$A$39:$A$782,$A70,СВЦЭМ!$B$39:$B$782,T$47)+'СЕТ СН'!$G$11+СВЦЭМ!$D$10+'СЕТ СН'!$G$5-'СЕТ СН'!$G$21</f>
        <v>3537.1580598</v>
      </c>
      <c r="U70" s="36">
        <f>SUMIFS(СВЦЭМ!$D$39:$D$782,СВЦЭМ!$A$39:$A$782,$A70,СВЦЭМ!$B$39:$B$782,U$47)+'СЕТ СН'!$G$11+СВЦЭМ!$D$10+'СЕТ СН'!$G$5-'СЕТ СН'!$G$21</f>
        <v>3484.1739989100001</v>
      </c>
      <c r="V70" s="36">
        <f>SUMIFS(СВЦЭМ!$D$39:$D$782,СВЦЭМ!$A$39:$A$782,$A70,СВЦЭМ!$B$39:$B$782,V$47)+'СЕТ СН'!$G$11+СВЦЭМ!$D$10+'СЕТ СН'!$G$5-'СЕТ СН'!$G$21</f>
        <v>3466.49663968</v>
      </c>
      <c r="W70" s="36">
        <f>SUMIFS(СВЦЭМ!$D$39:$D$782,СВЦЭМ!$A$39:$A$782,$A70,СВЦЭМ!$B$39:$B$782,W$47)+'СЕТ СН'!$G$11+СВЦЭМ!$D$10+'СЕТ СН'!$G$5-'СЕТ СН'!$G$21</f>
        <v>3439.0247537400001</v>
      </c>
      <c r="X70" s="36">
        <f>SUMIFS(СВЦЭМ!$D$39:$D$782,СВЦЭМ!$A$39:$A$782,$A70,СВЦЭМ!$B$39:$B$782,X$47)+'СЕТ СН'!$G$11+СВЦЭМ!$D$10+'СЕТ СН'!$G$5-'СЕТ СН'!$G$21</f>
        <v>3541.2536956200001</v>
      </c>
      <c r="Y70" s="36">
        <f>SUMIFS(СВЦЭМ!$D$39:$D$782,СВЦЭМ!$A$39:$A$782,$A70,СВЦЭМ!$B$39:$B$782,Y$47)+'СЕТ СН'!$G$11+СВЦЭМ!$D$10+'СЕТ СН'!$G$5-'СЕТ СН'!$G$21</f>
        <v>3531.1020785000001</v>
      </c>
    </row>
    <row r="71" spans="1:26" ht="15.75" x14ac:dyDescent="0.2">
      <c r="A71" s="35">
        <f t="shared" si="1"/>
        <v>44340</v>
      </c>
      <c r="B71" s="36">
        <f>SUMIFS(СВЦЭМ!$D$39:$D$782,СВЦЭМ!$A$39:$A$782,$A71,СВЦЭМ!$B$39:$B$782,B$47)+'СЕТ СН'!$G$11+СВЦЭМ!$D$10+'СЕТ СН'!$G$5-'СЕТ СН'!$G$21</f>
        <v>3627.02540533</v>
      </c>
      <c r="C71" s="36">
        <f>SUMIFS(СВЦЭМ!$D$39:$D$782,СВЦЭМ!$A$39:$A$782,$A71,СВЦЭМ!$B$39:$B$782,C$47)+'СЕТ СН'!$G$11+СВЦЭМ!$D$10+'СЕТ СН'!$G$5-'СЕТ СН'!$G$21</f>
        <v>3705.8037308499997</v>
      </c>
      <c r="D71" s="36">
        <f>SUMIFS(СВЦЭМ!$D$39:$D$782,СВЦЭМ!$A$39:$A$782,$A71,СВЦЭМ!$B$39:$B$782,D$47)+'СЕТ СН'!$G$11+СВЦЭМ!$D$10+'СЕТ СН'!$G$5-'СЕТ СН'!$G$21</f>
        <v>3760.5432567799999</v>
      </c>
      <c r="E71" s="36">
        <f>SUMIFS(СВЦЭМ!$D$39:$D$782,СВЦЭМ!$A$39:$A$782,$A71,СВЦЭМ!$B$39:$B$782,E$47)+'СЕТ СН'!$G$11+СВЦЭМ!$D$10+'СЕТ СН'!$G$5-'СЕТ СН'!$G$21</f>
        <v>3780.9609700299998</v>
      </c>
      <c r="F71" s="36">
        <f>SUMIFS(СВЦЭМ!$D$39:$D$782,СВЦЭМ!$A$39:$A$782,$A71,СВЦЭМ!$B$39:$B$782,F$47)+'СЕТ СН'!$G$11+СВЦЭМ!$D$10+'СЕТ СН'!$G$5-'СЕТ СН'!$G$21</f>
        <v>3802.8055662699999</v>
      </c>
      <c r="G71" s="36">
        <f>SUMIFS(СВЦЭМ!$D$39:$D$782,СВЦЭМ!$A$39:$A$782,$A71,СВЦЭМ!$B$39:$B$782,G$47)+'СЕТ СН'!$G$11+СВЦЭМ!$D$10+'СЕТ СН'!$G$5-'СЕТ СН'!$G$21</f>
        <v>3758.6887314599999</v>
      </c>
      <c r="H71" s="36">
        <f>SUMIFS(СВЦЭМ!$D$39:$D$782,СВЦЭМ!$A$39:$A$782,$A71,СВЦЭМ!$B$39:$B$782,H$47)+'СЕТ СН'!$G$11+СВЦЭМ!$D$10+'СЕТ СН'!$G$5-'СЕТ СН'!$G$21</f>
        <v>3690.8808162599998</v>
      </c>
      <c r="I71" s="36">
        <f>SUMIFS(СВЦЭМ!$D$39:$D$782,СВЦЭМ!$A$39:$A$782,$A71,СВЦЭМ!$B$39:$B$782,I$47)+'СЕТ СН'!$G$11+СВЦЭМ!$D$10+'СЕТ СН'!$G$5-'СЕТ СН'!$G$21</f>
        <v>3601.36869639</v>
      </c>
      <c r="J71" s="36">
        <f>SUMIFS(СВЦЭМ!$D$39:$D$782,СВЦЭМ!$A$39:$A$782,$A71,СВЦЭМ!$B$39:$B$782,J$47)+'СЕТ СН'!$G$11+СВЦЭМ!$D$10+'СЕТ СН'!$G$5-'СЕТ СН'!$G$21</f>
        <v>3551.05616564</v>
      </c>
      <c r="K71" s="36">
        <f>SUMIFS(СВЦЭМ!$D$39:$D$782,СВЦЭМ!$A$39:$A$782,$A71,СВЦЭМ!$B$39:$B$782,K$47)+'СЕТ СН'!$G$11+СВЦЭМ!$D$10+'СЕТ СН'!$G$5-'СЕТ СН'!$G$21</f>
        <v>3491.3583633200001</v>
      </c>
      <c r="L71" s="36">
        <f>SUMIFS(СВЦЭМ!$D$39:$D$782,СВЦЭМ!$A$39:$A$782,$A71,СВЦЭМ!$B$39:$B$782,L$47)+'СЕТ СН'!$G$11+СВЦЭМ!$D$10+'СЕТ СН'!$G$5-'СЕТ СН'!$G$21</f>
        <v>3480.6205946199998</v>
      </c>
      <c r="M71" s="36">
        <f>SUMIFS(СВЦЭМ!$D$39:$D$782,СВЦЭМ!$A$39:$A$782,$A71,СВЦЭМ!$B$39:$B$782,M$47)+'СЕТ СН'!$G$11+СВЦЭМ!$D$10+'СЕТ СН'!$G$5-'СЕТ СН'!$G$21</f>
        <v>3480.2237018000001</v>
      </c>
      <c r="N71" s="36">
        <f>SUMIFS(СВЦЭМ!$D$39:$D$782,СВЦЭМ!$A$39:$A$782,$A71,СВЦЭМ!$B$39:$B$782,N$47)+'СЕТ СН'!$G$11+СВЦЭМ!$D$10+'СЕТ СН'!$G$5-'СЕТ СН'!$G$21</f>
        <v>3525.81582325</v>
      </c>
      <c r="O71" s="36">
        <f>SUMIFS(СВЦЭМ!$D$39:$D$782,СВЦЭМ!$A$39:$A$782,$A71,СВЦЭМ!$B$39:$B$782,O$47)+'СЕТ СН'!$G$11+СВЦЭМ!$D$10+'СЕТ СН'!$G$5-'СЕТ СН'!$G$21</f>
        <v>3560.9359195299999</v>
      </c>
      <c r="P71" s="36">
        <f>SUMIFS(СВЦЭМ!$D$39:$D$782,СВЦЭМ!$A$39:$A$782,$A71,СВЦЭМ!$B$39:$B$782,P$47)+'СЕТ СН'!$G$11+СВЦЭМ!$D$10+'СЕТ СН'!$G$5-'СЕТ СН'!$G$21</f>
        <v>3578.3693729000001</v>
      </c>
      <c r="Q71" s="36">
        <f>SUMIFS(СВЦЭМ!$D$39:$D$782,СВЦЭМ!$A$39:$A$782,$A71,СВЦЭМ!$B$39:$B$782,Q$47)+'СЕТ СН'!$G$11+СВЦЭМ!$D$10+'СЕТ СН'!$G$5-'СЕТ СН'!$G$21</f>
        <v>3575.91471774</v>
      </c>
      <c r="R71" s="36">
        <f>SUMIFS(СВЦЭМ!$D$39:$D$782,СВЦЭМ!$A$39:$A$782,$A71,СВЦЭМ!$B$39:$B$782,R$47)+'СЕТ СН'!$G$11+СВЦЭМ!$D$10+'СЕТ СН'!$G$5-'СЕТ СН'!$G$21</f>
        <v>3553.6704541899999</v>
      </c>
      <c r="S71" s="36">
        <f>SUMIFS(СВЦЭМ!$D$39:$D$782,СВЦЭМ!$A$39:$A$782,$A71,СВЦЭМ!$B$39:$B$782,S$47)+'СЕТ СН'!$G$11+СВЦЭМ!$D$10+'СЕТ СН'!$G$5-'СЕТ СН'!$G$21</f>
        <v>3522.2836643400001</v>
      </c>
      <c r="T71" s="36">
        <f>SUMIFS(СВЦЭМ!$D$39:$D$782,СВЦЭМ!$A$39:$A$782,$A71,СВЦЭМ!$B$39:$B$782,T$47)+'СЕТ СН'!$G$11+СВЦЭМ!$D$10+'СЕТ СН'!$G$5-'СЕТ СН'!$G$21</f>
        <v>3496.62842116</v>
      </c>
      <c r="U71" s="36">
        <f>SUMIFS(СВЦЭМ!$D$39:$D$782,СВЦЭМ!$A$39:$A$782,$A71,СВЦЭМ!$B$39:$B$782,U$47)+'СЕТ СН'!$G$11+СВЦЭМ!$D$10+'СЕТ СН'!$G$5-'СЕТ СН'!$G$21</f>
        <v>3464.96518328</v>
      </c>
      <c r="V71" s="36">
        <f>SUMIFS(СВЦЭМ!$D$39:$D$782,СВЦЭМ!$A$39:$A$782,$A71,СВЦЭМ!$B$39:$B$782,V$47)+'СЕТ СН'!$G$11+СВЦЭМ!$D$10+'СЕТ СН'!$G$5-'СЕТ СН'!$G$21</f>
        <v>3476.0027841800002</v>
      </c>
      <c r="W71" s="36">
        <f>SUMIFS(СВЦЭМ!$D$39:$D$782,СВЦЭМ!$A$39:$A$782,$A71,СВЦЭМ!$B$39:$B$782,W$47)+'СЕТ СН'!$G$11+СВЦЭМ!$D$10+'СЕТ СН'!$G$5-'СЕТ СН'!$G$21</f>
        <v>3499.7675652299999</v>
      </c>
      <c r="X71" s="36">
        <f>SUMIFS(СВЦЭМ!$D$39:$D$782,СВЦЭМ!$A$39:$A$782,$A71,СВЦЭМ!$B$39:$B$782,X$47)+'СЕТ СН'!$G$11+СВЦЭМ!$D$10+'СЕТ СН'!$G$5-'СЕТ СН'!$G$21</f>
        <v>3478.2565724400001</v>
      </c>
      <c r="Y71" s="36">
        <f>SUMIFS(СВЦЭМ!$D$39:$D$782,СВЦЭМ!$A$39:$A$782,$A71,СВЦЭМ!$B$39:$B$782,Y$47)+'СЕТ СН'!$G$11+СВЦЭМ!$D$10+'СЕТ СН'!$G$5-'СЕТ СН'!$G$21</f>
        <v>3493.47962224</v>
      </c>
    </row>
    <row r="72" spans="1:26" ht="15.75" x14ac:dyDescent="0.2">
      <c r="A72" s="35">
        <f t="shared" si="1"/>
        <v>44341</v>
      </c>
      <c r="B72" s="36">
        <f>SUMIFS(СВЦЭМ!$D$39:$D$782,СВЦЭМ!$A$39:$A$782,$A72,СВЦЭМ!$B$39:$B$782,B$47)+'СЕТ СН'!$G$11+СВЦЭМ!$D$10+'СЕТ СН'!$G$5-'СЕТ СН'!$G$21</f>
        <v>3620.4142956400001</v>
      </c>
      <c r="C72" s="36">
        <f>SUMIFS(СВЦЭМ!$D$39:$D$782,СВЦЭМ!$A$39:$A$782,$A72,СВЦЭМ!$B$39:$B$782,C$47)+'СЕТ СН'!$G$11+СВЦЭМ!$D$10+'СЕТ СН'!$G$5-'СЕТ СН'!$G$21</f>
        <v>3675.9623487700001</v>
      </c>
      <c r="D72" s="36">
        <f>SUMIFS(СВЦЭМ!$D$39:$D$782,СВЦЭМ!$A$39:$A$782,$A72,СВЦЭМ!$B$39:$B$782,D$47)+'СЕТ СН'!$G$11+СВЦЭМ!$D$10+'СЕТ СН'!$G$5-'СЕТ СН'!$G$21</f>
        <v>3704.7385007799999</v>
      </c>
      <c r="E72" s="36">
        <f>SUMIFS(СВЦЭМ!$D$39:$D$782,СВЦЭМ!$A$39:$A$782,$A72,СВЦЭМ!$B$39:$B$782,E$47)+'СЕТ СН'!$G$11+СВЦЭМ!$D$10+'СЕТ СН'!$G$5-'СЕТ СН'!$G$21</f>
        <v>3699.2563320999998</v>
      </c>
      <c r="F72" s="36">
        <f>SUMIFS(СВЦЭМ!$D$39:$D$782,СВЦЭМ!$A$39:$A$782,$A72,СВЦЭМ!$B$39:$B$782,F$47)+'СЕТ СН'!$G$11+СВЦЭМ!$D$10+'СЕТ СН'!$G$5-'СЕТ СН'!$G$21</f>
        <v>3709.5178490799999</v>
      </c>
      <c r="G72" s="36">
        <f>SUMIFS(СВЦЭМ!$D$39:$D$782,СВЦЭМ!$A$39:$A$782,$A72,СВЦЭМ!$B$39:$B$782,G$47)+'СЕТ СН'!$G$11+СВЦЭМ!$D$10+'СЕТ СН'!$G$5-'СЕТ СН'!$G$21</f>
        <v>3701.4178053099999</v>
      </c>
      <c r="H72" s="36">
        <f>SUMIFS(СВЦЭМ!$D$39:$D$782,СВЦЭМ!$A$39:$A$782,$A72,СВЦЭМ!$B$39:$B$782,H$47)+'СЕТ СН'!$G$11+СВЦЭМ!$D$10+'СЕТ СН'!$G$5-'СЕТ СН'!$G$21</f>
        <v>3649.1981810400002</v>
      </c>
      <c r="I72" s="36">
        <f>SUMIFS(СВЦЭМ!$D$39:$D$782,СВЦЭМ!$A$39:$A$782,$A72,СВЦЭМ!$B$39:$B$782,I$47)+'СЕТ СН'!$G$11+СВЦЭМ!$D$10+'СЕТ СН'!$G$5-'СЕТ СН'!$G$21</f>
        <v>3553.7244916700001</v>
      </c>
      <c r="J72" s="36">
        <f>SUMIFS(СВЦЭМ!$D$39:$D$782,СВЦЭМ!$A$39:$A$782,$A72,СВЦЭМ!$B$39:$B$782,J$47)+'СЕТ СН'!$G$11+СВЦЭМ!$D$10+'СЕТ СН'!$G$5-'СЕТ СН'!$G$21</f>
        <v>3458.5248166900001</v>
      </c>
      <c r="K72" s="36">
        <f>SUMIFS(СВЦЭМ!$D$39:$D$782,СВЦЭМ!$A$39:$A$782,$A72,СВЦЭМ!$B$39:$B$782,K$47)+'СЕТ СН'!$G$11+СВЦЭМ!$D$10+'СЕТ СН'!$G$5-'СЕТ СН'!$G$21</f>
        <v>3417.10371502</v>
      </c>
      <c r="L72" s="36">
        <f>SUMIFS(СВЦЭМ!$D$39:$D$782,СВЦЭМ!$A$39:$A$782,$A72,СВЦЭМ!$B$39:$B$782,L$47)+'СЕТ СН'!$G$11+СВЦЭМ!$D$10+'СЕТ СН'!$G$5-'СЕТ СН'!$G$21</f>
        <v>3425.53614272</v>
      </c>
      <c r="M72" s="36">
        <f>SUMIFS(СВЦЭМ!$D$39:$D$782,СВЦЭМ!$A$39:$A$782,$A72,СВЦЭМ!$B$39:$B$782,M$47)+'СЕТ СН'!$G$11+СВЦЭМ!$D$10+'СЕТ СН'!$G$5-'СЕТ СН'!$G$21</f>
        <v>3417.8675147200001</v>
      </c>
      <c r="N72" s="36">
        <f>SUMIFS(СВЦЭМ!$D$39:$D$782,СВЦЭМ!$A$39:$A$782,$A72,СВЦЭМ!$B$39:$B$782,N$47)+'СЕТ СН'!$G$11+СВЦЭМ!$D$10+'СЕТ СН'!$G$5-'СЕТ СН'!$G$21</f>
        <v>3476.2751668599999</v>
      </c>
      <c r="O72" s="36">
        <f>SUMIFS(СВЦЭМ!$D$39:$D$782,СВЦЭМ!$A$39:$A$782,$A72,СВЦЭМ!$B$39:$B$782,O$47)+'СЕТ СН'!$G$11+СВЦЭМ!$D$10+'СЕТ СН'!$G$5-'СЕТ СН'!$G$21</f>
        <v>3536.7628164500002</v>
      </c>
      <c r="P72" s="36">
        <f>SUMIFS(СВЦЭМ!$D$39:$D$782,СВЦЭМ!$A$39:$A$782,$A72,СВЦЭМ!$B$39:$B$782,P$47)+'СЕТ СН'!$G$11+СВЦЭМ!$D$10+'СЕТ СН'!$G$5-'СЕТ СН'!$G$21</f>
        <v>3563.64402423</v>
      </c>
      <c r="Q72" s="36">
        <f>SUMIFS(СВЦЭМ!$D$39:$D$782,СВЦЭМ!$A$39:$A$782,$A72,СВЦЭМ!$B$39:$B$782,Q$47)+'СЕТ СН'!$G$11+СВЦЭМ!$D$10+'СЕТ СН'!$G$5-'СЕТ СН'!$G$21</f>
        <v>3563.3982968</v>
      </c>
      <c r="R72" s="36">
        <f>SUMIFS(СВЦЭМ!$D$39:$D$782,СВЦЭМ!$A$39:$A$782,$A72,СВЦЭМ!$B$39:$B$782,R$47)+'СЕТ СН'!$G$11+СВЦЭМ!$D$10+'СЕТ СН'!$G$5-'СЕТ СН'!$G$21</f>
        <v>3547.3155169199999</v>
      </c>
      <c r="S72" s="36">
        <f>SUMIFS(СВЦЭМ!$D$39:$D$782,СВЦЭМ!$A$39:$A$782,$A72,СВЦЭМ!$B$39:$B$782,S$47)+'СЕТ СН'!$G$11+СВЦЭМ!$D$10+'СЕТ СН'!$G$5-'СЕТ СН'!$G$21</f>
        <v>3517.5774341199999</v>
      </c>
      <c r="T72" s="36">
        <f>SUMIFS(СВЦЭМ!$D$39:$D$782,СВЦЭМ!$A$39:$A$782,$A72,СВЦЭМ!$B$39:$B$782,T$47)+'СЕТ СН'!$G$11+СВЦЭМ!$D$10+'СЕТ СН'!$G$5-'СЕТ СН'!$G$21</f>
        <v>3461.6352824200003</v>
      </c>
      <c r="U72" s="36">
        <f>SUMIFS(СВЦЭМ!$D$39:$D$782,СВЦЭМ!$A$39:$A$782,$A72,СВЦЭМ!$B$39:$B$782,U$47)+'СЕТ СН'!$G$11+СВЦЭМ!$D$10+'СЕТ СН'!$G$5-'СЕТ СН'!$G$21</f>
        <v>3440.5374017499998</v>
      </c>
      <c r="V72" s="36">
        <f>SUMIFS(СВЦЭМ!$D$39:$D$782,СВЦЭМ!$A$39:$A$782,$A72,СВЦЭМ!$B$39:$B$782,V$47)+'СЕТ СН'!$G$11+СВЦЭМ!$D$10+'СЕТ СН'!$G$5-'СЕТ СН'!$G$21</f>
        <v>3454.7638733399999</v>
      </c>
      <c r="W72" s="36">
        <f>SUMIFS(СВЦЭМ!$D$39:$D$782,СВЦЭМ!$A$39:$A$782,$A72,СВЦЭМ!$B$39:$B$782,W$47)+'СЕТ СН'!$G$11+СВЦЭМ!$D$10+'СЕТ СН'!$G$5-'СЕТ СН'!$G$21</f>
        <v>3488.1995286400002</v>
      </c>
      <c r="X72" s="36">
        <f>SUMIFS(СВЦЭМ!$D$39:$D$782,СВЦЭМ!$A$39:$A$782,$A72,СВЦЭМ!$B$39:$B$782,X$47)+'СЕТ СН'!$G$11+СВЦЭМ!$D$10+'СЕТ СН'!$G$5-'СЕТ СН'!$G$21</f>
        <v>3457.11563974</v>
      </c>
      <c r="Y72" s="36">
        <f>SUMIFS(СВЦЭМ!$D$39:$D$782,СВЦЭМ!$A$39:$A$782,$A72,СВЦЭМ!$B$39:$B$782,Y$47)+'СЕТ СН'!$G$11+СВЦЭМ!$D$10+'СЕТ СН'!$G$5-'СЕТ СН'!$G$21</f>
        <v>3477.7408349799998</v>
      </c>
    </row>
    <row r="73" spans="1:26" ht="15.75" x14ac:dyDescent="0.2">
      <c r="A73" s="35">
        <f t="shared" si="1"/>
        <v>44342</v>
      </c>
      <c r="B73" s="36">
        <f>SUMIFS(СВЦЭМ!$D$39:$D$782,СВЦЭМ!$A$39:$A$782,$A73,СВЦЭМ!$B$39:$B$782,B$47)+'СЕТ СН'!$G$11+СВЦЭМ!$D$10+'СЕТ СН'!$G$5-'СЕТ СН'!$G$21</f>
        <v>3612.09126122</v>
      </c>
      <c r="C73" s="36">
        <f>SUMIFS(СВЦЭМ!$D$39:$D$782,СВЦЭМ!$A$39:$A$782,$A73,СВЦЭМ!$B$39:$B$782,C$47)+'СЕТ СН'!$G$11+СВЦЭМ!$D$10+'СЕТ СН'!$G$5-'СЕТ СН'!$G$21</f>
        <v>3684.41340335</v>
      </c>
      <c r="D73" s="36">
        <f>SUMIFS(СВЦЭМ!$D$39:$D$782,СВЦЭМ!$A$39:$A$782,$A73,СВЦЭМ!$B$39:$B$782,D$47)+'СЕТ СН'!$G$11+СВЦЭМ!$D$10+'СЕТ СН'!$G$5-'СЕТ СН'!$G$21</f>
        <v>3738.30509497</v>
      </c>
      <c r="E73" s="36">
        <f>SUMIFS(СВЦЭМ!$D$39:$D$782,СВЦЭМ!$A$39:$A$782,$A73,СВЦЭМ!$B$39:$B$782,E$47)+'СЕТ СН'!$G$11+СВЦЭМ!$D$10+'СЕТ СН'!$G$5-'СЕТ СН'!$G$21</f>
        <v>3760.3102554999996</v>
      </c>
      <c r="F73" s="36">
        <f>SUMIFS(СВЦЭМ!$D$39:$D$782,СВЦЭМ!$A$39:$A$782,$A73,СВЦЭМ!$B$39:$B$782,F$47)+'СЕТ СН'!$G$11+СВЦЭМ!$D$10+'СЕТ СН'!$G$5-'СЕТ СН'!$G$21</f>
        <v>3774.9283670200002</v>
      </c>
      <c r="G73" s="36">
        <f>SUMIFS(СВЦЭМ!$D$39:$D$782,СВЦЭМ!$A$39:$A$782,$A73,СВЦЭМ!$B$39:$B$782,G$47)+'СЕТ СН'!$G$11+СВЦЭМ!$D$10+'СЕТ СН'!$G$5-'СЕТ СН'!$G$21</f>
        <v>3748.1695559700001</v>
      </c>
      <c r="H73" s="36">
        <f>SUMIFS(СВЦЭМ!$D$39:$D$782,СВЦЭМ!$A$39:$A$782,$A73,СВЦЭМ!$B$39:$B$782,H$47)+'СЕТ СН'!$G$11+СВЦЭМ!$D$10+'СЕТ СН'!$G$5-'СЕТ СН'!$G$21</f>
        <v>3683.2814937900002</v>
      </c>
      <c r="I73" s="36">
        <f>SUMIFS(СВЦЭМ!$D$39:$D$782,СВЦЭМ!$A$39:$A$782,$A73,СВЦЭМ!$B$39:$B$782,I$47)+'СЕТ СН'!$G$11+СВЦЭМ!$D$10+'СЕТ СН'!$G$5-'СЕТ СН'!$G$21</f>
        <v>3576.5773613599999</v>
      </c>
      <c r="J73" s="36">
        <f>SUMIFS(СВЦЭМ!$D$39:$D$782,СВЦЭМ!$A$39:$A$782,$A73,СВЦЭМ!$B$39:$B$782,J$47)+'СЕТ СН'!$G$11+СВЦЭМ!$D$10+'СЕТ СН'!$G$5-'СЕТ СН'!$G$21</f>
        <v>3517.4950463499999</v>
      </c>
      <c r="K73" s="36">
        <f>SUMIFS(СВЦЭМ!$D$39:$D$782,СВЦЭМ!$A$39:$A$782,$A73,СВЦЭМ!$B$39:$B$782,K$47)+'СЕТ СН'!$G$11+СВЦЭМ!$D$10+'СЕТ СН'!$G$5-'СЕТ СН'!$G$21</f>
        <v>3461.2341703500001</v>
      </c>
      <c r="L73" s="36">
        <f>SUMIFS(СВЦЭМ!$D$39:$D$782,СВЦЭМ!$A$39:$A$782,$A73,СВЦЭМ!$B$39:$B$782,L$47)+'СЕТ СН'!$G$11+СВЦЭМ!$D$10+'СЕТ СН'!$G$5-'СЕТ СН'!$G$21</f>
        <v>3459.0122201300001</v>
      </c>
      <c r="M73" s="36">
        <f>SUMIFS(СВЦЭМ!$D$39:$D$782,СВЦЭМ!$A$39:$A$782,$A73,СВЦЭМ!$B$39:$B$782,M$47)+'СЕТ СН'!$G$11+СВЦЭМ!$D$10+'СЕТ СН'!$G$5-'СЕТ СН'!$G$21</f>
        <v>3467.8205848400003</v>
      </c>
      <c r="N73" s="36">
        <f>SUMIFS(СВЦЭМ!$D$39:$D$782,СВЦЭМ!$A$39:$A$782,$A73,СВЦЭМ!$B$39:$B$782,N$47)+'СЕТ СН'!$G$11+СВЦЭМ!$D$10+'СЕТ СН'!$G$5-'СЕТ СН'!$G$21</f>
        <v>3519.8976701699999</v>
      </c>
      <c r="O73" s="36">
        <f>SUMIFS(СВЦЭМ!$D$39:$D$782,СВЦЭМ!$A$39:$A$782,$A73,СВЦЭМ!$B$39:$B$782,O$47)+'СЕТ СН'!$G$11+СВЦЭМ!$D$10+'СЕТ СН'!$G$5-'СЕТ СН'!$G$21</f>
        <v>3564.6814811100003</v>
      </c>
      <c r="P73" s="36">
        <f>SUMIFS(СВЦЭМ!$D$39:$D$782,СВЦЭМ!$A$39:$A$782,$A73,СВЦЭМ!$B$39:$B$782,P$47)+'СЕТ СН'!$G$11+СВЦЭМ!$D$10+'СЕТ СН'!$G$5-'СЕТ СН'!$G$21</f>
        <v>3575.2116647799999</v>
      </c>
      <c r="Q73" s="36">
        <f>SUMIFS(СВЦЭМ!$D$39:$D$782,СВЦЭМ!$A$39:$A$782,$A73,СВЦЭМ!$B$39:$B$782,Q$47)+'СЕТ СН'!$G$11+СВЦЭМ!$D$10+'СЕТ СН'!$G$5-'СЕТ СН'!$G$21</f>
        <v>3572.8338409500002</v>
      </c>
      <c r="R73" s="36">
        <f>SUMIFS(СВЦЭМ!$D$39:$D$782,СВЦЭМ!$A$39:$A$782,$A73,СВЦЭМ!$B$39:$B$782,R$47)+'СЕТ СН'!$G$11+СВЦЭМ!$D$10+'СЕТ СН'!$G$5-'СЕТ СН'!$G$21</f>
        <v>3555.1703888699999</v>
      </c>
      <c r="S73" s="36">
        <f>SUMIFS(СВЦЭМ!$D$39:$D$782,СВЦЭМ!$A$39:$A$782,$A73,СВЦЭМ!$B$39:$B$782,S$47)+'СЕТ СН'!$G$11+СВЦЭМ!$D$10+'СЕТ СН'!$G$5-'СЕТ СН'!$G$21</f>
        <v>3531.4695007</v>
      </c>
      <c r="T73" s="36">
        <f>SUMIFS(СВЦЭМ!$D$39:$D$782,СВЦЭМ!$A$39:$A$782,$A73,СВЦЭМ!$B$39:$B$782,T$47)+'СЕТ СН'!$G$11+СВЦЭМ!$D$10+'СЕТ СН'!$G$5-'СЕТ СН'!$G$21</f>
        <v>3473.0968975400001</v>
      </c>
      <c r="U73" s="36">
        <f>SUMIFS(СВЦЭМ!$D$39:$D$782,СВЦЭМ!$A$39:$A$782,$A73,СВЦЭМ!$B$39:$B$782,U$47)+'СЕТ СН'!$G$11+СВЦЭМ!$D$10+'СЕТ СН'!$G$5-'СЕТ СН'!$G$21</f>
        <v>3439.1798220299997</v>
      </c>
      <c r="V73" s="36">
        <f>SUMIFS(СВЦЭМ!$D$39:$D$782,СВЦЭМ!$A$39:$A$782,$A73,СВЦЭМ!$B$39:$B$782,V$47)+'СЕТ СН'!$G$11+СВЦЭМ!$D$10+'СЕТ СН'!$G$5-'СЕТ СН'!$G$21</f>
        <v>3442.5167475899998</v>
      </c>
      <c r="W73" s="36">
        <f>SUMIFS(СВЦЭМ!$D$39:$D$782,СВЦЭМ!$A$39:$A$782,$A73,СВЦЭМ!$B$39:$B$782,W$47)+'СЕТ СН'!$G$11+СВЦЭМ!$D$10+'СЕТ СН'!$G$5-'СЕТ СН'!$G$21</f>
        <v>3457.9157628299999</v>
      </c>
      <c r="X73" s="36">
        <f>SUMIFS(СВЦЭМ!$D$39:$D$782,СВЦЭМ!$A$39:$A$782,$A73,СВЦЭМ!$B$39:$B$782,X$47)+'СЕТ СН'!$G$11+СВЦЭМ!$D$10+'СЕТ СН'!$G$5-'СЕТ СН'!$G$21</f>
        <v>3453.74735306</v>
      </c>
      <c r="Y73" s="36">
        <f>SUMIFS(СВЦЭМ!$D$39:$D$782,СВЦЭМ!$A$39:$A$782,$A73,СВЦЭМ!$B$39:$B$782,Y$47)+'СЕТ СН'!$G$11+СВЦЭМ!$D$10+'СЕТ СН'!$G$5-'СЕТ СН'!$G$21</f>
        <v>3488.5183281700001</v>
      </c>
    </row>
    <row r="74" spans="1:26" ht="15.75" x14ac:dyDescent="0.2">
      <c r="A74" s="35">
        <f t="shared" si="1"/>
        <v>44343</v>
      </c>
      <c r="B74" s="36">
        <f>SUMIFS(СВЦЭМ!$D$39:$D$782,СВЦЭМ!$A$39:$A$782,$A74,СВЦЭМ!$B$39:$B$782,B$47)+'СЕТ СН'!$G$11+СВЦЭМ!$D$10+'СЕТ СН'!$G$5-'СЕТ СН'!$G$21</f>
        <v>3503.2850793299999</v>
      </c>
      <c r="C74" s="36">
        <f>SUMIFS(СВЦЭМ!$D$39:$D$782,СВЦЭМ!$A$39:$A$782,$A74,СВЦЭМ!$B$39:$B$782,C$47)+'СЕТ СН'!$G$11+СВЦЭМ!$D$10+'СЕТ СН'!$G$5-'СЕТ СН'!$G$21</f>
        <v>3576.0583562000002</v>
      </c>
      <c r="D74" s="36">
        <f>SUMIFS(СВЦЭМ!$D$39:$D$782,СВЦЭМ!$A$39:$A$782,$A74,СВЦЭМ!$B$39:$B$782,D$47)+'СЕТ СН'!$G$11+СВЦЭМ!$D$10+'СЕТ СН'!$G$5-'СЕТ СН'!$G$21</f>
        <v>3626.4097098299999</v>
      </c>
      <c r="E74" s="36">
        <f>SUMIFS(СВЦЭМ!$D$39:$D$782,СВЦЭМ!$A$39:$A$782,$A74,СВЦЭМ!$B$39:$B$782,E$47)+'СЕТ СН'!$G$11+СВЦЭМ!$D$10+'СЕТ СН'!$G$5-'СЕТ СН'!$G$21</f>
        <v>3648.1073055100001</v>
      </c>
      <c r="F74" s="36">
        <f>SUMIFS(СВЦЭМ!$D$39:$D$782,СВЦЭМ!$A$39:$A$782,$A74,СВЦЭМ!$B$39:$B$782,F$47)+'СЕТ СН'!$G$11+СВЦЭМ!$D$10+'СЕТ СН'!$G$5-'СЕТ СН'!$G$21</f>
        <v>3652.10980505</v>
      </c>
      <c r="G74" s="36">
        <f>SUMIFS(СВЦЭМ!$D$39:$D$782,СВЦЭМ!$A$39:$A$782,$A74,СВЦЭМ!$B$39:$B$782,G$47)+'СЕТ СН'!$G$11+СВЦЭМ!$D$10+'СЕТ СН'!$G$5-'СЕТ СН'!$G$21</f>
        <v>3628.6319534599997</v>
      </c>
      <c r="H74" s="36">
        <f>SUMIFS(СВЦЭМ!$D$39:$D$782,СВЦЭМ!$A$39:$A$782,$A74,СВЦЭМ!$B$39:$B$782,H$47)+'СЕТ СН'!$G$11+СВЦЭМ!$D$10+'СЕТ СН'!$G$5-'СЕТ СН'!$G$21</f>
        <v>3582.6227044500001</v>
      </c>
      <c r="I74" s="36">
        <f>SUMIFS(СВЦЭМ!$D$39:$D$782,СВЦЭМ!$A$39:$A$782,$A74,СВЦЭМ!$B$39:$B$782,I$47)+'СЕТ СН'!$G$11+СВЦЭМ!$D$10+'СЕТ СН'!$G$5-'СЕТ СН'!$G$21</f>
        <v>3514.8304201400001</v>
      </c>
      <c r="J74" s="36">
        <f>SUMIFS(СВЦЭМ!$D$39:$D$782,СВЦЭМ!$A$39:$A$782,$A74,СВЦЭМ!$B$39:$B$782,J$47)+'СЕТ СН'!$G$11+СВЦЭМ!$D$10+'СЕТ СН'!$G$5-'СЕТ СН'!$G$21</f>
        <v>3478.07185897</v>
      </c>
      <c r="K74" s="36">
        <f>SUMIFS(СВЦЭМ!$D$39:$D$782,СВЦЭМ!$A$39:$A$782,$A74,СВЦЭМ!$B$39:$B$782,K$47)+'СЕТ СН'!$G$11+СВЦЭМ!$D$10+'СЕТ СН'!$G$5-'СЕТ СН'!$G$21</f>
        <v>3467.4130632500001</v>
      </c>
      <c r="L74" s="36">
        <f>SUMIFS(СВЦЭМ!$D$39:$D$782,СВЦЭМ!$A$39:$A$782,$A74,СВЦЭМ!$B$39:$B$782,L$47)+'СЕТ СН'!$G$11+СВЦЭМ!$D$10+'СЕТ СН'!$G$5-'СЕТ СН'!$G$21</f>
        <v>3475.9258958599999</v>
      </c>
      <c r="M74" s="36">
        <f>SUMIFS(СВЦЭМ!$D$39:$D$782,СВЦЭМ!$A$39:$A$782,$A74,СВЦЭМ!$B$39:$B$782,M$47)+'СЕТ СН'!$G$11+СВЦЭМ!$D$10+'СЕТ СН'!$G$5-'СЕТ СН'!$G$21</f>
        <v>3485.1848429199999</v>
      </c>
      <c r="N74" s="36">
        <f>SUMIFS(СВЦЭМ!$D$39:$D$782,СВЦЭМ!$A$39:$A$782,$A74,СВЦЭМ!$B$39:$B$782,N$47)+'СЕТ СН'!$G$11+СВЦЭМ!$D$10+'СЕТ СН'!$G$5-'СЕТ СН'!$G$21</f>
        <v>3540.8581158000002</v>
      </c>
      <c r="O74" s="36">
        <f>SUMIFS(СВЦЭМ!$D$39:$D$782,СВЦЭМ!$A$39:$A$782,$A74,СВЦЭМ!$B$39:$B$782,O$47)+'СЕТ СН'!$G$11+СВЦЭМ!$D$10+'СЕТ СН'!$G$5-'СЕТ СН'!$G$21</f>
        <v>3588.7406639000001</v>
      </c>
      <c r="P74" s="36">
        <f>SUMIFS(СВЦЭМ!$D$39:$D$782,СВЦЭМ!$A$39:$A$782,$A74,СВЦЭМ!$B$39:$B$782,P$47)+'СЕТ СН'!$G$11+СВЦЭМ!$D$10+'СЕТ СН'!$G$5-'СЕТ СН'!$G$21</f>
        <v>3607.6804259400001</v>
      </c>
      <c r="Q74" s="36">
        <f>SUMIFS(СВЦЭМ!$D$39:$D$782,СВЦЭМ!$A$39:$A$782,$A74,СВЦЭМ!$B$39:$B$782,Q$47)+'СЕТ СН'!$G$11+СВЦЭМ!$D$10+'СЕТ СН'!$G$5-'СЕТ СН'!$G$21</f>
        <v>3606.6220865400001</v>
      </c>
      <c r="R74" s="36">
        <f>SUMIFS(СВЦЭМ!$D$39:$D$782,СВЦЭМ!$A$39:$A$782,$A74,СВЦЭМ!$B$39:$B$782,R$47)+'СЕТ СН'!$G$11+СВЦЭМ!$D$10+'СЕТ СН'!$G$5-'СЕТ СН'!$G$21</f>
        <v>3597.6242250599998</v>
      </c>
      <c r="S74" s="36">
        <f>SUMIFS(СВЦЭМ!$D$39:$D$782,СВЦЭМ!$A$39:$A$782,$A74,СВЦЭМ!$B$39:$B$782,S$47)+'СЕТ СН'!$G$11+СВЦЭМ!$D$10+'СЕТ СН'!$G$5-'СЕТ СН'!$G$21</f>
        <v>3567.2304407199999</v>
      </c>
      <c r="T74" s="36">
        <f>SUMIFS(СВЦЭМ!$D$39:$D$782,СВЦЭМ!$A$39:$A$782,$A74,СВЦЭМ!$B$39:$B$782,T$47)+'СЕТ СН'!$G$11+СВЦЭМ!$D$10+'СЕТ СН'!$G$5-'СЕТ СН'!$G$21</f>
        <v>3507.1793509200002</v>
      </c>
      <c r="U74" s="36">
        <f>SUMIFS(СВЦЭМ!$D$39:$D$782,СВЦЭМ!$A$39:$A$782,$A74,СВЦЭМ!$B$39:$B$782,U$47)+'СЕТ СН'!$G$11+СВЦЭМ!$D$10+'СЕТ СН'!$G$5-'СЕТ СН'!$G$21</f>
        <v>3462.7210407100001</v>
      </c>
      <c r="V74" s="36">
        <f>SUMIFS(СВЦЭМ!$D$39:$D$782,СВЦЭМ!$A$39:$A$782,$A74,СВЦЭМ!$B$39:$B$782,V$47)+'СЕТ СН'!$G$11+СВЦЭМ!$D$10+'СЕТ СН'!$G$5-'СЕТ СН'!$G$21</f>
        <v>3486.5569754399999</v>
      </c>
      <c r="W74" s="36">
        <f>SUMIFS(СВЦЭМ!$D$39:$D$782,СВЦЭМ!$A$39:$A$782,$A74,СВЦЭМ!$B$39:$B$782,W$47)+'СЕТ СН'!$G$11+СВЦЭМ!$D$10+'СЕТ СН'!$G$5-'СЕТ СН'!$G$21</f>
        <v>3516.1603979800002</v>
      </c>
      <c r="X74" s="36">
        <f>SUMIFS(СВЦЭМ!$D$39:$D$782,СВЦЭМ!$A$39:$A$782,$A74,СВЦЭМ!$B$39:$B$782,X$47)+'СЕТ СН'!$G$11+СВЦЭМ!$D$10+'СЕТ СН'!$G$5-'СЕТ СН'!$G$21</f>
        <v>3504.5406138600001</v>
      </c>
      <c r="Y74" s="36">
        <f>SUMIFS(СВЦЭМ!$D$39:$D$782,СВЦЭМ!$A$39:$A$782,$A74,СВЦЭМ!$B$39:$B$782,Y$47)+'СЕТ СН'!$G$11+СВЦЭМ!$D$10+'СЕТ СН'!$G$5-'СЕТ СН'!$G$21</f>
        <v>3514.2744483400002</v>
      </c>
    </row>
    <row r="75" spans="1:26" ht="15.75" x14ac:dyDescent="0.2">
      <c r="A75" s="35">
        <f t="shared" si="1"/>
        <v>44344</v>
      </c>
      <c r="B75" s="36">
        <f>SUMIFS(СВЦЭМ!$D$39:$D$782,СВЦЭМ!$A$39:$A$782,$A75,СВЦЭМ!$B$39:$B$782,B$47)+'СЕТ СН'!$G$11+СВЦЭМ!$D$10+'СЕТ СН'!$G$5-'СЕТ СН'!$G$21</f>
        <v>3489.8563856299997</v>
      </c>
      <c r="C75" s="36">
        <f>SUMIFS(СВЦЭМ!$D$39:$D$782,СВЦЭМ!$A$39:$A$782,$A75,СВЦЭМ!$B$39:$B$782,C$47)+'СЕТ СН'!$G$11+СВЦЭМ!$D$10+'СЕТ СН'!$G$5-'СЕТ СН'!$G$21</f>
        <v>3555.1875890299998</v>
      </c>
      <c r="D75" s="36">
        <f>SUMIFS(СВЦЭМ!$D$39:$D$782,СВЦЭМ!$A$39:$A$782,$A75,СВЦЭМ!$B$39:$B$782,D$47)+'СЕТ СН'!$G$11+СВЦЭМ!$D$10+'СЕТ СН'!$G$5-'СЕТ СН'!$G$21</f>
        <v>3597.4683430999999</v>
      </c>
      <c r="E75" s="36">
        <f>SUMIFS(СВЦЭМ!$D$39:$D$782,СВЦЭМ!$A$39:$A$782,$A75,СВЦЭМ!$B$39:$B$782,E$47)+'СЕТ СН'!$G$11+СВЦЭМ!$D$10+'СЕТ СН'!$G$5-'СЕТ СН'!$G$21</f>
        <v>3613.6370889300001</v>
      </c>
      <c r="F75" s="36">
        <f>SUMIFS(СВЦЭМ!$D$39:$D$782,СВЦЭМ!$A$39:$A$782,$A75,СВЦЭМ!$B$39:$B$782,F$47)+'СЕТ СН'!$G$11+СВЦЭМ!$D$10+'СЕТ СН'!$G$5-'СЕТ СН'!$G$21</f>
        <v>3620.4464601300001</v>
      </c>
      <c r="G75" s="36">
        <f>SUMIFS(СВЦЭМ!$D$39:$D$782,СВЦЭМ!$A$39:$A$782,$A75,СВЦЭМ!$B$39:$B$782,G$47)+'СЕТ СН'!$G$11+СВЦЭМ!$D$10+'СЕТ СН'!$G$5-'СЕТ СН'!$G$21</f>
        <v>3598.3492663900001</v>
      </c>
      <c r="H75" s="36">
        <f>SUMIFS(СВЦЭМ!$D$39:$D$782,СВЦЭМ!$A$39:$A$782,$A75,СВЦЭМ!$B$39:$B$782,H$47)+'СЕТ СН'!$G$11+СВЦЭМ!$D$10+'СЕТ СН'!$G$5-'СЕТ СН'!$G$21</f>
        <v>3562.30525429</v>
      </c>
      <c r="I75" s="36">
        <f>SUMIFS(СВЦЭМ!$D$39:$D$782,СВЦЭМ!$A$39:$A$782,$A75,СВЦЭМ!$B$39:$B$782,I$47)+'СЕТ СН'!$G$11+СВЦЭМ!$D$10+'СЕТ СН'!$G$5-'СЕТ СН'!$G$21</f>
        <v>3474.14960479</v>
      </c>
      <c r="J75" s="36">
        <f>SUMIFS(СВЦЭМ!$D$39:$D$782,СВЦЭМ!$A$39:$A$782,$A75,СВЦЭМ!$B$39:$B$782,J$47)+'СЕТ СН'!$G$11+СВЦЭМ!$D$10+'СЕТ СН'!$G$5-'СЕТ СН'!$G$21</f>
        <v>3418.7358298200002</v>
      </c>
      <c r="K75" s="36">
        <f>SUMIFS(СВЦЭМ!$D$39:$D$782,СВЦЭМ!$A$39:$A$782,$A75,СВЦЭМ!$B$39:$B$782,K$47)+'СЕТ СН'!$G$11+СВЦЭМ!$D$10+'СЕТ СН'!$G$5-'СЕТ СН'!$G$21</f>
        <v>3453.4516635600003</v>
      </c>
      <c r="L75" s="36">
        <f>SUMIFS(СВЦЭМ!$D$39:$D$782,СВЦЭМ!$A$39:$A$782,$A75,СВЦЭМ!$B$39:$B$782,L$47)+'СЕТ СН'!$G$11+СВЦЭМ!$D$10+'СЕТ СН'!$G$5-'СЕТ СН'!$G$21</f>
        <v>3440.3600547999999</v>
      </c>
      <c r="M75" s="36">
        <f>SUMIFS(СВЦЭМ!$D$39:$D$782,СВЦЭМ!$A$39:$A$782,$A75,СВЦЭМ!$B$39:$B$782,M$47)+'СЕТ СН'!$G$11+СВЦЭМ!$D$10+'СЕТ СН'!$G$5-'СЕТ СН'!$G$21</f>
        <v>3434.9510836300001</v>
      </c>
      <c r="N75" s="36">
        <f>SUMIFS(СВЦЭМ!$D$39:$D$782,СВЦЭМ!$A$39:$A$782,$A75,СВЦЭМ!$B$39:$B$782,N$47)+'СЕТ СН'!$G$11+СВЦЭМ!$D$10+'СЕТ СН'!$G$5-'СЕТ СН'!$G$21</f>
        <v>3456.6739900100001</v>
      </c>
      <c r="O75" s="36">
        <f>SUMIFS(СВЦЭМ!$D$39:$D$782,СВЦЭМ!$A$39:$A$782,$A75,СВЦЭМ!$B$39:$B$782,O$47)+'СЕТ СН'!$G$11+СВЦЭМ!$D$10+'СЕТ СН'!$G$5-'СЕТ СН'!$G$21</f>
        <v>3509.9262975900001</v>
      </c>
      <c r="P75" s="36">
        <f>SUMIFS(СВЦЭМ!$D$39:$D$782,СВЦЭМ!$A$39:$A$782,$A75,СВЦЭМ!$B$39:$B$782,P$47)+'СЕТ СН'!$G$11+СВЦЭМ!$D$10+'СЕТ СН'!$G$5-'СЕТ СН'!$G$21</f>
        <v>3526.9511966300001</v>
      </c>
      <c r="Q75" s="36">
        <f>SUMIFS(СВЦЭМ!$D$39:$D$782,СВЦЭМ!$A$39:$A$782,$A75,СВЦЭМ!$B$39:$B$782,Q$47)+'СЕТ СН'!$G$11+СВЦЭМ!$D$10+'СЕТ СН'!$G$5-'СЕТ СН'!$G$21</f>
        <v>3530.7735260099998</v>
      </c>
      <c r="R75" s="36">
        <f>SUMIFS(СВЦЭМ!$D$39:$D$782,СВЦЭМ!$A$39:$A$782,$A75,СВЦЭМ!$B$39:$B$782,R$47)+'СЕТ СН'!$G$11+СВЦЭМ!$D$10+'СЕТ СН'!$G$5-'СЕТ СН'!$G$21</f>
        <v>3536.1972073799998</v>
      </c>
      <c r="S75" s="36">
        <f>SUMIFS(СВЦЭМ!$D$39:$D$782,СВЦЭМ!$A$39:$A$782,$A75,СВЦЭМ!$B$39:$B$782,S$47)+'СЕТ СН'!$G$11+СВЦЭМ!$D$10+'СЕТ СН'!$G$5-'СЕТ СН'!$G$21</f>
        <v>3521.76019129</v>
      </c>
      <c r="T75" s="36">
        <f>SUMIFS(СВЦЭМ!$D$39:$D$782,СВЦЭМ!$A$39:$A$782,$A75,СВЦЭМ!$B$39:$B$782,T$47)+'СЕТ СН'!$G$11+СВЦЭМ!$D$10+'СЕТ СН'!$G$5-'СЕТ СН'!$G$21</f>
        <v>3449.5200450299999</v>
      </c>
      <c r="U75" s="36">
        <f>SUMIFS(СВЦЭМ!$D$39:$D$782,СВЦЭМ!$A$39:$A$782,$A75,СВЦЭМ!$B$39:$B$782,U$47)+'СЕТ СН'!$G$11+СВЦЭМ!$D$10+'СЕТ СН'!$G$5-'СЕТ СН'!$G$21</f>
        <v>3459.12702399</v>
      </c>
      <c r="V75" s="36">
        <f>SUMIFS(СВЦЭМ!$D$39:$D$782,СВЦЭМ!$A$39:$A$782,$A75,СВЦЭМ!$B$39:$B$782,V$47)+'СЕТ СН'!$G$11+СВЦЭМ!$D$10+'СЕТ СН'!$G$5-'СЕТ СН'!$G$21</f>
        <v>3469.3315206400002</v>
      </c>
      <c r="W75" s="36">
        <f>SUMIFS(СВЦЭМ!$D$39:$D$782,СВЦЭМ!$A$39:$A$782,$A75,СВЦЭМ!$B$39:$B$782,W$47)+'СЕТ СН'!$G$11+СВЦЭМ!$D$10+'СЕТ СН'!$G$5-'СЕТ СН'!$G$21</f>
        <v>3498.0719016200001</v>
      </c>
      <c r="X75" s="36">
        <f>SUMIFS(СВЦЭМ!$D$39:$D$782,СВЦЭМ!$A$39:$A$782,$A75,СВЦЭМ!$B$39:$B$782,X$47)+'СЕТ СН'!$G$11+СВЦЭМ!$D$10+'СЕТ СН'!$G$5-'СЕТ СН'!$G$21</f>
        <v>3489.66083209</v>
      </c>
      <c r="Y75" s="36">
        <f>SUMIFS(СВЦЭМ!$D$39:$D$782,СВЦЭМ!$A$39:$A$782,$A75,СВЦЭМ!$B$39:$B$782,Y$47)+'СЕТ СН'!$G$11+СВЦЭМ!$D$10+'СЕТ СН'!$G$5-'СЕТ СН'!$G$21</f>
        <v>3435.99744779</v>
      </c>
    </row>
    <row r="76" spans="1:26" ht="15.75" x14ac:dyDescent="0.2">
      <c r="A76" s="35">
        <f t="shared" si="1"/>
        <v>44345</v>
      </c>
      <c r="B76" s="36">
        <f>SUMIFS(СВЦЭМ!$D$39:$D$782,СВЦЭМ!$A$39:$A$782,$A76,СВЦЭМ!$B$39:$B$782,B$47)+'СЕТ СН'!$G$11+СВЦЭМ!$D$10+'СЕТ СН'!$G$5-'СЕТ СН'!$G$21</f>
        <v>3491.7282443200002</v>
      </c>
      <c r="C76" s="36">
        <f>SUMIFS(СВЦЭМ!$D$39:$D$782,СВЦЭМ!$A$39:$A$782,$A76,СВЦЭМ!$B$39:$B$782,C$47)+'СЕТ СН'!$G$11+СВЦЭМ!$D$10+'СЕТ СН'!$G$5-'СЕТ СН'!$G$21</f>
        <v>3495.0893354600003</v>
      </c>
      <c r="D76" s="36">
        <f>SUMIFS(СВЦЭМ!$D$39:$D$782,СВЦЭМ!$A$39:$A$782,$A76,СВЦЭМ!$B$39:$B$782,D$47)+'СЕТ СН'!$G$11+СВЦЭМ!$D$10+'СЕТ СН'!$G$5-'СЕТ СН'!$G$21</f>
        <v>3549.4029526899999</v>
      </c>
      <c r="E76" s="36">
        <f>SUMIFS(СВЦЭМ!$D$39:$D$782,СВЦЭМ!$A$39:$A$782,$A76,СВЦЭМ!$B$39:$B$782,E$47)+'СЕТ СН'!$G$11+СВЦЭМ!$D$10+'СЕТ СН'!$G$5-'СЕТ СН'!$G$21</f>
        <v>3547.5408341100001</v>
      </c>
      <c r="F76" s="36">
        <f>SUMIFS(СВЦЭМ!$D$39:$D$782,СВЦЭМ!$A$39:$A$782,$A76,СВЦЭМ!$B$39:$B$782,F$47)+'СЕТ СН'!$G$11+СВЦЭМ!$D$10+'СЕТ СН'!$G$5-'СЕТ СН'!$G$21</f>
        <v>3541.7721354800001</v>
      </c>
      <c r="G76" s="36">
        <f>SUMIFS(СВЦЭМ!$D$39:$D$782,СВЦЭМ!$A$39:$A$782,$A76,СВЦЭМ!$B$39:$B$782,G$47)+'СЕТ СН'!$G$11+СВЦЭМ!$D$10+'СЕТ СН'!$G$5-'СЕТ СН'!$G$21</f>
        <v>3550.54621456</v>
      </c>
      <c r="H76" s="36">
        <f>SUMIFS(СВЦЭМ!$D$39:$D$782,СВЦЭМ!$A$39:$A$782,$A76,СВЦЭМ!$B$39:$B$782,H$47)+'СЕТ СН'!$G$11+СВЦЭМ!$D$10+'СЕТ СН'!$G$5-'СЕТ СН'!$G$21</f>
        <v>3545.7276537899997</v>
      </c>
      <c r="I76" s="36">
        <f>SUMIFS(СВЦЭМ!$D$39:$D$782,СВЦЭМ!$A$39:$A$782,$A76,СВЦЭМ!$B$39:$B$782,I$47)+'СЕТ СН'!$G$11+СВЦЭМ!$D$10+'СЕТ СН'!$G$5-'СЕТ СН'!$G$21</f>
        <v>3480.5480650899999</v>
      </c>
      <c r="J76" s="36">
        <f>SUMIFS(СВЦЭМ!$D$39:$D$782,СВЦЭМ!$A$39:$A$782,$A76,СВЦЭМ!$B$39:$B$782,J$47)+'СЕТ СН'!$G$11+СВЦЭМ!$D$10+'СЕТ СН'!$G$5-'СЕТ СН'!$G$21</f>
        <v>3406.00411571</v>
      </c>
      <c r="K76" s="36">
        <f>SUMIFS(СВЦЭМ!$D$39:$D$782,СВЦЭМ!$A$39:$A$782,$A76,СВЦЭМ!$B$39:$B$782,K$47)+'СЕТ СН'!$G$11+СВЦЭМ!$D$10+'СЕТ СН'!$G$5-'СЕТ СН'!$G$21</f>
        <v>3359.9925903100002</v>
      </c>
      <c r="L76" s="36">
        <f>SUMIFS(СВЦЭМ!$D$39:$D$782,СВЦЭМ!$A$39:$A$782,$A76,СВЦЭМ!$B$39:$B$782,L$47)+'СЕТ СН'!$G$11+СВЦЭМ!$D$10+'СЕТ СН'!$G$5-'СЕТ СН'!$G$21</f>
        <v>3350.4797786200002</v>
      </c>
      <c r="M76" s="36">
        <f>SUMIFS(СВЦЭМ!$D$39:$D$782,СВЦЭМ!$A$39:$A$782,$A76,СВЦЭМ!$B$39:$B$782,M$47)+'СЕТ СН'!$G$11+СВЦЭМ!$D$10+'СЕТ СН'!$G$5-'СЕТ СН'!$G$21</f>
        <v>3350.2692311700002</v>
      </c>
      <c r="N76" s="36">
        <f>SUMIFS(СВЦЭМ!$D$39:$D$782,СВЦЭМ!$A$39:$A$782,$A76,СВЦЭМ!$B$39:$B$782,N$47)+'СЕТ СН'!$G$11+СВЦЭМ!$D$10+'СЕТ СН'!$G$5-'СЕТ СН'!$G$21</f>
        <v>3411.28925751</v>
      </c>
      <c r="O76" s="36">
        <f>SUMIFS(СВЦЭМ!$D$39:$D$782,СВЦЭМ!$A$39:$A$782,$A76,СВЦЭМ!$B$39:$B$782,O$47)+'СЕТ СН'!$G$11+СВЦЭМ!$D$10+'СЕТ СН'!$G$5-'СЕТ СН'!$G$21</f>
        <v>3435.2211171600002</v>
      </c>
      <c r="P76" s="36">
        <f>SUMIFS(СВЦЭМ!$D$39:$D$782,СВЦЭМ!$A$39:$A$782,$A76,СВЦЭМ!$B$39:$B$782,P$47)+'СЕТ СН'!$G$11+СВЦЭМ!$D$10+'СЕТ СН'!$G$5-'СЕТ СН'!$G$21</f>
        <v>3463.1511348899999</v>
      </c>
      <c r="Q76" s="36">
        <f>SUMIFS(СВЦЭМ!$D$39:$D$782,СВЦЭМ!$A$39:$A$782,$A76,СВЦЭМ!$B$39:$B$782,Q$47)+'СЕТ СН'!$G$11+СВЦЭМ!$D$10+'СЕТ СН'!$G$5-'СЕТ СН'!$G$21</f>
        <v>3460.76514576</v>
      </c>
      <c r="R76" s="36">
        <f>SUMIFS(СВЦЭМ!$D$39:$D$782,СВЦЭМ!$A$39:$A$782,$A76,СВЦЭМ!$B$39:$B$782,R$47)+'СЕТ СН'!$G$11+СВЦЭМ!$D$10+'СЕТ СН'!$G$5-'СЕТ СН'!$G$21</f>
        <v>3456.7775607200001</v>
      </c>
      <c r="S76" s="36">
        <f>SUMIFS(СВЦЭМ!$D$39:$D$782,СВЦЭМ!$A$39:$A$782,$A76,СВЦЭМ!$B$39:$B$782,S$47)+'СЕТ СН'!$G$11+СВЦЭМ!$D$10+'СЕТ СН'!$G$5-'СЕТ СН'!$G$21</f>
        <v>3489.67853762</v>
      </c>
      <c r="T76" s="36">
        <f>SUMIFS(СВЦЭМ!$D$39:$D$782,СВЦЭМ!$A$39:$A$782,$A76,СВЦЭМ!$B$39:$B$782,T$47)+'СЕТ СН'!$G$11+СВЦЭМ!$D$10+'СЕТ СН'!$G$5-'СЕТ СН'!$G$21</f>
        <v>3440.78354932</v>
      </c>
      <c r="U76" s="36">
        <f>SUMIFS(СВЦЭМ!$D$39:$D$782,СВЦЭМ!$A$39:$A$782,$A76,СВЦЭМ!$B$39:$B$782,U$47)+'СЕТ СН'!$G$11+СВЦЭМ!$D$10+'СЕТ СН'!$G$5-'СЕТ СН'!$G$21</f>
        <v>3382.2937528800003</v>
      </c>
      <c r="V76" s="36">
        <f>SUMIFS(СВЦЭМ!$D$39:$D$782,СВЦЭМ!$A$39:$A$782,$A76,СВЦЭМ!$B$39:$B$782,V$47)+'СЕТ СН'!$G$11+СВЦЭМ!$D$10+'СЕТ СН'!$G$5-'СЕТ СН'!$G$21</f>
        <v>3352.0134462699998</v>
      </c>
      <c r="W76" s="36">
        <f>SUMIFS(СВЦЭМ!$D$39:$D$782,СВЦЭМ!$A$39:$A$782,$A76,СВЦЭМ!$B$39:$B$782,W$47)+'СЕТ СН'!$G$11+СВЦЭМ!$D$10+'СЕТ СН'!$G$5-'СЕТ СН'!$G$21</f>
        <v>3378.3216926999999</v>
      </c>
      <c r="X76" s="36">
        <f>SUMIFS(СВЦЭМ!$D$39:$D$782,СВЦЭМ!$A$39:$A$782,$A76,СВЦЭМ!$B$39:$B$782,X$47)+'СЕТ СН'!$G$11+СВЦЭМ!$D$10+'СЕТ СН'!$G$5-'СЕТ СН'!$G$21</f>
        <v>3363.95122692</v>
      </c>
      <c r="Y76" s="36">
        <f>SUMIFS(СВЦЭМ!$D$39:$D$782,СВЦЭМ!$A$39:$A$782,$A76,СВЦЭМ!$B$39:$B$782,Y$47)+'СЕТ СН'!$G$11+СВЦЭМ!$D$10+'СЕТ СН'!$G$5-'СЕТ СН'!$G$21</f>
        <v>3356.8103109799999</v>
      </c>
    </row>
    <row r="77" spans="1:26" ht="15.75" x14ac:dyDescent="0.2">
      <c r="A77" s="35">
        <f t="shared" si="1"/>
        <v>44346</v>
      </c>
      <c r="B77" s="36">
        <f>SUMIFS(СВЦЭМ!$D$39:$D$782,СВЦЭМ!$A$39:$A$782,$A77,СВЦЭМ!$B$39:$B$782,B$47)+'СЕТ СН'!$G$11+СВЦЭМ!$D$10+'СЕТ СН'!$G$5-'СЕТ СН'!$G$21</f>
        <v>3409.1071152099998</v>
      </c>
      <c r="C77" s="36">
        <f>SUMIFS(СВЦЭМ!$D$39:$D$782,СВЦЭМ!$A$39:$A$782,$A77,СВЦЭМ!$B$39:$B$782,C$47)+'СЕТ СН'!$G$11+СВЦЭМ!$D$10+'СЕТ СН'!$G$5-'СЕТ СН'!$G$21</f>
        <v>3486.3767282200001</v>
      </c>
      <c r="D77" s="36">
        <f>SUMIFS(СВЦЭМ!$D$39:$D$782,СВЦЭМ!$A$39:$A$782,$A77,СВЦЭМ!$B$39:$B$782,D$47)+'СЕТ СН'!$G$11+СВЦЭМ!$D$10+'СЕТ СН'!$G$5-'СЕТ СН'!$G$21</f>
        <v>3533.8241891299999</v>
      </c>
      <c r="E77" s="36">
        <f>SUMIFS(СВЦЭМ!$D$39:$D$782,СВЦЭМ!$A$39:$A$782,$A77,СВЦЭМ!$B$39:$B$782,E$47)+'СЕТ СН'!$G$11+СВЦЭМ!$D$10+'СЕТ СН'!$G$5-'СЕТ СН'!$G$21</f>
        <v>3550.54086521</v>
      </c>
      <c r="F77" s="36">
        <f>SUMIFS(СВЦЭМ!$D$39:$D$782,СВЦЭМ!$A$39:$A$782,$A77,СВЦЭМ!$B$39:$B$782,F$47)+'СЕТ СН'!$G$11+СВЦЭМ!$D$10+'СЕТ СН'!$G$5-'СЕТ СН'!$G$21</f>
        <v>3576.9180614900001</v>
      </c>
      <c r="G77" s="36">
        <f>SUMIFS(СВЦЭМ!$D$39:$D$782,СВЦЭМ!$A$39:$A$782,$A77,СВЦЭМ!$B$39:$B$782,G$47)+'СЕТ СН'!$G$11+СВЦЭМ!$D$10+'СЕТ СН'!$G$5-'СЕТ СН'!$G$21</f>
        <v>3578.7048077999998</v>
      </c>
      <c r="H77" s="36">
        <f>SUMIFS(СВЦЭМ!$D$39:$D$782,СВЦЭМ!$A$39:$A$782,$A77,СВЦЭМ!$B$39:$B$782,H$47)+'СЕТ СН'!$G$11+СВЦЭМ!$D$10+'СЕТ СН'!$G$5-'СЕТ СН'!$G$21</f>
        <v>3549.3884396100002</v>
      </c>
      <c r="I77" s="36">
        <f>SUMIFS(СВЦЭМ!$D$39:$D$782,СВЦЭМ!$A$39:$A$782,$A77,СВЦЭМ!$B$39:$B$782,I$47)+'СЕТ СН'!$G$11+СВЦЭМ!$D$10+'СЕТ СН'!$G$5-'СЕТ СН'!$G$21</f>
        <v>3466.3099291600001</v>
      </c>
      <c r="J77" s="36">
        <f>SUMIFS(СВЦЭМ!$D$39:$D$782,СВЦЭМ!$A$39:$A$782,$A77,СВЦЭМ!$B$39:$B$782,J$47)+'СЕТ СН'!$G$11+СВЦЭМ!$D$10+'СЕТ СН'!$G$5-'СЕТ СН'!$G$21</f>
        <v>3389.8115303300001</v>
      </c>
      <c r="K77" s="36">
        <f>SUMIFS(СВЦЭМ!$D$39:$D$782,СВЦЭМ!$A$39:$A$782,$A77,СВЦЭМ!$B$39:$B$782,K$47)+'СЕТ СН'!$G$11+СВЦЭМ!$D$10+'СЕТ СН'!$G$5-'СЕТ СН'!$G$21</f>
        <v>3334.9457049600001</v>
      </c>
      <c r="L77" s="36">
        <f>SUMIFS(СВЦЭМ!$D$39:$D$782,СВЦЭМ!$A$39:$A$782,$A77,СВЦЭМ!$B$39:$B$782,L$47)+'СЕТ СН'!$G$11+СВЦЭМ!$D$10+'СЕТ СН'!$G$5-'СЕТ СН'!$G$21</f>
        <v>3320.81665785</v>
      </c>
      <c r="M77" s="36">
        <f>SUMIFS(СВЦЭМ!$D$39:$D$782,СВЦЭМ!$A$39:$A$782,$A77,СВЦЭМ!$B$39:$B$782,M$47)+'СЕТ СН'!$G$11+СВЦЭМ!$D$10+'СЕТ СН'!$G$5-'СЕТ СН'!$G$21</f>
        <v>3334.9484581300003</v>
      </c>
      <c r="N77" s="36">
        <f>SUMIFS(СВЦЭМ!$D$39:$D$782,СВЦЭМ!$A$39:$A$782,$A77,СВЦЭМ!$B$39:$B$782,N$47)+'СЕТ СН'!$G$11+СВЦЭМ!$D$10+'СЕТ СН'!$G$5-'СЕТ СН'!$G$21</f>
        <v>3403.89800526</v>
      </c>
      <c r="O77" s="36">
        <f>SUMIFS(СВЦЭМ!$D$39:$D$782,СВЦЭМ!$A$39:$A$782,$A77,СВЦЭМ!$B$39:$B$782,O$47)+'СЕТ СН'!$G$11+СВЦЭМ!$D$10+'СЕТ СН'!$G$5-'СЕТ СН'!$G$21</f>
        <v>3443.4241944200003</v>
      </c>
      <c r="P77" s="36">
        <f>SUMIFS(СВЦЭМ!$D$39:$D$782,СВЦЭМ!$A$39:$A$782,$A77,СВЦЭМ!$B$39:$B$782,P$47)+'СЕТ СН'!$G$11+СВЦЭМ!$D$10+'СЕТ СН'!$G$5-'СЕТ СН'!$G$21</f>
        <v>3464.6198677100001</v>
      </c>
      <c r="Q77" s="36">
        <f>SUMIFS(СВЦЭМ!$D$39:$D$782,СВЦЭМ!$A$39:$A$782,$A77,СВЦЭМ!$B$39:$B$782,Q$47)+'СЕТ СН'!$G$11+СВЦЭМ!$D$10+'СЕТ СН'!$G$5-'СЕТ СН'!$G$21</f>
        <v>3456.3275222500001</v>
      </c>
      <c r="R77" s="36">
        <f>SUMIFS(СВЦЭМ!$D$39:$D$782,СВЦЭМ!$A$39:$A$782,$A77,СВЦЭМ!$B$39:$B$782,R$47)+'СЕТ СН'!$G$11+СВЦЭМ!$D$10+'СЕТ СН'!$G$5-'СЕТ СН'!$G$21</f>
        <v>3433.6024589200001</v>
      </c>
      <c r="S77" s="36">
        <f>SUMIFS(СВЦЭМ!$D$39:$D$782,СВЦЭМ!$A$39:$A$782,$A77,СВЦЭМ!$B$39:$B$782,S$47)+'СЕТ СН'!$G$11+СВЦЭМ!$D$10+'СЕТ СН'!$G$5-'СЕТ СН'!$G$21</f>
        <v>3406.1715599700001</v>
      </c>
      <c r="T77" s="36">
        <f>SUMIFS(СВЦЭМ!$D$39:$D$782,СВЦЭМ!$A$39:$A$782,$A77,СВЦЭМ!$B$39:$B$782,T$47)+'СЕТ СН'!$G$11+СВЦЭМ!$D$10+'СЕТ СН'!$G$5-'СЕТ СН'!$G$21</f>
        <v>3350.3988335200002</v>
      </c>
      <c r="U77" s="36">
        <f>SUMIFS(СВЦЭМ!$D$39:$D$782,СВЦЭМ!$A$39:$A$782,$A77,СВЦЭМ!$B$39:$B$782,U$47)+'СЕТ СН'!$G$11+СВЦЭМ!$D$10+'СЕТ СН'!$G$5-'СЕТ СН'!$G$21</f>
        <v>3324.4811591400003</v>
      </c>
      <c r="V77" s="36">
        <f>SUMIFS(СВЦЭМ!$D$39:$D$782,СВЦЭМ!$A$39:$A$782,$A77,СВЦЭМ!$B$39:$B$782,V$47)+'СЕТ СН'!$G$11+СВЦЭМ!$D$10+'СЕТ СН'!$G$5-'СЕТ СН'!$G$21</f>
        <v>3340.1278593500001</v>
      </c>
      <c r="W77" s="36">
        <f>SUMIFS(СВЦЭМ!$D$39:$D$782,СВЦЭМ!$A$39:$A$782,$A77,СВЦЭМ!$B$39:$B$782,W$47)+'СЕТ СН'!$G$11+СВЦЭМ!$D$10+'СЕТ СН'!$G$5-'СЕТ СН'!$G$21</f>
        <v>3386.6205627200002</v>
      </c>
      <c r="X77" s="36">
        <f>SUMIFS(СВЦЭМ!$D$39:$D$782,СВЦЭМ!$A$39:$A$782,$A77,СВЦЭМ!$B$39:$B$782,X$47)+'СЕТ СН'!$G$11+СВЦЭМ!$D$10+'СЕТ СН'!$G$5-'СЕТ СН'!$G$21</f>
        <v>3342.36319224</v>
      </c>
      <c r="Y77" s="36">
        <f>SUMIFS(СВЦЭМ!$D$39:$D$782,СВЦЭМ!$A$39:$A$782,$A77,СВЦЭМ!$B$39:$B$782,Y$47)+'СЕТ СН'!$G$11+СВЦЭМ!$D$10+'СЕТ СН'!$G$5-'СЕТ СН'!$G$21</f>
        <v>3324.5235168200002</v>
      </c>
    </row>
    <row r="78" spans="1:26" ht="15.75" x14ac:dyDescent="0.2">
      <c r="A78" s="35">
        <f t="shared" si="1"/>
        <v>44347</v>
      </c>
      <c r="B78" s="36">
        <f>SUMIFS(СВЦЭМ!$D$39:$D$782,СВЦЭМ!$A$39:$A$782,$A78,СВЦЭМ!$B$39:$B$782,B$47)+'СЕТ СН'!$G$11+СВЦЭМ!$D$10+'СЕТ СН'!$G$5-'СЕТ СН'!$G$21</f>
        <v>3391.14727098</v>
      </c>
      <c r="C78" s="36">
        <f>SUMIFS(СВЦЭМ!$D$39:$D$782,СВЦЭМ!$A$39:$A$782,$A78,СВЦЭМ!$B$39:$B$782,C$47)+'СЕТ СН'!$G$11+СВЦЭМ!$D$10+'СЕТ СН'!$G$5-'СЕТ СН'!$G$21</f>
        <v>3477.9843776799999</v>
      </c>
      <c r="D78" s="36">
        <f>SUMIFS(СВЦЭМ!$D$39:$D$782,СВЦЭМ!$A$39:$A$782,$A78,СВЦЭМ!$B$39:$B$782,D$47)+'СЕТ СН'!$G$11+СВЦЭМ!$D$10+'СЕТ СН'!$G$5-'СЕТ СН'!$G$21</f>
        <v>3523.8104281999999</v>
      </c>
      <c r="E78" s="36">
        <f>SUMIFS(СВЦЭМ!$D$39:$D$782,СВЦЭМ!$A$39:$A$782,$A78,СВЦЭМ!$B$39:$B$782,E$47)+'СЕТ СН'!$G$11+СВЦЭМ!$D$10+'СЕТ СН'!$G$5-'СЕТ СН'!$G$21</f>
        <v>3535.6395900299999</v>
      </c>
      <c r="F78" s="36">
        <f>SUMIFS(СВЦЭМ!$D$39:$D$782,СВЦЭМ!$A$39:$A$782,$A78,СВЦЭМ!$B$39:$B$782,F$47)+'СЕТ СН'!$G$11+СВЦЭМ!$D$10+'СЕТ СН'!$G$5-'СЕТ СН'!$G$21</f>
        <v>3556.6875267800001</v>
      </c>
      <c r="G78" s="36">
        <f>SUMIFS(СВЦЭМ!$D$39:$D$782,СВЦЭМ!$A$39:$A$782,$A78,СВЦЭМ!$B$39:$B$782,G$47)+'СЕТ СН'!$G$11+СВЦЭМ!$D$10+'СЕТ СН'!$G$5-'СЕТ СН'!$G$21</f>
        <v>3550.96974817</v>
      </c>
      <c r="H78" s="36">
        <f>SUMIFS(СВЦЭМ!$D$39:$D$782,СВЦЭМ!$A$39:$A$782,$A78,СВЦЭМ!$B$39:$B$782,H$47)+'СЕТ СН'!$G$11+СВЦЭМ!$D$10+'СЕТ СН'!$G$5-'СЕТ СН'!$G$21</f>
        <v>3534.6338458999999</v>
      </c>
      <c r="I78" s="36">
        <f>SUMIFS(СВЦЭМ!$D$39:$D$782,СВЦЭМ!$A$39:$A$782,$A78,СВЦЭМ!$B$39:$B$782,I$47)+'СЕТ СН'!$G$11+СВЦЭМ!$D$10+'СЕТ СН'!$G$5-'СЕТ СН'!$G$21</f>
        <v>3549.1865302400001</v>
      </c>
      <c r="J78" s="36">
        <f>SUMIFS(СВЦЭМ!$D$39:$D$782,СВЦЭМ!$A$39:$A$782,$A78,СВЦЭМ!$B$39:$B$782,J$47)+'СЕТ СН'!$G$11+СВЦЭМ!$D$10+'СЕТ СН'!$G$5-'СЕТ СН'!$G$21</f>
        <v>3545.75716031</v>
      </c>
      <c r="K78" s="36">
        <f>SUMIFS(СВЦЭМ!$D$39:$D$782,СВЦЭМ!$A$39:$A$782,$A78,СВЦЭМ!$B$39:$B$782,K$47)+'СЕТ СН'!$G$11+СВЦЭМ!$D$10+'СЕТ СН'!$G$5-'СЕТ СН'!$G$21</f>
        <v>3547.75027314</v>
      </c>
      <c r="L78" s="36">
        <f>SUMIFS(СВЦЭМ!$D$39:$D$782,СВЦЭМ!$A$39:$A$782,$A78,СВЦЭМ!$B$39:$B$782,L$47)+'СЕТ СН'!$G$11+СВЦЭМ!$D$10+'СЕТ СН'!$G$5-'СЕТ СН'!$G$21</f>
        <v>3548.1617452</v>
      </c>
      <c r="M78" s="36">
        <f>SUMIFS(СВЦЭМ!$D$39:$D$782,СВЦЭМ!$A$39:$A$782,$A78,СВЦЭМ!$B$39:$B$782,M$47)+'СЕТ СН'!$G$11+СВЦЭМ!$D$10+'СЕТ СН'!$G$5-'СЕТ СН'!$G$21</f>
        <v>3525.8150271</v>
      </c>
      <c r="N78" s="36">
        <f>SUMIFS(СВЦЭМ!$D$39:$D$782,СВЦЭМ!$A$39:$A$782,$A78,СВЦЭМ!$B$39:$B$782,N$47)+'СЕТ СН'!$G$11+СВЦЭМ!$D$10+'СЕТ СН'!$G$5-'СЕТ СН'!$G$21</f>
        <v>3549.42090538</v>
      </c>
      <c r="O78" s="36">
        <f>SUMIFS(СВЦЭМ!$D$39:$D$782,СВЦЭМ!$A$39:$A$782,$A78,СВЦЭМ!$B$39:$B$782,O$47)+'СЕТ СН'!$G$11+СВЦЭМ!$D$10+'СЕТ СН'!$G$5-'СЕТ СН'!$G$21</f>
        <v>3593.3930481500001</v>
      </c>
      <c r="P78" s="36">
        <f>SUMIFS(СВЦЭМ!$D$39:$D$782,СВЦЭМ!$A$39:$A$782,$A78,СВЦЭМ!$B$39:$B$782,P$47)+'СЕТ СН'!$G$11+СВЦЭМ!$D$10+'СЕТ СН'!$G$5-'СЕТ СН'!$G$21</f>
        <v>3605.9337877100002</v>
      </c>
      <c r="Q78" s="36">
        <f>SUMIFS(СВЦЭМ!$D$39:$D$782,СВЦЭМ!$A$39:$A$782,$A78,СВЦЭМ!$B$39:$B$782,Q$47)+'СЕТ СН'!$G$11+СВЦЭМ!$D$10+'СЕТ СН'!$G$5-'СЕТ СН'!$G$21</f>
        <v>3601.0031185100001</v>
      </c>
      <c r="R78" s="36">
        <f>SUMIFS(СВЦЭМ!$D$39:$D$782,СВЦЭМ!$A$39:$A$782,$A78,СВЦЭМ!$B$39:$B$782,R$47)+'СЕТ СН'!$G$11+СВЦЭМ!$D$10+'СЕТ СН'!$G$5-'СЕТ СН'!$G$21</f>
        <v>3589.9174524199998</v>
      </c>
      <c r="S78" s="36">
        <f>SUMIFS(СВЦЭМ!$D$39:$D$782,СВЦЭМ!$A$39:$A$782,$A78,СВЦЭМ!$B$39:$B$782,S$47)+'СЕТ СН'!$G$11+СВЦЭМ!$D$10+'СЕТ СН'!$G$5-'СЕТ СН'!$G$21</f>
        <v>3559.7784113600001</v>
      </c>
      <c r="T78" s="36">
        <f>SUMIFS(СВЦЭМ!$D$39:$D$782,СВЦЭМ!$A$39:$A$782,$A78,СВЦЭМ!$B$39:$B$782,T$47)+'СЕТ СН'!$G$11+СВЦЭМ!$D$10+'СЕТ СН'!$G$5-'СЕТ СН'!$G$21</f>
        <v>3510.0823258599999</v>
      </c>
      <c r="U78" s="36">
        <f>SUMIFS(СВЦЭМ!$D$39:$D$782,СВЦЭМ!$A$39:$A$782,$A78,СВЦЭМ!$B$39:$B$782,U$47)+'СЕТ СН'!$G$11+СВЦЭМ!$D$10+'СЕТ СН'!$G$5-'СЕТ СН'!$G$21</f>
        <v>3475.4110193799997</v>
      </c>
      <c r="V78" s="36">
        <f>SUMIFS(СВЦЭМ!$D$39:$D$782,СВЦЭМ!$A$39:$A$782,$A78,СВЦЭМ!$B$39:$B$782,V$47)+'СЕТ СН'!$G$11+СВЦЭМ!$D$10+'СЕТ СН'!$G$5-'СЕТ СН'!$G$21</f>
        <v>3480.8278100900002</v>
      </c>
      <c r="W78" s="36">
        <f>SUMIFS(СВЦЭМ!$D$39:$D$782,СВЦЭМ!$A$39:$A$782,$A78,СВЦЭМ!$B$39:$B$782,W$47)+'СЕТ СН'!$G$11+СВЦЭМ!$D$10+'СЕТ СН'!$G$5-'СЕТ СН'!$G$21</f>
        <v>3511.6728479100002</v>
      </c>
      <c r="X78" s="36">
        <f>SUMIFS(СВЦЭМ!$D$39:$D$782,СВЦЭМ!$A$39:$A$782,$A78,СВЦЭМ!$B$39:$B$782,X$47)+'СЕТ СН'!$G$11+СВЦЭМ!$D$10+'СЕТ СН'!$G$5-'СЕТ СН'!$G$21</f>
        <v>3487.5956783400002</v>
      </c>
      <c r="Y78" s="36">
        <f>SUMIFS(СВЦЭМ!$D$39:$D$782,СВЦЭМ!$A$39:$A$782,$A78,СВЦЭМ!$B$39:$B$782,Y$47)+'СЕТ СН'!$G$11+СВЦЭМ!$D$10+'СЕТ СН'!$G$5-'СЕТ СН'!$G$21</f>
        <v>3440.3787502099999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СН'!$H$11+СВЦЭМ!$D$10+'СЕТ СН'!$H$5-'СЕТ СН'!$H$21</f>
        <v>3929.8887791500001</v>
      </c>
      <c r="C84" s="36">
        <f>SUMIFS(СВЦЭМ!$D$39:$D$782,СВЦЭМ!$A$39:$A$782,$A84,СВЦЭМ!$B$39:$B$782,C$83)+'СЕТ СН'!$H$11+СВЦЭМ!$D$10+'СЕТ СН'!$H$5-'СЕТ СН'!$H$21</f>
        <v>3985.1832332099998</v>
      </c>
      <c r="D84" s="36">
        <f>SUMIFS(СВЦЭМ!$D$39:$D$782,СВЦЭМ!$A$39:$A$782,$A84,СВЦЭМ!$B$39:$B$782,D$83)+'СЕТ СН'!$H$11+СВЦЭМ!$D$10+'СЕТ СН'!$H$5-'СЕТ СН'!$H$21</f>
        <v>4031.87038871</v>
      </c>
      <c r="E84" s="36">
        <f>SUMIFS(СВЦЭМ!$D$39:$D$782,СВЦЭМ!$A$39:$A$782,$A84,СВЦЭМ!$B$39:$B$782,E$83)+'СЕТ СН'!$H$11+СВЦЭМ!$D$10+'СЕТ СН'!$H$5-'СЕТ СН'!$H$21</f>
        <v>4035.3542075099999</v>
      </c>
      <c r="F84" s="36">
        <f>SUMIFS(СВЦЭМ!$D$39:$D$782,СВЦЭМ!$A$39:$A$782,$A84,СВЦЭМ!$B$39:$B$782,F$83)+'СЕТ СН'!$H$11+СВЦЭМ!$D$10+'СЕТ СН'!$H$5-'СЕТ СН'!$H$21</f>
        <v>4044.3197382799999</v>
      </c>
      <c r="G84" s="36">
        <f>SUMIFS(СВЦЭМ!$D$39:$D$782,СВЦЭМ!$A$39:$A$782,$A84,СВЦЭМ!$B$39:$B$782,G$83)+'СЕТ СН'!$H$11+СВЦЭМ!$D$10+'СЕТ СН'!$H$5-'СЕТ СН'!$H$21</f>
        <v>4041.1715986999998</v>
      </c>
      <c r="H84" s="36">
        <f>SUMIFS(СВЦЭМ!$D$39:$D$782,СВЦЭМ!$A$39:$A$782,$A84,СВЦЭМ!$B$39:$B$782,H$83)+'СЕТ СН'!$H$11+СВЦЭМ!$D$10+'СЕТ СН'!$H$5-'СЕТ СН'!$H$21</f>
        <v>4035.2214922599996</v>
      </c>
      <c r="I84" s="36">
        <f>SUMIFS(СВЦЭМ!$D$39:$D$782,СВЦЭМ!$A$39:$A$782,$A84,СВЦЭМ!$B$39:$B$782,I$83)+'СЕТ СН'!$H$11+СВЦЭМ!$D$10+'СЕТ СН'!$H$5-'СЕТ СН'!$H$21</f>
        <v>3991.4666742199997</v>
      </c>
      <c r="J84" s="36">
        <f>SUMIFS(СВЦЭМ!$D$39:$D$782,СВЦЭМ!$A$39:$A$782,$A84,СВЦЭМ!$B$39:$B$782,J$83)+'СЕТ СН'!$H$11+СВЦЭМ!$D$10+'СЕТ СН'!$H$5-'СЕТ СН'!$H$21</f>
        <v>3947.8353362500002</v>
      </c>
      <c r="K84" s="36">
        <f>SUMIFS(СВЦЭМ!$D$39:$D$782,СВЦЭМ!$A$39:$A$782,$A84,СВЦЭМ!$B$39:$B$782,K$83)+'СЕТ СН'!$H$11+СВЦЭМ!$D$10+'СЕТ СН'!$H$5-'СЕТ СН'!$H$21</f>
        <v>3880.4263716999999</v>
      </c>
      <c r="L84" s="36">
        <f>SUMIFS(СВЦЭМ!$D$39:$D$782,СВЦЭМ!$A$39:$A$782,$A84,СВЦЭМ!$B$39:$B$782,L$83)+'СЕТ СН'!$H$11+СВЦЭМ!$D$10+'СЕТ СН'!$H$5-'СЕТ СН'!$H$21</f>
        <v>3835.5487570099999</v>
      </c>
      <c r="M84" s="36">
        <f>SUMIFS(СВЦЭМ!$D$39:$D$782,СВЦЭМ!$A$39:$A$782,$A84,СВЦЭМ!$B$39:$B$782,M$83)+'СЕТ СН'!$H$11+СВЦЭМ!$D$10+'СЕТ СН'!$H$5-'СЕТ СН'!$H$21</f>
        <v>3841.6083255499998</v>
      </c>
      <c r="N84" s="36">
        <f>SUMIFS(СВЦЭМ!$D$39:$D$782,СВЦЭМ!$A$39:$A$782,$A84,СВЦЭМ!$B$39:$B$782,N$83)+'СЕТ СН'!$H$11+СВЦЭМ!$D$10+'СЕТ СН'!$H$5-'СЕТ СН'!$H$21</f>
        <v>3907.5528501899998</v>
      </c>
      <c r="O84" s="36">
        <f>SUMIFS(СВЦЭМ!$D$39:$D$782,СВЦЭМ!$A$39:$A$782,$A84,СВЦЭМ!$B$39:$B$782,O$83)+'СЕТ СН'!$H$11+СВЦЭМ!$D$10+'СЕТ СН'!$H$5-'СЕТ СН'!$H$21</f>
        <v>3930.0865591499996</v>
      </c>
      <c r="P84" s="36">
        <f>SUMIFS(СВЦЭМ!$D$39:$D$782,СВЦЭМ!$A$39:$A$782,$A84,СВЦЭМ!$B$39:$B$782,P$83)+'СЕТ СН'!$H$11+СВЦЭМ!$D$10+'СЕТ СН'!$H$5-'СЕТ СН'!$H$21</f>
        <v>3949.55446093</v>
      </c>
      <c r="Q84" s="36">
        <f>SUMIFS(СВЦЭМ!$D$39:$D$782,СВЦЭМ!$A$39:$A$782,$A84,СВЦЭМ!$B$39:$B$782,Q$83)+'СЕТ СН'!$H$11+СВЦЭМ!$D$10+'СЕТ СН'!$H$5-'СЕТ СН'!$H$21</f>
        <v>3959.3556573300002</v>
      </c>
      <c r="R84" s="36">
        <f>SUMIFS(СВЦЭМ!$D$39:$D$782,СВЦЭМ!$A$39:$A$782,$A84,СВЦЭМ!$B$39:$B$782,R$83)+'СЕТ СН'!$H$11+СВЦЭМ!$D$10+'СЕТ СН'!$H$5-'СЕТ СН'!$H$21</f>
        <v>3950.3744111199999</v>
      </c>
      <c r="S84" s="36">
        <f>SUMIFS(СВЦЭМ!$D$39:$D$782,СВЦЭМ!$A$39:$A$782,$A84,СВЦЭМ!$B$39:$B$782,S$83)+'СЕТ СН'!$H$11+СВЦЭМ!$D$10+'СЕТ СН'!$H$5-'СЕТ СН'!$H$21</f>
        <v>3939.6241592400002</v>
      </c>
      <c r="T84" s="36">
        <f>SUMIFS(СВЦЭМ!$D$39:$D$782,СВЦЭМ!$A$39:$A$782,$A84,СВЦЭМ!$B$39:$B$782,T$83)+'СЕТ СН'!$H$11+СВЦЭМ!$D$10+'СЕТ СН'!$H$5-'СЕТ СН'!$H$21</f>
        <v>3881.5779085899999</v>
      </c>
      <c r="U84" s="36">
        <f>SUMIFS(СВЦЭМ!$D$39:$D$782,СВЦЭМ!$A$39:$A$782,$A84,СВЦЭМ!$B$39:$B$782,U$83)+'СЕТ СН'!$H$11+СВЦЭМ!$D$10+'СЕТ СН'!$H$5-'СЕТ СН'!$H$21</f>
        <v>3856.3743334599999</v>
      </c>
      <c r="V84" s="36">
        <f>SUMIFS(СВЦЭМ!$D$39:$D$782,СВЦЭМ!$A$39:$A$782,$A84,СВЦЭМ!$B$39:$B$782,V$83)+'СЕТ СН'!$H$11+СВЦЭМ!$D$10+'СЕТ СН'!$H$5-'СЕТ СН'!$H$21</f>
        <v>3836.4915661999999</v>
      </c>
      <c r="W84" s="36">
        <f>SUMIFS(СВЦЭМ!$D$39:$D$782,СВЦЭМ!$A$39:$A$782,$A84,СВЦЭМ!$B$39:$B$782,W$83)+'СЕТ СН'!$H$11+СВЦЭМ!$D$10+'СЕТ СН'!$H$5-'СЕТ СН'!$H$21</f>
        <v>3820.5943546999997</v>
      </c>
      <c r="X84" s="36">
        <f>SUMIFS(СВЦЭМ!$D$39:$D$782,СВЦЭМ!$A$39:$A$782,$A84,СВЦЭМ!$B$39:$B$782,X$83)+'СЕТ СН'!$H$11+СВЦЭМ!$D$10+'СЕТ СН'!$H$5-'СЕТ СН'!$H$21</f>
        <v>3835.8488480599999</v>
      </c>
      <c r="Y84" s="36">
        <f>SUMIFS(СВЦЭМ!$D$39:$D$782,СВЦЭМ!$A$39:$A$782,$A84,СВЦЭМ!$B$39:$B$782,Y$83)+'СЕТ СН'!$H$11+СВЦЭМ!$D$10+'СЕТ СН'!$H$5-'СЕТ СН'!$H$21</f>
        <v>3920.1120946999999</v>
      </c>
      <c r="AA84" s="45"/>
    </row>
    <row r="85" spans="1:27" ht="15.75" x14ac:dyDescent="0.2">
      <c r="A85" s="35">
        <f>A84+1</f>
        <v>44318</v>
      </c>
      <c r="B85" s="36">
        <f>SUMIFS(СВЦЭМ!$D$39:$D$782,СВЦЭМ!$A$39:$A$782,$A85,СВЦЭМ!$B$39:$B$782,B$83)+'СЕТ СН'!$H$11+СВЦЭМ!$D$10+'СЕТ СН'!$H$5-'СЕТ СН'!$H$21</f>
        <v>3894.9255925899997</v>
      </c>
      <c r="C85" s="36">
        <f>SUMIFS(СВЦЭМ!$D$39:$D$782,СВЦЭМ!$A$39:$A$782,$A85,СВЦЭМ!$B$39:$B$782,C$83)+'СЕТ СН'!$H$11+СВЦЭМ!$D$10+'СЕТ СН'!$H$5-'СЕТ СН'!$H$21</f>
        <v>3941.5300140600002</v>
      </c>
      <c r="D85" s="36">
        <f>SUMIFS(СВЦЭМ!$D$39:$D$782,СВЦЭМ!$A$39:$A$782,$A85,СВЦЭМ!$B$39:$B$782,D$83)+'СЕТ СН'!$H$11+СВЦЭМ!$D$10+'СЕТ СН'!$H$5-'СЕТ СН'!$H$21</f>
        <v>4001.0299361799998</v>
      </c>
      <c r="E85" s="36">
        <f>SUMIFS(СВЦЭМ!$D$39:$D$782,СВЦЭМ!$A$39:$A$782,$A85,СВЦЭМ!$B$39:$B$782,E$83)+'СЕТ СН'!$H$11+СВЦЭМ!$D$10+'СЕТ СН'!$H$5-'СЕТ СН'!$H$21</f>
        <v>4022.8581837900001</v>
      </c>
      <c r="F85" s="36">
        <f>SUMIFS(СВЦЭМ!$D$39:$D$782,СВЦЭМ!$A$39:$A$782,$A85,СВЦЭМ!$B$39:$B$782,F$83)+'СЕТ СН'!$H$11+СВЦЭМ!$D$10+'СЕТ СН'!$H$5-'СЕТ СН'!$H$21</f>
        <v>4035.8735602699999</v>
      </c>
      <c r="G85" s="36">
        <f>SUMIFS(СВЦЭМ!$D$39:$D$782,СВЦЭМ!$A$39:$A$782,$A85,СВЦЭМ!$B$39:$B$782,G$83)+'СЕТ СН'!$H$11+СВЦЭМ!$D$10+'СЕТ СН'!$H$5-'СЕТ СН'!$H$21</f>
        <v>4033.14342459</v>
      </c>
      <c r="H85" s="36">
        <f>SUMIFS(СВЦЭМ!$D$39:$D$782,СВЦЭМ!$A$39:$A$782,$A85,СВЦЭМ!$B$39:$B$782,H$83)+'СЕТ СН'!$H$11+СВЦЭМ!$D$10+'СЕТ СН'!$H$5-'СЕТ СН'!$H$21</f>
        <v>4039.2201427</v>
      </c>
      <c r="I85" s="36">
        <f>SUMIFS(СВЦЭМ!$D$39:$D$782,СВЦЭМ!$A$39:$A$782,$A85,СВЦЭМ!$B$39:$B$782,I$83)+'СЕТ СН'!$H$11+СВЦЭМ!$D$10+'СЕТ СН'!$H$5-'СЕТ СН'!$H$21</f>
        <v>4004.1827465299998</v>
      </c>
      <c r="J85" s="36">
        <f>SUMIFS(СВЦЭМ!$D$39:$D$782,СВЦЭМ!$A$39:$A$782,$A85,СВЦЭМ!$B$39:$B$782,J$83)+'СЕТ СН'!$H$11+СВЦЭМ!$D$10+'СЕТ СН'!$H$5-'СЕТ СН'!$H$21</f>
        <v>3923.4221568799999</v>
      </c>
      <c r="K85" s="36">
        <f>SUMIFS(СВЦЭМ!$D$39:$D$782,СВЦЭМ!$A$39:$A$782,$A85,СВЦЭМ!$B$39:$B$782,K$83)+'СЕТ СН'!$H$11+СВЦЭМ!$D$10+'СЕТ СН'!$H$5-'СЕТ СН'!$H$21</f>
        <v>3876.1393957</v>
      </c>
      <c r="L85" s="36">
        <f>SUMIFS(СВЦЭМ!$D$39:$D$782,СВЦЭМ!$A$39:$A$782,$A85,СВЦЭМ!$B$39:$B$782,L$83)+'СЕТ СН'!$H$11+СВЦЭМ!$D$10+'СЕТ СН'!$H$5-'СЕТ СН'!$H$21</f>
        <v>3821.4357248599999</v>
      </c>
      <c r="M85" s="36">
        <f>SUMIFS(СВЦЭМ!$D$39:$D$782,СВЦЭМ!$A$39:$A$782,$A85,СВЦЭМ!$B$39:$B$782,M$83)+'СЕТ СН'!$H$11+СВЦЭМ!$D$10+'СЕТ СН'!$H$5-'СЕТ СН'!$H$21</f>
        <v>3820.8631161799999</v>
      </c>
      <c r="N85" s="36">
        <f>SUMIFS(СВЦЭМ!$D$39:$D$782,СВЦЭМ!$A$39:$A$782,$A85,СВЦЭМ!$B$39:$B$782,N$83)+'СЕТ СН'!$H$11+СВЦЭМ!$D$10+'СЕТ СН'!$H$5-'СЕТ СН'!$H$21</f>
        <v>3904.1944012699996</v>
      </c>
      <c r="O85" s="36">
        <f>SUMIFS(СВЦЭМ!$D$39:$D$782,СВЦЭМ!$A$39:$A$782,$A85,СВЦЭМ!$B$39:$B$782,O$83)+'СЕТ СН'!$H$11+СВЦЭМ!$D$10+'СЕТ СН'!$H$5-'СЕТ СН'!$H$21</f>
        <v>3920.3868601200002</v>
      </c>
      <c r="P85" s="36">
        <f>SUMIFS(СВЦЭМ!$D$39:$D$782,СВЦЭМ!$A$39:$A$782,$A85,СВЦЭМ!$B$39:$B$782,P$83)+'СЕТ СН'!$H$11+СВЦЭМ!$D$10+'СЕТ СН'!$H$5-'СЕТ СН'!$H$21</f>
        <v>3941.7821150599998</v>
      </c>
      <c r="Q85" s="36">
        <f>SUMIFS(СВЦЭМ!$D$39:$D$782,СВЦЭМ!$A$39:$A$782,$A85,СВЦЭМ!$B$39:$B$782,Q$83)+'СЕТ СН'!$H$11+СВЦЭМ!$D$10+'СЕТ СН'!$H$5-'СЕТ СН'!$H$21</f>
        <v>3941.4713598799999</v>
      </c>
      <c r="R85" s="36">
        <f>SUMIFS(СВЦЭМ!$D$39:$D$782,СВЦЭМ!$A$39:$A$782,$A85,СВЦЭМ!$B$39:$B$782,R$83)+'СЕТ СН'!$H$11+СВЦЭМ!$D$10+'СЕТ СН'!$H$5-'СЕТ СН'!$H$21</f>
        <v>3928.2848190999998</v>
      </c>
      <c r="S85" s="36">
        <f>SUMIFS(СВЦЭМ!$D$39:$D$782,СВЦЭМ!$A$39:$A$782,$A85,СВЦЭМ!$B$39:$B$782,S$83)+'СЕТ СН'!$H$11+СВЦЭМ!$D$10+'СЕТ СН'!$H$5-'СЕТ СН'!$H$21</f>
        <v>3917.1108693300002</v>
      </c>
      <c r="T85" s="36">
        <f>SUMIFS(СВЦЭМ!$D$39:$D$782,СВЦЭМ!$A$39:$A$782,$A85,СВЦЭМ!$B$39:$B$782,T$83)+'СЕТ СН'!$H$11+СВЦЭМ!$D$10+'СЕТ СН'!$H$5-'СЕТ СН'!$H$21</f>
        <v>3860.9684910899996</v>
      </c>
      <c r="U85" s="36">
        <f>SUMIFS(СВЦЭМ!$D$39:$D$782,СВЦЭМ!$A$39:$A$782,$A85,СВЦЭМ!$B$39:$B$782,U$83)+'СЕТ СН'!$H$11+СВЦЭМ!$D$10+'СЕТ СН'!$H$5-'СЕТ СН'!$H$21</f>
        <v>3833.0529175499996</v>
      </c>
      <c r="V85" s="36">
        <f>SUMIFS(СВЦЭМ!$D$39:$D$782,СВЦЭМ!$A$39:$A$782,$A85,СВЦЭМ!$B$39:$B$782,V$83)+'СЕТ СН'!$H$11+СВЦЭМ!$D$10+'СЕТ СН'!$H$5-'СЕТ СН'!$H$21</f>
        <v>3797.1924859299997</v>
      </c>
      <c r="W85" s="36">
        <f>SUMIFS(СВЦЭМ!$D$39:$D$782,СВЦЭМ!$A$39:$A$782,$A85,СВЦЭМ!$B$39:$B$782,W$83)+'СЕТ СН'!$H$11+СВЦЭМ!$D$10+'СЕТ СН'!$H$5-'СЕТ СН'!$H$21</f>
        <v>3793.8306088499999</v>
      </c>
      <c r="X85" s="36">
        <f>SUMIFS(СВЦЭМ!$D$39:$D$782,СВЦЭМ!$A$39:$A$782,$A85,СВЦЭМ!$B$39:$B$782,X$83)+'СЕТ СН'!$H$11+СВЦЭМ!$D$10+'СЕТ СН'!$H$5-'СЕТ СН'!$H$21</f>
        <v>3835.4177040300001</v>
      </c>
      <c r="Y85" s="36">
        <f>SUMIFS(СВЦЭМ!$D$39:$D$782,СВЦЭМ!$A$39:$A$782,$A85,СВЦЭМ!$B$39:$B$782,Y$83)+'СЕТ СН'!$H$11+СВЦЭМ!$D$10+'СЕТ СН'!$H$5-'СЕТ СН'!$H$21</f>
        <v>3904.86479414</v>
      </c>
    </row>
    <row r="86" spans="1:27" ht="15.75" x14ac:dyDescent="0.2">
      <c r="A86" s="35">
        <f t="shared" ref="A86:A114" si="2">A85+1</f>
        <v>44319</v>
      </c>
      <c r="B86" s="36">
        <f>SUMIFS(СВЦЭМ!$D$39:$D$782,СВЦЭМ!$A$39:$A$782,$A86,СВЦЭМ!$B$39:$B$782,B$83)+'СЕТ СН'!$H$11+СВЦЭМ!$D$10+'СЕТ СН'!$H$5-'СЕТ СН'!$H$21</f>
        <v>3887.3958727700001</v>
      </c>
      <c r="C86" s="36">
        <f>SUMIFS(СВЦЭМ!$D$39:$D$782,СВЦЭМ!$A$39:$A$782,$A86,СВЦЭМ!$B$39:$B$782,C$83)+'СЕТ СН'!$H$11+СВЦЭМ!$D$10+'СЕТ СН'!$H$5-'СЕТ СН'!$H$21</f>
        <v>3964.4069736800002</v>
      </c>
      <c r="D86" s="36">
        <f>SUMIFS(СВЦЭМ!$D$39:$D$782,СВЦЭМ!$A$39:$A$782,$A86,СВЦЭМ!$B$39:$B$782,D$83)+'СЕТ СН'!$H$11+СВЦЭМ!$D$10+'СЕТ СН'!$H$5-'СЕТ СН'!$H$21</f>
        <v>4009.3521187899996</v>
      </c>
      <c r="E86" s="36">
        <f>SUMIFS(СВЦЭМ!$D$39:$D$782,СВЦЭМ!$A$39:$A$782,$A86,СВЦЭМ!$B$39:$B$782,E$83)+'СЕТ СН'!$H$11+СВЦЭМ!$D$10+'СЕТ СН'!$H$5-'СЕТ СН'!$H$21</f>
        <v>4026.4553455300002</v>
      </c>
      <c r="F86" s="36">
        <f>SUMIFS(СВЦЭМ!$D$39:$D$782,СВЦЭМ!$A$39:$A$782,$A86,СВЦЭМ!$B$39:$B$782,F$83)+'СЕТ СН'!$H$11+СВЦЭМ!$D$10+'СЕТ СН'!$H$5-'СЕТ СН'!$H$21</f>
        <v>4040.2009388199999</v>
      </c>
      <c r="G86" s="36">
        <f>SUMIFS(СВЦЭМ!$D$39:$D$782,СВЦЭМ!$A$39:$A$782,$A86,СВЦЭМ!$B$39:$B$782,G$83)+'СЕТ СН'!$H$11+СВЦЭМ!$D$10+'СЕТ СН'!$H$5-'СЕТ СН'!$H$21</f>
        <v>4044.21344322</v>
      </c>
      <c r="H86" s="36">
        <f>SUMIFS(СВЦЭМ!$D$39:$D$782,СВЦЭМ!$A$39:$A$782,$A86,СВЦЭМ!$B$39:$B$782,H$83)+'СЕТ СН'!$H$11+СВЦЭМ!$D$10+'СЕТ СН'!$H$5-'СЕТ СН'!$H$21</f>
        <v>4046.2526748099999</v>
      </c>
      <c r="I86" s="36">
        <f>SUMIFS(СВЦЭМ!$D$39:$D$782,СВЦЭМ!$A$39:$A$782,$A86,СВЦЭМ!$B$39:$B$782,I$83)+'СЕТ СН'!$H$11+СВЦЭМ!$D$10+'СЕТ СН'!$H$5-'СЕТ СН'!$H$21</f>
        <v>4002.5143981499996</v>
      </c>
      <c r="J86" s="36">
        <f>SUMIFS(СВЦЭМ!$D$39:$D$782,СВЦЭМ!$A$39:$A$782,$A86,СВЦЭМ!$B$39:$B$782,J$83)+'СЕТ СН'!$H$11+СВЦЭМ!$D$10+'СЕТ СН'!$H$5-'СЕТ СН'!$H$21</f>
        <v>3932.1456089399999</v>
      </c>
      <c r="K86" s="36">
        <f>SUMIFS(СВЦЭМ!$D$39:$D$782,СВЦЭМ!$A$39:$A$782,$A86,СВЦЭМ!$B$39:$B$782,K$83)+'СЕТ СН'!$H$11+СВЦЭМ!$D$10+'СЕТ СН'!$H$5-'СЕТ СН'!$H$21</f>
        <v>3886.4415677500001</v>
      </c>
      <c r="L86" s="36">
        <f>SUMIFS(СВЦЭМ!$D$39:$D$782,СВЦЭМ!$A$39:$A$782,$A86,СВЦЭМ!$B$39:$B$782,L$83)+'СЕТ СН'!$H$11+СВЦЭМ!$D$10+'СЕТ СН'!$H$5-'СЕТ СН'!$H$21</f>
        <v>3860.2655499100001</v>
      </c>
      <c r="M86" s="36">
        <f>SUMIFS(СВЦЭМ!$D$39:$D$782,СВЦЭМ!$A$39:$A$782,$A86,СВЦЭМ!$B$39:$B$782,M$83)+'СЕТ СН'!$H$11+СВЦЭМ!$D$10+'СЕТ СН'!$H$5-'СЕТ СН'!$H$21</f>
        <v>3842.8588424199997</v>
      </c>
      <c r="N86" s="36">
        <f>SUMIFS(СВЦЭМ!$D$39:$D$782,СВЦЭМ!$A$39:$A$782,$A86,СВЦЭМ!$B$39:$B$782,N$83)+'СЕТ СН'!$H$11+СВЦЭМ!$D$10+'СЕТ СН'!$H$5-'СЕТ СН'!$H$21</f>
        <v>3880.69007246</v>
      </c>
      <c r="O86" s="36">
        <f>SUMIFS(СВЦЭМ!$D$39:$D$782,СВЦЭМ!$A$39:$A$782,$A86,СВЦЭМ!$B$39:$B$782,O$83)+'СЕТ СН'!$H$11+СВЦЭМ!$D$10+'СЕТ СН'!$H$5-'СЕТ СН'!$H$21</f>
        <v>3920.30290139</v>
      </c>
      <c r="P86" s="36">
        <f>SUMIFS(СВЦЭМ!$D$39:$D$782,СВЦЭМ!$A$39:$A$782,$A86,СВЦЭМ!$B$39:$B$782,P$83)+'СЕТ СН'!$H$11+СВЦЭМ!$D$10+'СЕТ СН'!$H$5-'СЕТ СН'!$H$21</f>
        <v>3942.0813271500001</v>
      </c>
      <c r="Q86" s="36">
        <f>SUMIFS(СВЦЭМ!$D$39:$D$782,СВЦЭМ!$A$39:$A$782,$A86,СВЦЭМ!$B$39:$B$782,Q$83)+'СЕТ СН'!$H$11+СВЦЭМ!$D$10+'СЕТ СН'!$H$5-'СЕТ СН'!$H$21</f>
        <v>3952.2017031599999</v>
      </c>
      <c r="R86" s="36">
        <f>SUMIFS(СВЦЭМ!$D$39:$D$782,СВЦЭМ!$A$39:$A$782,$A86,СВЦЭМ!$B$39:$B$782,R$83)+'СЕТ СН'!$H$11+СВЦЭМ!$D$10+'СЕТ СН'!$H$5-'СЕТ СН'!$H$21</f>
        <v>3939.82920663</v>
      </c>
      <c r="S86" s="36">
        <f>SUMIFS(СВЦЭМ!$D$39:$D$782,СВЦЭМ!$A$39:$A$782,$A86,СВЦЭМ!$B$39:$B$782,S$83)+'СЕТ СН'!$H$11+СВЦЭМ!$D$10+'СЕТ СН'!$H$5-'СЕТ СН'!$H$21</f>
        <v>3916.52364481</v>
      </c>
      <c r="T86" s="36">
        <f>SUMIFS(СВЦЭМ!$D$39:$D$782,СВЦЭМ!$A$39:$A$782,$A86,СВЦЭМ!$B$39:$B$782,T$83)+'СЕТ СН'!$H$11+СВЦЭМ!$D$10+'СЕТ СН'!$H$5-'СЕТ СН'!$H$21</f>
        <v>3861.9995903899999</v>
      </c>
      <c r="U86" s="36">
        <f>SUMIFS(СВЦЭМ!$D$39:$D$782,СВЦЭМ!$A$39:$A$782,$A86,СВЦЭМ!$B$39:$B$782,U$83)+'СЕТ СН'!$H$11+СВЦЭМ!$D$10+'СЕТ СН'!$H$5-'СЕТ СН'!$H$21</f>
        <v>3838.4731874199997</v>
      </c>
      <c r="V86" s="36">
        <f>SUMIFS(СВЦЭМ!$D$39:$D$782,СВЦЭМ!$A$39:$A$782,$A86,СВЦЭМ!$B$39:$B$782,V$83)+'СЕТ СН'!$H$11+СВЦЭМ!$D$10+'СЕТ СН'!$H$5-'СЕТ СН'!$H$21</f>
        <v>3826.4209502499998</v>
      </c>
      <c r="W86" s="36">
        <f>SUMIFS(СВЦЭМ!$D$39:$D$782,СВЦЭМ!$A$39:$A$782,$A86,СВЦЭМ!$B$39:$B$782,W$83)+'СЕТ СН'!$H$11+СВЦЭМ!$D$10+'СЕТ СН'!$H$5-'СЕТ СН'!$H$21</f>
        <v>3833.8158995499998</v>
      </c>
      <c r="X86" s="36">
        <f>SUMIFS(СВЦЭМ!$D$39:$D$782,СВЦЭМ!$A$39:$A$782,$A86,СВЦЭМ!$B$39:$B$782,X$83)+'СЕТ СН'!$H$11+СВЦЭМ!$D$10+'СЕТ СН'!$H$5-'СЕТ СН'!$H$21</f>
        <v>3820.7107069499998</v>
      </c>
      <c r="Y86" s="36">
        <f>SUMIFS(СВЦЭМ!$D$39:$D$782,СВЦЭМ!$A$39:$A$782,$A86,СВЦЭМ!$B$39:$B$782,Y$83)+'СЕТ СН'!$H$11+СВЦЭМ!$D$10+'СЕТ СН'!$H$5-'СЕТ СН'!$H$21</f>
        <v>3828.4376555999997</v>
      </c>
    </row>
    <row r="87" spans="1:27" ht="15.75" x14ac:dyDescent="0.2">
      <c r="A87" s="35">
        <f t="shared" si="2"/>
        <v>44320</v>
      </c>
      <c r="B87" s="36">
        <f>SUMIFS(СВЦЭМ!$D$39:$D$782,СВЦЭМ!$A$39:$A$782,$A87,СВЦЭМ!$B$39:$B$782,B$83)+'СЕТ СН'!$H$11+СВЦЭМ!$D$10+'СЕТ СН'!$H$5-'СЕТ СН'!$H$21</f>
        <v>3844.1803884800001</v>
      </c>
      <c r="C87" s="36">
        <f>SUMIFS(СВЦЭМ!$D$39:$D$782,СВЦЭМ!$A$39:$A$782,$A87,СВЦЭМ!$B$39:$B$782,C$83)+'СЕТ СН'!$H$11+СВЦЭМ!$D$10+'СЕТ СН'!$H$5-'СЕТ СН'!$H$21</f>
        <v>3908.5289786399999</v>
      </c>
      <c r="D87" s="36">
        <f>SUMIFS(СВЦЭМ!$D$39:$D$782,СВЦЭМ!$A$39:$A$782,$A87,СВЦЭМ!$B$39:$B$782,D$83)+'СЕТ СН'!$H$11+СВЦЭМ!$D$10+'СЕТ СН'!$H$5-'СЕТ СН'!$H$21</f>
        <v>3934.0921538100001</v>
      </c>
      <c r="E87" s="36">
        <f>SUMIFS(СВЦЭМ!$D$39:$D$782,СВЦЭМ!$A$39:$A$782,$A87,СВЦЭМ!$B$39:$B$782,E$83)+'СЕТ СН'!$H$11+СВЦЭМ!$D$10+'СЕТ СН'!$H$5-'СЕТ СН'!$H$21</f>
        <v>3947.7371816899999</v>
      </c>
      <c r="F87" s="36">
        <f>SUMIFS(СВЦЭМ!$D$39:$D$782,СВЦЭМ!$A$39:$A$782,$A87,СВЦЭМ!$B$39:$B$782,F$83)+'СЕТ СН'!$H$11+СВЦЭМ!$D$10+'СЕТ СН'!$H$5-'СЕТ СН'!$H$21</f>
        <v>3962.6901075199999</v>
      </c>
      <c r="G87" s="36">
        <f>SUMIFS(СВЦЭМ!$D$39:$D$782,СВЦЭМ!$A$39:$A$782,$A87,СВЦЭМ!$B$39:$B$782,G$83)+'СЕТ СН'!$H$11+СВЦЭМ!$D$10+'СЕТ СН'!$H$5-'СЕТ СН'!$H$21</f>
        <v>3956.4337001399999</v>
      </c>
      <c r="H87" s="36">
        <f>SUMIFS(СВЦЭМ!$D$39:$D$782,СВЦЭМ!$A$39:$A$782,$A87,СВЦЭМ!$B$39:$B$782,H$83)+'СЕТ СН'!$H$11+СВЦЭМ!$D$10+'СЕТ СН'!$H$5-'СЕТ СН'!$H$21</f>
        <v>3920.4401708099999</v>
      </c>
      <c r="I87" s="36">
        <f>SUMIFS(СВЦЭМ!$D$39:$D$782,СВЦЭМ!$A$39:$A$782,$A87,СВЦЭМ!$B$39:$B$782,I$83)+'СЕТ СН'!$H$11+СВЦЭМ!$D$10+'СЕТ СН'!$H$5-'СЕТ СН'!$H$21</f>
        <v>3895.5726684499996</v>
      </c>
      <c r="J87" s="36">
        <f>SUMIFS(СВЦЭМ!$D$39:$D$782,СВЦЭМ!$A$39:$A$782,$A87,СВЦЭМ!$B$39:$B$782,J$83)+'СЕТ СН'!$H$11+СВЦЭМ!$D$10+'СЕТ СН'!$H$5-'СЕТ СН'!$H$21</f>
        <v>3860.5662113500002</v>
      </c>
      <c r="K87" s="36">
        <f>SUMIFS(СВЦЭМ!$D$39:$D$782,СВЦЭМ!$A$39:$A$782,$A87,СВЦЭМ!$B$39:$B$782,K$83)+'СЕТ СН'!$H$11+СВЦЭМ!$D$10+'СЕТ СН'!$H$5-'СЕТ СН'!$H$21</f>
        <v>3833.8090389700001</v>
      </c>
      <c r="L87" s="36">
        <f>SUMIFS(СВЦЭМ!$D$39:$D$782,СВЦЭМ!$A$39:$A$782,$A87,СВЦЭМ!$B$39:$B$782,L$83)+'СЕТ СН'!$H$11+СВЦЭМ!$D$10+'СЕТ СН'!$H$5-'СЕТ СН'!$H$21</f>
        <v>3826.12218828</v>
      </c>
      <c r="M87" s="36">
        <f>SUMIFS(СВЦЭМ!$D$39:$D$782,СВЦЭМ!$A$39:$A$782,$A87,СВЦЭМ!$B$39:$B$782,M$83)+'СЕТ СН'!$H$11+СВЦЭМ!$D$10+'СЕТ СН'!$H$5-'СЕТ СН'!$H$21</f>
        <v>3823.3388537299998</v>
      </c>
      <c r="N87" s="36">
        <f>SUMIFS(СВЦЭМ!$D$39:$D$782,СВЦЭМ!$A$39:$A$782,$A87,СВЦЭМ!$B$39:$B$782,N$83)+'СЕТ СН'!$H$11+СВЦЭМ!$D$10+'СЕТ СН'!$H$5-'СЕТ СН'!$H$21</f>
        <v>3834.6187624499998</v>
      </c>
      <c r="O87" s="36">
        <f>SUMIFS(СВЦЭМ!$D$39:$D$782,СВЦЭМ!$A$39:$A$782,$A87,СВЦЭМ!$B$39:$B$782,O$83)+'СЕТ СН'!$H$11+СВЦЭМ!$D$10+'СЕТ СН'!$H$5-'СЕТ СН'!$H$21</f>
        <v>3836.7168855099999</v>
      </c>
      <c r="P87" s="36">
        <f>SUMIFS(СВЦЭМ!$D$39:$D$782,СВЦЭМ!$A$39:$A$782,$A87,СВЦЭМ!$B$39:$B$782,P$83)+'СЕТ СН'!$H$11+СВЦЭМ!$D$10+'СЕТ СН'!$H$5-'СЕТ СН'!$H$21</f>
        <v>3845.1469281700001</v>
      </c>
      <c r="Q87" s="36">
        <f>SUMIFS(СВЦЭМ!$D$39:$D$782,СВЦЭМ!$A$39:$A$782,$A87,СВЦЭМ!$B$39:$B$782,Q$83)+'СЕТ СН'!$H$11+СВЦЭМ!$D$10+'СЕТ СН'!$H$5-'СЕТ СН'!$H$21</f>
        <v>3847.9289218200001</v>
      </c>
      <c r="R87" s="36">
        <f>SUMIFS(СВЦЭМ!$D$39:$D$782,СВЦЭМ!$A$39:$A$782,$A87,СВЦЭМ!$B$39:$B$782,R$83)+'СЕТ СН'!$H$11+СВЦЭМ!$D$10+'СЕТ СН'!$H$5-'СЕТ СН'!$H$21</f>
        <v>3852.47951956</v>
      </c>
      <c r="S87" s="36">
        <f>SUMIFS(СВЦЭМ!$D$39:$D$782,СВЦЭМ!$A$39:$A$782,$A87,СВЦЭМ!$B$39:$B$782,S$83)+'СЕТ СН'!$H$11+СВЦЭМ!$D$10+'СЕТ СН'!$H$5-'СЕТ СН'!$H$21</f>
        <v>3869.53546448</v>
      </c>
      <c r="T87" s="36">
        <f>SUMIFS(СВЦЭМ!$D$39:$D$782,СВЦЭМ!$A$39:$A$782,$A87,СВЦЭМ!$B$39:$B$782,T$83)+'СЕТ СН'!$H$11+СВЦЭМ!$D$10+'СЕТ СН'!$H$5-'СЕТ СН'!$H$21</f>
        <v>3838.4718962799998</v>
      </c>
      <c r="U87" s="36">
        <f>SUMIFS(СВЦЭМ!$D$39:$D$782,СВЦЭМ!$A$39:$A$782,$A87,СВЦЭМ!$B$39:$B$782,U$83)+'СЕТ СН'!$H$11+СВЦЭМ!$D$10+'СЕТ СН'!$H$5-'СЕТ СН'!$H$21</f>
        <v>3802.7371556999997</v>
      </c>
      <c r="V87" s="36">
        <f>SUMIFS(СВЦЭМ!$D$39:$D$782,СВЦЭМ!$A$39:$A$782,$A87,СВЦЭМ!$B$39:$B$782,V$83)+'СЕТ СН'!$H$11+СВЦЭМ!$D$10+'СЕТ СН'!$H$5-'СЕТ СН'!$H$21</f>
        <v>3783.4303235899997</v>
      </c>
      <c r="W87" s="36">
        <f>SUMIFS(СВЦЭМ!$D$39:$D$782,СВЦЭМ!$A$39:$A$782,$A87,СВЦЭМ!$B$39:$B$782,W$83)+'СЕТ СН'!$H$11+СВЦЭМ!$D$10+'СЕТ СН'!$H$5-'СЕТ СН'!$H$21</f>
        <v>3790.21225641</v>
      </c>
      <c r="X87" s="36">
        <f>SUMIFS(СВЦЭМ!$D$39:$D$782,СВЦЭМ!$A$39:$A$782,$A87,СВЦЭМ!$B$39:$B$782,X$83)+'СЕТ СН'!$H$11+СВЦЭМ!$D$10+'СЕТ СН'!$H$5-'СЕТ СН'!$H$21</f>
        <v>3813.3317492300002</v>
      </c>
      <c r="Y87" s="36">
        <f>SUMIFS(СВЦЭМ!$D$39:$D$782,СВЦЭМ!$A$39:$A$782,$A87,СВЦЭМ!$B$39:$B$782,Y$83)+'СЕТ СН'!$H$11+СВЦЭМ!$D$10+'СЕТ СН'!$H$5-'СЕТ СН'!$H$21</f>
        <v>3837.8235650199999</v>
      </c>
    </row>
    <row r="88" spans="1:27" ht="15.75" x14ac:dyDescent="0.2">
      <c r="A88" s="35">
        <f t="shared" si="2"/>
        <v>44321</v>
      </c>
      <c r="B88" s="36">
        <f>SUMIFS(СВЦЭМ!$D$39:$D$782,СВЦЭМ!$A$39:$A$782,$A88,СВЦЭМ!$B$39:$B$782,B$83)+'СЕТ СН'!$H$11+СВЦЭМ!$D$10+'СЕТ СН'!$H$5-'СЕТ СН'!$H$21</f>
        <v>3866.5494241299998</v>
      </c>
      <c r="C88" s="36">
        <f>SUMIFS(СВЦЭМ!$D$39:$D$782,СВЦЭМ!$A$39:$A$782,$A88,СВЦЭМ!$B$39:$B$782,C$83)+'СЕТ СН'!$H$11+СВЦЭМ!$D$10+'СЕТ СН'!$H$5-'СЕТ СН'!$H$21</f>
        <v>3919.5756895999998</v>
      </c>
      <c r="D88" s="36">
        <f>SUMIFS(СВЦЭМ!$D$39:$D$782,СВЦЭМ!$A$39:$A$782,$A88,СВЦЭМ!$B$39:$B$782,D$83)+'СЕТ СН'!$H$11+СВЦЭМ!$D$10+'СЕТ СН'!$H$5-'СЕТ СН'!$H$21</f>
        <v>3943.0927927799999</v>
      </c>
      <c r="E88" s="36">
        <f>SUMIFS(СВЦЭМ!$D$39:$D$782,СВЦЭМ!$A$39:$A$782,$A88,СВЦЭМ!$B$39:$B$782,E$83)+'СЕТ СН'!$H$11+СВЦЭМ!$D$10+'СЕТ СН'!$H$5-'СЕТ СН'!$H$21</f>
        <v>3958.9660937099998</v>
      </c>
      <c r="F88" s="36">
        <f>SUMIFS(СВЦЭМ!$D$39:$D$782,СВЦЭМ!$A$39:$A$782,$A88,СВЦЭМ!$B$39:$B$782,F$83)+'СЕТ СН'!$H$11+СВЦЭМ!$D$10+'СЕТ СН'!$H$5-'СЕТ СН'!$H$21</f>
        <v>3973.9467453400002</v>
      </c>
      <c r="G88" s="36">
        <f>SUMIFS(СВЦЭМ!$D$39:$D$782,СВЦЭМ!$A$39:$A$782,$A88,СВЦЭМ!$B$39:$B$782,G$83)+'СЕТ СН'!$H$11+СВЦЭМ!$D$10+'СЕТ СН'!$H$5-'СЕТ СН'!$H$21</f>
        <v>3964.0503098299996</v>
      </c>
      <c r="H88" s="36">
        <f>SUMIFS(СВЦЭМ!$D$39:$D$782,СВЦЭМ!$A$39:$A$782,$A88,СВЦЭМ!$B$39:$B$782,H$83)+'СЕТ СН'!$H$11+СВЦЭМ!$D$10+'СЕТ СН'!$H$5-'СЕТ СН'!$H$21</f>
        <v>3930.8061896999998</v>
      </c>
      <c r="I88" s="36">
        <f>SUMIFS(СВЦЭМ!$D$39:$D$782,СВЦЭМ!$A$39:$A$782,$A88,СВЦЭМ!$B$39:$B$782,I$83)+'СЕТ СН'!$H$11+СВЦЭМ!$D$10+'СЕТ СН'!$H$5-'СЕТ СН'!$H$21</f>
        <v>3889.30125658</v>
      </c>
      <c r="J88" s="36">
        <f>SUMIFS(СВЦЭМ!$D$39:$D$782,СВЦЭМ!$A$39:$A$782,$A88,СВЦЭМ!$B$39:$B$782,J$83)+'СЕТ СН'!$H$11+СВЦЭМ!$D$10+'СЕТ СН'!$H$5-'СЕТ СН'!$H$21</f>
        <v>3847.5983171600001</v>
      </c>
      <c r="K88" s="36">
        <f>SUMIFS(СВЦЭМ!$D$39:$D$782,СВЦЭМ!$A$39:$A$782,$A88,СВЦЭМ!$B$39:$B$782,K$83)+'СЕТ СН'!$H$11+СВЦЭМ!$D$10+'СЕТ СН'!$H$5-'СЕТ СН'!$H$21</f>
        <v>3832.1830802599998</v>
      </c>
      <c r="L88" s="36">
        <f>SUMIFS(СВЦЭМ!$D$39:$D$782,СВЦЭМ!$A$39:$A$782,$A88,СВЦЭМ!$B$39:$B$782,L$83)+'СЕТ СН'!$H$11+СВЦЭМ!$D$10+'СЕТ СН'!$H$5-'СЕТ СН'!$H$21</f>
        <v>3807.3649956899999</v>
      </c>
      <c r="M88" s="36">
        <f>SUMIFS(СВЦЭМ!$D$39:$D$782,СВЦЭМ!$A$39:$A$782,$A88,СВЦЭМ!$B$39:$B$782,M$83)+'СЕТ СН'!$H$11+СВЦЭМ!$D$10+'СЕТ СН'!$H$5-'СЕТ СН'!$H$21</f>
        <v>3794.6820598899999</v>
      </c>
      <c r="N88" s="36">
        <f>SUMIFS(СВЦЭМ!$D$39:$D$782,СВЦЭМ!$A$39:$A$782,$A88,СВЦЭМ!$B$39:$B$782,N$83)+'СЕТ СН'!$H$11+СВЦЭМ!$D$10+'СЕТ СН'!$H$5-'СЕТ СН'!$H$21</f>
        <v>3818.9704023499999</v>
      </c>
      <c r="O88" s="36">
        <f>SUMIFS(СВЦЭМ!$D$39:$D$782,СВЦЭМ!$A$39:$A$782,$A88,СВЦЭМ!$B$39:$B$782,O$83)+'СЕТ СН'!$H$11+СВЦЭМ!$D$10+'СЕТ СН'!$H$5-'СЕТ СН'!$H$21</f>
        <v>3820.2089102399996</v>
      </c>
      <c r="P88" s="36">
        <f>SUMIFS(СВЦЭМ!$D$39:$D$782,СВЦЭМ!$A$39:$A$782,$A88,СВЦЭМ!$B$39:$B$782,P$83)+'СЕТ СН'!$H$11+СВЦЭМ!$D$10+'СЕТ СН'!$H$5-'СЕТ СН'!$H$21</f>
        <v>3823.7217743299998</v>
      </c>
      <c r="Q88" s="36">
        <f>SUMIFS(СВЦЭМ!$D$39:$D$782,СВЦЭМ!$A$39:$A$782,$A88,СВЦЭМ!$B$39:$B$782,Q$83)+'СЕТ СН'!$H$11+СВЦЭМ!$D$10+'СЕТ СН'!$H$5-'СЕТ СН'!$H$21</f>
        <v>3829.2121821800001</v>
      </c>
      <c r="R88" s="36">
        <f>SUMIFS(СВЦЭМ!$D$39:$D$782,СВЦЭМ!$A$39:$A$782,$A88,СВЦЭМ!$B$39:$B$782,R$83)+'СЕТ СН'!$H$11+СВЦЭМ!$D$10+'СЕТ СН'!$H$5-'СЕТ СН'!$H$21</f>
        <v>3826.9898726599999</v>
      </c>
      <c r="S88" s="36">
        <f>SUMIFS(СВЦЭМ!$D$39:$D$782,СВЦЭМ!$A$39:$A$782,$A88,СВЦЭМ!$B$39:$B$782,S$83)+'СЕТ СН'!$H$11+СВЦЭМ!$D$10+'СЕТ СН'!$H$5-'СЕТ СН'!$H$21</f>
        <v>3837.8532758299998</v>
      </c>
      <c r="T88" s="36">
        <f>SUMIFS(СВЦЭМ!$D$39:$D$782,СВЦЭМ!$A$39:$A$782,$A88,СВЦЭМ!$B$39:$B$782,T$83)+'СЕТ СН'!$H$11+СВЦЭМ!$D$10+'СЕТ СН'!$H$5-'СЕТ СН'!$H$21</f>
        <v>3834.9309038800002</v>
      </c>
      <c r="U88" s="36">
        <f>SUMIFS(СВЦЭМ!$D$39:$D$782,СВЦЭМ!$A$39:$A$782,$A88,СВЦЭМ!$B$39:$B$782,U$83)+'СЕТ СН'!$H$11+СВЦЭМ!$D$10+'СЕТ СН'!$H$5-'СЕТ СН'!$H$21</f>
        <v>3816.0690890599999</v>
      </c>
      <c r="V88" s="36">
        <f>SUMIFS(СВЦЭМ!$D$39:$D$782,СВЦЭМ!$A$39:$A$782,$A88,СВЦЭМ!$B$39:$B$782,V$83)+'СЕТ СН'!$H$11+СВЦЭМ!$D$10+'СЕТ СН'!$H$5-'СЕТ СН'!$H$21</f>
        <v>3806.4472351799996</v>
      </c>
      <c r="W88" s="36">
        <f>SUMIFS(СВЦЭМ!$D$39:$D$782,СВЦЭМ!$A$39:$A$782,$A88,СВЦЭМ!$B$39:$B$782,W$83)+'СЕТ СН'!$H$11+СВЦЭМ!$D$10+'СЕТ СН'!$H$5-'СЕТ СН'!$H$21</f>
        <v>3811.9600902900002</v>
      </c>
      <c r="X88" s="36">
        <f>SUMIFS(СВЦЭМ!$D$39:$D$782,СВЦЭМ!$A$39:$A$782,$A88,СВЦЭМ!$B$39:$B$782,X$83)+'СЕТ СН'!$H$11+СВЦЭМ!$D$10+'СЕТ СН'!$H$5-'СЕТ СН'!$H$21</f>
        <v>3824.8212498399998</v>
      </c>
      <c r="Y88" s="36">
        <f>SUMIFS(СВЦЭМ!$D$39:$D$782,СВЦЭМ!$A$39:$A$782,$A88,СВЦЭМ!$B$39:$B$782,Y$83)+'СЕТ СН'!$H$11+СВЦЭМ!$D$10+'СЕТ СН'!$H$5-'СЕТ СН'!$H$21</f>
        <v>3870.0551987700001</v>
      </c>
    </row>
    <row r="89" spans="1:27" ht="15.75" x14ac:dyDescent="0.2">
      <c r="A89" s="35">
        <f t="shared" si="2"/>
        <v>44322</v>
      </c>
      <c r="B89" s="36">
        <f>SUMIFS(СВЦЭМ!$D$39:$D$782,СВЦЭМ!$A$39:$A$782,$A89,СВЦЭМ!$B$39:$B$782,B$83)+'СЕТ СН'!$H$11+СВЦЭМ!$D$10+'СЕТ СН'!$H$5-'СЕТ СН'!$H$21</f>
        <v>3857.5947201399999</v>
      </c>
      <c r="C89" s="36">
        <f>SUMIFS(СВЦЭМ!$D$39:$D$782,СВЦЭМ!$A$39:$A$782,$A89,СВЦЭМ!$B$39:$B$782,C$83)+'СЕТ СН'!$H$11+СВЦЭМ!$D$10+'СЕТ СН'!$H$5-'СЕТ СН'!$H$21</f>
        <v>3895.10037066</v>
      </c>
      <c r="D89" s="36">
        <f>SUMIFS(СВЦЭМ!$D$39:$D$782,СВЦЭМ!$A$39:$A$782,$A89,СВЦЭМ!$B$39:$B$782,D$83)+'СЕТ СН'!$H$11+СВЦЭМ!$D$10+'СЕТ СН'!$H$5-'СЕТ СН'!$H$21</f>
        <v>3931.5334249500002</v>
      </c>
      <c r="E89" s="36">
        <f>SUMIFS(СВЦЭМ!$D$39:$D$782,СВЦЭМ!$A$39:$A$782,$A89,СВЦЭМ!$B$39:$B$782,E$83)+'СЕТ СН'!$H$11+СВЦЭМ!$D$10+'СЕТ СН'!$H$5-'СЕТ СН'!$H$21</f>
        <v>3947.0730766500001</v>
      </c>
      <c r="F89" s="36">
        <f>SUMIFS(СВЦЭМ!$D$39:$D$782,СВЦЭМ!$A$39:$A$782,$A89,СВЦЭМ!$B$39:$B$782,F$83)+'СЕТ СН'!$H$11+СВЦЭМ!$D$10+'СЕТ СН'!$H$5-'СЕТ СН'!$H$21</f>
        <v>3957.3835818999996</v>
      </c>
      <c r="G89" s="36">
        <f>SUMIFS(СВЦЭМ!$D$39:$D$782,СВЦЭМ!$A$39:$A$782,$A89,СВЦЭМ!$B$39:$B$782,G$83)+'СЕТ СН'!$H$11+СВЦЭМ!$D$10+'СЕТ СН'!$H$5-'СЕТ СН'!$H$21</f>
        <v>3951.1729925899999</v>
      </c>
      <c r="H89" s="36">
        <f>SUMIFS(СВЦЭМ!$D$39:$D$782,СВЦЭМ!$A$39:$A$782,$A89,СВЦЭМ!$B$39:$B$782,H$83)+'СЕТ СН'!$H$11+СВЦЭМ!$D$10+'СЕТ СН'!$H$5-'СЕТ СН'!$H$21</f>
        <v>3912.3129528700001</v>
      </c>
      <c r="I89" s="36">
        <f>SUMIFS(СВЦЭМ!$D$39:$D$782,СВЦЭМ!$A$39:$A$782,$A89,СВЦЭМ!$B$39:$B$782,I$83)+'СЕТ СН'!$H$11+СВЦЭМ!$D$10+'СЕТ СН'!$H$5-'СЕТ СН'!$H$21</f>
        <v>3872.2224626400002</v>
      </c>
      <c r="J89" s="36">
        <f>SUMIFS(СВЦЭМ!$D$39:$D$782,СВЦЭМ!$A$39:$A$782,$A89,СВЦЭМ!$B$39:$B$782,J$83)+'СЕТ СН'!$H$11+СВЦЭМ!$D$10+'СЕТ СН'!$H$5-'СЕТ СН'!$H$21</f>
        <v>3836.0555900999998</v>
      </c>
      <c r="K89" s="36">
        <f>SUMIFS(СВЦЭМ!$D$39:$D$782,СВЦЭМ!$A$39:$A$782,$A89,СВЦЭМ!$B$39:$B$782,K$83)+'СЕТ СН'!$H$11+СВЦЭМ!$D$10+'СЕТ СН'!$H$5-'СЕТ СН'!$H$21</f>
        <v>3778.8945380899995</v>
      </c>
      <c r="L89" s="36">
        <f>SUMIFS(СВЦЭМ!$D$39:$D$782,СВЦЭМ!$A$39:$A$782,$A89,СВЦЭМ!$B$39:$B$782,L$83)+'СЕТ СН'!$H$11+СВЦЭМ!$D$10+'СЕТ СН'!$H$5-'СЕТ СН'!$H$21</f>
        <v>3752.6120059099999</v>
      </c>
      <c r="M89" s="36">
        <f>SUMIFS(СВЦЭМ!$D$39:$D$782,СВЦЭМ!$A$39:$A$782,$A89,СВЦЭМ!$B$39:$B$782,M$83)+'СЕТ СН'!$H$11+СВЦЭМ!$D$10+'СЕТ СН'!$H$5-'СЕТ СН'!$H$21</f>
        <v>3757.3723414199999</v>
      </c>
      <c r="N89" s="36">
        <f>SUMIFS(СВЦЭМ!$D$39:$D$782,СВЦЭМ!$A$39:$A$782,$A89,СВЦЭМ!$B$39:$B$782,N$83)+'СЕТ СН'!$H$11+СВЦЭМ!$D$10+'СЕТ СН'!$H$5-'СЕТ СН'!$H$21</f>
        <v>3795.8228138699997</v>
      </c>
      <c r="O89" s="36">
        <f>SUMIFS(СВЦЭМ!$D$39:$D$782,СВЦЭМ!$A$39:$A$782,$A89,СВЦЭМ!$B$39:$B$782,O$83)+'СЕТ СН'!$H$11+СВЦЭМ!$D$10+'СЕТ СН'!$H$5-'СЕТ СН'!$H$21</f>
        <v>3815.4025841399998</v>
      </c>
      <c r="P89" s="36">
        <f>SUMIFS(СВЦЭМ!$D$39:$D$782,СВЦЭМ!$A$39:$A$782,$A89,СВЦЭМ!$B$39:$B$782,P$83)+'СЕТ СН'!$H$11+СВЦЭМ!$D$10+'СЕТ СН'!$H$5-'СЕТ СН'!$H$21</f>
        <v>3836.7613180399999</v>
      </c>
      <c r="Q89" s="36">
        <f>SUMIFS(СВЦЭМ!$D$39:$D$782,СВЦЭМ!$A$39:$A$782,$A89,СВЦЭМ!$B$39:$B$782,Q$83)+'СЕТ СН'!$H$11+СВЦЭМ!$D$10+'СЕТ СН'!$H$5-'СЕТ СН'!$H$21</f>
        <v>3846.6393310899998</v>
      </c>
      <c r="R89" s="36">
        <f>SUMIFS(СВЦЭМ!$D$39:$D$782,СВЦЭМ!$A$39:$A$782,$A89,СВЦЭМ!$B$39:$B$782,R$83)+'СЕТ СН'!$H$11+СВЦЭМ!$D$10+'СЕТ СН'!$H$5-'СЕТ СН'!$H$21</f>
        <v>3835.8396861000001</v>
      </c>
      <c r="S89" s="36">
        <f>SUMIFS(СВЦЭМ!$D$39:$D$782,СВЦЭМ!$A$39:$A$782,$A89,СВЦЭМ!$B$39:$B$782,S$83)+'СЕТ СН'!$H$11+СВЦЭМ!$D$10+'СЕТ СН'!$H$5-'СЕТ СН'!$H$21</f>
        <v>3843.6474643800002</v>
      </c>
      <c r="T89" s="36">
        <f>SUMIFS(СВЦЭМ!$D$39:$D$782,СВЦЭМ!$A$39:$A$782,$A89,СВЦЭМ!$B$39:$B$782,T$83)+'СЕТ СН'!$H$11+СВЦЭМ!$D$10+'СЕТ СН'!$H$5-'СЕТ СН'!$H$21</f>
        <v>3817.4188045800001</v>
      </c>
      <c r="U89" s="36">
        <f>SUMIFS(СВЦЭМ!$D$39:$D$782,СВЦЭМ!$A$39:$A$782,$A89,СВЦЭМ!$B$39:$B$782,U$83)+'СЕТ СН'!$H$11+СВЦЭМ!$D$10+'СЕТ СН'!$H$5-'СЕТ СН'!$H$21</f>
        <v>3773.9711977999996</v>
      </c>
      <c r="V89" s="36">
        <f>SUMIFS(СВЦЭМ!$D$39:$D$782,СВЦЭМ!$A$39:$A$782,$A89,СВЦЭМ!$B$39:$B$782,V$83)+'СЕТ СН'!$H$11+СВЦЭМ!$D$10+'СЕТ СН'!$H$5-'СЕТ СН'!$H$21</f>
        <v>3731.7586837099998</v>
      </c>
      <c r="W89" s="36">
        <f>SUMIFS(СВЦЭМ!$D$39:$D$782,СВЦЭМ!$A$39:$A$782,$A89,СВЦЭМ!$B$39:$B$782,W$83)+'СЕТ СН'!$H$11+СВЦЭМ!$D$10+'СЕТ СН'!$H$5-'СЕТ СН'!$H$21</f>
        <v>3752.0161968299999</v>
      </c>
      <c r="X89" s="36">
        <f>SUMIFS(СВЦЭМ!$D$39:$D$782,СВЦЭМ!$A$39:$A$782,$A89,СВЦЭМ!$B$39:$B$782,X$83)+'СЕТ СН'!$H$11+СВЦЭМ!$D$10+'СЕТ СН'!$H$5-'СЕТ СН'!$H$21</f>
        <v>3787.2754851999998</v>
      </c>
      <c r="Y89" s="36">
        <f>SUMIFS(СВЦЭМ!$D$39:$D$782,СВЦЭМ!$A$39:$A$782,$A89,СВЦЭМ!$B$39:$B$782,Y$83)+'СЕТ СН'!$H$11+СВЦЭМ!$D$10+'СЕТ СН'!$H$5-'СЕТ СН'!$H$21</f>
        <v>3846.32658124</v>
      </c>
    </row>
    <row r="90" spans="1:27" ht="15.75" x14ac:dyDescent="0.2">
      <c r="A90" s="35">
        <f t="shared" si="2"/>
        <v>44323</v>
      </c>
      <c r="B90" s="36">
        <f>SUMIFS(СВЦЭМ!$D$39:$D$782,СВЦЭМ!$A$39:$A$782,$A90,СВЦЭМ!$B$39:$B$782,B$83)+'СЕТ СН'!$H$11+СВЦЭМ!$D$10+'СЕТ СН'!$H$5-'СЕТ СН'!$H$21</f>
        <v>3851.86914961</v>
      </c>
      <c r="C90" s="36">
        <f>SUMIFS(СВЦЭМ!$D$39:$D$782,СВЦЭМ!$A$39:$A$782,$A90,СВЦЭМ!$B$39:$B$782,C$83)+'СЕТ СН'!$H$11+СВЦЭМ!$D$10+'СЕТ СН'!$H$5-'СЕТ СН'!$H$21</f>
        <v>3855.9280612100001</v>
      </c>
      <c r="D90" s="36">
        <f>SUMIFS(СВЦЭМ!$D$39:$D$782,СВЦЭМ!$A$39:$A$782,$A90,СВЦЭМ!$B$39:$B$782,D$83)+'СЕТ СН'!$H$11+СВЦЭМ!$D$10+'СЕТ СН'!$H$5-'СЕТ СН'!$H$21</f>
        <v>3927.8683272099997</v>
      </c>
      <c r="E90" s="36">
        <f>SUMIFS(СВЦЭМ!$D$39:$D$782,СВЦЭМ!$A$39:$A$782,$A90,СВЦЭМ!$B$39:$B$782,E$83)+'СЕТ СН'!$H$11+СВЦЭМ!$D$10+'СЕТ СН'!$H$5-'СЕТ СН'!$H$21</f>
        <v>3945.2913617599997</v>
      </c>
      <c r="F90" s="36">
        <f>SUMIFS(СВЦЭМ!$D$39:$D$782,СВЦЭМ!$A$39:$A$782,$A90,СВЦЭМ!$B$39:$B$782,F$83)+'СЕТ СН'!$H$11+СВЦЭМ!$D$10+'СЕТ СН'!$H$5-'СЕТ СН'!$H$21</f>
        <v>3959.1132004499996</v>
      </c>
      <c r="G90" s="36">
        <f>SUMIFS(СВЦЭМ!$D$39:$D$782,СВЦЭМ!$A$39:$A$782,$A90,СВЦЭМ!$B$39:$B$782,G$83)+'СЕТ СН'!$H$11+СВЦЭМ!$D$10+'СЕТ СН'!$H$5-'СЕТ СН'!$H$21</f>
        <v>3938.1498670399997</v>
      </c>
      <c r="H90" s="36">
        <f>SUMIFS(СВЦЭМ!$D$39:$D$782,СВЦЭМ!$A$39:$A$782,$A90,СВЦЭМ!$B$39:$B$782,H$83)+'СЕТ СН'!$H$11+СВЦЭМ!$D$10+'СЕТ СН'!$H$5-'СЕТ СН'!$H$21</f>
        <v>3876.7871116299998</v>
      </c>
      <c r="I90" s="36">
        <f>SUMIFS(СВЦЭМ!$D$39:$D$782,СВЦЭМ!$A$39:$A$782,$A90,СВЦЭМ!$B$39:$B$782,I$83)+'СЕТ СН'!$H$11+СВЦЭМ!$D$10+'СЕТ СН'!$H$5-'СЕТ СН'!$H$21</f>
        <v>3842.8889399899999</v>
      </c>
      <c r="J90" s="36">
        <f>SUMIFS(СВЦЭМ!$D$39:$D$782,СВЦЭМ!$A$39:$A$782,$A90,СВЦЭМ!$B$39:$B$782,J$83)+'СЕТ СН'!$H$11+СВЦЭМ!$D$10+'СЕТ СН'!$H$5-'СЕТ СН'!$H$21</f>
        <v>3817.2627191900001</v>
      </c>
      <c r="K90" s="36">
        <f>SUMIFS(СВЦЭМ!$D$39:$D$782,СВЦЭМ!$A$39:$A$782,$A90,СВЦЭМ!$B$39:$B$782,K$83)+'СЕТ СН'!$H$11+СВЦЭМ!$D$10+'СЕТ СН'!$H$5-'СЕТ СН'!$H$21</f>
        <v>3827.5308608300002</v>
      </c>
      <c r="L90" s="36">
        <f>SUMIFS(СВЦЭМ!$D$39:$D$782,СВЦЭМ!$A$39:$A$782,$A90,СВЦЭМ!$B$39:$B$782,L$83)+'СЕТ СН'!$H$11+СВЦЭМ!$D$10+'СЕТ СН'!$H$5-'СЕТ СН'!$H$21</f>
        <v>3815.4568404900001</v>
      </c>
      <c r="M90" s="36">
        <f>SUMIFS(СВЦЭМ!$D$39:$D$782,СВЦЭМ!$A$39:$A$782,$A90,СВЦЭМ!$B$39:$B$782,M$83)+'СЕТ СН'!$H$11+СВЦЭМ!$D$10+'СЕТ СН'!$H$5-'СЕТ СН'!$H$21</f>
        <v>3803.7160759199996</v>
      </c>
      <c r="N90" s="36">
        <f>SUMIFS(СВЦЭМ!$D$39:$D$782,СВЦЭМ!$A$39:$A$782,$A90,СВЦЭМ!$B$39:$B$782,N$83)+'СЕТ СН'!$H$11+СВЦЭМ!$D$10+'СЕТ СН'!$H$5-'СЕТ СН'!$H$21</f>
        <v>3797.0490038099997</v>
      </c>
      <c r="O90" s="36">
        <f>SUMIFS(СВЦЭМ!$D$39:$D$782,СВЦЭМ!$A$39:$A$782,$A90,СВЦЭМ!$B$39:$B$782,O$83)+'СЕТ СН'!$H$11+СВЦЭМ!$D$10+'СЕТ СН'!$H$5-'СЕТ СН'!$H$21</f>
        <v>3798.3265017599997</v>
      </c>
      <c r="P90" s="36">
        <f>SUMIFS(СВЦЭМ!$D$39:$D$782,СВЦЭМ!$A$39:$A$782,$A90,СВЦЭМ!$B$39:$B$782,P$83)+'СЕТ СН'!$H$11+СВЦЭМ!$D$10+'СЕТ СН'!$H$5-'СЕТ СН'!$H$21</f>
        <v>3802.2422572699998</v>
      </c>
      <c r="Q90" s="36">
        <f>SUMIFS(СВЦЭМ!$D$39:$D$782,СВЦЭМ!$A$39:$A$782,$A90,СВЦЭМ!$B$39:$B$782,Q$83)+'СЕТ СН'!$H$11+СВЦЭМ!$D$10+'СЕТ СН'!$H$5-'СЕТ СН'!$H$21</f>
        <v>3808.3409106899999</v>
      </c>
      <c r="R90" s="36">
        <f>SUMIFS(СВЦЭМ!$D$39:$D$782,СВЦЭМ!$A$39:$A$782,$A90,СВЦЭМ!$B$39:$B$782,R$83)+'СЕТ СН'!$H$11+СВЦЭМ!$D$10+'СЕТ СН'!$H$5-'СЕТ СН'!$H$21</f>
        <v>3795.4375920699999</v>
      </c>
      <c r="S90" s="36">
        <f>SUMIFS(СВЦЭМ!$D$39:$D$782,СВЦЭМ!$A$39:$A$782,$A90,СВЦЭМ!$B$39:$B$782,S$83)+'СЕТ СН'!$H$11+СВЦЭМ!$D$10+'СЕТ СН'!$H$5-'СЕТ СН'!$H$21</f>
        <v>3810.8717329699998</v>
      </c>
      <c r="T90" s="36">
        <f>SUMIFS(СВЦЭМ!$D$39:$D$782,СВЦЭМ!$A$39:$A$782,$A90,СВЦЭМ!$B$39:$B$782,T$83)+'СЕТ СН'!$H$11+СВЦЭМ!$D$10+'СЕТ СН'!$H$5-'СЕТ СН'!$H$21</f>
        <v>3818.9122287399996</v>
      </c>
      <c r="U90" s="36">
        <f>SUMIFS(СВЦЭМ!$D$39:$D$782,СВЦЭМ!$A$39:$A$782,$A90,СВЦЭМ!$B$39:$B$782,U$83)+'СЕТ СН'!$H$11+СВЦЭМ!$D$10+'СЕТ СН'!$H$5-'СЕТ СН'!$H$21</f>
        <v>3816.2031530300001</v>
      </c>
      <c r="V90" s="36">
        <f>SUMIFS(СВЦЭМ!$D$39:$D$782,СВЦЭМ!$A$39:$A$782,$A90,СВЦЭМ!$B$39:$B$782,V$83)+'СЕТ СН'!$H$11+СВЦЭМ!$D$10+'СЕТ СН'!$H$5-'СЕТ СН'!$H$21</f>
        <v>3800.5668748099997</v>
      </c>
      <c r="W90" s="36">
        <f>SUMIFS(СВЦЭМ!$D$39:$D$782,СВЦЭМ!$A$39:$A$782,$A90,СВЦЭМ!$B$39:$B$782,W$83)+'СЕТ СН'!$H$11+СВЦЭМ!$D$10+'СЕТ СН'!$H$5-'СЕТ СН'!$H$21</f>
        <v>3800.2088059199996</v>
      </c>
      <c r="X90" s="36">
        <f>SUMIFS(СВЦЭМ!$D$39:$D$782,СВЦЭМ!$A$39:$A$782,$A90,СВЦЭМ!$B$39:$B$782,X$83)+'СЕТ СН'!$H$11+СВЦЭМ!$D$10+'СЕТ СН'!$H$5-'СЕТ СН'!$H$21</f>
        <v>3784.9443285999996</v>
      </c>
      <c r="Y90" s="36">
        <f>SUMIFS(СВЦЭМ!$D$39:$D$782,СВЦЭМ!$A$39:$A$782,$A90,СВЦЭМ!$B$39:$B$782,Y$83)+'СЕТ СН'!$H$11+СВЦЭМ!$D$10+'СЕТ СН'!$H$5-'СЕТ СН'!$H$21</f>
        <v>3779.9502674300002</v>
      </c>
    </row>
    <row r="91" spans="1:27" ht="15.75" x14ac:dyDescent="0.2">
      <c r="A91" s="35">
        <f t="shared" si="2"/>
        <v>44324</v>
      </c>
      <c r="B91" s="36">
        <f>SUMIFS(СВЦЭМ!$D$39:$D$782,СВЦЭМ!$A$39:$A$782,$A91,СВЦЭМ!$B$39:$B$782,B$83)+'СЕТ СН'!$H$11+СВЦЭМ!$D$10+'СЕТ СН'!$H$5-'СЕТ СН'!$H$21</f>
        <v>3823.86187006</v>
      </c>
      <c r="C91" s="36">
        <f>SUMIFS(СВЦЭМ!$D$39:$D$782,СВЦЭМ!$A$39:$A$782,$A91,СВЦЭМ!$B$39:$B$782,C$83)+'СЕТ СН'!$H$11+СВЦЭМ!$D$10+'СЕТ СН'!$H$5-'СЕТ СН'!$H$21</f>
        <v>3882.1049542700002</v>
      </c>
      <c r="D91" s="36">
        <f>SUMIFS(СВЦЭМ!$D$39:$D$782,СВЦЭМ!$A$39:$A$782,$A91,СВЦЭМ!$B$39:$B$782,D$83)+'СЕТ СН'!$H$11+СВЦЭМ!$D$10+'СЕТ СН'!$H$5-'СЕТ СН'!$H$21</f>
        <v>3885.4102516499997</v>
      </c>
      <c r="E91" s="36">
        <f>SUMIFS(СВЦЭМ!$D$39:$D$782,СВЦЭМ!$A$39:$A$782,$A91,СВЦЭМ!$B$39:$B$782,E$83)+'СЕТ СН'!$H$11+СВЦЭМ!$D$10+'СЕТ СН'!$H$5-'СЕТ СН'!$H$21</f>
        <v>3893.5251628799997</v>
      </c>
      <c r="F91" s="36">
        <f>SUMIFS(СВЦЭМ!$D$39:$D$782,СВЦЭМ!$A$39:$A$782,$A91,СВЦЭМ!$B$39:$B$782,F$83)+'СЕТ СН'!$H$11+СВЦЭМ!$D$10+'СЕТ СН'!$H$5-'СЕТ СН'!$H$21</f>
        <v>3913.7024360599999</v>
      </c>
      <c r="G91" s="36">
        <f>SUMIFS(СВЦЭМ!$D$39:$D$782,СВЦЭМ!$A$39:$A$782,$A91,СВЦЭМ!$B$39:$B$782,G$83)+'СЕТ СН'!$H$11+СВЦЭМ!$D$10+'СЕТ СН'!$H$5-'СЕТ СН'!$H$21</f>
        <v>3900.4361803900001</v>
      </c>
      <c r="H91" s="36">
        <f>SUMIFS(СВЦЭМ!$D$39:$D$782,СВЦЭМ!$A$39:$A$782,$A91,СВЦЭМ!$B$39:$B$782,H$83)+'СЕТ СН'!$H$11+СВЦЭМ!$D$10+'СЕТ СН'!$H$5-'СЕТ СН'!$H$21</f>
        <v>3861.4595649299999</v>
      </c>
      <c r="I91" s="36">
        <f>SUMIFS(СВЦЭМ!$D$39:$D$782,СВЦЭМ!$A$39:$A$782,$A91,СВЦЭМ!$B$39:$B$782,I$83)+'СЕТ СН'!$H$11+СВЦЭМ!$D$10+'СЕТ СН'!$H$5-'СЕТ СН'!$H$21</f>
        <v>3847.4368747399999</v>
      </c>
      <c r="J91" s="36">
        <f>SUMIFS(СВЦЭМ!$D$39:$D$782,СВЦЭМ!$A$39:$A$782,$A91,СВЦЭМ!$B$39:$B$782,J$83)+'СЕТ СН'!$H$11+СВЦЭМ!$D$10+'СЕТ СН'!$H$5-'СЕТ СН'!$H$21</f>
        <v>3815.5648394999998</v>
      </c>
      <c r="K91" s="36">
        <f>SUMIFS(СВЦЭМ!$D$39:$D$782,СВЦЭМ!$A$39:$A$782,$A91,СВЦЭМ!$B$39:$B$782,K$83)+'СЕТ СН'!$H$11+СВЦЭМ!$D$10+'СЕТ СН'!$H$5-'СЕТ СН'!$H$21</f>
        <v>3784.6376244100002</v>
      </c>
      <c r="L91" s="36">
        <f>SUMIFS(СВЦЭМ!$D$39:$D$782,СВЦЭМ!$A$39:$A$782,$A91,СВЦЭМ!$B$39:$B$782,L$83)+'СЕТ СН'!$H$11+СВЦЭМ!$D$10+'СЕТ СН'!$H$5-'СЕТ СН'!$H$21</f>
        <v>3751.0541411599997</v>
      </c>
      <c r="M91" s="36">
        <f>SUMIFS(СВЦЭМ!$D$39:$D$782,СВЦЭМ!$A$39:$A$782,$A91,СВЦЭМ!$B$39:$B$782,M$83)+'СЕТ СН'!$H$11+СВЦЭМ!$D$10+'СЕТ СН'!$H$5-'СЕТ СН'!$H$21</f>
        <v>3752.0371529599997</v>
      </c>
      <c r="N91" s="36">
        <f>SUMIFS(СВЦЭМ!$D$39:$D$782,СВЦЭМ!$A$39:$A$782,$A91,СВЦЭМ!$B$39:$B$782,N$83)+'СЕТ СН'!$H$11+СВЦЭМ!$D$10+'СЕТ СН'!$H$5-'СЕТ СН'!$H$21</f>
        <v>3779.6693470800001</v>
      </c>
      <c r="O91" s="36">
        <f>SUMIFS(СВЦЭМ!$D$39:$D$782,СВЦЭМ!$A$39:$A$782,$A91,СВЦЭМ!$B$39:$B$782,O$83)+'СЕТ СН'!$H$11+СВЦЭМ!$D$10+'СЕТ СН'!$H$5-'СЕТ СН'!$H$21</f>
        <v>3774.5369357</v>
      </c>
      <c r="P91" s="36">
        <f>SUMIFS(СВЦЭМ!$D$39:$D$782,СВЦЭМ!$A$39:$A$782,$A91,СВЦЭМ!$B$39:$B$782,P$83)+'СЕТ СН'!$H$11+СВЦЭМ!$D$10+'СЕТ СН'!$H$5-'СЕТ СН'!$H$21</f>
        <v>3798.42402528</v>
      </c>
      <c r="Q91" s="36">
        <f>SUMIFS(СВЦЭМ!$D$39:$D$782,СВЦЭМ!$A$39:$A$782,$A91,СВЦЭМ!$B$39:$B$782,Q$83)+'СЕТ СН'!$H$11+СВЦЭМ!$D$10+'СЕТ СН'!$H$5-'СЕТ СН'!$H$21</f>
        <v>3802.9566245199999</v>
      </c>
      <c r="R91" s="36">
        <f>SUMIFS(СВЦЭМ!$D$39:$D$782,СВЦЭМ!$A$39:$A$782,$A91,СВЦЭМ!$B$39:$B$782,R$83)+'СЕТ СН'!$H$11+СВЦЭМ!$D$10+'СЕТ СН'!$H$5-'СЕТ СН'!$H$21</f>
        <v>3792.86956199</v>
      </c>
      <c r="S91" s="36">
        <f>SUMIFS(СВЦЭМ!$D$39:$D$782,СВЦЭМ!$A$39:$A$782,$A91,СВЦЭМ!$B$39:$B$782,S$83)+'СЕТ СН'!$H$11+СВЦЭМ!$D$10+'СЕТ СН'!$H$5-'СЕТ СН'!$H$21</f>
        <v>3803.7567629799996</v>
      </c>
      <c r="T91" s="36">
        <f>SUMIFS(СВЦЭМ!$D$39:$D$782,СВЦЭМ!$A$39:$A$782,$A91,СВЦЭМ!$B$39:$B$782,T$83)+'СЕТ СН'!$H$11+СВЦЭМ!$D$10+'СЕТ СН'!$H$5-'СЕТ СН'!$H$21</f>
        <v>3791.13260154</v>
      </c>
      <c r="U91" s="36">
        <f>SUMIFS(СВЦЭМ!$D$39:$D$782,СВЦЭМ!$A$39:$A$782,$A91,СВЦЭМ!$B$39:$B$782,U$83)+'СЕТ СН'!$H$11+СВЦЭМ!$D$10+'СЕТ СН'!$H$5-'СЕТ СН'!$H$21</f>
        <v>3761.7916888700001</v>
      </c>
      <c r="V91" s="36">
        <f>SUMIFS(СВЦЭМ!$D$39:$D$782,СВЦЭМ!$A$39:$A$782,$A91,СВЦЭМ!$B$39:$B$782,V$83)+'СЕТ СН'!$H$11+СВЦЭМ!$D$10+'СЕТ СН'!$H$5-'СЕТ СН'!$H$21</f>
        <v>3745.5822620500003</v>
      </c>
      <c r="W91" s="36">
        <f>SUMIFS(СВЦЭМ!$D$39:$D$782,СВЦЭМ!$A$39:$A$782,$A91,СВЦЭМ!$B$39:$B$782,W$83)+'СЕТ СН'!$H$11+СВЦЭМ!$D$10+'СЕТ СН'!$H$5-'СЕТ СН'!$H$21</f>
        <v>3737.8464185100001</v>
      </c>
      <c r="X91" s="36">
        <f>SUMIFS(СВЦЭМ!$D$39:$D$782,СВЦЭМ!$A$39:$A$782,$A91,СВЦЭМ!$B$39:$B$782,X$83)+'СЕТ СН'!$H$11+СВЦЭМ!$D$10+'СЕТ СН'!$H$5-'СЕТ СН'!$H$21</f>
        <v>3751.5428584400001</v>
      </c>
      <c r="Y91" s="36">
        <f>SUMIFS(СВЦЭМ!$D$39:$D$782,СВЦЭМ!$A$39:$A$782,$A91,СВЦЭМ!$B$39:$B$782,Y$83)+'СЕТ СН'!$H$11+СВЦЭМ!$D$10+'СЕТ СН'!$H$5-'СЕТ СН'!$H$21</f>
        <v>3773.9959254300002</v>
      </c>
    </row>
    <row r="92" spans="1:27" ht="15.75" x14ac:dyDescent="0.2">
      <c r="A92" s="35">
        <f t="shared" si="2"/>
        <v>44325</v>
      </c>
      <c r="B92" s="36">
        <f>SUMIFS(СВЦЭМ!$D$39:$D$782,СВЦЭМ!$A$39:$A$782,$A92,СВЦЭМ!$B$39:$B$782,B$83)+'СЕТ СН'!$H$11+СВЦЭМ!$D$10+'СЕТ СН'!$H$5-'СЕТ СН'!$H$21</f>
        <v>3750.3253123099998</v>
      </c>
      <c r="C92" s="36">
        <f>SUMIFS(СВЦЭМ!$D$39:$D$782,СВЦЭМ!$A$39:$A$782,$A92,СВЦЭМ!$B$39:$B$782,C$83)+'СЕТ СН'!$H$11+СВЦЭМ!$D$10+'СЕТ СН'!$H$5-'СЕТ СН'!$H$21</f>
        <v>3792.9287913299995</v>
      </c>
      <c r="D92" s="36">
        <f>SUMIFS(СВЦЭМ!$D$39:$D$782,СВЦЭМ!$A$39:$A$782,$A92,СВЦЭМ!$B$39:$B$782,D$83)+'СЕТ СН'!$H$11+СВЦЭМ!$D$10+'СЕТ СН'!$H$5-'СЕТ СН'!$H$21</f>
        <v>3813.8024559099999</v>
      </c>
      <c r="E92" s="36">
        <f>SUMIFS(СВЦЭМ!$D$39:$D$782,СВЦЭМ!$A$39:$A$782,$A92,СВЦЭМ!$B$39:$B$782,E$83)+'СЕТ СН'!$H$11+СВЦЭМ!$D$10+'СЕТ СН'!$H$5-'СЕТ СН'!$H$21</f>
        <v>3846.4841931000001</v>
      </c>
      <c r="F92" s="36">
        <f>SUMIFS(СВЦЭМ!$D$39:$D$782,СВЦЭМ!$A$39:$A$782,$A92,СВЦЭМ!$B$39:$B$782,F$83)+'СЕТ СН'!$H$11+СВЦЭМ!$D$10+'СЕТ СН'!$H$5-'СЕТ СН'!$H$21</f>
        <v>3849.7678390499996</v>
      </c>
      <c r="G92" s="36">
        <f>SUMIFS(СВЦЭМ!$D$39:$D$782,СВЦЭМ!$A$39:$A$782,$A92,СВЦЭМ!$B$39:$B$782,G$83)+'СЕТ СН'!$H$11+СВЦЭМ!$D$10+'СЕТ СН'!$H$5-'СЕТ СН'!$H$21</f>
        <v>3852.7729745099996</v>
      </c>
      <c r="H92" s="36">
        <f>SUMIFS(СВЦЭМ!$D$39:$D$782,СВЦЭМ!$A$39:$A$782,$A92,СВЦЭМ!$B$39:$B$782,H$83)+'СЕТ СН'!$H$11+СВЦЭМ!$D$10+'СЕТ СН'!$H$5-'СЕТ СН'!$H$21</f>
        <v>3833.85525835</v>
      </c>
      <c r="I92" s="36">
        <f>SUMIFS(СВЦЭМ!$D$39:$D$782,СВЦЭМ!$A$39:$A$782,$A92,СВЦЭМ!$B$39:$B$782,I$83)+'СЕТ СН'!$H$11+СВЦЭМ!$D$10+'СЕТ СН'!$H$5-'СЕТ СН'!$H$21</f>
        <v>3808.1120506799998</v>
      </c>
      <c r="J92" s="36">
        <f>SUMIFS(СВЦЭМ!$D$39:$D$782,СВЦЭМ!$A$39:$A$782,$A92,СВЦЭМ!$B$39:$B$782,J$83)+'СЕТ СН'!$H$11+СВЦЭМ!$D$10+'СЕТ СН'!$H$5-'СЕТ СН'!$H$21</f>
        <v>3781.6298231599999</v>
      </c>
      <c r="K92" s="36">
        <f>SUMIFS(СВЦЭМ!$D$39:$D$782,СВЦЭМ!$A$39:$A$782,$A92,СВЦЭМ!$B$39:$B$782,K$83)+'СЕТ СН'!$H$11+СВЦЭМ!$D$10+'СЕТ СН'!$H$5-'СЕТ СН'!$H$21</f>
        <v>3747.50524735</v>
      </c>
      <c r="L92" s="36">
        <f>SUMIFS(СВЦЭМ!$D$39:$D$782,СВЦЭМ!$A$39:$A$782,$A92,СВЦЭМ!$B$39:$B$782,L$83)+'СЕТ СН'!$H$11+СВЦЭМ!$D$10+'СЕТ СН'!$H$5-'СЕТ СН'!$H$21</f>
        <v>3738.8865977</v>
      </c>
      <c r="M92" s="36">
        <f>SUMIFS(СВЦЭМ!$D$39:$D$782,СВЦЭМ!$A$39:$A$782,$A92,СВЦЭМ!$B$39:$B$782,M$83)+'СЕТ СН'!$H$11+СВЦЭМ!$D$10+'СЕТ СН'!$H$5-'СЕТ СН'!$H$21</f>
        <v>3737.2641086799999</v>
      </c>
      <c r="N92" s="36">
        <f>SUMIFS(СВЦЭМ!$D$39:$D$782,СВЦЭМ!$A$39:$A$782,$A92,СВЦЭМ!$B$39:$B$782,N$83)+'СЕТ СН'!$H$11+СВЦЭМ!$D$10+'СЕТ СН'!$H$5-'СЕТ СН'!$H$21</f>
        <v>3752.7450363500002</v>
      </c>
      <c r="O92" s="36">
        <f>SUMIFS(СВЦЭМ!$D$39:$D$782,СВЦЭМ!$A$39:$A$782,$A92,СВЦЭМ!$B$39:$B$782,O$83)+'СЕТ СН'!$H$11+СВЦЭМ!$D$10+'СЕТ СН'!$H$5-'СЕТ СН'!$H$21</f>
        <v>3769.1898746099996</v>
      </c>
      <c r="P92" s="36">
        <f>SUMIFS(СВЦЭМ!$D$39:$D$782,СВЦЭМ!$A$39:$A$782,$A92,СВЦЭМ!$B$39:$B$782,P$83)+'СЕТ СН'!$H$11+СВЦЭМ!$D$10+'СЕТ СН'!$H$5-'СЕТ СН'!$H$21</f>
        <v>3785.4921162499995</v>
      </c>
      <c r="Q92" s="36">
        <f>SUMIFS(СВЦЭМ!$D$39:$D$782,СВЦЭМ!$A$39:$A$782,$A92,СВЦЭМ!$B$39:$B$782,Q$83)+'СЕТ СН'!$H$11+СВЦЭМ!$D$10+'СЕТ СН'!$H$5-'СЕТ СН'!$H$21</f>
        <v>3789.7907472500001</v>
      </c>
      <c r="R92" s="36">
        <f>SUMIFS(СВЦЭМ!$D$39:$D$782,СВЦЭМ!$A$39:$A$782,$A92,СВЦЭМ!$B$39:$B$782,R$83)+'СЕТ СН'!$H$11+СВЦЭМ!$D$10+'СЕТ СН'!$H$5-'СЕТ СН'!$H$21</f>
        <v>3781.8646609999996</v>
      </c>
      <c r="S92" s="36">
        <f>SUMIFS(СВЦЭМ!$D$39:$D$782,СВЦЭМ!$A$39:$A$782,$A92,СВЦЭМ!$B$39:$B$782,S$83)+'СЕТ СН'!$H$11+СВЦЭМ!$D$10+'СЕТ СН'!$H$5-'СЕТ СН'!$H$21</f>
        <v>3780.4477539299996</v>
      </c>
      <c r="T92" s="36">
        <f>SUMIFS(СВЦЭМ!$D$39:$D$782,СВЦЭМ!$A$39:$A$782,$A92,СВЦЭМ!$B$39:$B$782,T$83)+'СЕТ СН'!$H$11+СВЦЭМ!$D$10+'СЕТ СН'!$H$5-'СЕТ СН'!$H$21</f>
        <v>3769.8231739399998</v>
      </c>
      <c r="U92" s="36">
        <f>SUMIFS(СВЦЭМ!$D$39:$D$782,СВЦЭМ!$A$39:$A$782,$A92,СВЦЭМ!$B$39:$B$782,U$83)+'СЕТ СН'!$H$11+СВЦЭМ!$D$10+'СЕТ СН'!$H$5-'СЕТ СН'!$H$21</f>
        <v>3751.54636953</v>
      </c>
      <c r="V92" s="36">
        <f>SUMIFS(СВЦЭМ!$D$39:$D$782,СВЦЭМ!$A$39:$A$782,$A92,СВЦЭМ!$B$39:$B$782,V$83)+'СЕТ СН'!$H$11+СВЦЭМ!$D$10+'СЕТ СН'!$H$5-'СЕТ СН'!$H$21</f>
        <v>3722.5779141000003</v>
      </c>
      <c r="W92" s="36">
        <f>SUMIFS(СВЦЭМ!$D$39:$D$782,СВЦЭМ!$A$39:$A$782,$A92,СВЦЭМ!$B$39:$B$782,W$83)+'СЕТ СН'!$H$11+СВЦЭМ!$D$10+'СЕТ СН'!$H$5-'СЕТ СН'!$H$21</f>
        <v>3724.2679256299998</v>
      </c>
      <c r="X92" s="36">
        <f>SUMIFS(СВЦЭМ!$D$39:$D$782,СВЦЭМ!$A$39:$A$782,$A92,СВЦЭМ!$B$39:$B$782,X$83)+'СЕТ СН'!$H$11+СВЦЭМ!$D$10+'СЕТ СН'!$H$5-'СЕТ СН'!$H$21</f>
        <v>3739.90762485</v>
      </c>
      <c r="Y92" s="36">
        <f>SUMIFS(СВЦЭМ!$D$39:$D$782,СВЦЭМ!$A$39:$A$782,$A92,СВЦЭМ!$B$39:$B$782,Y$83)+'СЕТ СН'!$H$11+СВЦЭМ!$D$10+'СЕТ СН'!$H$5-'СЕТ СН'!$H$21</f>
        <v>3761.0735840699999</v>
      </c>
    </row>
    <row r="93" spans="1:27" ht="15.75" x14ac:dyDescent="0.2">
      <c r="A93" s="35">
        <f t="shared" si="2"/>
        <v>44326</v>
      </c>
      <c r="B93" s="36">
        <f>SUMIFS(СВЦЭМ!$D$39:$D$782,СВЦЭМ!$A$39:$A$782,$A93,СВЦЭМ!$B$39:$B$782,B$83)+'СЕТ СН'!$H$11+СВЦЭМ!$D$10+'СЕТ СН'!$H$5-'СЕТ СН'!$H$21</f>
        <v>3795.6114431300002</v>
      </c>
      <c r="C93" s="36">
        <f>SUMIFS(СВЦЭМ!$D$39:$D$782,СВЦЭМ!$A$39:$A$782,$A93,СВЦЭМ!$B$39:$B$782,C$83)+'СЕТ СН'!$H$11+СВЦЭМ!$D$10+'СЕТ СН'!$H$5-'СЕТ СН'!$H$21</f>
        <v>3851.1555540999998</v>
      </c>
      <c r="D93" s="36">
        <f>SUMIFS(СВЦЭМ!$D$39:$D$782,СВЦЭМ!$A$39:$A$782,$A93,СВЦЭМ!$B$39:$B$782,D$83)+'СЕТ СН'!$H$11+СВЦЭМ!$D$10+'СЕТ СН'!$H$5-'СЕТ СН'!$H$21</f>
        <v>3879.2338960400002</v>
      </c>
      <c r="E93" s="36">
        <f>SUMIFS(СВЦЭМ!$D$39:$D$782,СВЦЭМ!$A$39:$A$782,$A93,СВЦЭМ!$B$39:$B$782,E$83)+'СЕТ СН'!$H$11+СВЦЭМ!$D$10+'СЕТ СН'!$H$5-'СЕТ СН'!$H$21</f>
        <v>3897.34998206</v>
      </c>
      <c r="F93" s="36">
        <f>SUMIFS(СВЦЭМ!$D$39:$D$782,СВЦЭМ!$A$39:$A$782,$A93,СВЦЭМ!$B$39:$B$782,F$83)+'СЕТ СН'!$H$11+СВЦЭМ!$D$10+'СЕТ СН'!$H$5-'СЕТ СН'!$H$21</f>
        <v>3907.4381302299998</v>
      </c>
      <c r="G93" s="36">
        <f>SUMIFS(СВЦЭМ!$D$39:$D$782,СВЦЭМ!$A$39:$A$782,$A93,СВЦЭМ!$B$39:$B$782,G$83)+'СЕТ СН'!$H$11+СВЦЭМ!$D$10+'СЕТ СН'!$H$5-'СЕТ СН'!$H$21</f>
        <v>3906.1366610599998</v>
      </c>
      <c r="H93" s="36">
        <f>SUMIFS(СВЦЭМ!$D$39:$D$782,СВЦЭМ!$A$39:$A$782,$A93,СВЦЭМ!$B$39:$B$782,H$83)+'СЕТ СН'!$H$11+СВЦЭМ!$D$10+'СЕТ СН'!$H$5-'СЕТ СН'!$H$21</f>
        <v>3892.5268522699998</v>
      </c>
      <c r="I93" s="36">
        <f>SUMIFS(СВЦЭМ!$D$39:$D$782,СВЦЭМ!$A$39:$A$782,$A93,СВЦЭМ!$B$39:$B$782,I$83)+'СЕТ СН'!$H$11+СВЦЭМ!$D$10+'СЕТ СН'!$H$5-'СЕТ СН'!$H$21</f>
        <v>3851.8586866999999</v>
      </c>
      <c r="J93" s="36">
        <f>SUMIFS(СВЦЭМ!$D$39:$D$782,СВЦЭМ!$A$39:$A$782,$A93,СВЦЭМ!$B$39:$B$782,J$83)+'СЕТ СН'!$H$11+СВЦЭМ!$D$10+'СЕТ СН'!$H$5-'СЕТ СН'!$H$21</f>
        <v>3806.8071664199997</v>
      </c>
      <c r="K93" s="36">
        <f>SUMIFS(СВЦЭМ!$D$39:$D$782,СВЦЭМ!$A$39:$A$782,$A93,СВЦЭМ!$B$39:$B$782,K$83)+'СЕТ СН'!$H$11+СВЦЭМ!$D$10+'СЕТ СН'!$H$5-'СЕТ СН'!$H$21</f>
        <v>3758.8519384800002</v>
      </c>
      <c r="L93" s="36">
        <f>SUMIFS(СВЦЭМ!$D$39:$D$782,СВЦЭМ!$A$39:$A$782,$A93,СВЦЭМ!$B$39:$B$782,L$83)+'СЕТ СН'!$H$11+СВЦЭМ!$D$10+'СЕТ СН'!$H$5-'СЕТ СН'!$H$21</f>
        <v>3728.9435488099998</v>
      </c>
      <c r="M93" s="36">
        <f>SUMIFS(СВЦЭМ!$D$39:$D$782,СВЦЭМ!$A$39:$A$782,$A93,СВЦЭМ!$B$39:$B$782,M$83)+'СЕТ СН'!$H$11+СВЦЭМ!$D$10+'СЕТ СН'!$H$5-'СЕТ СН'!$H$21</f>
        <v>3716.4895151400001</v>
      </c>
      <c r="N93" s="36">
        <f>SUMIFS(СВЦЭМ!$D$39:$D$782,СВЦЭМ!$A$39:$A$782,$A93,СВЦЭМ!$B$39:$B$782,N$83)+'СЕТ СН'!$H$11+СВЦЭМ!$D$10+'СЕТ СН'!$H$5-'СЕТ СН'!$H$21</f>
        <v>3728.34721094</v>
      </c>
      <c r="O93" s="36">
        <f>SUMIFS(СВЦЭМ!$D$39:$D$782,СВЦЭМ!$A$39:$A$782,$A93,СВЦЭМ!$B$39:$B$782,O$83)+'СЕТ СН'!$H$11+СВЦЭМ!$D$10+'СЕТ СН'!$H$5-'СЕТ СН'!$H$21</f>
        <v>3742.9109958999998</v>
      </c>
      <c r="P93" s="36">
        <f>SUMIFS(СВЦЭМ!$D$39:$D$782,СВЦЭМ!$A$39:$A$782,$A93,СВЦЭМ!$B$39:$B$782,P$83)+'СЕТ СН'!$H$11+СВЦЭМ!$D$10+'СЕТ СН'!$H$5-'СЕТ СН'!$H$21</f>
        <v>3760.5957915199997</v>
      </c>
      <c r="Q93" s="36">
        <f>SUMIFS(СВЦЭМ!$D$39:$D$782,СВЦЭМ!$A$39:$A$782,$A93,СВЦЭМ!$B$39:$B$782,Q$83)+'СЕТ СН'!$H$11+СВЦЭМ!$D$10+'СЕТ СН'!$H$5-'СЕТ СН'!$H$21</f>
        <v>3765.2211223100003</v>
      </c>
      <c r="R93" s="36">
        <f>SUMIFS(СВЦЭМ!$D$39:$D$782,СВЦЭМ!$A$39:$A$782,$A93,СВЦЭМ!$B$39:$B$782,R$83)+'СЕТ СН'!$H$11+СВЦЭМ!$D$10+'СЕТ СН'!$H$5-'СЕТ СН'!$H$21</f>
        <v>3756.2405847999999</v>
      </c>
      <c r="S93" s="36">
        <f>SUMIFS(СВЦЭМ!$D$39:$D$782,СВЦЭМ!$A$39:$A$782,$A93,СВЦЭМ!$B$39:$B$782,S$83)+'СЕТ СН'!$H$11+СВЦЭМ!$D$10+'СЕТ СН'!$H$5-'СЕТ СН'!$H$21</f>
        <v>3750.4084935999999</v>
      </c>
      <c r="T93" s="36">
        <f>SUMIFS(СВЦЭМ!$D$39:$D$782,СВЦЭМ!$A$39:$A$782,$A93,СВЦЭМ!$B$39:$B$782,T$83)+'СЕТ СН'!$H$11+СВЦЭМ!$D$10+'СЕТ СН'!$H$5-'СЕТ СН'!$H$21</f>
        <v>3743.0651159700001</v>
      </c>
      <c r="U93" s="36">
        <f>SUMIFS(СВЦЭМ!$D$39:$D$782,СВЦЭМ!$A$39:$A$782,$A93,СВЦЭМ!$B$39:$B$782,U$83)+'СЕТ СН'!$H$11+СВЦЭМ!$D$10+'СЕТ СН'!$H$5-'СЕТ СН'!$H$21</f>
        <v>3720.7165949</v>
      </c>
      <c r="V93" s="36">
        <f>SUMIFS(СВЦЭМ!$D$39:$D$782,СВЦЭМ!$A$39:$A$782,$A93,СВЦЭМ!$B$39:$B$782,V$83)+'СЕТ СН'!$H$11+СВЦЭМ!$D$10+'СЕТ СН'!$H$5-'СЕТ СН'!$H$21</f>
        <v>3689.8089905699999</v>
      </c>
      <c r="W93" s="36">
        <f>SUMIFS(СВЦЭМ!$D$39:$D$782,СВЦЭМ!$A$39:$A$782,$A93,СВЦЭМ!$B$39:$B$782,W$83)+'СЕТ СН'!$H$11+СВЦЭМ!$D$10+'СЕТ СН'!$H$5-'СЕТ СН'!$H$21</f>
        <v>3685.1142976900001</v>
      </c>
      <c r="X93" s="36">
        <f>SUMIFS(СВЦЭМ!$D$39:$D$782,СВЦЭМ!$A$39:$A$782,$A93,СВЦЭМ!$B$39:$B$782,X$83)+'СЕТ СН'!$H$11+СВЦЭМ!$D$10+'СЕТ СН'!$H$5-'СЕТ СН'!$H$21</f>
        <v>3703.1245666300001</v>
      </c>
      <c r="Y93" s="36">
        <f>SUMIFS(СВЦЭМ!$D$39:$D$782,СВЦЭМ!$A$39:$A$782,$A93,СВЦЭМ!$B$39:$B$782,Y$83)+'СЕТ СН'!$H$11+СВЦЭМ!$D$10+'СЕТ СН'!$H$5-'СЕТ СН'!$H$21</f>
        <v>3745.8911289500002</v>
      </c>
    </row>
    <row r="94" spans="1:27" ht="15.75" x14ac:dyDescent="0.2">
      <c r="A94" s="35">
        <f t="shared" si="2"/>
        <v>44327</v>
      </c>
      <c r="B94" s="36">
        <f>SUMIFS(СВЦЭМ!$D$39:$D$782,СВЦЭМ!$A$39:$A$782,$A94,СВЦЭМ!$B$39:$B$782,B$83)+'СЕТ СН'!$H$11+СВЦЭМ!$D$10+'СЕТ СН'!$H$5-'СЕТ СН'!$H$21</f>
        <v>3830.8939200799996</v>
      </c>
      <c r="C94" s="36">
        <f>SUMIFS(СВЦЭМ!$D$39:$D$782,СВЦЭМ!$A$39:$A$782,$A94,СВЦЭМ!$B$39:$B$782,C$83)+'СЕТ СН'!$H$11+СВЦЭМ!$D$10+'СЕТ СН'!$H$5-'СЕТ СН'!$H$21</f>
        <v>3831.2960425900001</v>
      </c>
      <c r="D94" s="36">
        <f>SUMIFS(СВЦЭМ!$D$39:$D$782,СВЦЭМ!$A$39:$A$782,$A94,СВЦЭМ!$B$39:$B$782,D$83)+'СЕТ СН'!$H$11+СВЦЭМ!$D$10+'СЕТ СН'!$H$5-'СЕТ СН'!$H$21</f>
        <v>3835.6228770600001</v>
      </c>
      <c r="E94" s="36">
        <f>SUMIFS(СВЦЭМ!$D$39:$D$782,СВЦЭМ!$A$39:$A$782,$A94,СВЦЭМ!$B$39:$B$782,E$83)+'СЕТ СН'!$H$11+СВЦЭМ!$D$10+'СЕТ СН'!$H$5-'СЕТ СН'!$H$21</f>
        <v>3863.0945019800001</v>
      </c>
      <c r="F94" s="36">
        <f>SUMIFS(СВЦЭМ!$D$39:$D$782,СВЦЭМ!$A$39:$A$782,$A94,СВЦЭМ!$B$39:$B$782,F$83)+'СЕТ СН'!$H$11+СВЦЭМ!$D$10+'СЕТ СН'!$H$5-'СЕТ СН'!$H$21</f>
        <v>3874.4610584799998</v>
      </c>
      <c r="G94" s="36">
        <f>SUMIFS(СВЦЭМ!$D$39:$D$782,СВЦЭМ!$A$39:$A$782,$A94,СВЦЭМ!$B$39:$B$782,G$83)+'СЕТ СН'!$H$11+СВЦЭМ!$D$10+'СЕТ СН'!$H$5-'СЕТ СН'!$H$21</f>
        <v>3858.4764338300001</v>
      </c>
      <c r="H94" s="36">
        <f>SUMIFS(СВЦЭМ!$D$39:$D$782,СВЦЭМ!$A$39:$A$782,$A94,СВЦЭМ!$B$39:$B$782,H$83)+'СЕТ СН'!$H$11+СВЦЭМ!$D$10+'СЕТ СН'!$H$5-'СЕТ СН'!$H$21</f>
        <v>3830.9266523400001</v>
      </c>
      <c r="I94" s="36">
        <f>SUMIFS(СВЦЭМ!$D$39:$D$782,СВЦЭМ!$A$39:$A$782,$A94,СВЦЭМ!$B$39:$B$782,I$83)+'СЕТ СН'!$H$11+СВЦЭМ!$D$10+'СЕТ СН'!$H$5-'СЕТ СН'!$H$21</f>
        <v>3791.5143403499997</v>
      </c>
      <c r="J94" s="36">
        <f>SUMIFS(СВЦЭМ!$D$39:$D$782,СВЦЭМ!$A$39:$A$782,$A94,СВЦЭМ!$B$39:$B$782,J$83)+'СЕТ СН'!$H$11+СВЦЭМ!$D$10+'СЕТ СН'!$H$5-'СЕТ СН'!$H$21</f>
        <v>3764.9033238299999</v>
      </c>
      <c r="K94" s="36">
        <f>SUMIFS(СВЦЭМ!$D$39:$D$782,СВЦЭМ!$A$39:$A$782,$A94,СВЦЭМ!$B$39:$B$782,K$83)+'СЕТ СН'!$H$11+СВЦЭМ!$D$10+'СЕТ СН'!$H$5-'СЕТ СН'!$H$21</f>
        <v>3735.3537550700003</v>
      </c>
      <c r="L94" s="36">
        <f>SUMIFS(СВЦЭМ!$D$39:$D$782,СВЦЭМ!$A$39:$A$782,$A94,СВЦЭМ!$B$39:$B$782,L$83)+'СЕТ СН'!$H$11+СВЦЭМ!$D$10+'СЕТ СН'!$H$5-'СЕТ СН'!$H$21</f>
        <v>3746.7729594900002</v>
      </c>
      <c r="M94" s="36">
        <f>SUMIFS(СВЦЭМ!$D$39:$D$782,СВЦЭМ!$A$39:$A$782,$A94,СВЦЭМ!$B$39:$B$782,M$83)+'СЕТ СН'!$H$11+СВЦЭМ!$D$10+'СЕТ СН'!$H$5-'СЕТ СН'!$H$21</f>
        <v>3781.9648046100001</v>
      </c>
      <c r="N94" s="36">
        <f>SUMIFS(СВЦЭМ!$D$39:$D$782,СВЦЭМ!$A$39:$A$782,$A94,СВЦЭМ!$B$39:$B$782,N$83)+'СЕТ СН'!$H$11+СВЦЭМ!$D$10+'СЕТ СН'!$H$5-'СЕТ СН'!$H$21</f>
        <v>3815.5926031600002</v>
      </c>
      <c r="O94" s="36">
        <f>SUMIFS(СВЦЭМ!$D$39:$D$782,СВЦЭМ!$A$39:$A$782,$A94,СВЦЭМ!$B$39:$B$782,O$83)+'СЕТ СН'!$H$11+СВЦЭМ!$D$10+'СЕТ СН'!$H$5-'СЕТ СН'!$H$21</f>
        <v>3803.90717408</v>
      </c>
      <c r="P94" s="36">
        <f>SUMIFS(СВЦЭМ!$D$39:$D$782,СВЦЭМ!$A$39:$A$782,$A94,СВЦЭМ!$B$39:$B$782,P$83)+'СЕТ СН'!$H$11+СВЦЭМ!$D$10+'СЕТ СН'!$H$5-'СЕТ СН'!$H$21</f>
        <v>3817.9373278100002</v>
      </c>
      <c r="Q94" s="36">
        <f>SUMIFS(СВЦЭМ!$D$39:$D$782,СВЦЭМ!$A$39:$A$782,$A94,СВЦЭМ!$B$39:$B$782,Q$83)+'СЕТ СН'!$H$11+СВЦЭМ!$D$10+'СЕТ СН'!$H$5-'СЕТ СН'!$H$21</f>
        <v>3833.3219341699996</v>
      </c>
      <c r="R94" s="36">
        <f>SUMIFS(СВЦЭМ!$D$39:$D$782,СВЦЭМ!$A$39:$A$782,$A94,СВЦЭМ!$B$39:$B$782,R$83)+'СЕТ СН'!$H$11+СВЦЭМ!$D$10+'СЕТ СН'!$H$5-'СЕТ СН'!$H$21</f>
        <v>3826.32250875</v>
      </c>
      <c r="S94" s="36">
        <f>SUMIFS(СВЦЭМ!$D$39:$D$782,СВЦЭМ!$A$39:$A$782,$A94,СВЦЭМ!$B$39:$B$782,S$83)+'СЕТ СН'!$H$11+СВЦЭМ!$D$10+'СЕТ СН'!$H$5-'СЕТ СН'!$H$21</f>
        <v>3840.9540819599997</v>
      </c>
      <c r="T94" s="36">
        <f>SUMIFS(СВЦЭМ!$D$39:$D$782,СВЦЭМ!$A$39:$A$782,$A94,СВЦЭМ!$B$39:$B$782,T$83)+'СЕТ СН'!$H$11+СВЦЭМ!$D$10+'СЕТ СН'!$H$5-'СЕТ СН'!$H$21</f>
        <v>3816.4958015900002</v>
      </c>
      <c r="U94" s="36">
        <f>SUMIFS(СВЦЭМ!$D$39:$D$782,СВЦЭМ!$A$39:$A$782,$A94,СВЦЭМ!$B$39:$B$782,U$83)+'СЕТ СН'!$H$11+СВЦЭМ!$D$10+'СЕТ СН'!$H$5-'СЕТ СН'!$H$21</f>
        <v>3800.1108145999997</v>
      </c>
      <c r="V94" s="36">
        <f>SUMIFS(СВЦЭМ!$D$39:$D$782,СВЦЭМ!$A$39:$A$782,$A94,СВЦЭМ!$B$39:$B$782,V$83)+'СЕТ СН'!$H$11+СВЦЭМ!$D$10+'СЕТ СН'!$H$5-'СЕТ СН'!$H$21</f>
        <v>3782.3953109399999</v>
      </c>
      <c r="W94" s="36">
        <f>SUMIFS(СВЦЭМ!$D$39:$D$782,СВЦЭМ!$A$39:$A$782,$A94,СВЦЭМ!$B$39:$B$782,W$83)+'СЕТ СН'!$H$11+СВЦЭМ!$D$10+'СЕТ СН'!$H$5-'СЕТ СН'!$H$21</f>
        <v>3788.7622622700001</v>
      </c>
      <c r="X94" s="36">
        <f>SUMIFS(СВЦЭМ!$D$39:$D$782,СВЦЭМ!$A$39:$A$782,$A94,СВЦЭМ!$B$39:$B$782,X$83)+'СЕТ СН'!$H$11+СВЦЭМ!$D$10+'СЕТ СН'!$H$5-'СЕТ СН'!$H$21</f>
        <v>3811.8600096199998</v>
      </c>
      <c r="Y94" s="36">
        <f>SUMIFS(СВЦЭМ!$D$39:$D$782,СВЦЭМ!$A$39:$A$782,$A94,СВЦЭМ!$B$39:$B$782,Y$83)+'СЕТ СН'!$H$11+СВЦЭМ!$D$10+'СЕТ СН'!$H$5-'СЕТ СН'!$H$21</f>
        <v>3861.4554341399999</v>
      </c>
    </row>
    <row r="95" spans="1:27" ht="15.75" x14ac:dyDescent="0.2">
      <c r="A95" s="35">
        <f t="shared" si="2"/>
        <v>44328</v>
      </c>
      <c r="B95" s="36">
        <f>SUMIFS(СВЦЭМ!$D$39:$D$782,СВЦЭМ!$A$39:$A$782,$A95,СВЦЭМ!$B$39:$B$782,B$83)+'СЕТ СН'!$H$11+СВЦЭМ!$D$10+'СЕТ СН'!$H$5-'СЕТ СН'!$H$21</f>
        <v>3869.9050518499998</v>
      </c>
      <c r="C95" s="36">
        <f>SUMIFS(СВЦЭМ!$D$39:$D$782,СВЦЭМ!$A$39:$A$782,$A95,СВЦЭМ!$B$39:$B$782,C$83)+'СЕТ СН'!$H$11+СВЦЭМ!$D$10+'СЕТ СН'!$H$5-'СЕТ СН'!$H$21</f>
        <v>3903.98413992</v>
      </c>
      <c r="D95" s="36">
        <f>SUMIFS(СВЦЭМ!$D$39:$D$782,СВЦЭМ!$A$39:$A$782,$A95,СВЦЭМ!$B$39:$B$782,D$83)+'СЕТ СН'!$H$11+СВЦЭМ!$D$10+'СЕТ СН'!$H$5-'СЕТ СН'!$H$21</f>
        <v>3889.8064164899997</v>
      </c>
      <c r="E95" s="36">
        <f>SUMIFS(СВЦЭМ!$D$39:$D$782,СВЦЭМ!$A$39:$A$782,$A95,СВЦЭМ!$B$39:$B$782,E$83)+'СЕТ СН'!$H$11+СВЦЭМ!$D$10+'СЕТ СН'!$H$5-'СЕТ СН'!$H$21</f>
        <v>3882.92714441</v>
      </c>
      <c r="F95" s="36">
        <f>SUMIFS(СВЦЭМ!$D$39:$D$782,СВЦЭМ!$A$39:$A$782,$A95,СВЦЭМ!$B$39:$B$782,F$83)+'СЕТ СН'!$H$11+СВЦЭМ!$D$10+'СЕТ СН'!$H$5-'СЕТ СН'!$H$21</f>
        <v>3877.70043562</v>
      </c>
      <c r="G95" s="36">
        <f>SUMIFS(СВЦЭМ!$D$39:$D$782,СВЦЭМ!$A$39:$A$782,$A95,СВЦЭМ!$B$39:$B$782,G$83)+'СЕТ СН'!$H$11+СВЦЭМ!$D$10+'СЕТ СН'!$H$5-'СЕТ СН'!$H$21</f>
        <v>3886.96095995</v>
      </c>
      <c r="H95" s="36">
        <f>SUMIFS(СВЦЭМ!$D$39:$D$782,СВЦЭМ!$A$39:$A$782,$A95,СВЦЭМ!$B$39:$B$782,H$83)+'СЕТ СН'!$H$11+СВЦЭМ!$D$10+'СЕТ СН'!$H$5-'СЕТ СН'!$H$21</f>
        <v>3874.8507960500001</v>
      </c>
      <c r="I95" s="36">
        <f>SUMIFS(СВЦЭМ!$D$39:$D$782,СВЦЭМ!$A$39:$A$782,$A95,СВЦЭМ!$B$39:$B$782,I$83)+'СЕТ СН'!$H$11+СВЦЭМ!$D$10+'СЕТ СН'!$H$5-'СЕТ СН'!$H$21</f>
        <v>3819.6411425799997</v>
      </c>
      <c r="J95" s="36">
        <f>SUMIFS(СВЦЭМ!$D$39:$D$782,СВЦЭМ!$A$39:$A$782,$A95,СВЦЭМ!$B$39:$B$782,J$83)+'СЕТ СН'!$H$11+СВЦЭМ!$D$10+'СЕТ СН'!$H$5-'СЕТ СН'!$H$21</f>
        <v>3787.5805923299999</v>
      </c>
      <c r="K95" s="36">
        <f>SUMIFS(СВЦЭМ!$D$39:$D$782,СВЦЭМ!$A$39:$A$782,$A95,СВЦЭМ!$B$39:$B$782,K$83)+'СЕТ СН'!$H$11+СВЦЭМ!$D$10+'СЕТ СН'!$H$5-'СЕТ СН'!$H$21</f>
        <v>3766.8900590100002</v>
      </c>
      <c r="L95" s="36">
        <f>SUMIFS(СВЦЭМ!$D$39:$D$782,СВЦЭМ!$A$39:$A$782,$A95,СВЦЭМ!$B$39:$B$782,L$83)+'СЕТ СН'!$H$11+СВЦЭМ!$D$10+'СЕТ СН'!$H$5-'СЕТ СН'!$H$21</f>
        <v>3738.94216762</v>
      </c>
      <c r="M95" s="36">
        <f>SUMIFS(СВЦЭМ!$D$39:$D$782,СВЦЭМ!$A$39:$A$782,$A95,СВЦЭМ!$B$39:$B$782,M$83)+'СЕТ СН'!$H$11+СВЦЭМ!$D$10+'СЕТ СН'!$H$5-'СЕТ СН'!$H$21</f>
        <v>3749.6664146399999</v>
      </c>
      <c r="N95" s="36">
        <f>SUMIFS(СВЦЭМ!$D$39:$D$782,СВЦЭМ!$A$39:$A$782,$A95,СВЦЭМ!$B$39:$B$782,N$83)+'СЕТ СН'!$H$11+СВЦЭМ!$D$10+'СЕТ СН'!$H$5-'СЕТ СН'!$H$21</f>
        <v>3754.9152423200003</v>
      </c>
      <c r="O95" s="36">
        <f>SUMIFS(СВЦЭМ!$D$39:$D$782,СВЦЭМ!$A$39:$A$782,$A95,СВЦЭМ!$B$39:$B$782,O$83)+'СЕТ СН'!$H$11+СВЦЭМ!$D$10+'СЕТ СН'!$H$5-'СЕТ СН'!$H$21</f>
        <v>3762.24579808</v>
      </c>
      <c r="P95" s="36">
        <f>SUMIFS(СВЦЭМ!$D$39:$D$782,СВЦЭМ!$A$39:$A$782,$A95,СВЦЭМ!$B$39:$B$782,P$83)+'СЕТ СН'!$H$11+СВЦЭМ!$D$10+'СЕТ СН'!$H$5-'СЕТ СН'!$H$21</f>
        <v>3768.5377682099997</v>
      </c>
      <c r="Q95" s="36">
        <f>SUMIFS(СВЦЭМ!$D$39:$D$782,СВЦЭМ!$A$39:$A$782,$A95,СВЦЭМ!$B$39:$B$782,Q$83)+'СЕТ СН'!$H$11+СВЦЭМ!$D$10+'СЕТ СН'!$H$5-'СЕТ СН'!$H$21</f>
        <v>3780.51831907</v>
      </c>
      <c r="R95" s="36">
        <f>SUMIFS(СВЦЭМ!$D$39:$D$782,СВЦЭМ!$A$39:$A$782,$A95,СВЦЭМ!$B$39:$B$782,R$83)+'СЕТ СН'!$H$11+СВЦЭМ!$D$10+'СЕТ СН'!$H$5-'СЕТ СН'!$H$21</f>
        <v>3771.3733435799995</v>
      </c>
      <c r="S95" s="36">
        <f>SUMIFS(СВЦЭМ!$D$39:$D$782,СВЦЭМ!$A$39:$A$782,$A95,СВЦЭМ!$B$39:$B$782,S$83)+'СЕТ СН'!$H$11+СВЦЭМ!$D$10+'СЕТ СН'!$H$5-'СЕТ СН'!$H$21</f>
        <v>3775.1511679999999</v>
      </c>
      <c r="T95" s="36">
        <f>SUMIFS(СВЦЭМ!$D$39:$D$782,СВЦЭМ!$A$39:$A$782,$A95,СВЦЭМ!$B$39:$B$782,T$83)+'СЕТ СН'!$H$11+СВЦЭМ!$D$10+'СЕТ СН'!$H$5-'СЕТ СН'!$H$21</f>
        <v>3761.5313023099998</v>
      </c>
      <c r="U95" s="36">
        <f>SUMIFS(СВЦЭМ!$D$39:$D$782,СВЦЭМ!$A$39:$A$782,$A95,СВЦЭМ!$B$39:$B$782,U$83)+'СЕТ СН'!$H$11+СВЦЭМ!$D$10+'СЕТ СН'!$H$5-'СЕТ СН'!$H$21</f>
        <v>3753.1692111900002</v>
      </c>
      <c r="V95" s="36">
        <f>SUMIFS(СВЦЭМ!$D$39:$D$782,СВЦЭМ!$A$39:$A$782,$A95,СВЦЭМ!$B$39:$B$782,V$83)+'СЕТ СН'!$H$11+СВЦЭМ!$D$10+'СЕТ СН'!$H$5-'СЕТ СН'!$H$21</f>
        <v>3743.24267156</v>
      </c>
      <c r="W95" s="36">
        <f>SUMIFS(СВЦЭМ!$D$39:$D$782,СВЦЭМ!$A$39:$A$782,$A95,СВЦЭМ!$B$39:$B$782,W$83)+'СЕТ СН'!$H$11+СВЦЭМ!$D$10+'СЕТ СН'!$H$5-'СЕТ СН'!$H$21</f>
        <v>3755.0005449499999</v>
      </c>
      <c r="X95" s="36">
        <f>SUMIFS(СВЦЭМ!$D$39:$D$782,СВЦЭМ!$A$39:$A$782,$A95,СВЦЭМ!$B$39:$B$782,X$83)+'СЕТ СН'!$H$11+СВЦЭМ!$D$10+'СЕТ СН'!$H$5-'СЕТ СН'!$H$21</f>
        <v>3759.91822142</v>
      </c>
      <c r="Y95" s="36">
        <f>SUMIFS(СВЦЭМ!$D$39:$D$782,СВЦЭМ!$A$39:$A$782,$A95,СВЦЭМ!$B$39:$B$782,Y$83)+'СЕТ СН'!$H$11+СВЦЭМ!$D$10+'СЕТ СН'!$H$5-'СЕТ СН'!$H$21</f>
        <v>3783.5740592299999</v>
      </c>
    </row>
    <row r="96" spans="1:27" ht="15.75" x14ac:dyDescent="0.2">
      <c r="A96" s="35">
        <f t="shared" si="2"/>
        <v>44329</v>
      </c>
      <c r="B96" s="36">
        <f>SUMIFS(СВЦЭМ!$D$39:$D$782,СВЦЭМ!$A$39:$A$782,$A96,СВЦЭМ!$B$39:$B$782,B$83)+'СЕТ СН'!$H$11+СВЦЭМ!$D$10+'СЕТ СН'!$H$5-'СЕТ СН'!$H$21</f>
        <v>3872.12134268</v>
      </c>
      <c r="C96" s="36">
        <f>SUMIFS(СВЦЭМ!$D$39:$D$782,СВЦЭМ!$A$39:$A$782,$A96,СВЦЭМ!$B$39:$B$782,C$83)+'СЕТ СН'!$H$11+СВЦЭМ!$D$10+'СЕТ СН'!$H$5-'СЕТ СН'!$H$21</f>
        <v>3923.9411993399999</v>
      </c>
      <c r="D96" s="36">
        <f>SUMIFS(СВЦЭМ!$D$39:$D$782,СВЦЭМ!$A$39:$A$782,$A96,СВЦЭМ!$B$39:$B$782,D$83)+'СЕТ СН'!$H$11+СВЦЭМ!$D$10+'СЕТ СН'!$H$5-'СЕТ СН'!$H$21</f>
        <v>3942.3477600699998</v>
      </c>
      <c r="E96" s="36">
        <f>SUMIFS(СВЦЭМ!$D$39:$D$782,СВЦЭМ!$A$39:$A$782,$A96,СВЦЭМ!$B$39:$B$782,E$83)+'СЕТ СН'!$H$11+СВЦЭМ!$D$10+'СЕТ СН'!$H$5-'СЕТ СН'!$H$21</f>
        <v>3931.03379623</v>
      </c>
      <c r="F96" s="36">
        <f>SUMIFS(СВЦЭМ!$D$39:$D$782,СВЦЭМ!$A$39:$A$782,$A96,СВЦЭМ!$B$39:$B$782,F$83)+'СЕТ СН'!$H$11+СВЦЭМ!$D$10+'СЕТ СН'!$H$5-'СЕТ СН'!$H$21</f>
        <v>3926.3371994999998</v>
      </c>
      <c r="G96" s="36">
        <f>SUMIFS(СВЦЭМ!$D$39:$D$782,СВЦЭМ!$A$39:$A$782,$A96,СВЦЭМ!$B$39:$B$782,G$83)+'СЕТ СН'!$H$11+СВЦЭМ!$D$10+'СЕТ СН'!$H$5-'СЕТ СН'!$H$21</f>
        <v>3931.3108975499999</v>
      </c>
      <c r="H96" s="36">
        <f>SUMIFS(СВЦЭМ!$D$39:$D$782,СВЦЭМ!$A$39:$A$782,$A96,СВЦЭМ!$B$39:$B$782,H$83)+'СЕТ СН'!$H$11+СВЦЭМ!$D$10+'СЕТ СН'!$H$5-'СЕТ СН'!$H$21</f>
        <v>3886.1297377299998</v>
      </c>
      <c r="I96" s="36">
        <f>SUMIFS(СВЦЭМ!$D$39:$D$782,СВЦЭМ!$A$39:$A$782,$A96,СВЦЭМ!$B$39:$B$782,I$83)+'СЕТ СН'!$H$11+СВЦЭМ!$D$10+'СЕТ СН'!$H$5-'СЕТ СН'!$H$21</f>
        <v>3818.73850047</v>
      </c>
      <c r="J96" s="36">
        <f>SUMIFS(СВЦЭМ!$D$39:$D$782,СВЦЭМ!$A$39:$A$782,$A96,СВЦЭМ!$B$39:$B$782,J$83)+'СЕТ СН'!$H$11+СВЦЭМ!$D$10+'СЕТ СН'!$H$5-'СЕТ СН'!$H$21</f>
        <v>3790.3830601899999</v>
      </c>
      <c r="K96" s="36">
        <f>SUMIFS(СВЦЭМ!$D$39:$D$782,СВЦЭМ!$A$39:$A$782,$A96,СВЦЭМ!$B$39:$B$782,K$83)+'СЕТ СН'!$H$11+СВЦЭМ!$D$10+'СЕТ СН'!$H$5-'СЕТ СН'!$H$21</f>
        <v>3765.22099643</v>
      </c>
      <c r="L96" s="36">
        <f>SUMIFS(СВЦЭМ!$D$39:$D$782,СВЦЭМ!$A$39:$A$782,$A96,СВЦЭМ!$B$39:$B$782,L$83)+'СЕТ СН'!$H$11+СВЦЭМ!$D$10+'СЕТ СН'!$H$5-'СЕТ СН'!$H$21</f>
        <v>3723.7904824500001</v>
      </c>
      <c r="M96" s="36">
        <f>SUMIFS(СВЦЭМ!$D$39:$D$782,СВЦЭМ!$A$39:$A$782,$A96,СВЦЭМ!$B$39:$B$782,M$83)+'СЕТ СН'!$H$11+СВЦЭМ!$D$10+'СЕТ СН'!$H$5-'СЕТ СН'!$H$21</f>
        <v>3740.30325924</v>
      </c>
      <c r="N96" s="36">
        <f>SUMIFS(СВЦЭМ!$D$39:$D$782,СВЦЭМ!$A$39:$A$782,$A96,СВЦЭМ!$B$39:$B$782,N$83)+'СЕТ СН'!$H$11+СВЦЭМ!$D$10+'СЕТ СН'!$H$5-'СЕТ СН'!$H$21</f>
        <v>3773.0379608100002</v>
      </c>
      <c r="O96" s="36">
        <f>SUMIFS(СВЦЭМ!$D$39:$D$782,СВЦЭМ!$A$39:$A$782,$A96,СВЦЭМ!$B$39:$B$782,O$83)+'СЕТ СН'!$H$11+СВЦЭМ!$D$10+'СЕТ СН'!$H$5-'СЕТ СН'!$H$21</f>
        <v>3785.3173957399999</v>
      </c>
      <c r="P96" s="36">
        <f>SUMIFS(СВЦЭМ!$D$39:$D$782,СВЦЭМ!$A$39:$A$782,$A96,СВЦЭМ!$B$39:$B$782,P$83)+'СЕТ СН'!$H$11+СВЦЭМ!$D$10+'СЕТ СН'!$H$5-'СЕТ СН'!$H$21</f>
        <v>3803.0642210300002</v>
      </c>
      <c r="Q96" s="36">
        <f>SUMIFS(СВЦЭМ!$D$39:$D$782,СВЦЭМ!$A$39:$A$782,$A96,СВЦЭМ!$B$39:$B$782,Q$83)+'СЕТ СН'!$H$11+СВЦЭМ!$D$10+'СЕТ СН'!$H$5-'СЕТ СН'!$H$21</f>
        <v>3814.7649237999999</v>
      </c>
      <c r="R96" s="36">
        <f>SUMIFS(СВЦЭМ!$D$39:$D$782,СВЦЭМ!$A$39:$A$782,$A96,СВЦЭМ!$B$39:$B$782,R$83)+'СЕТ СН'!$H$11+СВЦЭМ!$D$10+'СЕТ СН'!$H$5-'СЕТ СН'!$H$21</f>
        <v>3814.8132851</v>
      </c>
      <c r="S96" s="36">
        <f>SUMIFS(СВЦЭМ!$D$39:$D$782,СВЦЭМ!$A$39:$A$782,$A96,СВЦЭМ!$B$39:$B$782,S$83)+'СЕТ СН'!$H$11+СВЦЭМ!$D$10+'СЕТ СН'!$H$5-'СЕТ СН'!$H$21</f>
        <v>3833.6874760199998</v>
      </c>
      <c r="T96" s="36">
        <f>SUMIFS(СВЦЭМ!$D$39:$D$782,СВЦЭМ!$A$39:$A$782,$A96,СВЦЭМ!$B$39:$B$782,T$83)+'СЕТ СН'!$H$11+СВЦЭМ!$D$10+'СЕТ СН'!$H$5-'СЕТ СН'!$H$21</f>
        <v>3814.24031969</v>
      </c>
      <c r="U96" s="36">
        <f>SUMIFS(СВЦЭМ!$D$39:$D$782,СВЦЭМ!$A$39:$A$782,$A96,СВЦЭМ!$B$39:$B$782,U$83)+'СЕТ СН'!$H$11+СВЦЭМ!$D$10+'СЕТ СН'!$H$5-'СЕТ СН'!$H$21</f>
        <v>3786.48397501</v>
      </c>
      <c r="V96" s="36">
        <f>SUMIFS(СВЦЭМ!$D$39:$D$782,СВЦЭМ!$A$39:$A$782,$A96,СВЦЭМ!$B$39:$B$782,V$83)+'СЕТ СН'!$H$11+СВЦЭМ!$D$10+'СЕТ СН'!$H$5-'СЕТ СН'!$H$21</f>
        <v>3770.2137464099997</v>
      </c>
      <c r="W96" s="36">
        <f>SUMIFS(СВЦЭМ!$D$39:$D$782,СВЦЭМ!$A$39:$A$782,$A96,СВЦЭМ!$B$39:$B$782,W$83)+'СЕТ СН'!$H$11+СВЦЭМ!$D$10+'СЕТ СН'!$H$5-'СЕТ СН'!$H$21</f>
        <v>3771.3114152199996</v>
      </c>
      <c r="X96" s="36">
        <f>SUMIFS(СВЦЭМ!$D$39:$D$782,СВЦЭМ!$A$39:$A$782,$A96,СВЦЭМ!$B$39:$B$782,X$83)+'СЕТ СН'!$H$11+СВЦЭМ!$D$10+'СЕТ СН'!$H$5-'СЕТ СН'!$H$21</f>
        <v>3789.7242201700001</v>
      </c>
      <c r="Y96" s="36">
        <f>SUMIFS(СВЦЭМ!$D$39:$D$782,СВЦЭМ!$A$39:$A$782,$A96,СВЦЭМ!$B$39:$B$782,Y$83)+'СЕТ СН'!$H$11+СВЦЭМ!$D$10+'СЕТ СН'!$H$5-'СЕТ СН'!$H$21</f>
        <v>3833.9823798500001</v>
      </c>
    </row>
    <row r="97" spans="1:25" ht="15.75" x14ac:dyDescent="0.2">
      <c r="A97" s="35">
        <f t="shared" si="2"/>
        <v>44330</v>
      </c>
      <c r="B97" s="36">
        <f>SUMIFS(СВЦЭМ!$D$39:$D$782,СВЦЭМ!$A$39:$A$782,$A97,СВЦЭМ!$B$39:$B$782,B$83)+'СЕТ СН'!$H$11+СВЦЭМ!$D$10+'СЕТ СН'!$H$5-'СЕТ СН'!$H$21</f>
        <v>3867.61550592</v>
      </c>
      <c r="C97" s="36">
        <f>SUMIFS(СВЦЭМ!$D$39:$D$782,СВЦЭМ!$A$39:$A$782,$A97,СВЦЭМ!$B$39:$B$782,C$83)+'СЕТ СН'!$H$11+СВЦЭМ!$D$10+'СЕТ СН'!$H$5-'СЕТ СН'!$H$21</f>
        <v>3888.1183655699997</v>
      </c>
      <c r="D97" s="36">
        <f>SUMIFS(СВЦЭМ!$D$39:$D$782,СВЦЭМ!$A$39:$A$782,$A97,СВЦЭМ!$B$39:$B$782,D$83)+'СЕТ СН'!$H$11+СВЦЭМ!$D$10+'СЕТ СН'!$H$5-'СЕТ СН'!$H$21</f>
        <v>3912.3317787699998</v>
      </c>
      <c r="E97" s="36">
        <f>SUMIFS(СВЦЭМ!$D$39:$D$782,СВЦЭМ!$A$39:$A$782,$A97,СВЦЭМ!$B$39:$B$782,E$83)+'СЕТ СН'!$H$11+СВЦЭМ!$D$10+'СЕТ СН'!$H$5-'СЕТ СН'!$H$21</f>
        <v>3923.1076478999998</v>
      </c>
      <c r="F97" s="36">
        <f>SUMIFS(СВЦЭМ!$D$39:$D$782,СВЦЭМ!$A$39:$A$782,$A97,СВЦЭМ!$B$39:$B$782,F$83)+'СЕТ СН'!$H$11+СВЦЭМ!$D$10+'СЕТ СН'!$H$5-'СЕТ СН'!$H$21</f>
        <v>3938.8501526700002</v>
      </c>
      <c r="G97" s="36">
        <f>SUMIFS(СВЦЭМ!$D$39:$D$782,СВЦЭМ!$A$39:$A$782,$A97,СВЦЭМ!$B$39:$B$782,G$83)+'СЕТ СН'!$H$11+СВЦЭМ!$D$10+'СЕТ СН'!$H$5-'СЕТ СН'!$H$21</f>
        <v>3914.79263864</v>
      </c>
      <c r="H97" s="36">
        <f>SUMIFS(СВЦЭМ!$D$39:$D$782,СВЦЭМ!$A$39:$A$782,$A97,СВЦЭМ!$B$39:$B$782,H$83)+'СЕТ СН'!$H$11+СВЦЭМ!$D$10+'СЕТ СН'!$H$5-'СЕТ СН'!$H$21</f>
        <v>3856.3330099799996</v>
      </c>
      <c r="I97" s="36">
        <f>SUMIFS(СВЦЭМ!$D$39:$D$782,СВЦЭМ!$A$39:$A$782,$A97,СВЦЭМ!$B$39:$B$782,I$83)+'СЕТ СН'!$H$11+СВЦЭМ!$D$10+'СЕТ СН'!$H$5-'СЕТ СН'!$H$21</f>
        <v>3786.3698200299996</v>
      </c>
      <c r="J97" s="36">
        <f>SUMIFS(СВЦЭМ!$D$39:$D$782,СВЦЭМ!$A$39:$A$782,$A97,СВЦЭМ!$B$39:$B$782,J$83)+'СЕТ СН'!$H$11+СВЦЭМ!$D$10+'СЕТ СН'!$H$5-'СЕТ СН'!$H$21</f>
        <v>3744.86722551</v>
      </c>
      <c r="K97" s="36">
        <f>SUMIFS(СВЦЭМ!$D$39:$D$782,СВЦЭМ!$A$39:$A$782,$A97,СВЦЭМ!$B$39:$B$782,K$83)+'СЕТ СН'!$H$11+СВЦЭМ!$D$10+'СЕТ СН'!$H$5-'СЕТ СН'!$H$21</f>
        <v>3717.5350154799999</v>
      </c>
      <c r="L97" s="36">
        <f>SUMIFS(СВЦЭМ!$D$39:$D$782,СВЦЭМ!$A$39:$A$782,$A97,СВЦЭМ!$B$39:$B$782,L$83)+'СЕТ СН'!$H$11+СВЦЭМ!$D$10+'СЕТ СН'!$H$5-'СЕТ СН'!$H$21</f>
        <v>3701.053551</v>
      </c>
      <c r="M97" s="36">
        <f>SUMIFS(СВЦЭМ!$D$39:$D$782,СВЦЭМ!$A$39:$A$782,$A97,СВЦЭМ!$B$39:$B$782,M$83)+'СЕТ СН'!$H$11+СВЦЭМ!$D$10+'СЕТ СН'!$H$5-'СЕТ СН'!$H$21</f>
        <v>3716.5563189599998</v>
      </c>
      <c r="N97" s="36">
        <f>SUMIFS(СВЦЭМ!$D$39:$D$782,СВЦЭМ!$A$39:$A$782,$A97,СВЦЭМ!$B$39:$B$782,N$83)+'СЕТ СН'!$H$11+СВЦЭМ!$D$10+'СЕТ СН'!$H$5-'СЕТ СН'!$H$21</f>
        <v>3751.57010713</v>
      </c>
      <c r="O97" s="36">
        <f>SUMIFS(СВЦЭМ!$D$39:$D$782,СВЦЭМ!$A$39:$A$782,$A97,СВЦЭМ!$B$39:$B$782,O$83)+'СЕТ СН'!$H$11+СВЦЭМ!$D$10+'СЕТ СН'!$H$5-'СЕТ СН'!$H$21</f>
        <v>3758.7344531399999</v>
      </c>
      <c r="P97" s="36">
        <f>SUMIFS(СВЦЭМ!$D$39:$D$782,СВЦЭМ!$A$39:$A$782,$A97,СВЦЭМ!$B$39:$B$782,P$83)+'СЕТ СН'!$H$11+СВЦЭМ!$D$10+'СЕТ СН'!$H$5-'СЕТ СН'!$H$21</f>
        <v>3771.8509830499997</v>
      </c>
      <c r="Q97" s="36">
        <f>SUMIFS(СВЦЭМ!$D$39:$D$782,СВЦЭМ!$A$39:$A$782,$A97,СВЦЭМ!$B$39:$B$782,Q$83)+'СЕТ СН'!$H$11+СВЦЭМ!$D$10+'СЕТ СН'!$H$5-'СЕТ СН'!$H$21</f>
        <v>3789.2110527699997</v>
      </c>
      <c r="R97" s="36">
        <f>SUMIFS(СВЦЭМ!$D$39:$D$782,СВЦЭМ!$A$39:$A$782,$A97,СВЦЭМ!$B$39:$B$782,R$83)+'СЕТ СН'!$H$11+СВЦЭМ!$D$10+'СЕТ СН'!$H$5-'СЕТ СН'!$H$21</f>
        <v>3787.7158684099995</v>
      </c>
      <c r="S97" s="36">
        <f>SUMIFS(СВЦЭМ!$D$39:$D$782,СВЦЭМ!$A$39:$A$782,$A97,СВЦЭМ!$B$39:$B$782,S$83)+'СЕТ СН'!$H$11+СВЦЭМ!$D$10+'СЕТ СН'!$H$5-'СЕТ СН'!$H$21</f>
        <v>3799.2115687099999</v>
      </c>
      <c r="T97" s="36">
        <f>SUMIFS(СВЦЭМ!$D$39:$D$782,СВЦЭМ!$A$39:$A$782,$A97,СВЦЭМ!$B$39:$B$782,T$83)+'СЕТ СН'!$H$11+СВЦЭМ!$D$10+'СЕТ СН'!$H$5-'СЕТ СН'!$H$21</f>
        <v>3782.0901869600002</v>
      </c>
      <c r="U97" s="36">
        <f>SUMIFS(СВЦЭМ!$D$39:$D$782,СВЦЭМ!$A$39:$A$782,$A97,СВЦЭМ!$B$39:$B$782,U$83)+'СЕТ СН'!$H$11+СВЦЭМ!$D$10+'СЕТ СН'!$H$5-'СЕТ СН'!$H$21</f>
        <v>3771.7578890099999</v>
      </c>
      <c r="V97" s="36">
        <f>SUMIFS(СВЦЭМ!$D$39:$D$782,СВЦЭМ!$A$39:$A$782,$A97,СВЦЭМ!$B$39:$B$782,V$83)+'СЕТ СН'!$H$11+СВЦЭМ!$D$10+'СЕТ СН'!$H$5-'СЕТ СН'!$H$21</f>
        <v>3790.6942752799996</v>
      </c>
      <c r="W97" s="36">
        <f>SUMIFS(СВЦЭМ!$D$39:$D$782,СВЦЭМ!$A$39:$A$782,$A97,СВЦЭМ!$B$39:$B$782,W$83)+'СЕТ СН'!$H$11+СВЦЭМ!$D$10+'СЕТ СН'!$H$5-'СЕТ СН'!$H$21</f>
        <v>3792.2654343799995</v>
      </c>
      <c r="X97" s="36">
        <f>SUMIFS(СВЦЭМ!$D$39:$D$782,СВЦЭМ!$A$39:$A$782,$A97,СВЦЭМ!$B$39:$B$782,X$83)+'СЕТ СН'!$H$11+СВЦЭМ!$D$10+'СЕТ СН'!$H$5-'СЕТ СН'!$H$21</f>
        <v>3797.3857069400001</v>
      </c>
      <c r="Y97" s="36">
        <f>SUMIFS(СВЦЭМ!$D$39:$D$782,СВЦЭМ!$A$39:$A$782,$A97,СВЦЭМ!$B$39:$B$782,Y$83)+'СЕТ СН'!$H$11+СВЦЭМ!$D$10+'СЕТ СН'!$H$5-'СЕТ СН'!$H$21</f>
        <v>3811.7812315599999</v>
      </c>
    </row>
    <row r="98" spans="1:25" ht="15.75" x14ac:dyDescent="0.2">
      <c r="A98" s="35">
        <f t="shared" si="2"/>
        <v>44331</v>
      </c>
      <c r="B98" s="36">
        <f>SUMIFS(СВЦЭМ!$D$39:$D$782,СВЦЭМ!$A$39:$A$782,$A98,СВЦЭМ!$B$39:$B$782,B$83)+'СЕТ СН'!$H$11+СВЦЭМ!$D$10+'СЕТ СН'!$H$5-'СЕТ СН'!$H$21</f>
        <v>3818.3396952900002</v>
      </c>
      <c r="C98" s="36">
        <f>SUMIFS(СВЦЭМ!$D$39:$D$782,СВЦЭМ!$A$39:$A$782,$A98,СВЦЭМ!$B$39:$B$782,C$83)+'СЕТ СН'!$H$11+СВЦЭМ!$D$10+'СЕТ СН'!$H$5-'СЕТ СН'!$H$21</f>
        <v>3836.42629321</v>
      </c>
      <c r="D98" s="36">
        <f>SUMIFS(СВЦЭМ!$D$39:$D$782,СВЦЭМ!$A$39:$A$782,$A98,СВЦЭМ!$B$39:$B$782,D$83)+'СЕТ СН'!$H$11+СВЦЭМ!$D$10+'СЕТ СН'!$H$5-'СЕТ СН'!$H$21</f>
        <v>3870.09602262</v>
      </c>
      <c r="E98" s="36">
        <f>SUMIFS(СВЦЭМ!$D$39:$D$782,СВЦЭМ!$A$39:$A$782,$A98,СВЦЭМ!$B$39:$B$782,E$83)+'СЕТ СН'!$H$11+СВЦЭМ!$D$10+'СЕТ СН'!$H$5-'СЕТ СН'!$H$21</f>
        <v>3893.04351752</v>
      </c>
      <c r="F98" s="36">
        <f>SUMIFS(СВЦЭМ!$D$39:$D$782,СВЦЭМ!$A$39:$A$782,$A98,СВЦЭМ!$B$39:$B$782,F$83)+'СЕТ СН'!$H$11+СВЦЭМ!$D$10+'СЕТ СН'!$H$5-'СЕТ СН'!$H$21</f>
        <v>3897.8117888899997</v>
      </c>
      <c r="G98" s="36">
        <f>SUMIFS(СВЦЭМ!$D$39:$D$782,СВЦЭМ!$A$39:$A$782,$A98,СВЦЭМ!$B$39:$B$782,G$83)+'СЕТ СН'!$H$11+СВЦЭМ!$D$10+'СЕТ СН'!$H$5-'СЕТ СН'!$H$21</f>
        <v>3879.94804062</v>
      </c>
      <c r="H98" s="36">
        <f>SUMIFS(СВЦЭМ!$D$39:$D$782,СВЦЭМ!$A$39:$A$782,$A98,СВЦЭМ!$B$39:$B$782,H$83)+'СЕТ СН'!$H$11+СВЦЭМ!$D$10+'СЕТ СН'!$H$5-'СЕТ СН'!$H$21</f>
        <v>3825.8448124699999</v>
      </c>
      <c r="I98" s="36">
        <f>SUMIFS(СВЦЭМ!$D$39:$D$782,СВЦЭМ!$A$39:$A$782,$A98,СВЦЭМ!$B$39:$B$782,I$83)+'СЕТ СН'!$H$11+СВЦЭМ!$D$10+'СЕТ СН'!$H$5-'СЕТ СН'!$H$21</f>
        <v>3764.6647319499998</v>
      </c>
      <c r="J98" s="36">
        <f>SUMIFS(СВЦЭМ!$D$39:$D$782,СВЦЭМ!$A$39:$A$782,$A98,СВЦЭМ!$B$39:$B$782,J$83)+'СЕТ СН'!$H$11+СВЦЭМ!$D$10+'СЕТ СН'!$H$5-'СЕТ СН'!$H$21</f>
        <v>3778.2737771699999</v>
      </c>
      <c r="K98" s="36">
        <f>SUMIFS(СВЦЭМ!$D$39:$D$782,СВЦЭМ!$A$39:$A$782,$A98,СВЦЭМ!$B$39:$B$782,K$83)+'СЕТ СН'!$H$11+СВЦЭМ!$D$10+'СЕТ СН'!$H$5-'СЕТ СН'!$H$21</f>
        <v>3761.1896776200001</v>
      </c>
      <c r="L98" s="36">
        <f>SUMIFS(СВЦЭМ!$D$39:$D$782,СВЦЭМ!$A$39:$A$782,$A98,СВЦЭМ!$B$39:$B$782,L$83)+'СЕТ СН'!$H$11+СВЦЭМ!$D$10+'СЕТ СН'!$H$5-'СЕТ СН'!$H$21</f>
        <v>3741.9400193900001</v>
      </c>
      <c r="M98" s="36">
        <f>SUMIFS(СВЦЭМ!$D$39:$D$782,СВЦЭМ!$A$39:$A$782,$A98,СВЦЭМ!$B$39:$B$782,M$83)+'СЕТ СН'!$H$11+СВЦЭМ!$D$10+'СЕТ СН'!$H$5-'СЕТ СН'!$H$21</f>
        <v>3750.9603098600001</v>
      </c>
      <c r="N98" s="36">
        <f>SUMIFS(СВЦЭМ!$D$39:$D$782,СВЦЭМ!$A$39:$A$782,$A98,СВЦЭМ!$B$39:$B$782,N$83)+'СЕТ СН'!$H$11+СВЦЭМ!$D$10+'СЕТ СН'!$H$5-'СЕТ СН'!$H$21</f>
        <v>3765.3787621299998</v>
      </c>
      <c r="O98" s="36">
        <f>SUMIFS(СВЦЭМ!$D$39:$D$782,СВЦЭМ!$A$39:$A$782,$A98,СВЦЭМ!$B$39:$B$782,O$83)+'СЕТ СН'!$H$11+СВЦЭМ!$D$10+'СЕТ СН'!$H$5-'СЕТ СН'!$H$21</f>
        <v>3775.1169805700001</v>
      </c>
      <c r="P98" s="36">
        <f>SUMIFS(СВЦЭМ!$D$39:$D$782,СВЦЭМ!$A$39:$A$782,$A98,СВЦЭМ!$B$39:$B$782,P$83)+'СЕТ СН'!$H$11+СВЦЭМ!$D$10+'СЕТ СН'!$H$5-'СЕТ СН'!$H$21</f>
        <v>3805.6898684199996</v>
      </c>
      <c r="Q98" s="36">
        <f>SUMIFS(СВЦЭМ!$D$39:$D$782,СВЦЭМ!$A$39:$A$782,$A98,СВЦЭМ!$B$39:$B$782,Q$83)+'СЕТ СН'!$H$11+СВЦЭМ!$D$10+'СЕТ СН'!$H$5-'СЕТ СН'!$H$21</f>
        <v>3800.5881283899998</v>
      </c>
      <c r="R98" s="36">
        <f>SUMIFS(СВЦЭМ!$D$39:$D$782,СВЦЭМ!$A$39:$A$782,$A98,СВЦЭМ!$B$39:$B$782,R$83)+'СЕТ СН'!$H$11+СВЦЭМ!$D$10+'СЕТ СН'!$H$5-'СЕТ СН'!$H$21</f>
        <v>3782.9489456499996</v>
      </c>
      <c r="S98" s="36">
        <f>SUMIFS(СВЦЭМ!$D$39:$D$782,СВЦЭМ!$A$39:$A$782,$A98,СВЦЭМ!$B$39:$B$782,S$83)+'СЕТ СН'!$H$11+СВЦЭМ!$D$10+'СЕТ СН'!$H$5-'СЕТ СН'!$H$21</f>
        <v>3775.5198322799997</v>
      </c>
      <c r="T98" s="36">
        <f>SUMIFS(СВЦЭМ!$D$39:$D$782,СВЦЭМ!$A$39:$A$782,$A98,СВЦЭМ!$B$39:$B$782,T$83)+'СЕТ СН'!$H$11+СВЦЭМ!$D$10+'СЕТ СН'!$H$5-'СЕТ СН'!$H$21</f>
        <v>3748.36504173</v>
      </c>
      <c r="U98" s="36">
        <f>SUMIFS(СВЦЭМ!$D$39:$D$782,СВЦЭМ!$A$39:$A$782,$A98,СВЦЭМ!$B$39:$B$782,U$83)+'СЕТ СН'!$H$11+СВЦЭМ!$D$10+'СЕТ СН'!$H$5-'СЕТ СН'!$H$21</f>
        <v>3716.68485156</v>
      </c>
      <c r="V98" s="36">
        <f>SUMIFS(СВЦЭМ!$D$39:$D$782,СВЦЭМ!$A$39:$A$782,$A98,СВЦЭМ!$B$39:$B$782,V$83)+'СЕТ СН'!$H$11+СВЦЭМ!$D$10+'СЕТ СН'!$H$5-'СЕТ СН'!$H$21</f>
        <v>3689.9008692400002</v>
      </c>
      <c r="W98" s="36">
        <f>SUMIFS(СВЦЭМ!$D$39:$D$782,СВЦЭМ!$A$39:$A$782,$A98,СВЦЭМ!$B$39:$B$782,W$83)+'СЕТ СН'!$H$11+СВЦЭМ!$D$10+'СЕТ СН'!$H$5-'СЕТ СН'!$H$21</f>
        <v>3686.8136041100001</v>
      </c>
      <c r="X98" s="36">
        <f>SUMIFS(СВЦЭМ!$D$39:$D$782,СВЦЭМ!$A$39:$A$782,$A98,СВЦЭМ!$B$39:$B$782,X$83)+'СЕТ СН'!$H$11+СВЦЭМ!$D$10+'СЕТ СН'!$H$5-'СЕТ СН'!$H$21</f>
        <v>3690.89175561</v>
      </c>
      <c r="Y98" s="36">
        <f>SUMIFS(СВЦЭМ!$D$39:$D$782,СВЦЭМ!$A$39:$A$782,$A98,СВЦЭМ!$B$39:$B$782,Y$83)+'СЕТ СН'!$H$11+СВЦЭМ!$D$10+'СЕТ СН'!$H$5-'СЕТ СН'!$H$21</f>
        <v>3720.72973262</v>
      </c>
    </row>
    <row r="99" spans="1:25" ht="15.75" x14ac:dyDescent="0.2">
      <c r="A99" s="35">
        <f t="shared" si="2"/>
        <v>44332</v>
      </c>
      <c r="B99" s="36">
        <f>SUMIFS(СВЦЭМ!$D$39:$D$782,СВЦЭМ!$A$39:$A$782,$A99,СВЦЭМ!$B$39:$B$782,B$83)+'СЕТ СН'!$H$11+СВЦЭМ!$D$10+'СЕТ СН'!$H$5-'СЕТ СН'!$H$21</f>
        <v>3723.8342039300001</v>
      </c>
      <c r="C99" s="36">
        <f>SUMIFS(СВЦЭМ!$D$39:$D$782,СВЦЭМ!$A$39:$A$782,$A99,СВЦЭМ!$B$39:$B$782,C$83)+'СЕТ СН'!$H$11+СВЦЭМ!$D$10+'СЕТ СН'!$H$5-'СЕТ СН'!$H$21</f>
        <v>3721.3407085600002</v>
      </c>
      <c r="D99" s="36">
        <f>SUMIFS(СВЦЭМ!$D$39:$D$782,СВЦЭМ!$A$39:$A$782,$A99,СВЦЭМ!$B$39:$B$782,D$83)+'СЕТ СН'!$H$11+СВЦЭМ!$D$10+'СЕТ СН'!$H$5-'СЕТ СН'!$H$21</f>
        <v>3704.5022328999999</v>
      </c>
      <c r="E99" s="36">
        <f>SUMIFS(СВЦЭМ!$D$39:$D$782,СВЦЭМ!$A$39:$A$782,$A99,СВЦЭМ!$B$39:$B$782,E$83)+'СЕТ СН'!$H$11+СВЦЭМ!$D$10+'СЕТ СН'!$H$5-'СЕТ СН'!$H$21</f>
        <v>3700.8113965000002</v>
      </c>
      <c r="F99" s="36">
        <f>SUMIFS(СВЦЭМ!$D$39:$D$782,СВЦЭМ!$A$39:$A$782,$A99,СВЦЭМ!$B$39:$B$782,F$83)+'СЕТ СН'!$H$11+СВЦЭМ!$D$10+'СЕТ СН'!$H$5-'СЕТ СН'!$H$21</f>
        <v>3695.7017686099998</v>
      </c>
      <c r="G99" s="36">
        <f>SUMIFS(СВЦЭМ!$D$39:$D$782,СВЦЭМ!$A$39:$A$782,$A99,СВЦЭМ!$B$39:$B$782,G$83)+'СЕТ СН'!$H$11+СВЦЭМ!$D$10+'СЕТ СН'!$H$5-'СЕТ СН'!$H$21</f>
        <v>3695.78410566</v>
      </c>
      <c r="H99" s="36">
        <f>SUMIFS(СВЦЭМ!$D$39:$D$782,СВЦЭМ!$A$39:$A$782,$A99,СВЦЭМ!$B$39:$B$782,H$83)+'СЕТ СН'!$H$11+СВЦЭМ!$D$10+'СЕТ СН'!$H$5-'СЕТ СН'!$H$21</f>
        <v>3707.17629898</v>
      </c>
      <c r="I99" s="36">
        <f>SUMIFS(СВЦЭМ!$D$39:$D$782,СВЦЭМ!$A$39:$A$782,$A99,СВЦЭМ!$B$39:$B$782,I$83)+'СЕТ СН'!$H$11+СВЦЭМ!$D$10+'СЕТ СН'!$H$5-'СЕТ СН'!$H$21</f>
        <v>3686.4973594399999</v>
      </c>
      <c r="J99" s="36">
        <f>SUMIFS(СВЦЭМ!$D$39:$D$782,СВЦЭМ!$A$39:$A$782,$A99,СВЦЭМ!$B$39:$B$782,J$83)+'СЕТ СН'!$H$11+СВЦЭМ!$D$10+'СЕТ СН'!$H$5-'СЕТ СН'!$H$21</f>
        <v>3652.8276286800001</v>
      </c>
      <c r="K99" s="36">
        <f>SUMIFS(СВЦЭМ!$D$39:$D$782,СВЦЭМ!$A$39:$A$782,$A99,СВЦЭМ!$B$39:$B$782,K$83)+'СЕТ СН'!$H$11+СВЦЭМ!$D$10+'СЕТ СН'!$H$5-'СЕТ СН'!$H$21</f>
        <v>3693.9483817099999</v>
      </c>
      <c r="L99" s="36">
        <f>SUMIFS(СВЦЭМ!$D$39:$D$782,СВЦЭМ!$A$39:$A$782,$A99,СВЦЭМ!$B$39:$B$782,L$83)+'СЕТ СН'!$H$11+СВЦЭМ!$D$10+'СЕТ СН'!$H$5-'СЕТ СН'!$H$21</f>
        <v>3710.63170816</v>
      </c>
      <c r="M99" s="36">
        <f>SUMIFS(СВЦЭМ!$D$39:$D$782,СВЦЭМ!$A$39:$A$782,$A99,СВЦЭМ!$B$39:$B$782,M$83)+'СЕТ СН'!$H$11+СВЦЭМ!$D$10+'СЕТ СН'!$H$5-'СЕТ СН'!$H$21</f>
        <v>3711.3030655500002</v>
      </c>
      <c r="N99" s="36">
        <f>SUMIFS(СВЦЭМ!$D$39:$D$782,СВЦЭМ!$A$39:$A$782,$A99,СВЦЭМ!$B$39:$B$782,N$83)+'СЕТ СН'!$H$11+СВЦЭМ!$D$10+'СЕТ СН'!$H$5-'СЕТ СН'!$H$21</f>
        <v>3699.3412910500001</v>
      </c>
      <c r="O99" s="36">
        <f>SUMIFS(СВЦЭМ!$D$39:$D$782,СВЦЭМ!$A$39:$A$782,$A99,СВЦЭМ!$B$39:$B$782,O$83)+'СЕТ СН'!$H$11+СВЦЭМ!$D$10+'СЕТ СН'!$H$5-'СЕТ СН'!$H$21</f>
        <v>3681.6144547899999</v>
      </c>
      <c r="P99" s="36">
        <f>SUMIFS(СВЦЭМ!$D$39:$D$782,СВЦЭМ!$A$39:$A$782,$A99,СВЦЭМ!$B$39:$B$782,P$83)+'СЕТ СН'!$H$11+СВЦЭМ!$D$10+'СЕТ СН'!$H$5-'СЕТ СН'!$H$21</f>
        <v>3684.0775205800001</v>
      </c>
      <c r="Q99" s="36">
        <f>SUMIFS(СВЦЭМ!$D$39:$D$782,СВЦЭМ!$A$39:$A$782,$A99,СВЦЭМ!$B$39:$B$782,Q$83)+'СЕТ СН'!$H$11+СВЦЭМ!$D$10+'СЕТ СН'!$H$5-'СЕТ СН'!$H$21</f>
        <v>3675.9106343600001</v>
      </c>
      <c r="R99" s="36">
        <f>SUMIFS(СВЦЭМ!$D$39:$D$782,СВЦЭМ!$A$39:$A$782,$A99,СВЦЭМ!$B$39:$B$782,R$83)+'СЕТ СН'!$H$11+СВЦЭМ!$D$10+'СЕТ СН'!$H$5-'СЕТ СН'!$H$21</f>
        <v>3665.54330845</v>
      </c>
      <c r="S99" s="36">
        <f>SUMIFS(СВЦЭМ!$D$39:$D$782,СВЦЭМ!$A$39:$A$782,$A99,СВЦЭМ!$B$39:$B$782,S$83)+'СЕТ СН'!$H$11+СВЦЭМ!$D$10+'СЕТ СН'!$H$5-'СЕТ СН'!$H$21</f>
        <v>3679.65061371</v>
      </c>
      <c r="T99" s="36">
        <f>SUMIFS(СВЦЭМ!$D$39:$D$782,СВЦЭМ!$A$39:$A$782,$A99,СВЦЭМ!$B$39:$B$782,T$83)+'СЕТ СН'!$H$11+СВЦЭМ!$D$10+'СЕТ СН'!$H$5-'СЕТ СН'!$H$21</f>
        <v>3697.5700294799999</v>
      </c>
      <c r="U99" s="36">
        <f>SUMIFS(СВЦЭМ!$D$39:$D$782,СВЦЭМ!$A$39:$A$782,$A99,СВЦЭМ!$B$39:$B$782,U$83)+'СЕТ СН'!$H$11+СВЦЭМ!$D$10+'СЕТ СН'!$H$5-'СЕТ СН'!$H$21</f>
        <v>3701.7357267500001</v>
      </c>
      <c r="V99" s="36">
        <f>SUMIFS(СВЦЭМ!$D$39:$D$782,СВЦЭМ!$A$39:$A$782,$A99,СВЦЭМ!$B$39:$B$782,V$83)+'СЕТ СН'!$H$11+СВЦЭМ!$D$10+'СЕТ СН'!$H$5-'СЕТ СН'!$H$21</f>
        <v>3659.0256444900001</v>
      </c>
      <c r="W99" s="36">
        <f>SUMIFS(СВЦЭМ!$D$39:$D$782,СВЦЭМ!$A$39:$A$782,$A99,СВЦЭМ!$B$39:$B$782,W$83)+'СЕТ СН'!$H$11+СВЦЭМ!$D$10+'СЕТ СН'!$H$5-'СЕТ СН'!$H$21</f>
        <v>3655.9798483499999</v>
      </c>
      <c r="X99" s="36">
        <f>SUMIFS(СВЦЭМ!$D$39:$D$782,СВЦЭМ!$A$39:$A$782,$A99,СВЦЭМ!$B$39:$B$782,X$83)+'СЕТ СН'!$H$11+СВЦЭМ!$D$10+'СЕТ СН'!$H$5-'СЕТ СН'!$H$21</f>
        <v>3651.0076996899998</v>
      </c>
      <c r="Y99" s="36">
        <f>SUMIFS(СВЦЭМ!$D$39:$D$782,СВЦЭМ!$A$39:$A$782,$A99,СВЦЭМ!$B$39:$B$782,Y$83)+'СЕТ СН'!$H$11+СВЦЭМ!$D$10+'СЕТ СН'!$H$5-'СЕТ СН'!$H$21</f>
        <v>3633.2392203700001</v>
      </c>
    </row>
    <row r="100" spans="1:25" ht="15.75" x14ac:dyDescent="0.2">
      <c r="A100" s="35">
        <f t="shared" si="2"/>
        <v>44333</v>
      </c>
      <c r="B100" s="36">
        <f>SUMIFS(СВЦЭМ!$D$39:$D$782,СВЦЭМ!$A$39:$A$782,$A100,СВЦЭМ!$B$39:$B$782,B$83)+'СЕТ СН'!$H$11+СВЦЭМ!$D$10+'СЕТ СН'!$H$5-'СЕТ СН'!$H$21</f>
        <v>3665.0618166100003</v>
      </c>
      <c r="C100" s="36">
        <f>SUMIFS(СВЦЭМ!$D$39:$D$782,СВЦЭМ!$A$39:$A$782,$A100,СВЦЭМ!$B$39:$B$782,C$83)+'СЕТ СН'!$H$11+СВЦЭМ!$D$10+'СЕТ СН'!$H$5-'СЕТ СН'!$H$21</f>
        <v>3709.58188716</v>
      </c>
      <c r="D100" s="36">
        <f>SUMIFS(СВЦЭМ!$D$39:$D$782,СВЦЭМ!$A$39:$A$782,$A100,СВЦЭМ!$B$39:$B$782,D$83)+'СЕТ СН'!$H$11+СВЦЭМ!$D$10+'СЕТ СН'!$H$5-'СЕТ СН'!$H$21</f>
        <v>3743.8045979600001</v>
      </c>
      <c r="E100" s="36">
        <f>SUMIFS(СВЦЭМ!$D$39:$D$782,СВЦЭМ!$A$39:$A$782,$A100,СВЦЭМ!$B$39:$B$782,E$83)+'СЕТ СН'!$H$11+СВЦЭМ!$D$10+'СЕТ СН'!$H$5-'СЕТ СН'!$H$21</f>
        <v>3759.7028696699999</v>
      </c>
      <c r="F100" s="36">
        <f>SUMIFS(СВЦЭМ!$D$39:$D$782,СВЦЭМ!$A$39:$A$782,$A100,СВЦЭМ!$B$39:$B$782,F$83)+'СЕТ СН'!$H$11+СВЦЭМ!$D$10+'СЕТ СН'!$H$5-'СЕТ СН'!$H$21</f>
        <v>3791.5769983800001</v>
      </c>
      <c r="G100" s="36">
        <f>SUMIFS(СВЦЭМ!$D$39:$D$782,СВЦЭМ!$A$39:$A$782,$A100,СВЦЭМ!$B$39:$B$782,G$83)+'СЕТ СН'!$H$11+СВЦЭМ!$D$10+'СЕТ СН'!$H$5-'СЕТ СН'!$H$21</f>
        <v>3770.8398448799999</v>
      </c>
      <c r="H100" s="36">
        <f>SUMIFS(СВЦЭМ!$D$39:$D$782,СВЦЭМ!$A$39:$A$782,$A100,СВЦЭМ!$B$39:$B$782,H$83)+'СЕТ СН'!$H$11+СВЦЭМ!$D$10+'СЕТ СН'!$H$5-'СЕТ СН'!$H$21</f>
        <v>3720.2043290500001</v>
      </c>
      <c r="I100" s="36">
        <f>SUMIFS(СВЦЭМ!$D$39:$D$782,СВЦЭМ!$A$39:$A$782,$A100,СВЦЭМ!$B$39:$B$782,I$83)+'СЕТ СН'!$H$11+СВЦЭМ!$D$10+'СЕТ СН'!$H$5-'СЕТ СН'!$H$21</f>
        <v>3688.16736408</v>
      </c>
      <c r="J100" s="36">
        <f>SUMIFS(СВЦЭМ!$D$39:$D$782,СВЦЭМ!$A$39:$A$782,$A100,СВЦЭМ!$B$39:$B$782,J$83)+'СЕТ СН'!$H$11+СВЦЭМ!$D$10+'СЕТ СН'!$H$5-'СЕТ СН'!$H$21</f>
        <v>3743.2853300199999</v>
      </c>
      <c r="K100" s="36">
        <f>SUMIFS(СВЦЭМ!$D$39:$D$782,СВЦЭМ!$A$39:$A$782,$A100,СВЦЭМ!$B$39:$B$782,K$83)+'СЕТ СН'!$H$11+СВЦЭМ!$D$10+'СЕТ СН'!$H$5-'СЕТ СН'!$H$21</f>
        <v>3653.1400260300002</v>
      </c>
      <c r="L100" s="36">
        <f>SUMIFS(СВЦЭМ!$D$39:$D$782,СВЦЭМ!$A$39:$A$782,$A100,СВЦЭМ!$B$39:$B$782,L$83)+'СЕТ СН'!$H$11+СВЦЭМ!$D$10+'СЕТ СН'!$H$5-'СЕТ СН'!$H$21</f>
        <v>3646.4680487699998</v>
      </c>
      <c r="M100" s="36">
        <f>SUMIFS(СВЦЭМ!$D$39:$D$782,СВЦЭМ!$A$39:$A$782,$A100,СВЦЭМ!$B$39:$B$782,M$83)+'СЕТ СН'!$H$11+СВЦЭМ!$D$10+'СЕТ СН'!$H$5-'СЕТ СН'!$H$21</f>
        <v>3637.45152749</v>
      </c>
      <c r="N100" s="36">
        <f>SUMIFS(СВЦЭМ!$D$39:$D$782,СВЦЭМ!$A$39:$A$782,$A100,СВЦЭМ!$B$39:$B$782,N$83)+'СЕТ СН'!$H$11+СВЦЭМ!$D$10+'СЕТ СН'!$H$5-'СЕТ СН'!$H$21</f>
        <v>3628.4104430699999</v>
      </c>
      <c r="O100" s="36">
        <f>SUMIFS(СВЦЭМ!$D$39:$D$782,СВЦЭМ!$A$39:$A$782,$A100,СВЦЭМ!$B$39:$B$782,O$83)+'СЕТ СН'!$H$11+СВЦЭМ!$D$10+'СЕТ СН'!$H$5-'СЕТ СН'!$H$21</f>
        <v>3630.2701525800003</v>
      </c>
      <c r="P100" s="36">
        <f>SUMIFS(СВЦЭМ!$D$39:$D$782,СВЦЭМ!$A$39:$A$782,$A100,СВЦЭМ!$B$39:$B$782,P$83)+'СЕТ СН'!$H$11+СВЦЭМ!$D$10+'СЕТ СН'!$H$5-'СЕТ СН'!$H$21</f>
        <v>3649.4059982799999</v>
      </c>
      <c r="Q100" s="36">
        <f>SUMIFS(СВЦЭМ!$D$39:$D$782,СВЦЭМ!$A$39:$A$782,$A100,СВЦЭМ!$B$39:$B$782,Q$83)+'СЕТ СН'!$H$11+СВЦЭМ!$D$10+'СЕТ СН'!$H$5-'СЕТ СН'!$H$21</f>
        <v>3661.7871265100002</v>
      </c>
      <c r="R100" s="36">
        <f>SUMIFS(СВЦЭМ!$D$39:$D$782,СВЦЭМ!$A$39:$A$782,$A100,СВЦЭМ!$B$39:$B$782,R$83)+'СЕТ СН'!$H$11+СВЦЭМ!$D$10+'СЕТ СН'!$H$5-'СЕТ СН'!$H$21</f>
        <v>3663.1093049999999</v>
      </c>
      <c r="S100" s="36">
        <f>SUMIFS(СВЦЭМ!$D$39:$D$782,СВЦЭМ!$A$39:$A$782,$A100,СВЦЭМ!$B$39:$B$782,S$83)+'СЕТ СН'!$H$11+СВЦЭМ!$D$10+'СЕТ СН'!$H$5-'СЕТ СН'!$H$21</f>
        <v>3668.4101643700001</v>
      </c>
      <c r="T100" s="36">
        <f>SUMIFS(СВЦЭМ!$D$39:$D$782,СВЦЭМ!$A$39:$A$782,$A100,СВЦЭМ!$B$39:$B$782,T$83)+'СЕТ СН'!$H$11+СВЦЭМ!$D$10+'СЕТ СН'!$H$5-'СЕТ СН'!$H$21</f>
        <v>3663.8500130399998</v>
      </c>
      <c r="U100" s="36">
        <f>SUMIFS(СВЦЭМ!$D$39:$D$782,СВЦЭМ!$A$39:$A$782,$A100,СВЦЭМ!$B$39:$B$782,U$83)+'СЕТ СН'!$H$11+СВЦЭМ!$D$10+'СЕТ СН'!$H$5-'СЕТ СН'!$H$21</f>
        <v>3662.3585441699997</v>
      </c>
      <c r="V100" s="36">
        <f>SUMIFS(СВЦЭМ!$D$39:$D$782,СВЦЭМ!$A$39:$A$782,$A100,СВЦЭМ!$B$39:$B$782,V$83)+'СЕТ СН'!$H$11+СВЦЭМ!$D$10+'СЕТ СН'!$H$5-'СЕТ СН'!$H$21</f>
        <v>3630.7210791100001</v>
      </c>
      <c r="W100" s="36">
        <f>SUMIFS(СВЦЭМ!$D$39:$D$782,СВЦЭМ!$A$39:$A$782,$A100,СВЦЭМ!$B$39:$B$782,W$83)+'СЕТ СН'!$H$11+СВЦЭМ!$D$10+'СЕТ СН'!$H$5-'СЕТ СН'!$H$21</f>
        <v>3632.8384862799999</v>
      </c>
      <c r="X100" s="36">
        <f>SUMIFS(СВЦЭМ!$D$39:$D$782,СВЦЭМ!$A$39:$A$782,$A100,СВЦЭМ!$B$39:$B$782,X$83)+'СЕТ СН'!$H$11+СВЦЭМ!$D$10+'СЕТ СН'!$H$5-'СЕТ СН'!$H$21</f>
        <v>3623.8125162000001</v>
      </c>
      <c r="Y100" s="36">
        <f>SUMIFS(СВЦЭМ!$D$39:$D$782,СВЦЭМ!$A$39:$A$782,$A100,СВЦЭМ!$B$39:$B$782,Y$83)+'СЕТ СН'!$H$11+СВЦЭМ!$D$10+'СЕТ СН'!$H$5-'СЕТ СН'!$H$21</f>
        <v>3640.6799461099999</v>
      </c>
    </row>
    <row r="101" spans="1:25" ht="15.75" x14ac:dyDescent="0.2">
      <c r="A101" s="35">
        <f t="shared" si="2"/>
        <v>44334</v>
      </c>
      <c r="B101" s="36">
        <f>SUMIFS(СВЦЭМ!$D$39:$D$782,СВЦЭМ!$A$39:$A$782,$A101,СВЦЭМ!$B$39:$B$782,B$83)+'СЕТ СН'!$H$11+СВЦЭМ!$D$10+'СЕТ СН'!$H$5-'СЕТ СН'!$H$21</f>
        <v>3669.4559969100001</v>
      </c>
      <c r="C101" s="36">
        <f>SUMIFS(СВЦЭМ!$D$39:$D$782,СВЦЭМ!$A$39:$A$782,$A101,СВЦЭМ!$B$39:$B$782,C$83)+'СЕТ СН'!$H$11+СВЦЭМ!$D$10+'СЕТ СН'!$H$5-'СЕТ СН'!$H$21</f>
        <v>3704.9286160699999</v>
      </c>
      <c r="D101" s="36">
        <f>SUMIFS(СВЦЭМ!$D$39:$D$782,СВЦЭМ!$A$39:$A$782,$A101,СВЦЭМ!$B$39:$B$782,D$83)+'СЕТ СН'!$H$11+СВЦЭМ!$D$10+'СЕТ СН'!$H$5-'СЕТ СН'!$H$21</f>
        <v>3731.78894227</v>
      </c>
      <c r="E101" s="36">
        <f>SUMIFS(СВЦЭМ!$D$39:$D$782,СВЦЭМ!$A$39:$A$782,$A101,СВЦЭМ!$B$39:$B$782,E$83)+'СЕТ СН'!$H$11+СВЦЭМ!$D$10+'СЕТ СН'!$H$5-'СЕТ СН'!$H$21</f>
        <v>3746.8793138400001</v>
      </c>
      <c r="F101" s="36">
        <f>SUMIFS(СВЦЭМ!$D$39:$D$782,СВЦЭМ!$A$39:$A$782,$A101,СВЦЭМ!$B$39:$B$782,F$83)+'СЕТ СН'!$H$11+СВЦЭМ!$D$10+'СЕТ СН'!$H$5-'СЕТ СН'!$H$21</f>
        <v>3746.1039500400002</v>
      </c>
      <c r="G101" s="36">
        <f>SUMIFS(СВЦЭМ!$D$39:$D$782,СВЦЭМ!$A$39:$A$782,$A101,СВЦЭМ!$B$39:$B$782,G$83)+'СЕТ СН'!$H$11+СВЦЭМ!$D$10+'СЕТ СН'!$H$5-'СЕТ СН'!$H$21</f>
        <v>3729.7590728</v>
      </c>
      <c r="H101" s="36">
        <f>SUMIFS(СВЦЭМ!$D$39:$D$782,СВЦЭМ!$A$39:$A$782,$A101,СВЦЭМ!$B$39:$B$782,H$83)+'СЕТ СН'!$H$11+СВЦЭМ!$D$10+'СЕТ СН'!$H$5-'СЕТ СН'!$H$21</f>
        <v>3683.4048468999999</v>
      </c>
      <c r="I101" s="36">
        <f>SUMIFS(СВЦЭМ!$D$39:$D$782,СВЦЭМ!$A$39:$A$782,$A101,СВЦЭМ!$B$39:$B$782,I$83)+'СЕТ СН'!$H$11+СВЦЭМ!$D$10+'СЕТ СН'!$H$5-'СЕТ СН'!$H$21</f>
        <v>3659.99599051</v>
      </c>
      <c r="J101" s="36">
        <f>SUMIFS(СВЦЭМ!$D$39:$D$782,СВЦЭМ!$A$39:$A$782,$A101,СВЦЭМ!$B$39:$B$782,J$83)+'СЕТ СН'!$H$11+СВЦЭМ!$D$10+'СЕТ СН'!$H$5-'СЕТ СН'!$H$21</f>
        <v>3623.9243389100002</v>
      </c>
      <c r="K101" s="36">
        <f>SUMIFS(СВЦЭМ!$D$39:$D$782,СВЦЭМ!$A$39:$A$782,$A101,СВЦЭМ!$B$39:$B$782,K$83)+'СЕТ СН'!$H$11+СВЦЭМ!$D$10+'СЕТ СН'!$H$5-'СЕТ СН'!$H$21</f>
        <v>3610.4117175000001</v>
      </c>
      <c r="L101" s="36">
        <f>SUMIFS(СВЦЭМ!$D$39:$D$782,СВЦЭМ!$A$39:$A$782,$A101,СВЦЭМ!$B$39:$B$782,L$83)+'СЕТ СН'!$H$11+СВЦЭМ!$D$10+'СЕТ СН'!$H$5-'СЕТ СН'!$H$21</f>
        <v>3601.2600953400001</v>
      </c>
      <c r="M101" s="36">
        <f>SUMIFS(СВЦЭМ!$D$39:$D$782,СВЦЭМ!$A$39:$A$782,$A101,СВЦЭМ!$B$39:$B$782,M$83)+'СЕТ СН'!$H$11+СВЦЭМ!$D$10+'СЕТ СН'!$H$5-'СЕТ СН'!$H$21</f>
        <v>3617.3702948800001</v>
      </c>
      <c r="N101" s="36">
        <f>SUMIFS(СВЦЭМ!$D$39:$D$782,СВЦЭМ!$A$39:$A$782,$A101,СВЦЭМ!$B$39:$B$782,N$83)+'СЕТ СН'!$H$11+СВЦЭМ!$D$10+'СЕТ СН'!$H$5-'СЕТ СН'!$H$21</f>
        <v>3627.42563857</v>
      </c>
      <c r="O101" s="36">
        <f>SUMIFS(СВЦЭМ!$D$39:$D$782,СВЦЭМ!$A$39:$A$782,$A101,СВЦЭМ!$B$39:$B$782,O$83)+'СЕТ СН'!$H$11+СВЦЭМ!$D$10+'СЕТ СН'!$H$5-'СЕТ СН'!$H$21</f>
        <v>3661.0276642099998</v>
      </c>
      <c r="P101" s="36">
        <f>SUMIFS(СВЦЭМ!$D$39:$D$782,СВЦЭМ!$A$39:$A$782,$A101,СВЦЭМ!$B$39:$B$782,P$83)+'СЕТ СН'!$H$11+СВЦЭМ!$D$10+'СЕТ СН'!$H$5-'СЕТ СН'!$H$21</f>
        <v>3671.0009533000002</v>
      </c>
      <c r="Q101" s="36">
        <f>SUMIFS(СВЦЭМ!$D$39:$D$782,СВЦЭМ!$A$39:$A$782,$A101,СВЦЭМ!$B$39:$B$782,Q$83)+'СЕТ СН'!$H$11+СВЦЭМ!$D$10+'СЕТ СН'!$H$5-'СЕТ СН'!$H$21</f>
        <v>3674.13124883</v>
      </c>
      <c r="R101" s="36">
        <f>SUMIFS(СВЦЭМ!$D$39:$D$782,СВЦЭМ!$A$39:$A$782,$A101,СВЦЭМ!$B$39:$B$782,R$83)+'СЕТ СН'!$H$11+СВЦЭМ!$D$10+'СЕТ СН'!$H$5-'СЕТ СН'!$H$21</f>
        <v>3672.0365263399999</v>
      </c>
      <c r="S101" s="36">
        <f>SUMIFS(СВЦЭМ!$D$39:$D$782,СВЦЭМ!$A$39:$A$782,$A101,СВЦЭМ!$B$39:$B$782,S$83)+'СЕТ СН'!$H$11+СВЦЭМ!$D$10+'СЕТ СН'!$H$5-'СЕТ СН'!$H$21</f>
        <v>3665.9959960199999</v>
      </c>
      <c r="T101" s="36">
        <f>SUMIFS(СВЦЭМ!$D$39:$D$782,СВЦЭМ!$A$39:$A$782,$A101,СВЦЭМ!$B$39:$B$782,T$83)+'СЕТ СН'!$H$11+СВЦЭМ!$D$10+'СЕТ СН'!$H$5-'СЕТ СН'!$H$21</f>
        <v>3660.1422210000001</v>
      </c>
      <c r="U101" s="36">
        <f>SUMIFS(СВЦЭМ!$D$39:$D$782,СВЦЭМ!$A$39:$A$782,$A101,СВЦЭМ!$B$39:$B$782,U$83)+'СЕТ СН'!$H$11+СВЦЭМ!$D$10+'СЕТ СН'!$H$5-'СЕТ СН'!$H$21</f>
        <v>3643.6413342000001</v>
      </c>
      <c r="V101" s="36">
        <f>SUMIFS(СВЦЭМ!$D$39:$D$782,СВЦЭМ!$A$39:$A$782,$A101,СВЦЭМ!$B$39:$B$782,V$83)+'СЕТ СН'!$H$11+СВЦЭМ!$D$10+'СЕТ СН'!$H$5-'СЕТ СН'!$H$21</f>
        <v>3615.7486378200001</v>
      </c>
      <c r="W101" s="36">
        <f>SUMIFS(СВЦЭМ!$D$39:$D$782,СВЦЭМ!$A$39:$A$782,$A101,СВЦЭМ!$B$39:$B$782,W$83)+'СЕТ СН'!$H$11+СВЦЭМ!$D$10+'СЕТ СН'!$H$5-'СЕТ СН'!$H$21</f>
        <v>3610.9037623300001</v>
      </c>
      <c r="X101" s="36">
        <f>SUMIFS(СВЦЭМ!$D$39:$D$782,СВЦЭМ!$A$39:$A$782,$A101,СВЦЭМ!$B$39:$B$782,X$83)+'СЕТ СН'!$H$11+СВЦЭМ!$D$10+'СЕТ СН'!$H$5-'СЕТ СН'!$H$21</f>
        <v>3632.0684814000001</v>
      </c>
      <c r="Y101" s="36">
        <f>SUMIFS(СВЦЭМ!$D$39:$D$782,СВЦЭМ!$A$39:$A$782,$A101,СВЦЭМ!$B$39:$B$782,Y$83)+'СЕТ СН'!$H$11+СВЦЭМ!$D$10+'СЕТ СН'!$H$5-'СЕТ СН'!$H$21</f>
        <v>3677.4947616700001</v>
      </c>
    </row>
    <row r="102" spans="1:25" ht="15.75" x14ac:dyDescent="0.2">
      <c r="A102" s="35">
        <f t="shared" si="2"/>
        <v>44335</v>
      </c>
      <c r="B102" s="36">
        <f>SUMIFS(СВЦЭМ!$D$39:$D$782,СВЦЭМ!$A$39:$A$782,$A102,СВЦЭМ!$B$39:$B$782,B$83)+'СЕТ СН'!$H$11+СВЦЭМ!$D$10+'СЕТ СН'!$H$5-'СЕТ СН'!$H$21</f>
        <v>3732.6589845600001</v>
      </c>
      <c r="C102" s="36">
        <f>SUMIFS(СВЦЭМ!$D$39:$D$782,СВЦЭМ!$A$39:$A$782,$A102,СВЦЭМ!$B$39:$B$782,C$83)+'СЕТ СН'!$H$11+СВЦЭМ!$D$10+'СЕТ СН'!$H$5-'СЕТ СН'!$H$21</f>
        <v>3746.8224094400002</v>
      </c>
      <c r="D102" s="36">
        <f>SUMIFS(СВЦЭМ!$D$39:$D$782,СВЦЭМ!$A$39:$A$782,$A102,СВЦЭМ!$B$39:$B$782,D$83)+'СЕТ СН'!$H$11+СВЦЭМ!$D$10+'СЕТ СН'!$H$5-'СЕТ СН'!$H$21</f>
        <v>3765.4763869899998</v>
      </c>
      <c r="E102" s="36">
        <f>SUMIFS(СВЦЭМ!$D$39:$D$782,СВЦЭМ!$A$39:$A$782,$A102,СВЦЭМ!$B$39:$B$782,E$83)+'СЕТ СН'!$H$11+СВЦЭМ!$D$10+'СЕТ СН'!$H$5-'СЕТ СН'!$H$21</f>
        <v>3785.25089622</v>
      </c>
      <c r="F102" s="36">
        <f>SUMIFS(СВЦЭМ!$D$39:$D$782,СВЦЭМ!$A$39:$A$782,$A102,СВЦЭМ!$B$39:$B$782,F$83)+'СЕТ СН'!$H$11+СВЦЭМ!$D$10+'СЕТ СН'!$H$5-'СЕТ СН'!$H$21</f>
        <v>3784.3134859000002</v>
      </c>
      <c r="G102" s="36">
        <f>SUMIFS(СВЦЭМ!$D$39:$D$782,СВЦЭМ!$A$39:$A$782,$A102,СВЦЭМ!$B$39:$B$782,G$83)+'СЕТ СН'!$H$11+СВЦЭМ!$D$10+'СЕТ СН'!$H$5-'СЕТ СН'!$H$21</f>
        <v>3772.3365941299999</v>
      </c>
      <c r="H102" s="36">
        <f>SUMIFS(СВЦЭМ!$D$39:$D$782,СВЦЭМ!$A$39:$A$782,$A102,СВЦЭМ!$B$39:$B$782,H$83)+'СЕТ СН'!$H$11+СВЦЭМ!$D$10+'СЕТ СН'!$H$5-'СЕТ СН'!$H$21</f>
        <v>3720.36522027</v>
      </c>
      <c r="I102" s="36">
        <f>SUMIFS(СВЦЭМ!$D$39:$D$782,СВЦЭМ!$A$39:$A$782,$A102,СВЦЭМ!$B$39:$B$782,I$83)+'СЕТ СН'!$H$11+СВЦЭМ!$D$10+'СЕТ СН'!$H$5-'СЕТ СН'!$H$21</f>
        <v>3676.5247024499999</v>
      </c>
      <c r="J102" s="36">
        <f>SUMIFS(СВЦЭМ!$D$39:$D$782,СВЦЭМ!$A$39:$A$782,$A102,СВЦЭМ!$B$39:$B$782,J$83)+'СЕТ СН'!$H$11+СВЦЭМ!$D$10+'СЕТ СН'!$H$5-'СЕТ СН'!$H$21</f>
        <v>3660.7067410600002</v>
      </c>
      <c r="K102" s="36">
        <f>SUMIFS(СВЦЭМ!$D$39:$D$782,СВЦЭМ!$A$39:$A$782,$A102,СВЦЭМ!$B$39:$B$782,K$83)+'СЕТ СН'!$H$11+СВЦЭМ!$D$10+'СЕТ СН'!$H$5-'СЕТ СН'!$H$21</f>
        <v>3653.4749797899999</v>
      </c>
      <c r="L102" s="36">
        <f>SUMIFS(СВЦЭМ!$D$39:$D$782,СВЦЭМ!$A$39:$A$782,$A102,СВЦЭМ!$B$39:$B$782,L$83)+'СЕТ СН'!$H$11+СВЦЭМ!$D$10+'СЕТ СН'!$H$5-'СЕТ СН'!$H$21</f>
        <v>3659.3637013400003</v>
      </c>
      <c r="M102" s="36">
        <f>SUMIFS(СВЦЭМ!$D$39:$D$782,СВЦЭМ!$A$39:$A$782,$A102,СВЦЭМ!$B$39:$B$782,M$83)+'СЕТ СН'!$H$11+СВЦЭМ!$D$10+'СЕТ СН'!$H$5-'СЕТ СН'!$H$21</f>
        <v>3689.3464095200002</v>
      </c>
      <c r="N102" s="36">
        <f>SUMIFS(СВЦЭМ!$D$39:$D$782,СВЦЭМ!$A$39:$A$782,$A102,СВЦЭМ!$B$39:$B$782,N$83)+'СЕТ СН'!$H$11+СВЦЭМ!$D$10+'СЕТ СН'!$H$5-'СЕТ СН'!$H$21</f>
        <v>3733.3438854599999</v>
      </c>
      <c r="O102" s="36">
        <f>SUMIFS(СВЦЭМ!$D$39:$D$782,СВЦЭМ!$A$39:$A$782,$A102,СВЦЭМ!$B$39:$B$782,O$83)+'СЕТ СН'!$H$11+СВЦЭМ!$D$10+'СЕТ СН'!$H$5-'СЕТ СН'!$H$21</f>
        <v>3775.5354997499999</v>
      </c>
      <c r="P102" s="36">
        <f>SUMIFS(СВЦЭМ!$D$39:$D$782,СВЦЭМ!$A$39:$A$782,$A102,СВЦЭМ!$B$39:$B$782,P$83)+'СЕТ СН'!$H$11+СВЦЭМ!$D$10+'СЕТ СН'!$H$5-'СЕТ СН'!$H$21</f>
        <v>3782.6552769499999</v>
      </c>
      <c r="Q102" s="36">
        <f>SUMIFS(СВЦЭМ!$D$39:$D$782,СВЦЭМ!$A$39:$A$782,$A102,СВЦЭМ!$B$39:$B$782,Q$83)+'СЕТ СН'!$H$11+СВЦЭМ!$D$10+'СЕТ СН'!$H$5-'СЕТ СН'!$H$21</f>
        <v>3775.7420670800002</v>
      </c>
      <c r="R102" s="36">
        <f>SUMIFS(СВЦЭМ!$D$39:$D$782,СВЦЭМ!$A$39:$A$782,$A102,СВЦЭМ!$B$39:$B$782,R$83)+'СЕТ СН'!$H$11+СВЦЭМ!$D$10+'СЕТ СН'!$H$5-'СЕТ СН'!$H$21</f>
        <v>3754.87521027</v>
      </c>
      <c r="S102" s="36">
        <f>SUMIFS(СВЦЭМ!$D$39:$D$782,СВЦЭМ!$A$39:$A$782,$A102,СВЦЭМ!$B$39:$B$782,S$83)+'СЕТ СН'!$H$11+СВЦЭМ!$D$10+'СЕТ СН'!$H$5-'СЕТ СН'!$H$21</f>
        <v>3727.9768855900002</v>
      </c>
      <c r="T102" s="36">
        <f>SUMIFS(СВЦЭМ!$D$39:$D$782,СВЦЭМ!$A$39:$A$782,$A102,СВЦЭМ!$B$39:$B$782,T$83)+'СЕТ СН'!$H$11+СВЦЭМ!$D$10+'СЕТ СН'!$H$5-'СЕТ СН'!$H$21</f>
        <v>3702.59629903</v>
      </c>
      <c r="U102" s="36">
        <f>SUMIFS(СВЦЭМ!$D$39:$D$782,СВЦЭМ!$A$39:$A$782,$A102,СВЦЭМ!$B$39:$B$782,U$83)+'СЕТ СН'!$H$11+СВЦЭМ!$D$10+'СЕТ СН'!$H$5-'СЕТ СН'!$H$21</f>
        <v>3688.8963432400001</v>
      </c>
      <c r="V102" s="36">
        <f>SUMIFS(СВЦЭМ!$D$39:$D$782,СВЦЭМ!$A$39:$A$782,$A102,СВЦЭМ!$B$39:$B$782,V$83)+'СЕТ СН'!$H$11+СВЦЭМ!$D$10+'СЕТ СН'!$H$5-'СЕТ СН'!$H$21</f>
        <v>3660.58459309</v>
      </c>
      <c r="W102" s="36">
        <f>SUMIFS(СВЦЭМ!$D$39:$D$782,СВЦЭМ!$A$39:$A$782,$A102,СВЦЭМ!$B$39:$B$782,W$83)+'СЕТ СН'!$H$11+СВЦЭМ!$D$10+'СЕТ СН'!$H$5-'СЕТ СН'!$H$21</f>
        <v>3635.1804372699999</v>
      </c>
      <c r="X102" s="36">
        <f>SUMIFS(СВЦЭМ!$D$39:$D$782,СВЦЭМ!$A$39:$A$782,$A102,СВЦЭМ!$B$39:$B$782,X$83)+'СЕТ СН'!$H$11+СВЦЭМ!$D$10+'СЕТ СН'!$H$5-'СЕТ СН'!$H$21</f>
        <v>3602.0480505</v>
      </c>
      <c r="Y102" s="36">
        <f>SUMIFS(СВЦЭМ!$D$39:$D$782,СВЦЭМ!$A$39:$A$782,$A102,СВЦЭМ!$B$39:$B$782,Y$83)+'СЕТ СН'!$H$11+СВЦЭМ!$D$10+'СЕТ СН'!$H$5-'СЕТ СН'!$H$21</f>
        <v>3663.47423643</v>
      </c>
    </row>
    <row r="103" spans="1:25" ht="15.75" x14ac:dyDescent="0.2">
      <c r="A103" s="35">
        <f t="shared" si="2"/>
        <v>44336</v>
      </c>
      <c r="B103" s="36">
        <f>SUMIFS(СВЦЭМ!$D$39:$D$782,СВЦЭМ!$A$39:$A$782,$A103,СВЦЭМ!$B$39:$B$782,B$83)+'СЕТ СН'!$H$11+СВЦЭМ!$D$10+'СЕТ СН'!$H$5-'СЕТ СН'!$H$21</f>
        <v>3746.2326776800001</v>
      </c>
      <c r="C103" s="36">
        <f>SUMIFS(СВЦЭМ!$D$39:$D$782,СВЦЭМ!$A$39:$A$782,$A103,СВЦЭМ!$B$39:$B$782,C$83)+'СЕТ СН'!$H$11+СВЦЭМ!$D$10+'СЕТ СН'!$H$5-'СЕТ СН'!$H$21</f>
        <v>3783.6995831799995</v>
      </c>
      <c r="D103" s="36">
        <f>SUMIFS(СВЦЭМ!$D$39:$D$782,СВЦЭМ!$A$39:$A$782,$A103,СВЦЭМ!$B$39:$B$782,D$83)+'СЕТ СН'!$H$11+СВЦЭМ!$D$10+'СЕТ СН'!$H$5-'СЕТ СН'!$H$21</f>
        <v>3790.4130997299999</v>
      </c>
      <c r="E103" s="36">
        <f>SUMIFS(СВЦЭМ!$D$39:$D$782,СВЦЭМ!$A$39:$A$782,$A103,СВЦЭМ!$B$39:$B$782,E$83)+'СЕТ СН'!$H$11+СВЦЭМ!$D$10+'СЕТ СН'!$H$5-'СЕТ СН'!$H$21</f>
        <v>3801.9663872499996</v>
      </c>
      <c r="F103" s="36">
        <f>SUMIFS(СВЦЭМ!$D$39:$D$782,СВЦЭМ!$A$39:$A$782,$A103,СВЦЭМ!$B$39:$B$782,F$83)+'СЕТ СН'!$H$11+СВЦЭМ!$D$10+'СЕТ СН'!$H$5-'СЕТ СН'!$H$21</f>
        <v>3814.7658246000001</v>
      </c>
      <c r="G103" s="36">
        <f>SUMIFS(СВЦЭМ!$D$39:$D$782,СВЦЭМ!$A$39:$A$782,$A103,СВЦЭМ!$B$39:$B$782,G$83)+'СЕТ СН'!$H$11+СВЦЭМ!$D$10+'СЕТ СН'!$H$5-'СЕТ СН'!$H$21</f>
        <v>3792.8812172500002</v>
      </c>
      <c r="H103" s="36">
        <f>SUMIFS(СВЦЭМ!$D$39:$D$782,СВЦЭМ!$A$39:$A$782,$A103,СВЦЭМ!$B$39:$B$782,H$83)+'СЕТ СН'!$H$11+СВЦЭМ!$D$10+'СЕТ СН'!$H$5-'СЕТ СН'!$H$21</f>
        <v>3765.1747599800001</v>
      </c>
      <c r="I103" s="36">
        <f>SUMIFS(СВЦЭМ!$D$39:$D$782,СВЦЭМ!$A$39:$A$782,$A103,СВЦЭМ!$B$39:$B$782,I$83)+'СЕТ СН'!$H$11+СВЦЭМ!$D$10+'СЕТ СН'!$H$5-'СЕТ СН'!$H$21</f>
        <v>3690.8682908400001</v>
      </c>
      <c r="J103" s="36">
        <f>SUMIFS(СВЦЭМ!$D$39:$D$782,СВЦЭМ!$A$39:$A$782,$A103,СВЦЭМ!$B$39:$B$782,J$83)+'СЕТ СН'!$H$11+СВЦЭМ!$D$10+'СЕТ СН'!$H$5-'СЕТ СН'!$H$21</f>
        <v>3621.14866953</v>
      </c>
      <c r="K103" s="36">
        <f>SUMIFS(СВЦЭМ!$D$39:$D$782,СВЦЭМ!$A$39:$A$782,$A103,СВЦЭМ!$B$39:$B$782,K$83)+'СЕТ СН'!$H$11+СВЦЭМ!$D$10+'СЕТ СН'!$H$5-'СЕТ СН'!$H$21</f>
        <v>3589.0754509500002</v>
      </c>
      <c r="L103" s="36">
        <f>SUMIFS(СВЦЭМ!$D$39:$D$782,СВЦЭМ!$A$39:$A$782,$A103,СВЦЭМ!$B$39:$B$782,L$83)+'СЕТ СН'!$H$11+СВЦЭМ!$D$10+'СЕТ СН'!$H$5-'СЕТ СН'!$H$21</f>
        <v>3589.9925523299999</v>
      </c>
      <c r="M103" s="36">
        <f>SUMIFS(СВЦЭМ!$D$39:$D$782,СВЦЭМ!$A$39:$A$782,$A103,СВЦЭМ!$B$39:$B$782,M$83)+'СЕТ СН'!$H$11+СВЦЭМ!$D$10+'СЕТ СН'!$H$5-'СЕТ СН'!$H$21</f>
        <v>3583.53453571</v>
      </c>
      <c r="N103" s="36">
        <f>SUMIFS(СВЦЭМ!$D$39:$D$782,СВЦЭМ!$A$39:$A$782,$A103,СВЦЭМ!$B$39:$B$782,N$83)+'СЕТ СН'!$H$11+СВЦЭМ!$D$10+'СЕТ СН'!$H$5-'СЕТ СН'!$H$21</f>
        <v>3629.72245101</v>
      </c>
      <c r="O103" s="36">
        <f>SUMIFS(СВЦЭМ!$D$39:$D$782,СВЦЭМ!$A$39:$A$782,$A103,СВЦЭМ!$B$39:$B$782,O$83)+'СЕТ СН'!$H$11+СВЦЭМ!$D$10+'СЕТ СН'!$H$5-'СЕТ СН'!$H$21</f>
        <v>3665.8601929799997</v>
      </c>
      <c r="P103" s="36">
        <f>SUMIFS(СВЦЭМ!$D$39:$D$782,СВЦЭМ!$A$39:$A$782,$A103,СВЦЭМ!$B$39:$B$782,P$83)+'СЕТ СН'!$H$11+СВЦЭМ!$D$10+'СЕТ СН'!$H$5-'СЕТ СН'!$H$21</f>
        <v>3683.6730293599999</v>
      </c>
      <c r="Q103" s="36">
        <f>SUMIFS(СВЦЭМ!$D$39:$D$782,СВЦЭМ!$A$39:$A$782,$A103,СВЦЭМ!$B$39:$B$782,Q$83)+'СЕТ СН'!$H$11+СВЦЭМ!$D$10+'СЕТ СН'!$H$5-'СЕТ СН'!$H$21</f>
        <v>3688.6520120300002</v>
      </c>
      <c r="R103" s="36">
        <f>SUMIFS(СВЦЭМ!$D$39:$D$782,СВЦЭМ!$A$39:$A$782,$A103,СВЦЭМ!$B$39:$B$782,R$83)+'СЕТ СН'!$H$11+СВЦЭМ!$D$10+'СЕТ СН'!$H$5-'СЕТ СН'!$H$21</f>
        <v>3680.0573987600001</v>
      </c>
      <c r="S103" s="36">
        <f>SUMIFS(СВЦЭМ!$D$39:$D$782,СВЦЭМ!$A$39:$A$782,$A103,СВЦЭМ!$B$39:$B$782,S$83)+'СЕТ СН'!$H$11+СВЦЭМ!$D$10+'СЕТ СН'!$H$5-'СЕТ СН'!$H$21</f>
        <v>3662.5398406300001</v>
      </c>
      <c r="T103" s="36">
        <f>SUMIFS(СВЦЭМ!$D$39:$D$782,СВЦЭМ!$A$39:$A$782,$A103,СВЦЭМ!$B$39:$B$782,T$83)+'СЕТ СН'!$H$11+СВЦЭМ!$D$10+'СЕТ СН'!$H$5-'СЕТ СН'!$H$21</f>
        <v>3616.7412418600002</v>
      </c>
      <c r="U103" s="36">
        <f>SUMIFS(СВЦЭМ!$D$39:$D$782,СВЦЭМ!$A$39:$A$782,$A103,СВЦЭМ!$B$39:$B$782,U$83)+'СЕТ СН'!$H$11+СВЦЭМ!$D$10+'СЕТ СН'!$H$5-'СЕТ СН'!$H$21</f>
        <v>3610.48061452</v>
      </c>
      <c r="V103" s="36">
        <f>SUMIFS(СВЦЭМ!$D$39:$D$782,СВЦЭМ!$A$39:$A$782,$A103,СВЦЭМ!$B$39:$B$782,V$83)+'СЕТ СН'!$H$11+СВЦЭМ!$D$10+'СЕТ СН'!$H$5-'СЕТ СН'!$H$21</f>
        <v>3622.9033477600001</v>
      </c>
      <c r="W103" s="36">
        <f>SUMIFS(СВЦЭМ!$D$39:$D$782,СВЦЭМ!$A$39:$A$782,$A103,СВЦЭМ!$B$39:$B$782,W$83)+'СЕТ СН'!$H$11+СВЦЭМ!$D$10+'СЕТ СН'!$H$5-'СЕТ СН'!$H$21</f>
        <v>3646.9782364600001</v>
      </c>
      <c r="X103" s="36">
        <f>SUMIFS(СВЦЭМ!$D$39:$D$782,СВЦЭМ!$A$39:$A$782,$A103,СВЦЭМ!$B$39:$B$782,X$83)+'СЕТ СН'!$H$11+СВЦЭМ!$D$10+'СЕТ СН'!$H$5-'СЕТ СН'!$H$21</f>
        <v>3625.250704</v>
      </c>
      <c r="Y103" s="36">
        <f>SUMIFS(СВЦЭМ!$D$39:$D$782,СВЦЭМ!$A$39:$A$782,$A103,СВЦЭМ!$B$39:$B$782,Y$83)+'СЕТ СН'!$H$11+СВЦЭМ!$D$10+'СЕТ СН'!$H$5-'СЕТ СН'!$H$21</f>
        <v>3593.6580770199998</v>
      </c>
    </row>
    <row r="104" spans="1:25" ht="15.75" x14ac:dyDescent="0.2">
      <c r="A104" s="35">
        <f t="shared" si="2"/>
        <v>44337</v>
      </c>
      <c r="B104" s="36">
        <f>SUMIFS(СВЦЭМ!$D$39:$D$782,СВЦЭМ!$A$39:$A$782,$A104,СВЦЭМ!$B$39:$B$782,B$83)+'СЕТ СН'!$H$11+СВЦЭМ!$D$10+'СЕТ СН'!$H$5-'СЕТ СН'!$H$21</f>
        <v>3619.9075693300001</v>
      </c>
      <c r="C104" s="36">
        <f>SUMIFS(СВЦЭМ!$D$39:$D$782,СВЦЭМ!$A$39:$A$782,$A104,СВЦЭМ!$B$39:$B$782,C$83)+'СЕТ СН'!$H$11+СВЦЭМ!$D$10+'СЕТ СН'!$H$5-'СЕТ СН'!$H$21</f>
        <v>3690.2906015600001</v>
      </c>
      <c r="D104" s="36">
        <f>SUMIFS(СВЦЭМ!$D$39:$D$782,СВЦЭМ!$A$39:$A$782,$A104,СВЦЭМ!$B$39:$B$782,D$83)+'СЕТ СН'!$H$11+СВЦЭМ!$D$10+'СЕТ СН'!$H$5-'СЕТ СН'!$H$21</f>
        <v>3732.6802427100001</v>
      </c>
      <c r="E104" s="36">
        <f>SUMIFS(СВЦЭМ!$D$39:$D$782,СВЦЭМ!$A$39:$A$782,$A104,СВЦЭМ!$B$39:$B$782,E$83)+'СЕТ СН'!$H$11+СВЦЭМ!$D$10+'СЕТ СН'!$H$5-'СЕТ СН'!$H$21</f>
        <v>3724.0078860600001</v>
      </c>
      <c r="F104" s="36">
        <f>SUMIFS(СВЦЭМ!$D$39:$D$782,СВЦЭМ!$A$39:$A$782,$A104,СВЦЭМ!$B$39:$B$782,F$83)+'СЕТ СН'!$H$11+СВЦЭМ!$D$10+'СЕТ СН'!$H$5-'СЕТ СН'!$H$21</f>
        <v>3749.2894914899998</v>
      </c>
      <c r="G104" s="36">
        <f>SUMIFS(СВЦЭМ!$D$39:$D$782,СВЦЭМ!$A$39:$A$782,$A104,СВЦЭМ!$B$39:$B$782,G$83)+'СЕТ СН'!$H$11+СВЦЭМ!$D$10+'СЕТ СН'!$H$5-'СЕТ СН'!$H$21</f>
        <v>3752.66055074</v>
      </c>
      <c r="H104" s="36">
        <f>SUMIFS(СВЦЭМ!$D$39:$D$782,СВЦЭМ!$A$39:$A$782,$A104,СВЦЭМ!$B$39:$B$782,H$83)+'СЕТ СН'!$H$11+СВЦЭМ!$D$10+'СЕТ СН'!$H$5-'СЕТ СН'!$H$21</f>
        <v>3721.79715953</v>
      </c>
      <c r="I104" s="36">
        <f>SUMIFS(СВЦЭМ!$D$39:$D$782,СВЦЭМ!$A$39:$A$782,$A104,СВЦЭМ!$B$39:$B$782,I$83)+'СЕТ СН'!$H$11+СВЦЭМ!$D$10+'СЕТ СН'!$H$5-'СЕТ СН'!$H$21</f>
        <v>3670.5641515500001</v>
      </c>
      <c r="J104" s="36">
        <f>SUMIFS(СВЦЭМ!$D$39:$D$782,СВЦЭМ!$A$39:$A$782,$A104,СВЦЭМ!$B$39:$B$782,J$83)+'СЕТ СН'!$H$11+СВЦЭМ!$D$10+'СЕТ СН'!$H$5-'СЕТ СН'!$H$21</f>
        <v>3618.6767361299999</v>
      </c>
      <c r="K104" s="36">
        <f>SUMIFS(СВЦЭМ!$D$39:$D$782,СВЦЭМ!$A$39:$A$782,$A104,СВЦЭМ!$B$39:$B$782,K$83)+'СЕТ СН'!$H$11+СВЦЭМ!$D$10+'СЕТ СН'!$H$5-'СЕТ СН'!$H$21</f>
        <v>3566.3975639999999</v>
      </c>
      <c r="L104" s="36">
        <f>SUMIFS(СВЦЭМ!$D$39:$D$782,СВЦЭМ!$A$39:$A$782,$A104,СВЦЭМ!$B$39:$B$782,L$83)+'СЕТ СН'!$H$11+СВЦЭМ!$D$10+'СЕТ СН'!$H$5-'СЕТ СН'!$H$21</f>
        <v>3562.3471230999999</v>
      </c>
      <c r="M104" s="36">
        <f>SUMIFS(СВЦЭМ!$D$39:$D$782,СВЦЭМ!$A$39:$A$782,$A104,СВЦЭМ!$B$39:$B$782,M$83)+'СЕТ СН'!$H$11+СВЦЭМ!$D$10+'СЕТ СН'!$H$5-'СЕТ СН'!$H$21</f>
        <v>3589.6438564499999</v>
      </c>
      <c r="N104" s="36">
        <f>SUMIFS(СВЦЭМ!$D$39:$D$782,СВЦЭМ!$A$39:$A$782,$A104,СВЦЭМ!$B$39:$B$782,N$83)+'СЕТ СН'!$H$11+СВЦЭМ!$D$10+'СЕТ СН'!$H$5-'СЕТ СН'!$H$21</f>
        <v>3657.1607425500001</v>
      </c>
      <c r="O104" s="36">
        <f>SUMIFS(СВЦЭМ!$D$39:$D$782,СВЦЭМ!$A$39:$A$782,$A104,СВЦЭМ!$B$39:$B$782,O$83)+'СЕТ СН'!$H$11+СВЦЭМ!$D$10+'СЕТ СН'!$H$5-'СЕТ СН'!$H$21</f>
        <v>3699.04884305</v>
      </c>
      <c r="P104" s="36">
        <f>SUMIFS(СВЦЭМ!$D$39:$D$782,СВЦЭМ!$A$39:$A$782,$A104,СВЦЭМ!$B$39:$B$782,P$83)+'СЕТ СН'!$H$11+СВЦЭМ!$D$10+'СЕТ СН'!$H$5-'СЕТ СН'!$H$21</f>
        <v>3706.1466296899998</v>
      </c>
      <c r="Q104" s="36">
        <f>SUMIFS(СВЦЭМ!$D$39:$D$782,СВЦЭМ!$A$39:$A$782,$A104,СВЦЭМ!$B$39:$B$782,Q$83)+'СЕТ СН'!$H$11+СВЦЭМ!$D$10+'СЕТ СН'!$H$5-'СЕТ СН'!$H$21</f>
        <v>3701.1739780500002</v>
      </c>
      <c r="R104" s="36">
        <f>SUMIFS(СВЦЭМ!$D$39:$D$782,СВЦЭМ!$A$39:$A$782,$A104,СВЦЭМ!$B$39:$B$782,R$83)+'СЕТ СН'!$H$11+СВЦЭМ!$D$10+'СЕТ СН'!$H$5-'СЕТ СН'!$H$21</f>
        <v>3689.18363279</v>
      </c>
      <c r="S104" s="36">
        <f>SUMIFS(СВЦЭМ!$D$39:$D$782,СВЦЭМ!$A$39:$A$782,$A104,СВЦЭМ!$B$39:$B$782,S$83)+'СЕТ СН'!$H$11+СВЦЭМ!$D$10+'СЕТ СН'!$H$5-'СЕТ СН'!$H$21</f>
        <v>3678.2785772799998</v>
      </c>
      <c r="T104" s="36">
        <f>SUMIFS(СВЦЭМ!$D$39:$D$782,СВЦЭМ!$A$39:$A$782,$A104,СВЦЭМ!$B$39:$B$782,T$83)+'СЕТ СН'!$H$11+СВЦЭМ!$D$10+'СЕТ СН'!$H$5-'СЕТ СН'!$H$21</f>
        <v>3633.7501157900001</v>
      </c>
      <c r="U104" s="36">
        <f>SUMIFS(СВЦЭМ!$D$39:$D$782,СВЦЭМ!$A$39:$A$782,$A104,СВЦЭМ!$B$39:$B$782,U$83)+'СЕТ СН'!$H$11+СВЦЭМ!$D$10+'СЕТ СН'!$H$5-'СЕТ СН'!$H$21</f>
        <v>3578.7130171899998</v>
      </c>
      <c r="V104" s="36">
        <f>SUMIFS(СВЦЭМ!$D$39:$D$782,СВЦЭМ!$A$39:$A$782,$A104,СВЦЭМ!$B$39:$B$782,V$83)+'СЕТ СН'!$H$11+СВЦЭМ!$D$10+'СЕТ СН'!$H$5-'СЕТ СН'!$H$21</f>
        <v>3597.17702104</v>
      </c>
      <c r="W104" s="36">
        <f>SUMIFS(СВЦЭМ!$D$39:$D$782,СВЦЭМ!$A$39:$A$782,$A104,СВЦЭМ!$B$39:$B$782,W$83)+'СЕТ СН'!$H$11+СВЦЭМ!$D$10+'СЕТ СН'!$H$5-'СЕТ СН'!$H$21</f>
        <v>3615.42019686</v>
      </c>
      <c r="X104" s="36">
        <f>SUMIFS(СВЦЭМ!$D$39:$D$782,СВЦЭМ!$A$39:$A$782,$A104,СВЦЭМ!$B$39:$B$782,X$83)+'СЕТ СН'!$H$11+СВЦЭМ!$D$10+'СЕТ СН'!$H$5-'СЕТ СН'!$H$21</f>
        <v>3634.7467308800001</v>
      </c>
      <c r="Y104" s="36">
        <f>SUMIFS(СВЦЭМ!$D$39:$D$782,СВЦЭМ!$A$39:$A$782,$A104,СВЦЭМ!$B$39:$B$782,Y$83)+'СЕТ СН'!$H$11+СВЦЭМ!$D$10+'СЕТ СН'!$H$5-'СЕТ СН'!$H$21</f>
        <v>3600.54811191</v>
      </c>
    </row>
    <row r="105" spans="1:25" ht="15.75" x14ac:dyDescent="0.2">
      <c r="A105" s="35">
        <f t="shared" si="2"/>
        <v>44338</v>
      </c>
      <c r="B105" s="36">
        <f>SUMIFS(СВЦЭМ!$D$39:$D$782,СВЦЭМ!$A$39:$A$782,$A105,СВЦЭМ!$B$39:$B$782,B$83)+'СЕТ СН'!$H$11+СВЦЭМ!$D$10+'СЕТ СН'!$H$5-'СЕТ СН'!$H$21</f>
        <v>3648.2111040899999</v>
      </c>
      <c r="C105" s="36">
        <f>SUMIFS(СВЦЭМ!$D$39:$D$782,СВЦЭМ!$A$39:$A$782,$A105,СВЦЭМ!$B$39:$B$782,C$83)+'СЕТ СН'!$H$11+СВЦЭМ!$D$10+'СЕТ СН'!$H$5-'СЕТ СН'!$H$21</f>
        <v>3652.8309468500001</v>
      </c>
      <c r="D105" s="36">
        <f>SUMIFS(СВЦЭМ!$D$39:$D$782,СВЦЭМ!$A$39:$A$782,$A105,СВЦЭМ!$B$39:$B$782,D$83)+'СЕТ СН'!$H$11+СВЦЭМ!$D$10+'СЕТ СН'!$H$5-'СЕТ СН'!$H$21</f>
        <v>3687.44890498</v>
      </c>
      <c r="E105" s="36">
        <f>SUMIFS(СВЦЭМ!$D$39:$D$782,СВЦЭМ!$A$39:$A$782,$A105,СВЦЭМ!$B$39:$B$782,E$83)+'СЕТ СН'!$H$11+СВЦЭМ!$D$10+'СЕТ СН'!$H$5-'СЕТ СН'!$H$21</f>
        <v>3712.4551677899999</v>
      </c>
      <c r="F105" s="36">
        <f>SUMIFS(СВЦЭМ!$D$39:$D$782,СВЦЭМ!$A$39:$A$782,$A105,СВЦЭМ!$B$39:$B$782,F$83)+'СЕТ СН'!$H$11+СВЦЭМ!$D$10+'СЕТ СН'!$H$5-'СЕТ СН'!$H$21</f>
        <v>3716.9850698800001</v>
      </c>
      <c r="G105" s="36">
        <f>SUMIFS(СВЦЭМ!$D$39:$D$782,СВЦЭМ!$A$39:$A$782,$A105,СВЦЭМ!$B$39:$B$782,G$83)+'СЕТ СН'!$H$11+СВЦЭМ!$D$10+'СЕТ СН'!$H$5-'СЕТ СН'!$H$21</f>
        <v>3711.8521032600001</v>
      </c>
      <c r="H105" s="36">
        <f>SUMIFS(СВЦЭМ!$D$39:$D$782,СВЦЭМ!$A$39:$A$782,$A105,СВЦЭМ!$B$39:$B$782,H$83)+'СЕТ СН'!$H$11+СВЦЭМ!$D$10+'СЕТ СН'!$H$5-'СЕТ СН'!$H$21</f>
        <v>3695.6868855900002</v>
      </c>
      <c r="I105" s="36">
        <f>SUMIFS(СВЦЭМ!$D$39:$D$782,СВЦЭМ!$A$39:$A$782,$A105,СВЦЭМ!$B$39:$B$782,I$83)+'СЕТ СН'!$H$11+СВЦЭМ!$D$10+'СЕТ СН'!$H$5-'СЕТ СН'!$H$21</f>
        <v>3611.6342729899998</v>
      </c>
      <c r="J105" s="36">
        <f>SUMIFS(СВЦЭМ!$D$39:$D$782,СВЦЭМ!$A$39:$A$782,$A105,СВЦЭМ!$B$39:$B$782,J$83)+'СЕТ СН'!$H$11+СВЦЭМ!$D$10+'СЕТ СН'!$H$5-'СЕТ СН'!$H$21</f>
        <v>3569.6385885999998</v>
      </c>
      <c r="K105" s="36">
        <f>SUMIFS(СВЦЭМ!$D$39:$D$782,СВЦЭМ!$A$39:$A$782,$A105,СВЦЭМ!$B$39:$B$782,K$83)+'СЕТ СН'!$H$11+СВЦЭМ!$D$10+'СЕТ СН'!$H$5-'СЕТ СН'!$H$21</f>
        <v>3512.7333945599999</v>
      </c>
      <c r="L105" s="36">
        <f>SUMIFS(СВЦЭМ!$D$39:$D$782,СВЦЭМ!$A$39:$A$782,$A105,СВЦЭМ!$B$39:$B$782,L$83)+'СЕТ СН'!$H$11+СВЦЭМ!$D$10+'СЕТ СН'!$H$5-'СЕТ СН'!$H$21</f>
        <v>3508.1851181800002</v>
      </c>
      <c r="M105" s="36">
        <f>SUMIFS(СВЦЭМ!$D$39:$D$782,СВЦЭМ!$A$39:$A$782,$A105,СВЦЭМ!$B$39:$B$782,M$83)+'СЕТ СН'!$H$11+СВЦЭМ!$D$10+'СЕТ СН'!$H$5-'СЕТ СН'!$H$21</f>
        <v>3528.1372418199999</v>
      </c>
      <c r="N105" s="36">
        <f>SUMIFS(СВЦЭМ!$D$39:$D$782,СВЦЭМ!$A$39:$A$782,$A105,СВЦЭМ!$B$39:$B$782,N$83)+'СЕТ СН'!$H$11+СВЦЭМ!$D$10+'СЕТ СН'!$H$5-'СЕТ СН'!$H$21</f>
        <v>3590.8326200500001</v>
      </c>
      <c r="O105" s="36">
        <f>SUMIFS(СВЦЭМ!$D$39:$D$782,СВЦЭМ!$A$39:$A$782,$A105,СВЦЭМ!$B$39:$B$782,O$83)+'СЕТ СН'!$H$11+СВЦЭМ!$D$10+'СЕТ СН'!$H$5-'СЕТ СН'!$H$21</f>
        <v>3642.7053697000001</v>
      </c>
      <c r="P105" s="36">
        <f>SUMIFS(СВЦЭМ!$D$39:$D$782,СВЦЭМ!$A$39:$A$782,$A105,СВЦЭМ!$B$39:$B$782,P$83)+'СЕТ СН'!$H$11+СВЦЭМ!$D$10+'СЕТ СН'!$H$5-'СЕТ СН'!$H$21</f>
        <v>3666.63802343</v>
      </c>
      <c r="Q105" s="36">
        <f>SUMIFS(СВЦЭМ!$D$39:$D$782,СВЦЭМ!$A$39:$A$782,$A105,СВЦЭМ!$B$39:$B$782,Q$83)+'СЕТ СН'!$H$11+СВЦЭМ!$D$10+'СЕТ СН'!$H$5-'СЕТ СН'!$H$21</f>
        <v>3664.3259984800002</v>
      </c>
      <c r="R105" s="36">
        <f>SUMIFS(СВЦЭМ!$D$39:$D$782,СВЦЭМ!$A$39:$A$782,$A105,СВЦЭМ!$B$39:$B$782,R$83)+'СЕТ СН'!$H$11+СВЦЭМ!$D$10+'СЕТ СН'!$H$5-'СЕТ СН'!$H$21</f>
        <v>3650.6239280600003</v>
      </c>
      <c r="S105" s="36">
        <f>SUMIFS(СВЦЭМ!$D$39:$D$782,СВЦЭМ!$A$39:$A$782,$A105,СВЦЭМ!$B$39:$B$782,S$83)+'СЕТ СН'!$H$11+СВЦЭМ!$D$10+'СЕТ СН'!$H$5-'СЕТ СН'!$H$21</f>
        <v>3620.0503336299998</v>
      </c>
      <c r="T105" s="36">
        <f>SUMIFS(СВЦЭМ!$D$39:$D$782,СВЦЭМ!$A$39:$A$782,$A105,СВЦЭМ!$B$39:$B$782,T$83)+'СЕТ СН'!$H$11+СВЦЭМ!$D$10+'СЕТ СН'!$H$5-'СЕТ СН'!$H$21</f>
        <v>3562.5324539799999</v>
      </c>
      <c r="U105" s="36">
        <f>SUMIFS(СВЦЭМ!$D$39:$D$782,СВЦЭМ!$A$39:$A$782,$A105,СВЦЭМ!$B$39:$B$782,U$83)+'СЕТ СН'!$H$11+СВЦЭМ!$D$10+'СЕТ СН'!$H$5-'СЕТ СН'!$H$21</f>
        <v>3532.6714399900002</v>
      </c>
      <c r="V105" s="36">
        <f>SUMIFS(СВЦЭМ!$D$39:$D$782,СВЦЭМ!$A$39:$A$782,$A105,СВЦЭМ!$B$39:$B$782,V$83)+'СЕТ СН'!$H$11+СВЦЭМ!$D$10+'СЕТ СН'!$H$5-'СЕТ СН'!$H$21</f>
        <v>3533.7101634800001</v>
      </c>
      <c r="W105" s="36">
        <f>SUMIFS(СВЦЭМ!$D$39:$D$782,СВЦЭМ!$A$39:$A$782,$A105,СВЦЭМ!$B$39:$B$782,W$83)+'СЕТ СН'!$H$11+СВЦЭМ!$D$10+'СЕТ СН'!$H$5-'СЕТ СН'!$H$21</f>
        <v>3569.9401425599999</v>
      </c>
      <c r="X105" s="36">
        <f>SUMIFS(СВЦЭМ!$D$39:$D$782,СВЦЭМ!$A$39:$A$782,$A105,СВЦЭМ!$B$39:$B$782,X$83)+'СЕТ СН'!$H$11+СВЦЭМ!$D$10+'СЕТ СН'!$H$5-'СЕТ СН'!$H$21</f>
        <v>3539.4203838799999</v>
      </c>
      <c r="Y105" s="36">
        <f>SUMIFS(СВЦЭМ!$D$39:$D$782,СВЦЭМ!$A$39:$A$782,$A105,СВЦЭМ!$B$39:$B$782,Y$83)+'СЕТ СН'!$H$11+СВЦЭМ!$D$10+'СЕТ СН'!$H$5-'СЕТ СН'!$H$21</f>
        <v>3533.1514339800001</v>
      </c>
    </row>
    <row r="106" spans="1:25" ht="15.75" x14ac:dyDescent="0.2">
      <c r="A106" s="35">
        <f t="shared" si="2"/>
        <v>44339</v>
      </c>
      <c r="B106" s="36">
        <f>SUMIFS(СВЦЭМ!$D$39:$D$782,СВЦЭМ!$A$39:$A$782,$A106,СВЦЭМ!$B$39:$B$782,B$83)+'СЕТ СН'!$H$11+СВЦЭМ!$D$10+'СЕТ СН'!$H$5-'СЕТ СН'!$H$21</f>
        <v>3624.6593329799998</v>
      </c>
      <c r="C106" s="36">
        <f>SUMIFS(СВЦЭМ!$D$39:$D$782,СВЦЭМ!$A$39:$A$782,$A106,СВЦЭМ!$B$39:$B$782,C$83)+'СЕТ СН'!$H$11+СВЦЭМ!$D$10+'СЕТ СН'!$H$5-'СЕТ СН'!$H$21</f>
        <v>3691.5444079899999</v>
      </c>
      <c r="D106" s="36">
        <f>SUMIFS(СВЦЭМ!$D$39:$D$782,СВЦЭМ!$A$39:$A$782,$A106,СВЦЭМ!$B$39:$B$782,D$83)+'СЕТ СН'!$H$11+СВЦЭМ!$D$10+'СЕТ СН'!$H$5-'СЕТ СН'!$H$21</f>
        <v>3717.8821226800001</v>
      </c>
      <c r="E106" s="36">
        <f>SUMIFS(СВЦЭМ!$D$39:$D$782,СВЦЭМ!$A$39:$A$782,$A106,СВЦЭМ!$B$39:$B$782,E$83)+'СЕТ СН'!$H$11+СВЦЭМ!$D$10+'СЕТ СН'!$H$5-'СЕТ СН'!$H$21</f>
        <v>3729.11879275</v>
      </c>
      <c r="F106" s="36">
        <f>SUMIFS(СВЦЭМ!$D$39:$D$782,СВЦЭМ!$A$39:$A$782,$A106,СВЦЭМ!$B$39:$B$782,F$83)+'СЕТ СН'!$H$11+СВЦЭМ!$D$10+'СЕТ СН'!$H$5-'СЕТ СН'!$H$21</f>
        <v>3753.20937624</v>
      </c>
      <c r="G106" s="36">
        <f>SUMIFS(СВЦЭМ!$D$39:$D$782,СВЦЭМ!$A$39:$A$782,$A106,СВЦЭМ!$B$39:$B$782,G$83)+'СЕТ СН'!$H$11+СВЦЭМ!$D$10+'СЕТ СН'!$H$5-'СЕТ СН'!$H$21</f>
        <v>3754.1104832000001</v>
      </c>
      <c r="H106" s="36">
        <f>SUMIFS(СВЦЭМ!$D$39:$D$782,СВЦЭМ!$A$39:$A$782,$A106,СВЦЭМ!$B$39:$B$782,H$83)+'СЕТ СН'!$H$11+СВЦЭМ!$D$10+'СЕТ СН'!$H$5-'СЕТ СН'!$H$21</f>
        <v>3755.1062924400003</v>
      </c>
      <c r="I106" s="36">
        <f>SUMIFS(СВЦЭМ!$D$39:$D$782,СВЦЭМ!$A$39:$A$782,$A106,СВЦЭМ!$B$39:$B$782,I$83)+'СЕТ СН'!$H$11+СВЦЭМ!$D$10+'СЕТ СН'!$H$5-'СЕТ СН'!$H$21</f>
        <v>3667.5500114500001</v>
      </c>
      <c r="J106" s="36">
        <f>SUMIFS(СВЦЭМ!$D$39:$D$782,СВЦЭМ!$A$39:$A$782,$A106,СВЦЭМ!$B$39:$B$782,J$83)+'СЕТ СН'!$H$11+СВЦЭМ!$D$10+'СЕТ СН'!$H$5-'СЕТ СН'!$H$21</f>
        <v>3628.2818572199999</v>
      </c>
      <c r="K106" s="36">
        <f>SUMIFS(СВЦЭМ!$D$39:$D$782,СВЦЭМ!$A$39:$A$782,$A106,СВЦЭМ!$B$39:$B$782,K$83)+'СЕТ СН'!$H$11+СВЦЭМ!$D$10+'СЕТ СН'!$H$5-'СЕТ СН'!$H$21</f>
        <v>3562.3481381299998</v>
      </c>
      <c r="L106" s="36">
        <f>SUMIFS(СВЦЭМ!$D$39:$D$782,СВЦЭМ!$A$39:$A$782,$A106,СВЦЭМ!$B$39:$B$782,L$83)+'СЕТ СН'!$H$11+СВЦЭМ!$D$10+'СЕТ СН'!$H$5-'СЕТ СН'!$H$21</f>
        <v>3544.7939748999997</v>
      </c>
      <c r="M106" s="36">
        <f>SUMIFS(СВЦЭМ!$D$39:$D$782,СВЦЭМ!$A$39:$A$782,$A106,СВЦЭМ!$B$39:$B$782,M$83)+'СЕТ СН'!$H$11+СВЦЭМ!$D$10+'СЕТ СН'!$H$5-'СЕТ СН'!$H$21</f>
        <v>3553.2534563600002</v>
      </c>
      <c r="N106" s="36">
        <f>SUMIFS(СВЦЭМ!$D$39:$D$782,СВЦЭМ!$A$39:$A$782,$A106,СВЦЭМ!$B$39:$B$782,N$83)+'СЕТ СН'!$H$11+СВЦЭМ!$D$10+'СЕТ СН'!$H$5-'СЕТ СН'!$H$21</f>
        <v>3597.13981117</v>
      </c>
      <c r="O106" s="36">
        <f>SUMIFS(СВЦЭМ!$D$39:$D$782,СВЦЭМ!$A$39:$A$782,$A106,СВЦЭМ!$B$39:$B$782,O$83)+'СЕТ СН'!$H$11+СВЦЭМ!$D$10+'СЕТ СН'!$H$5-'СЕТ СН'!$H$21</f>
        <v>3646.5891867800001</v>
      </c>
      <c r="P106" s="36">
        <f>SUMIFS(СВЦЭМ!$D$39:$D$782,СВЦЭМ!$A$39:$A$782,$A106,СВЦЭМ!$B$39:$B$782,P$83)+'СЕТ СН'!$H$11+СВЦЭМ!$D$10+'СЕТ СН'!$H$5-'СЕТ СН'!$H$21</f>
        <v>3678.4207759599999</v>
      </c>
      <c r="Q106" s="36">
        <f>SUMIFS(СВЦЭМ!$D$39:$D$782,СВЦЭМ!$A$39:$A$782,$A106,СВЦЭМ!$B$39:$B$782,Q$83)+'СЕТ СН'!$H$11+СВЦЭМ!$D$10+'СЕТ СН'!$H$5-'СЕТ СН'!$H$21</f>
        <v>3692.5537715300002</v>
      </c>
      <c r="R106" s="36">
        <f>SUMIFS(СВЦЭМ!$D$39:$D$782,СВЦЭМ!$A$39:$A$782,$A106,СВЦЭМ!$B$39:$B$782,R$83)+'СЕТ СН'!$H$11+СВЦЭМ!$D$10+'СЕТ СН'!$H$5-'СЕТ СН'!$H$21</f>
        <v>3679.4811709099999</v>
      </c>
      <c r="S106" s="36">
        <f>SUMIFS(СВЦЭМ!$D$39:$D$782,СВЦЭМ!$A$39:$A$782,$A106,СВЦЭМ!$B$39:$B$782,S$83)+'СЕТ СН'!$H$11+СВЦЭМ!$D$10+'СЕТ СН'!$H$5-'СЕТ СН'!$H$21</f>
        <v>3654.93603721</v>
      </c>
      <c r="T106" s="36">
        <f>SUMIFS(СВЦЭМ!$D$39:$D$782,СВЦЭМ!$A$39:$A$782,$A106,СВЦЭМ!$B$39:$B$782,T$83)+'СЕТ СН'!$H$11+СВЦЭМ!$D$10+'СЕТ СН'!$H$5-'СЕТ СН'!$H$21</f>
        <v>3607.1580598</v>
      </c>
      <c r="U106" s="36">
        <f>SUMIFS(СВЦЭМ!$D$39:$D$782,СВЦЭМ!$A$39:$A$782,$A106,СВЦЭМ!$B$39:$B$782,U$83)+'СЕТ СН'!$H$11+СВЦЭМ!$D$10+'СЕТ СН'!$H$5-'СЕТ СН'!$H$21</f>
        <v>3554.1739989100001</v>
      </c>
      <c r="V106" s="36">
        <f>SUMIFS(СВЦЭМ!$D$39:$D$782,СВЦЭМ!$A$39:$A$782,$A106,СВЦЭМ!$B$39:$B$782,V$83)+'СЕТ СН'!$H$11+СВЦЭМ!$D$10+'СЕТ СН'!$H$5-'СЕТ СН'!$H$21</f>
        <v>3536.49663968</v>
      </c>
      <c r="W106" s="36">
        <f>SUMIFS(СВЦЭМ!$D$39:$D$782,СВЦЭМ!$A$39:$A$782,$A106,СВЦЭМ!$B$39:$B$782,W$83)+'СЕТ СН'!$H$11+СВЦЭМ!$D$10+'СЕТ СН'!$H$5-'СЕТ СН'!$H$21</f>
        <v>3509.0247537400001</v>
      </c>
      <c r="X106" s="36">
        <f>SUMIFS(СВЦЭМ!$D$39:$D$782,СВЦЭМ!$A$39:$A$782,$A106,СВЦЭМ!$B$39:$B$782,X$83)+'СЕТ СН'!$H$11+СВЦЭМ!$D$10+'СЕТ СН'!$H$5-'СЕТ СН'!$H$21</f>
        <v>3611.2536956200001</v>
      </c>
      <c r="Y106" s="36">
        <f>SUMIFS(СВЦЭМ!$D$39:$D$782,СВЦЭМ!$A$39:$A$782,$A106,СВЦЭМ!$B$39:$B$782,Y$83)+'СЕТ СН'!$H$11+СВЦЭМ!$D$10+'СЕТ СН'!$H$5-'СЕТ СН'!$H$21</f>
        <v>3601.1020785000001</v>
      </c>
    </row>
    <row r="107" spans="1:25" ht="15.75" x14ac:dyDescent="0.2">
      <c r="A107" s="35">
        <f t="shared" si="2"/>
        <v>44340</v>
      </c>
      <c r="B107" s="36">
        <f>SUMIFS(СВЦЭМ!$D$39:$D$782,СВЦЭМ!$A$39:$A$782,$A107,СВЦЭМ!$B$39:$B$782,B$83)+'СЕТ СН'!$H$11+СВЦЭМ!$D$10+'СЕТ СН'!$H$5-'СЕТ СН'!$H$21</f>
        <v>3697.02540533</v>
      </c>
      <c r="C107" s="36">
        <f>SUMIFS(СВЦЭМ!$D$39:$D$782,СВЦЭМ!$A$39:$A$782,$A107,СВЦЭМ!$B$39:$B$782,C$83)+'СЕТ СН'!$H$11+СВЦЭМ!$D$10+'СЕТ СН'!$H$5-'СЕТ СН'!$H$21</f>
        <v>3775.8037308499997</v>
      </c>
      <c r="D107" s="36">
        <f>SUMIFS(СВЦЭМ!$D$39:$D$782,СВЦЭМ!$A$39:$A$782,$A107,СВЦЭМ!$B$39:$B$782,D$83)+'СЕТ СН'!$H$11+СВЦЭМ!$D$10+'СЕТ СН'!$H$5-'СЕТ СН'!$H$21</f>
        <v>3830.5432567799999</v>
      </c>
      <c r="E107" s="36">
        <f>SUMIFS(СВЦЭМ!$D$39:$D$782,СВЦЭМ!$A$39:$A$782,$A107,СВЦЭМ!$B$39:$B$782,E$83)+'СЕТ СН'!$H$11+СВЦЭМ!$D$10+'СЕТ СН'!$H$5-'СЕТ СН'!$H$21</f>
        <v>3850.9609700299998</v>
      </c>
      <c r="F107" s="36">
        <f>SUMIFS(СВЦЭМ!$D$39:$D$782,СВЦЭМ!$A$39:$A$782,$A107,СВЦЭМ!$B$39:$B$782,F$83)+'СЕТ СН'!$H$11+СВЦЭМ!$D$10+'СЕТ СН'!$H$5-'СЕТ СН'!$H$21</f>
        <v>3872.8055662699999</v>
      </c>
      <c r="G107" s="36">
        <f>SUMIFS(СВЦЭМ!$D$39:$D$782,СВЦЭМ!$A$39:$A$782,$A107,СВЦЭМ!$B$39:$B$782,G$83)+'СЕТ СН'!$H$11+СВЦЭМ!$D$10+'СЕТ СН'!$H$5-'СЕТ СН'!$H$21</f>
        <v>3828.6887314599999</v>
      </c>
      <c r="H107" s="36">
        <f>SUMIFS(СВЦЭМ!$D$39:$D$782,СВЦЭМ!$A$39:$A$782,$A107,СВЦЭМ!$B$39:$B$782,H$83)+'СЕТ СН'!$H$11+СВЦЭМ!$D$10+'СЕТ СН'!$H$5-'СЕТ СН'!$H$21</f>
        <v>3760.8808162599998</v>
      </c>
      <c r="I107" s="36">
        <f>SUMIFS(СВЦЭМ!$D$39:$D$782,СВЦЭМ!$A$39:$A$782,$A107,СВЦЭМ!$B$39:$B$782,I$83)+'СЕТ СН'!$H$11+СВЦЭМ!$D$10+'СЕТ СН'!$H$5-'СЕТ СН'!$H$21</f>
        <v>3671.36869639</v>
      </c>
      <c r="J107" s="36">
        <f>SUMIFS(СВЦЭМ!$D$39:$D$782,СВЦЭМ!$A$39:$A$782,$A107,СВЦЭМ!$B$39:$B$782,J$83)+'СЕТ СН'!$H$11+СВЦЭМ!$D$10+'СЕТ СН'!$H$5-'СЕТ СН'!$H$21</f>
        <v>3621.05616564</v>
      </c>
      <c r="K107" s="36">
        <f>SUMIFS(СВЦЭМ!$D$39:$D$782,СВЦЭМ!$A$39:$A$782,$A107,СВЦЭМ!$B$39:$B$782,K$83)+'СЕТ СН'!$H$11+СВЦЭМ!$D$10+'СЕТ СН'!$H$5-'СЕТ СН'!$H$21</f>
        <v>3561.3583633200001</v>
      </c>
      <c r="L107" s="36">
        <f>SUMIFS(СВЦЭМ!$D$39:$D$782,СВЦЭМ!$A$39:$A$782,$A107,СВЦЭМ!$B$39:$B$782,L$83)+'СЕТ СН'!$H$11+СВЦЭМ!$D$10+'СЕТ СН'!$H$5-'СЕТ СН'!$H$21</f>
        <v>3550.6205946199998</v>
      </c>
      <c r="M107" s="36">
        <f>SUMIFS(СВЦЭМ!$D$39:$D$782,СВЦЭМ!$A$39:$A$782,$A107,СВЦЭМ!$B$39:$B$782,M$83)+'СЕТ СН'!$H$11+СВЦЭМ!$D$10+'СЕТ СН'!$H$5-'СЕТ СН'!$H$21</f>
        <v>3550.2237018000001</v>
      </c>
      <c r="N107" s="36">
        <f>SUMIFS(СВЦЭМ!$D$39:$D$782,СВЦЭМ!$A$39:$A$782,$A107,СВЦЭМ!$B$39:$B$782,N$83)+'СЕТ СН'!$H$11+СВЦЭМ!$D$10+'СЕТ СН'!$H$5-'СЕТ СН'!$H$21</f>
        <v>3595.81582325</v>
      </c>
      <c r="O107" s="36">
        <f>SUMIFS(СВЦЭМ!$D$39:$D$782,СВЦЭМ!$A$39:$A$782,$A107,СВЦЭМ!$B$39:$B$782,O$83)+'СЕТ СН'!$H$11+СВЦЭМ!$D$10+'СЕТ СН'!$H$5-'СЕТ СН'!$H$21</f>
        <v>3630.9359195299999</v>
      </c>
      <c r="P107" s="36">
        <f>SUMIFS(СВЦЭМ!$D$39:$D$782,СВЦЭМ!$A$39:$A$782,$A107,СВЦЭМ!$B$39:$B$782,P$83)+'СЕТ СН'!$H$11+СВЦЭМ!$D$10+'СЕТ СН'!$H$5-'СЕТ СН'!$H$21</f>
        <v>3648.3693729000001</v>
      </c>
      <c r="Q107" s="36">
        <f>SUMIFS(СВЦЭМ!$D$39:$D$782,СВЦЭМ!$A$39:$A$782,$A107,СВЦЭМ!$B$39:$B$782,Q$83)+'СЕТ СН'!$H$11+СВЦЭМ!$D$10+'СЕТ СН'!$H$5-'СЕТ СН'!$H$21</f>
        <v>3645.91471774</v>
      </c>
      <c r="R107" s="36">
        <f>SUMIFS(СВЦЭМ!$D$39:$D$782,СВЦЭМ!$A$39:$A$782,$A107,СВЦЭМ!$B$39:$B$782,R$83)+'СЕТ СН'!$H$11+СВЦЭМ!$D$10+'СЕТ СН'!$H$5-'СЕТ СН'!$H$21</f>
        <v>3623.6704541899999</v>
      </c>
      <c r="S107" s="36">
        <f>SUMIFS(СВЦЭМ!$D$39:$D$782,СВЦЭМ!$A$39:$A$782,$A107,СВЦЭМ!$B$39:$B$782,S$83)+'СЕТ СН'!$H$11+СВЦЭМ!$D$10+'СЕТ СН'!$H$5-'СЕТ СН'!$H$21</f>
        <v>3592.2836643400001</v>
      </c>
      <c r="T107" s="36">
        <f>SUMIFS(СВЦЭМ!$D$39:$D$782,СВЦЭМ!$A$39:$A$782,$A107,СВЦЭМ!$B$39:$B$782,T$83)+'СЕТ СН'!$H$11+СВЦЭМ!$D$10+'СЕТ СН'!$H$5-'СЕТ СН'!$H$21</f>
        <v>3566.62842116</v>
      </c>
      <c r="U107" s="36">
        <f>SUMIFS(СВЦЭМ!$D$39:$D$782,СВЦЭМ!$A$39:$A$782,$A107,СВЦЭМ!$B$39:$B$782,U$83)+'СЕТ СН'!$H$11+СВЦЭМ!$D$10+'СЕТ СН'!$H$5-'СЕТ СН'!$H$21</f>
        <v>3534.96518328</v>
      </c>
      <c r="V107" s="36">
        <f>SUMIFS(СВЦЭМ!$D$39:$D$782,СВЦЭМ!$A$39:$A$782,$A107,СВЦЭМ!$B$39:$B$782,V$83)+'СЕТ СН'!$H$11+СВЦЭМ!$D$10+'СЕТ СН'!$H$5-'СЕТ СН'!$H$21</f>
        <v>3546.0027841800002</v>
      </c>
      <c r="W107" s="36">
        <f>SUMIFS(СВЦЭМ!$D$39:$D$782,СВЦЭМ!$A$39:$A$782,$A107,СВЦЭМ!$B$39:$B$782,W$83)+'СЕТ СН'!$H$11+СВЦЭМ!$D$10+'СЕТ СН'!$H$5-'СЕТ СН'!$H$21</f>
        <v>3569.7675652299999</v>
      </c>
      <c r="X107" s="36">
        <f>SUMIFS(СВЦЭМ!$D$39:$D$782,СВЦЭМ!$A$39:$A$782,$A107,СВЦЭМ!$B$39:$B$782,X$83)+'СЕТ СН'!$H$11+СВЦЭМ!$D$10+'СЕТ СН'!$H$5-'СЕТ СН'!$H$21</f>
        <v>3548.2565724400001</v>
      </c>
      <c r="Y107" s="36">
        <f>SUMIFS(СВЦЭМ!$D$39:$D$782,СВЦЭМ!$A$39:$A$782,$A107,СВЦЭМ!$B$39:$B$782,Y$83)+'СЕТ СН'!$H$11+СВЦЭМ!$D$10+'СЕТ СН'!$H$5-'СЕТ СН'!$H$21</f>
        <v>3563.47962224</v>
      </c>
    </row>
    <row r="108" spans="1:25" ht="15.75" x14ac:dyDescent="0.2">
      <c r="A108" s="35">
        <f t="shared" si="2"/>
        <v>44341</v>
      </c>
      <c r="B108" s="36">
        <f>SUMIFS(СВЦЭМ!$D$39:$D$782,СВЦЭМ!$A$39:$A$782,$A108,СВЦЭМ!$B$39:$B$782,B$83)+'СЕТ СН'!$H$11+СВЦЭМ!$D$10+'СЕТ СН'!$H$5-'СЕТ СН'!$H$21</f>
        <v>3690.4142956400001</v>
      </c>
      <c r="C108" s="36">
        <f>SUMIFS(СВЦЭМ!$D$39:$D$782,СВЦЭМ!$A$39:$A$782,$A108,СВЦЭМ!$B$39:$B$782,C$83)+'СЕТ СН'!$H$11+СВЦЭМ!$D$10+'СЕТ СН'!$H$5-'СЕТ СН'!$H$21</f>
        <v>3745.9623487700001</v>
      </c>
      <c r="D108" s="36">
        <f>SUMIFS(СВЦЭМ!$D$39:$D$782,СВЦЭМ!$A$39:$A$782,$A108,СВЦЭМ!$B$39:$B$782,D$83)+'СЕТ СН'!$H$11+СВЦЭМ!$D$10+'СЕТ СН'!$H$5-'СЕТ СН'!$H$21</f>
        <v>3774.7385007799999</v>
      </c>
      <c r="E108" s="36">
        <f>SUMIFS(СВЦЭМ!$D$39:$D$782,СВЦЭМ!$A$39:$A$782,$A108,СВЦЭМ!$B$39:$B$782,E$83)+'СЕТ СН'!$H$11+СВЦЭМ!$D$10+'СЕТ СН'!$H$5-'СЕТ СН'!$H$21</f>
        <v>3769.2563320999998</v>
      </c>
      <c r="F108" s="36">
        <f>SUMIFS(СВЦЭМ!$D$39:$D$782,СВЦЭМ!$A$39:$A$782,$A108,СВЦЭМ!$B$39:$B$782,F$83)+'СЕТ СН'!$H$11+СВЦЭМ!$D$10+'СЕТ СН'!$H$5-'СЕТ СН'!$H$21</f>
        <v>3779.5178490799999</v>
      </c>
      <c r="G108" s="36">
        <f>SUMIFS(СВЦЭМ!$D$39:$D$782,СВЦЭМ!$A$39:$A$782,$A108,СВЦЭМ!$B$39:$B$782,G$83)+'СЕТ СН'!$H$11+СВЦЭМ!$D$10+'СЕТ СН'!$H$5-'СЕТ СН'!$H$21</f>
        <v>3771.4178053099999</v>
      </c>
      <c r="H108" s="36">
        <f>SUMIFS(СВЦЭМ!$D$39:$D$782,СВЦЭМ!$A$39:$A$782,$A108,СВЦЭМ!$B$39:$B$782,H$83)+'СЕТ СН'!$H$11+СВЦЭМ!$D$10+'СЕТ СН'!$H$5-'СЕТ СН'!$H$21</f>
        <v>3719.1981810400002</v>
      </c>
      <c r="I108" s="36">
        <f>SUMIFS(СВЦЭМ!$D$39:$D$782,СВЦЭМ!$A$39:$A$782,$A108,СВЦЭМ!$B$39:$B$782,I$83)+'СЕТ СН'!$H$11+СВЦЭМ!$D$10+'СЕТ СН'!$H$5-'СЕТ СН'!$H$21</f>
        <v>3623.7244916700001</v>
      </c>
      <c r="J108" s="36">
        <f>SUMIFS(СВЦЭМ!$D$39:$D$782,СВЦЭМ!$A$39:$A$782,$A108,СВЦЭМ!$B$39:$B$782,J$83)+'СЕТ СН'!$H$11+СВЦЭМ!$D$10+'СЕТ СН'!$H$5-'СЕТ СН'!$H$21</f>
        <v>3528.5248166900001</v>
      </c>
      <c r="K108" s="36">
        <f>SUMIFS(СВЦЭМ!$D$39:$D$782,СВЦЭМ!$A$39:$A$782,$A108,СВЦЭМ!$B$39:$B$782,K$83)+'СЕТ СН'!$H$11+СВЦЭМ!$D$10+'СЕТ СН'!$H$5-'СЕТ СН'!$H$21</f>
        <v>3487.10371502</v>
      </c>
      <c r="L108" s="36">
        <f>SUMIFS(СВЦЭМ!$D$39:$D$782,СВЦЭМ!$A$39:$A$782,$A108,СВЦЭМ!$B$39:$B$782,L$83)+'СЕТ СН'!$H$11+СВЦЭМ!$D$10+'СЕТ СН'!$H$5-'СЕТ СН'!$H$21</f>
        <v>3495.53614272</v>
      </c>
      <c r="M108" s="36">
        <f>SUMIFS(СВЦЭМ!$D$39:$D$782,СВЦЭМ!$A$39:$A$782,$A108,СВЦЭМ!$B$39:$B$782,M$83)+'СЕТ СН'!$H$11+СВЦЭМ!$D$10+'СЕТ СН'!$H$5-'СЕТ СН'!$H$21</f>
        <v>3487.8675147200001</v>
      </c>
      <c r="N108" s="36">
        <f>SUMIFS(СВЦЭМ!$D$39:$D$782,СВЦЭМ!$A$39:$A$782,$A108,СВЦЭМ!$B$39:$B$782,N$83)+'СЕТ СН'!$H$11+СВЦЭМ!$D$10+'СЕТ СН'!$H$5-'СЕТ СН'!$H$21</f>
        <v>3546.2751668599999</v>
      </c>
      <c r="O108" s="36">
        <f>SUMIFS(СВЦЭМ!$D$39:$D$782,СВЦЭМ!$A$39:$A$782,$A108,СВЦЭМ!$B$39:$B$782,O$83)+'СЕТ СН'!$H$11+СВЦЭМ!$D$10+'СЕТ СН'!$H$5-'СЕТ СН'!$H$21</f>
        <v>3606.7628164500002</v>
      </c>
      <c r="P108" s="36">
        <f>SUMIFS(СВЦЭМ!$D$39:$D$782,СВЦЭМ!$A$39:$A$782,$A108,СВЦЭМ!$B$39:$B$782,P$83)+'СЕТ СН'!$H$11+СВЦЭМ!$D$10+'СЕТ СН'!$H$5-'СЕТ СН'!$H$21</f>
        <v>3633.64402423</v>
      </c>
      <c r="Q108" s="36">
        <f>SUMIFS(СВЦЭМ!$D$39:$D$782,СВЦЭМ!$A$39:$A$782,$A108,СВЦЭМ!$B$39:$B$782,Q$83)+'СЕТ СН'!$H$11+СВЦЭМ!$D$10+'СЕТ СН'!$H$5-'СЕТ СН'!$H$21</f>
        <v>3633.3982968</v>
      </c>
      <c r="R108" s="36">
        <f>SUMIFS(СВЦЭМ!$D$39:$D$782,СВЦЭМ!$A$39:$A$782,$A108,СВЦЭМ!$B$39:$B$782,R$83)+'СЕТ СН'!$H$11+СВЦЭМ!$D$10+'СЕТ СН'!$H$5-'СЕТ СН'!$H$21</f>
        <v>3617.3155169199999</v>
      </c>
      <c r="S108" s="36">
        <f>SUMIFS(СВЦЭМ!$D$39:$D$782,СВЦЭМ!$A$39:$A$782,$A108,СВЦЭМ!$B$39:$B$782,S$83)+'СЕТ СН'!$H$11+СВЦЭМ!$D$10+'СЕТ СН'!$H$5-'СЕТ СН'!$H$21</f>
        <v>3587.5774341199999</v>
      </c>
      <c r="T108" s="36">
        <f>SUMIFS(СВЦЭМ!$D$39:$D$782,СВЦЭМ!$A$39:$A$782,$A108,СВЦЭМ!$B$39:$B$782,T$83)+'СЕТ СН'!$H$11+СВЦЭМ!$D$10+'СЕТ СН'!$H$5-'СЕТ СН'!$H$21</f>
        <v>3531.6352824200003</v>
      </c>
      <c r="U108" s="36">
        <f>SUMIFS(СВЦЭМ!$D$39:$D$782,СВЦЭМ!$A$39:$A$782,$A108,СВЦЭМ!$B$39:$B$782,U$83)+'СЕТ СН'!$H$11+СВЦЭМ!$D$10+'СЕТ СН'!$H$5-'СЕТ СН'!$H$21</f>
        <v>3510.5374017499998</v>
      </c>
      <c r="V108" s="36">
        <f>SUMIFS(СВЦЭМ!$D$39:$D$782,СВЦЭМ!$A$39:$A$782,$A108,СВЦЭМ!$B$39:$B$782,V$83)+'СЕТ СН'!$H$11+СВЦЭМ!$D$10+'СЕТ СН'!$H$5-'СЕТ СН'!$H$21</f>
        <v>3524.7638733399999</v>
      </c>
      <c r="W108" s="36">
        <f>SUMIFS(СВЦЭМ!$D$39:$D$782,СВЦЭМ!$A$39:$A$782,$A108,СВЦЭМ!$B$39:$B$782,W$83)+'СЕТ СН'!$H$11+СВЦЭМ!$D$10+'СЕТ СН'!$H$5-'СЕТ СН'!$H$21</f>
        <v>3558.1995286400002</v>
      </c>
      <c r="X108" s="36">
        <f>SUMIFS(СВЦЭМ!$D$39:$D$782,СВЦЭМ!$A$39:$A$782,$A108,СВЦЭМ!$B$39:$B$782,X$83)+'СЕТ СН'!$H$11+СВЦЭМ!$D$10+'СЕТ СН'!$H$5-'СЕТ СН'!$H$21</f>
        <v>3527.11563974</v>
      </c>
      <c r="Y108" s="36">
        <f>SUMIFS(СВЦЭМ!$D$39:$D$782,СВЦЭМ!$A$39:$A$782,$A108,СВЦЭМ!$B$39:$B$782,Y$83)+'СЕТ СН'!$H$11+СВЦЭМ!$D$10+'СЕТ СН'!$H$5-'СЕТ СН'!$H$21</f>
        <v>3547.7408349799998</v>
      </c>
    </row>
    <row r="109" spans="1:25" ht="15.75" x14ac:dyDescent="0.2">
      <c r="A109" s="35">
        <f t="shared" si="2"/>
        <v>44342</v>
      </c>
      <c r="B109" s="36">
        <f>SUMIFS(СВЦЭМ!$D$39:$D$782,СВЦЭМ!$A$39:$A$782,$A109,СВЦЭМ!$B$39:$B$782,B$83)+'СЕТ СН'!$H$11+СВЦЭМ!$D$10+'СЕТ СН'!$H$5-'СЕТ СН'!$H$21</f>
        <v>3682.09126122</v>
      </c>
      <c r="C109" s="36">
        <f>SUMIFS(СВЦЭМ!$D$39:$D$782,СВЦЭМ!$A$39:$A$782,$A109,СВЦЭМ!$B$39:$B$782,C$83)+'СЕТ СН'!$H$11+СВЦЭМ!$D$10+'СЕТ СН'!$H$5-'СЕТ СН'!$H$21</f>
        <v>3754.41340335</v>
      </c>
      <c r="D109" s="36">
        <f>SUMIFS(СВЦЭМ!$D$39:$D$782,СВЦЭМ!$A$39:$A$782,$A109,СВЦЭМ!$B$39:$B$782,D$83)+'СЕТ СН'!$H$11+СВЦЭМ!$D$10+'СЕТ СН'!$H$5-'СЕТ СН'!$H$21</f>
        <v>3808.30509497</v>
      </c>
      <c r="E109" s="36">
        <f>SUMIFS(СВЦЭМ!$D$39:$D$782,СВЦЭМ!$A$39:$A$782,$A109,СВЦЭМ!$B$39:$B$782,E$83)+'СЕТ СН'!$H$11+СВЦЭМ!$D$10+'СЕТ СН'!$H$5-'СЕТ СН'!$H$21</f>
        <v>3830.3102554999996</v>
      </c>
      <c r="F109" s="36">
        <f>SUMIFS(СВЦЭМ!$D$39:$D$782,СВЦЭМ!$A$39:$A$782,$A109,СВЦЭМ!$B$39:$B$782,F$83)+'СЕТ СН'!$H$11+СВЦЭМ!$D$10+'СЕТ СН'!$H$5-'СЕТ СН'!$H$21</f>
        <v>3844.9283670200002</v>
      </c>
      <c r="G109" s="36">
        <f>SUMIFS(СВЦЭМ!$D$39:$D$782,СВЦЭМ!$A$39:$A$782,$A109,СВЦЭМ!$B$39:$B$782,G$83)+'СЕТ СН'!$H$11+СВЦЭМ!$D$10+'СЕТ СН'!$H$5-'СЕТ СН'!$H$21</f>
        <v>3818.1695559700001</v>
      </c>
      <c r="H109" s="36">
        <f>SUMIFS(СВЦЭМ!$D$39:$D$782,СВЦЭМ!$A$39:$A$782,$A109,СВЦЭМ!$B$39:$B$782,H$83)+'СЕТ СН'!$H$11+СВЦЭМ!$D$10+'СЕТ СН'!$H$5-'СЕТ СН'!$H$21</f>
        <v>3753.2814937900002</v>
      </c>
      <c r="I109" s="36">
        <f>SUMIFS(СВЦЭМ!$D$39:$D$782,СВЦЭМ!$A$39:$A$782,$A109,СВЦЭМ!$B$39:$B$782,I$83)+'СЕТ СН'!$H$11+СВЦЭМ!$D$10+'СЕТ СН'!$H$5-'СЕТ СН'!$H$21</f>
        <v>3646.5773613599999</v>
      </c>
      <c r="J109" s="36">
        <f>SUMIFS(СВЦЭМ!$D$39:$D$782,СВЦЭМ!$A$39:$A$782,$A109,СВЦЭМ!$B$39:$B$782,J$83)+'СЕТ СН'!$H$11+СВЦЭМ!$D$10+'СЕТ СН'!$H$5-'СЕТ СН'!$H$21</f>
        <v>3587.4950463499999</v>
      </c>
      <c r="K109" s="36">
        <f>SUMIFS(СВЦЭМ!$D$39:$D$782,СВЦЭМ!$A$39:$A$782,$A109,СВЦЭМ!$B$39:$B$782,K$83)+'СЕТ СН'!$H$11+СВЦЭМ!$D$10+'СЕТ СН'!$H$5-'СЕТ СН'!$H$21</f>
        <v>3531.2341703500001</v>
      </c>
      <c r="L109" s="36">
        <f>SUMIFS(СВЦЭМ!$D$39:$D$782,СВЦЭМ!$A$39:$A$782,$A109,СВЦЭМ!$B$39:$B$782,L$83)+'СЕТ СН'!$H$11+СВЦЭМ!$D$10+'СЕТ СН'!$H$5-'СЕТ СН'!$H$21</f>
        <v>3529.0122201300001</v>
      </c>
      <c r="M109" s="36">
        <f>SUMIFS(СВЦЭМ!$D$39:$D$782,СВЦЭМ!$A$39:$A$782,$A109,СВЦЭМ!$B$39:$B$782,M$83)+'СЕТ СН'!$H$11+СВЦЭМ!$D$10+'СЕТ СН'!$H$5-'СЕТ СН'!$H$21</f>
        <v>3537.8205848400003</v>
      </c>
      <c r="N109" s="36">
        <f>SUMIFS(СВЦЭМ!$D$39:$D$782,СВЦЭМ!$A$39:$A$782,$A109,СВЦЭМ!$B$39:$B$782,N$83)+'СЕТ СН'!$H$11+СВЦЭМ!$D$10+'СЕТ СН'!$H$5-'СЕТ СН'!$H$21</f>
        <v>3589.8976701699999</v>
      </c>
      <c r="O109" s="36">
        <f>SUMIFS(СВЦЭМ!$D$39:$D$782,СВЦЭМ!$A$39:$A$782,$A109,СВЦЭМ!$B$39:$B$782,O$83)+'СЕТ СН'!$H$11+СВЦЭМ!$D$10+'СЕТ СН'!$H$5-'СЕТ СН'!$H$21</f>
        <v>3634.6814811100003</v>
      </c>
      <c r="P109" s="36">
        <f>SUMIFS(СВЦЭМ!$D$39:$D$782,СВЦЭМ!$A$39:$A$782,$A109,СВЦЭМ!$B$39:$B$782,P$83)+'СЕТ СН'!$H$11+СВЦЭМ!$D$10+'СЕТ СН'!$H$5-'СЕТ СН'!$H$21</f>
        <v>3645.2116647799999</v>
      </c>
      <c r="Q109" s="36">
        <f>SUMIFS(СВЦЭМ!$D$39:$D$782,СВЦЭМ!$A$39:$A$782,$A109,СВЦЭМ!$B$39:$B$782,Q$83)+'СЕТ СН'!$H$11+СВЦЭМ!$D$10+'СЕТ СН'!$H$5-'СЕТ СН'!$H$21</f>
        <v>3642.8338409500002</v>
      </c>
      <c r="R109" s="36">
        <f>SUMIFS(СВЦЭМ!$D$39:$D$782,СВЦЭМ!$A$39:$A$782,$A109,СВЦЭМ!$B$39:$B$782,R$83)+'СЕТ СН'!$H$11+СВЦЭМ!$D$10+'СЕТ СН'!$H$5-'СЕТ СН'!$H$21</f>
        <v>3625.1703888699999</v>
      </c>
      <c r="S109" s="36">
        <f>SUMIFS(СВЦЭМ!$D$39:$D$782,СВЦЭМ!$A$39:$A$782,$A109,СВЦЭМ!$B$39:$B$782,S$83)+'СЕТ СН'!$H$11+СВЦЭМ!$D$10+'СЕТ СН'!$H$5-'СЕТ СН'!$H$21</f>
        <v>3601.4695007</v>
      </c>
      <c r="T109" s="36">
        <f>SUMIFS(СВЦЭМ!$D$39:$D$782,СВЦЭМ!$A$39:$A$782,$A109,СВЦЭМ!$B$39:$B$782,T$83)+'СЕТ СН'!$H$11+СВЦЭМ!$D$10+'СЕТ СН'!$H$5-'СЕТ СН'!$H$21</f>
        <v>3543.0968975400001</v>
      </c>
      <c r="U109" s="36">
        <f>SUMIFS(СВЦЭМ!$D$39:$D$782,СВЦЭМ!$A$39:$A$782,$A109,СВЦЭМ!$B$39:$B$782,U$83)+'СЕТ СН'!$H$11+СВЦЭМ!$D$10+'СЕТ СН'!$H$5-'СЕТ СН'!$H$21</f>
        <v>3509.1798220299997</v>
      </c>
      <c r="V109" s="36">
        <f>SUMIFS(СВЦЭМ!$D$39:$D$782,СВЦЭМ!$A$39:$A$782,$A109,СВЦЭМ!$B$39:$B$782,V$83)+'СЕТ СН'!$H$11+СВЦЭМ!$D$10+'СЕТ СН'!$H$5-'СЕТ СН'!$H$21</f>
        <v>3512.5167475899998</v>
      </c>
      <c r="W109" s="36">
        <f>SUMIFS(СВЦЭМ!$D$39:$D$782,СВЦЭМ!$A$39:$A$782,$A109,СВЦЭМ!$B$39:$B$782,W$83)+'СЕТ СН'!$H$11+СВЦЭМ!$D$10+'СЕТ СН'!$H$5-'СЕТ СН'!$H$21</f>
        <v>3527.9157628299999</v>
      </c>
      <c r="X109" s="36">
        <f>SUMIFS(СВЦЭМ!$D$39:$D$782,СВЦЭМ!$A$39:$A$782,$A109,СВЦЭМ!$B$39:$B$782,X$83)+'СЕТ СН'!$H$11+СВЦЭМ!$D$10+'СЕТ СН'!$H$5-'СЕТ СН'!$H$21</f>
        <v>3523.74735306</v>
      </c>
      <c r="Y109" s="36">
        <f>SUMIFS(СВЦЭМ!$D$39:$D$782,СВЦЭМ!$A$39:$A$782,$A109,СВЦЭМ!$B$39:$B$782,Y$83)+'СЕТ СН'!$H$11+СВЦЭМ!$D$10+'СЕТ СН'!$H$5-'СЕТ СН'!$H$21</f>
        <v>3558.5183281700001</v>
      </c>
    </row>
    <row r="110" spans="1:25" ht="15.75" x14ac:dyDescent="0.2">
      <c r="A110" s="35">
        <f t="shared" si="2"/>
        <v>44343</v>
      </c>
      <c r="B110" s="36">
        <f>SUMIFS(СВЦЭМ!$D$39:$D$782,СВЦЭМ!$A$39:$A$782,$A110,СВЦЭМ!$B$39:$B$782,B$83)+'СЕТ СН'!$H$11+СВЦЭМ!$D$10+'СЕТ СН'!$H$5-'СЕТ СН'!$H$21</f>
        <v>3573.2850793299999</v>
      </c>
      <c r="C110" s="36">
        <f>SUMIFS(СВЦЭМ!$D$39:$D$782,СВЦЭМ!$A$39:$A$782,$A110,СВЦЭМ!$B$39:$B$782,C$83)+'СЕТ СН'!$H$11+СВЦЭМ!$D$10+'СЕТ СН'!$H$5-'СЕТ СН'!$H$21</f>
        <v>3646.0583562000002</v>
      </c>
      <c r="D110" s="36">
        <f>SUMIFS(СВЦЭМ!$D$39:$D$782,СВЦЭМ!$A$39:$A$782,$A110,СВЦЭМ!$B$39:$B$782,D$83)+'СЕТ СН'!$H$11+СВЦЭМ!$D$10+'СЕТ СН'!$H$5-'СЕТ СН'!$H$21</f>
        <v>3696.4097098299999</v>
      </c>
      <c r="E110" s="36">
        <f>SUMIFS(СВЦЭМ!$D$39:$D$782,СВЦЭМ!$A$39:$A$782,$A110,СВЦЭМ!$B$39:$B$782,E$83)+'СЕТ СН'!$H$11+СВЦЭМ!$D$10+'СЕТ СН'!$H$5-'СЕТ СН'!$H$21</f>
        <v>3718.1073055100001</v>
      </c>
      <c r="F110" s="36">
        <f>SUMIFS(СВЦЭМ!$D$39:$D$782,СВЦЭМ!$A$39:$A$782,$A110,СВЦЭМ!$B$39:$B$782,F$83)+'СЕТ СН'!$H$11+СВЦЭМ!$D$10+'СЕТ СН'!$H$5-'СЕТ СН'!$H$21</f>
        <v>3722.10980505</v>
      </c>
      <c r="G110" s="36">
        <f>SUMIFS(СВЦЭМ!$D$39:$D$782,СВЦЭМ!$A$39:$A$782,$A110,СВЦЭМ!$B$39:$B$782,G$83)+'СЕТ СН'!$H$11+СВЦЭМ!$D$10+'СЕТ СН'!$H$5-'СЕТ СН'!$H$21</f>
        <v>3698.6319534599997</v>
      </c>
      <c r="H110" s="36">
        <f>SUMIFS(СВЦЭМ!$D$39:$D$782,СВЦЭМ!$A$39:$A$782,$A110,СВЦЭМ!$B$39:$B$782,H$83)+'СЕТ СН'!$H$11+СВЦЭМ!$D$10+'СЕТ СН'!$H$5-'СЕТ СН'!$H$21</f>
        <v>3652.6227044500001</v>
      </c>
      <c r="I110" s="36">
        <f>SUMIFS(СВЦЭМ!$D$39:$D$782,СВЦЭМ!$A$39:$A$782,$A110,СВЦЭМ!$B$39:$B$782,I$83)+'СЕТ СН'!$H$11+СВЦЭМ!$D$10+'СЕТ СН'!$H$5-'СЕТ СН'!$H$21</f>
        <v>3584.8304201400001</v>
      </c>
      <c r="J110" s="36">
        <f>SUMIFS(СВЦЭМ!$D$39:$D$782,СВЦЭМ!$A$39:$A$782,$A110,СВЦЭМ!$B$39:$B$782,J$83)+'СЕТ СН'!$H$11+СВЦЭМ!$D$10+'СЕТ СН'!$H$5-'СЕТ СН'!$H$21</f>
        <v>3548.07185897</v>
      </c>
      <c r="K110" s="36">
        <f>SUMIFS(СВЦЭМ!$D$39:$D$782,СВЦЭМ!$A$39:$A$782,$A110,СВЦЭМ!$B$39:$B$782,K$83)+'СЕТ СН'!$H$11+СВЦЭМ!$D$10+'СЕТ СН'!$H$5-'СЕТ СН'!$H$21</f>
        <v>3537.4130632500001</v>
      </c>
      <c r="L110" s="36">
        <f>SUMIFS(СВЦЭМ!$D$39:$D$782,СВЦЭМ!$A$39:$A$782,$A110,СВЦЭМ!$B$39:$B$782,L$83)+'СЕТ СН'!$H$11+СВЦЭМ!$D$10+'СЕТ СН'!$H$5-'СЕТ СН'!$H$21</f>
        <v>3545.9258958599999</v>
      </c>
      <c r="M110" s="36">
        <f>SUMIFS(СВЦЭМ!$D$39:$D$782,СВЦЭМ!$A$39:$A$782,$A110,СВЦЭМ!$B$39:$B$782,M$83)+'СЕТ СН'!$H$11+СВЦЭМ!$D$10+'СЕТ СН'!$H$5-'СЕТ СН'!$H$21</f>
        <v>3555.1848429199999</v>
      </c>
      <c r="N110" s="36">
        <f>SUMIFS(СВЦЭМ!$D$39:$D$782,СВЦЭМ!$A$39:$A$782,$A110,СВЦЭМ!$B$39:$B$782,N$83)+'СЕТ СН'!$H$11+СВЦЭМ!$D$10+'СЕТ СН'!$H$5-'СЕТ СН'!$H$21</f>
        <v>3610.8581158000002</v>
      </c>
      <c r="O110" s="36">
        <f>SUMIFS(СВЦЭМ!$D$39:$D$782,СВЦЭМ!$A$39:$A$782,$A110,СВЦЭМ!$B$39:$B$782,O$83)+'СЕТ СН'!$H$11+СВЦЭМ!$D$10+'СЕТ СН'!$H$5-'СЕТ СН'!$H$21</f>
        <v>3658.7406639000001</v>
      </c>
      <c r="P110" s="36">
        <f>SUMIFS(СВЦЭМ!$D$39:$D$782,СВЦЭМ!$A$39:$A$782,$A110,СВЦЭМ!$B$39:$B$782,P$83)+'СЕТ СН'!$H$11+СВЦЭМ!$D$10+'СЕТ СН'!$H$5-'СЕТ СН'!$H$21</f>
        <v>3677.6804259400001</v>
      </c>
      <c r="Q110" s="36">
        <f>SUMIFS(СВЦЭМ!$D$39:$D$782,СВЦЭМ!$A$39:$A$782,$A110,СВЦЭМ!$B$39:$B$782,Q$83)+'СЕТ СН'!$H$11+СВЦЭМ!$D$10+'СЕТ СН'!$H$5-'СЕТ СН'!$H$21</f>
        <v>3676.6220865400001</v>
      </c>
      <c r="R110" s="36">
        <f>SUMIFS(СВЦЭМ!$D$39:$D$782,СВЦЭМ!$A$39:$A$782,$A110,СВЦЭМ!$B$39:$B$782,R$83)+'СЕТ СН'!$H$11+СВЦЭМ!$D$10+'СЕТ СН'!$H$5-'СЕТ СН'!$H$21</f>
        <v>3667.6242250599998</v>
      </c>
      <c r="S110" s="36">
        <f>SUMIFS(СВЦЭМ!$D$39:$D$782,СВЦЭМ!$A$39:$A$782,$A110,СВЦЭМ!$B$39:$B$782,S$83)+'СЕТ СН'!$H$11+СВЦЭМ!$D$10+'СЕТ СН'!$H$5-'СЕТ СН'!$H$21</f>
        <v>3637.2304407199999</v>
      </c>
      <c r="T110" s="36">
        <f>SUMIFS(СВЦЭМ!$D$39:$D$782,СВЦЭМ!$A$39:$A$782,$A110,СВЦЭМ!$B$39:$B$782,T$83)+'СЕТ СН'!$H$11+СВЦЭМ!$D$10+'СЕТ СН'!$H$5-'СЕТ СН'!$H$21</f>
        <v>3577.1793509200002</v>
      </c>
      <c r="U110" s="36">
        <f>SUMIFS(СВЦЭМ!$D$39:$D$782,СВЦЭМ!$A$39:$A$782,$A110,СВЦЭМ!$B$39:$B$782,U$83)+'СЕТ СН'!$H$11+СВЦЭМ!$D$10+'СЕТ СН'!$H$5-'СЕТ СН'!$H$21</f>
        <v>3532.7210407100001</v>
      </c>
      <c r="V110" s="36">
        <f>SUMIFS(СВЦЭМ!$D$39:$D$782,СВЦЭМ!$A$39:$A$782,$A110,СВЦЭМ!$B$39:$B$782,V$83)+'СЕТ СН'!$H$11+СВЦЭМ!$D$10+'СЕТ СН'!$H$5-'СЕТ СН'!$H$21</f>
        <v>3556.5569754399999</v>
      </c>
      <c r="W110" s="36">
        <f>SUMIFS(СВЦЭМ!$D$39:$D$782,СВЦЭМ!$A$39:$A$782,$A110,СВЦЭМ!$B$39:$B$782,W$83)+'СЕТ СН'!$H$11+СВЦЭМ!$D$10+'СЕТ СН'!$H$5-'СЕТ СН'!$H$21</f>
        <v>3586.1603979800002</v>
      </c>
      <c r="X110" s="36">
        <f>SUMIFS(СВЦЭМ!$D$39:$D$782,СВЦЭМ!$A$39:$A$782,$A110,СВЦЭМ!$B$39:$B$782,X$83)+'СЕТ СН'!$H$11+СВЦЭМ!$D$10+'СЕТ СН'!$H$5-'СЕТ СН'!$H$21</f>
        <v>3574.5406138600001</v>
      </c>
      <c r="Y110" s="36">
        <f>SUMIFS(СВЦЭМ!$D$39:$D$782,СВЦЭМ!$A$39:$A$782,$A110,СВЦЭМ!$B$39:$B$782,Y$83)+'СЕТ СН'!$H$11+СВЦЭМ!$D$10+'СЕТ СН'!$H$5-'СЕТ СН'!$H$21</f>
        <v>3584.2744483400002</v>
      </c>
    </row>
    <row r="111" spans="1:25" ht="15.75" x14ac:dyDescent="0.2">
      <c r="A111" s="35">
        <f t="shared" si="2"/>
        <v>44344</v>
      </c>
      <c r="B111" s="36">
        <f>SUMIFS(СВЦЭМ!$D$39:$D$782,СВЦЭМ!$A$39:$A$782,$A111,СВЦЭМ!$B$39:$B$782,B$83)+'СЕТ СН'!$H$11+СВЦЭМ!$D$10+'СЕТ СН'!$H$5-'СЕТ СН'!$H$21</f>
        <v>3559.8563856299997</v>
      </c>
      <c r="C111" s="36">
        <f>SUMIFS(СВЦЭМ!$D$39:$D$782,СВЦЭМ!$A$39:$A$782,$A111,СВЦЭМ!$B$39:$B$782,C$83)+'СЕТ СН'!$H$11+СВЦЭМ!$D$10+'СЕТ СН'!$H$5-'СЕТ СН'!$H$21</f>
        <v>3625.1875890299998</v>
      </c>
      <c r="D111" s="36">
        <f>SUMIFS(СВЦЭМ!$D$39:$D$782,СВЦЭМ!$A$39:$A$782,$A111,СВЦЭМ!$B$39:$B$782,D$83)+'СЕТ СН'!$H$11+СВЦЭМ!$D$10+'СЕТ СН'!$H$5-'СЕТ СН'!$H$21</f>
        <v>3667.4683430999999</v>
      </c>
      <c r="E111" s="36">
        <f>SUMIFS(СВЦЭМ!$D$39:$D$782,СВЦЭМ!$A$39:$A$782,$A111,СВЦЭМ!$B$39:$B$782,E$83)+'СЕТ СН'!$H$11+СВЦЭМ!$D$10+'СЕТ СН'!$H$5-'СЕТ СН'!$H$21</f>
        <v>3683.6370889300001</v>
      </c>
      <c r="F111" s="36">
        <f>SUMIFS(СВЦЭМ!$D$39:$D$782,СВЦЭМ!$A$39:$A$782,$A111,СВЦЭМ!$B$39:$B$782,F$83)+'СЕТ СН'!$H$11+СВЦЭМ!$D$10+'СЕТ СН'!$H$5-'СЕТ СН'!$H$21</f>
        <v>3690.4464601300001</v>
      </c>
      <c r="G111" s="36">
        <f>SUMIFS(СВЦЭМ!$D$39:$D$782,СВЦЭМ!$A$39:$A$782,$A111,СВЦЭМ!$B$39:$B$782,G$83)+'СЕТ СН'!$H$11+СВЦЭМ!$D$10+'СЕТ СН'!$H$5-'СЕТ СН'!$H$21</f>
        <v>3668.3492663900001</v>
      </c>
      <c r="H111" s="36">
        <f>SUMIFS(СВЦЭМ!$D$39:$D$782,СВЦЭМ!$A$39:$A$782,$A111,СВЦЭМ!$B$39:$B$782,H$83)+'СЕТ СН'!$H$11+СВЦЭМ!$D$10+'СЕТ СН'!$H$5-'СЕТ СН'!$H$21</f>
        <v>3632.30525429</v>
      </c>
      <c r="I111" s="36">
        <f>SUMIFS(СВЦЭМ!$D$39:$D$782,СВЦЭМ!$A$39:$A$782,$A111,СВЦЭМ!$B$39:$B$782,I$83)+'СЕТ СН'!$H$11+СВЦЭМ!$D$10+'СЕТ СН'!$H$5-'СЕТ СН'!$H$21</f>
        <v>3544.14960479</v>
      </c>
      <c r="J111" s="36">
        <f>SUMIFS(СВЦЭМ!$D$39:$D$782,СВЦЭМ!$A$39:$A$782,$A111,СВЦЭМ!$B$39:$B$782,J$83)+'СЕТ СН'!$H$11+СВЦЭМ!$D$10+'СЕТ СН'!$H$5-'СЕТ СН'!$H$21</f>
        <v>3488.7358298200002</v>
      </c>
      <c r="K111" s="36">
        <f>SUMIFS(СВЦЭМ!$D$39:$D$782,СВЦЭМ!$A$39:$A$782,$A111,СВЦЭМ!$B$39:$B$782,K$83)+'СЕТ СН'!$H$11+СВЦЭМ!$D$10+'СЕТ СН'!$H$5-'СЕТ СН'!$H$21</f>
        <v>3523.4516635600003</v>
      </c>
      <c r="L111" s="36">
        <f>SUMIFS(СВЦЭМ!$D$39:$D$782,СВЦЭМ!$A$39:$A$782,$A111,СВЦЭМ!$B$39:$B$782,L$83)+'СЕТ СН'!$H$11+СВЦЭМ!$D$10+'СЕТ СН'!$H$5-'СЕТ СН'!$H$21</f>
        <v>3510.3600547999999</v>
      </c>
      <c r="M111" s="36">
        <f>SUMIFS(СВЦЭМ!$D$39:$D$782,СВЦЭМ!$A$39:$A$782,$A111,СВЦЭМ!$B$39:$B$782,M$83)+'СЕТ СН'!$H$11+СВЦЭМ!$D$10+'СЕТ СН'!$H$5-'СЕТ СН'!$H$21</f>
        <v>3504.9510836300001</v>
      </c>
      <c r="N111" s="36">
        <f>SUMIFS(СВЦЭМ!$D$39:$D$782,СВЦЭМ!$A$39:$A$782,$A111,СВЦЭМ!$B$39:$B$782,N$83)+'СЕТ СН'!$H$11+СВЦЭМ!$D$10+'СЕТ СН'!$H$5-'СЕТ СН'!$H$21</f>
        <v>3526.6739900100001</v>
      </c>
      <c r="O111" s="36">
        <f>SUMIFS(СВЦЭМ!$D$39:$D$782,СВЦЭМ!$A$39:$A$782,$A111,СВЦЭМ!$B$39:$B$782,O$83)+'СЕТ СН'!$H$11+СВЦЭМ!$D$10+'СЕТ СН'!$H$5-'СЕТ СН'!$H$21</f>
        <v>3579.9262975900001</v>
      </c>
      <c r="P111" s="36">
        <f>SUMIFS(СВЦЭМ!$D$39:$D$782,СВЦЭМ!$A$39:$A$782,$A111,СВЦЭМ!$B$39:$B$782,P$83)+'СЕТ СН'!$H$11+СВЦЭМ!$D$10+'СЕТ СН'!$H$5-'СЕТ СН'!$H$21</f>
        <v>3596.9511966300001</v>
      </c>
      <c r="Q111" s="36">
        <f>SUMIFS(СВЦЭМ!$D$39:$D$782,СВЦЭМ!$A$39:$A$782,$A111,СВЦЭМ!$B$39:$B$782,Q$83)+'СЕТ СН'!$H$11+СВЦЭМ!$D$10+'СЕТ СН'!$H$5-'СЕТ СН'!$H$21</f>
        <v>3600.7735260099998</v>
      </c>
      <c r="R111" s="36">
        <f>SUMIFS(СВЦЭМ!$D$39:$D$782,СВЦЭМ!$A$39:$A$782,$A111,СВЦЭМ!$B$39:$B$782,R$83)+'СЕТ СН'!$H$11+СВЦЭМ!$D$10+'СЕТ СН'!$H$5-'СЕТ СН'!$H$21</f>
        <v>3606.1972073799998</v>
      </c>
      <c r="S111" s="36">
        <f>SUMIFS(СВЦЭМ!$D$39:$D$782,СВЦЭМ!$A$39:$A$782,$A111,СВЦЭМ!$B$39:$B$782,S$83)+'СЕТ СН'!$H$11+СВЦЭМ!$D$10+'СЕТ СН'!$H$5-'СЕТ СН'!$H$21</f>
        <v>3591.76019129</v>
      </c>
      <c r="T111" s="36">
        <f>SUMIFS(СВЦЭМ!$D$39:$D$782,СВЦЭМ!$A$39:$A$782,$A111,СВЦЭМ!$B$39:$B$782,T$83)+'СЕТ СН'!$H$11+СВЦЭМ!$D$10+'СЕТ СН'!$H$5-'СЕТ СН'!$H$21</f>
        <v>3519.5200450299999</v>
      </c>
      <c r="U111" s="36">
        <f>SUMIFS(СВЦЭМ!$D$39:$D$782,СВЦЭМ!$A$39:$A$782,$A111,СВЦЭМ!$B$39:$B$782,U$83)+'СЕТ СН'!$H$11+СВЦЭМ!$D$10+'СЕТ СН'!$H$5-'СЕТ СН'!$H$21</f>
        <v>3529.12702399</v>
      </c>
      <c r="V111" s="36">
        <f>SUMIFS(СВЦЭМ!$D$39:$D$782,СВЦЭМ!$A$39:$A$782,$A111,СВЦЭМ!$B$39:$B$782,V$83)+'СЕТ СН'!$H$11+СВЦЭМ!$D$10+'СЕТ СН'!$H$5-'СЕТ СН'!$H$21</f>
        <v>3539.3315206400002</v>
      </c>
      <c r="W111" s="36">
        <f>SUMIFS(СВЦЭМ!$D$39:$D$782,СВЦЭМ!$A$39:$A$782,$A111,СВЦЭМ!$B$39:$B$782,W$83)+'СЕТ СН'!$H$11+СВЦЭМ!$D$10+'СЕТ СН'!$H$5-'СЕТ СН'!$H$21</f>
        <v>3568.0719016200001</v>
      </c>
      <c r="X111" s="36">
        <f>SUMIFS(СВЦЭМ!$D$39:$D$782,СВЦЭМ!$A$39:$A$782,$A111,СВЦЭМ!$B$39:$B$782,X$83)+'СЕТ СН'!$H$11+СВЦЭМ!$D$10+'СЕТ СН'!$H$5-'СЕТ СН'!$H$21</f>
        <v>3559.66083209</v>
      </c>
      <c r="Y111" s="36">
        <f>SUMIFS(СВЦЭМ!$D$39:$D$782,СВЦЭМ!$A$39:$A$782,$A111,СВЦЭМ!$B$39:$B$782,Y$83)+'СЕТ СН'!$H$11+СВЦЭМ!$D$10+'СЕТ СН'!$H$5-'СЕТ СН'!$H$21</f>
        <v>3505.99744779</v>
      </c>
    </row>
    <row r="112" spans="1:25" ht="15.75" x14ac:dyDescent="0.2">
      <c r="A112" s="35">
        <f t="shared" si="2"/>
        <v>44345</v>
      </c>
      <c r="B112" s="36">
        <f>SUMIFS(СВЦЭМ!$D$39:$D$782,СВЦЭМ!$A$39:$A$782,$A112,СВЦЭМ!$B$39:$B$782,B$83)+'СЕТ СН'!$H$11+СВЦЭМ!$D$10+'СЕТ СН'!$H$5-'СЕТ СН'!$H$21</f>
        <v>3561.7282443200002</v>
      </c>
      <c r="C112" s="36">
        <f>SUMIFS(СВЦЭМ!$D$39:$D$782,СВЦЭМ!$A$39:$A$782,$A112,СВЦЭМ!$B$39:$B$782,C$83)+'СЕТ СН'!$H$11+СВЦЭМ!$D$10+'СЕТ СН'!$H$5-'СЕТ СН'!$H$21</f>
        <v>3565.0893354600003</v>
      </c>
      <c r="D112" s="36">
        <f>SUMIFS(СВЦЭМ!$D$39:$D$782,СВЦЭМ!$A$39:$A$782,$A112,СВЦЭМ!$B$39:$B$782,D$83)+'СЕТ СН'!$H$11+СВЦЭМ!$D$10+'СЕТ СН'!$H$5-'СЕТ СН'!$H$21</f>
        <v>3619.4029526899999</v>
      </c>
      <c r="E112" s="36">
        <f>SUMIFS(СВЦЭМ!$D$39:$D$782,СВЦЭМ!$A$39:$A$782,$A112,СВЦЭМ!$B$39:$B$782,E$83)+'СЕТ СН'!$H$11+СВЦЭМ!$D$10+'СЕТ СН'!$H$5-'СЕТ СН'!$H$21</f>
        <v>3617.5408341100001</v>
      </c>
      <c r="F112" s="36">
        <f>SUMIFS(СВЦЭМ!$D$39:$D$782,СВЦЭМ!$A$39:$A$782,$A112,СВЦЭМ!$B$39:$B$782,F$83)+'СЕТ СН'!$H$11+СВЦЭМ!$D$10+'СЕТ СН'!$H$5-'СЕТ СН'!$H$21</f>
        <v>3611.7721354800001</v>
      </c>
      <c r="G112" s="36">
        <f>SUMIFS(СВЦЭМ!$D$39:$D$782,СВЦЭМ!$A$39:$A$782,$A112,СВЦЭМ!$B$39:$B$782,G$83)+'СЕТ СН'!$H$11+СВЦЭМ!$D$10+'СЕТ СН'!$H$5-'СЕТ СН'!$H$21</f>
        <v>3620.54621456</v>
      </c>
      <c r="H112" s="36">
        <f>SUMIFS(СВЦЭМ!$D$39:$D$782,СВЦЭМ!$A$39:$A$782,$A112,СВЦЭМ!$B$39:$B$782,H$83)+'СЕТ СН'!$H$11+СВЦЭМ!$D$10+'СЕТ СН'!$H$5-'СЕТ СН'!$H$21</f>
        <v>3615.7276537899997</v>
      </c>
      <c r="I112" s="36">
        <f>SUMIFS(СВЦЭМ!$D$39:$D$782,СВЦЭМ!$A$39:$A$782,$A112,СВЦЭМ!$B$39:$B$782,I$83)+'СЕТ СН'!$H$11+СВЦЭМ!$D$10+'СЕТ СН'!$H$5-'СЕТ СН'!$H$21</f>
        <v>3550.5480650899999</v>
      </c>
      <c r="J112" s="36">
        <f>SUMIFS(СВЦЭМ!$D$39:$D$782,СВЦЭМ!$A$39:$A$782,$A112,СВЦЭМ!$B$39:$B$782,J$83)+'СЕТ СН'!$H$11+СВЦЭМ!$D$10+'СЕТ СН'!$H$5-'СЕТ СН'!$H$21</f>
        <v>3476.00411571</v>
      </c>
      <c r="K112" s="36">
        <f>SUMIFS(СВЦЭМ!$D$39:$D$782,СВЦЭМ!$A$39:$A$782,$A112,СВЦЭМ!$B$39:$B$782,K$83)+'СЕТ СН'!$H$11+СВЦЭМ!$D$10+'СЕТ СН'!$H$5-'СЕТ СН'!$H$21</f>
        <v>3429.9925903100002</v>
      </c>
      <c r="L112" s="36">
        <f>SUMIFS(СВЦЭМ!$D$39:$D$782,СВЦЭМ!$A$39:$A$782,$A112,СВЦЭМ!$B$39:$B$782,L$83)+'СЕТ СН'!$H$11+СВЦЭМ!$D$10+'СЕТ СН'!$H$5-'СЕТ СН'!$H$21</f>
        <v>3420.4797786200002</v>
      </c>
      <c r="M112" s="36">
        <f>SUMIFS(СВЦЭМ!$D$39:$D$782,СВЦЭМ!$A$39:$A$782,$A112,СВЦЭМ!$B$39:$B$782,M$83)+'СЕТ СН'!$H$11+СВЦЭМ!$D$10+'СЕТ СН'!$H$5-'СЕТ СН'!$H$21</f>
        <v>3420.2692311700002</v>
      </c>
      <c r="N112" s="36">
        <f>SUMIFS(СВЦЭМ!$D$39:$D$782,СВЦЭМ!$A$39:$A$782,$A112,СВЦЭМ!$B$39:$B$782,N$83)+'СЕТ СН'!$H$11+СВЦЭМ!$D$10+'СЕТ СН'!$H$5-'СЕТ СН'!$H$21</f>
        <v>3481.28925751</v>
      </c>
      <c r="O112" s="36">
        <f>SUMIFS(СВЦЭМ!$D$39:$D$782,СВЦЭМ!$A$39:$A$782,$A112,СВЦЭМ!$B$39:$B$782,O$83)+'СЕТ СН'!$H$11+СВЦЭМ!$D$10+'СЕТ СН'!$H$5-'СЕТ СН'!$H$21</f>
        <v>3505.2211171600002</v>
      </c>
      <c r="P112" s="36">
        <f>SUMIFS(СВЦЭМ!$D$39:$D$782,СВЦЭМ!$A$39:$A$782,$A112,СВЦЭМ!$B$39:$B$782,P$83)+'СЕТ СН'!$H$11+СВЦЭМ!$D$10+'СЕТ СН'!$H$5-'СЕТ СН'!$H$21</f>
        <v>3533.1511348899999</v>
      </c>
      <c r="Q112" s="36">
        <f>SUMIFS(СВЦЭМ!$D$39:$D$782,СВЦЭМ!$A$39:$A$782,$A112,СВЦЭМ!$B$39:$B$782,Q$83)+'СЕТ СН'!$H$11+СВЦЭМ!$D$10+'СЕТ СН'!$H$5-'СЕТ СН'!$H$21</f>
        <v>3530.76514576</v>
      </c>
      <c r="R112" s="36">
        <f>SUMIFS(СВЦЭМ!$D$39:$D$782,СВЦЭМ!$A$39:$A$782,$A112,СВЦЭМ!$B$39:$B$782,R$83)+'СЕТ СН'!$H$11+СВЦЭМ!$D$10+'СЕТ СН'!$H$5-'СЕТ СН'!$H$21</f>
        <v>3526.7775607200001</v>
      </c>
      <c r="S112" s="36">
        <f>SUMIFS(СВЦЭМ!$D$39:$D$782,СВЦЭМ!$A$39:$A$782,$A112,СВЦЭМ!$B$39:$B$782,S$83)+'СЕТ СН'!$H$11+СВЦЭМ!$D$10+'СЕТ СН'!$H$5-'СЕТ СН'!$H$21</f>
        <v>3559.67853762</v>
      </c>
      <c r="T112" s="36">
        <f>SUMIFS(СВЦЭМ!$D$39:$D$782,СВЦЭМ!$A$39:$A$782,$A112,СВЦЭМ!$B$39:$B$782,T$83)+'СЕТ СН'!$H$11+СВЦЭМ!$D$10+'СЕТ СН'!$H$5-'СЕТ СН'!$H$21</f>
        <v>3510.78354932</v>
      </c>
      <c r="U112" s="36">
        <f>SUMIFS(СВЦЭМ!$D$39:$D$782,СВЦЭМ!$A$39:$A$782,$A112,СВЦЭМ!$B$39:$B$782,U$83)+'СЕТ СН'!$H$11+СВЦЭМ!$D$10+'СЕТ СН'!$H$5-'СЕТ СН'!$H$21</f>
        <v>3452.2937528800003</v>
      </c>
      <c r="V112" s="36">
        <f>SUMIFS(СВЦЭМ!$D$39:$D$782,СВЦЭМ!$A$39:$A$782,$A112,СВЦЭМ!$B$39:$B$782,V$83)+'СЕТ СН'!$H$11+СВЦЭМ!$D$10+'СЕТ СН'!$H$5-'СЕТ СН'!$H$21</f>
        <v>3422.0134462699998</v>
      </c>
      <c r="W112" s="36">
        <f>SUMIFS(СВЦЭМ!$D$39:$D$782,СВЦЭМ!$A$39:$A$782,$A112,СВЦЭМ!$B$39:$B$782,W$83)+'СЕТ СН'!$H$11+СВЦЭМ!$D$10+'СЕТ СН'!$H$5-'СЕТ СН'!$H$21</f>
        <v>3448.3216926999999</v>
      </c>
      <c r="X112" s="36">
        <f>SUMIFS(СВЦЭМ!$D$39:$D$782,СВЦЭМ!$A$39:$A$782,$A112,СВЦЭМ!$B$39:$B$782,X$83)+'СЕТ СН'!$H$11+СВЦЭМ!$D$10+'СЕТ СН'!$H$5-'СЕТ СН'!$H$21</f>
        <v>3433.95122692</v>
      </c>
      <c r="Y112" s="36">
        <f>SUMIFS(СВЦЭМ!$D$39:$D$782,СВЦЭМ!$A$39:$A$782,$A112,СВЦЭМ!$B$39:$B$782,Y$83)+'СЕТ СН'!$H$11+СВЦЭМ!$D$10+'СЕТ СН'!$H$5-'СЕТ СН'!$H$21</f>
        <v>3426.8103109799999</v>
      </c>
    </row>
    <row r="113" spans="1:27" ht="15.75" x14ac:dyDescent="0.2">
      <c r="A113" s="35">
        <f t="shared" si="2"/>
        <v>44346</v>
      </c>
      <c r="B113" s="36">
        <f>SUMIFS(СВЦЭМ!$D$39:$D$782,СВЦЭМ!$A$39:$A$782,$A113,СВЦЭМ!$B$39:$B$782,B$83)+'СЕТ СН'!$H$11+СВЦЭМ!$D$10+'СЕТ СН'!$H$5-'СЕТ СН'!$H$21</f>
        <v>3479.1071152099998</v>
      </c>
      <c r="C113" s="36">
        <f>SUMIFS(СВЦЭМ!$D$39:$D$782,СВЦЭМ!$A$39:$A$782,$A113,СВЦЭМ!$B$39:$B$782,C$83)+'СЕТ СН'!$H$11+СВЦЭМ!$D$10+'СЕТ СН'!$H$5-'СЕТ СН'!$H$21</f>
        <v>3556.3767282200001</v>
      </c>
      <c r="D113" s="36">
        <f>SUMIFS(СВЦЭМ!$D$39:$D$782,СВЦЭМ!$A$39:$A$782,$A113,СВЦЭМ!$B$39:$B$782,D$83)+'СЕТ СН'!$H$11+СВЦЭМ!$D$10+'СЕТ СН'!$H$5-'СЕТ СН'!$H$21</f>
        <v>3603.8241891299999</v>
      </c>
      <c r="E113" s="36">
        <f>SUMIFS(СВЦЭМ!$D$39:$D$782,СВЦЭМ!$A$39:$A$782,$A113,СВЦЭМ!$B$39:$B$782,E$83)+'СЕТ СН'!$H$11+СВЦЭМ!$D$10+'СЕТ СН'!$H$5-'СЕТ СН'!$H$21</f>
        <v>3620.54086521</v>
      </c>
      <c r="F113" s="36">
        <f>SUMIFS(СВЦЭМ!$D$39:$D$782,СВЦЭМ!$A$39:$A$782,$A113,СВЦЭМ!$B$39:$B$782,F$83)+'СЕТ СН'!$H$11+СВЦЭМ!$D$10+'СЕТ СН'!$H$5-'СЕТ СН'!$H$21</f>
        <v>3646.9180614900001</v>
      </c>
      <c r="G113" s="36">
        <f>SUMIFS(СВЦЭМ!$D$39:$D$782,СВЦЭМ!$A$39:$A$782,$A113,СВЦЭМ!$B$39:$B$782,G$83)+'СЕТ СН'!$H$11+СВЦЭМ!$D$10+'СЕТ СН'!$H$5-'СЕТ СН'!$H$21</f>
        <v>3648.7048077999998</v>
      </c>
      <c r="H113" s="36">
        <f>SUMIFS(СВЦЭМ!$D$39:$D$782,СВЦЭМ!$A$39:$A$782,$A113,СВЦЭМ!$B$39:$B$782,H$83)+'СЕТ СН'!$H$11+СВЦЭМ!$D$10+'СЕТ СН'!$H$5-'СЕТ СН'!$H$21</f>
        <v>3619.3884396100002</v>
      </c>
      <c r="I113" s="36">
        <f>SUMIFS(СВЦЭМ!$D$39:$D$782,СВЦЭМ!$A$39:$A$782,$A113,СВЦЭМ!$B$39:$B$782,I$83)+'СЕТ СН'!$H$11+СВЦЭМ!$D$10+'СЕТ СН'!$H$5-'СЕТ СН'!$H$21</f>
        <v>3536.3099291600001</v>
      </c>
      <c r="J113" s="36">
        <f>SUMIFS(СВЦЭМ!$D$39:$D$782,СВЦЭМ!$A$39:$A$782,$A113,СВЦЭМ!$B$39:$B$782,J$83)+'СЕТ СН'!$H$11+СВЦЭМ!$D$10+'СЕТ СН'!$H$5-'СЕТ СН'!$H$21</f>
        <v>3459.8115303300001</v>
      </c>
      <c r="K113" s="36">
        <f>SUMIFS(СВЦЭМ!$D$39:$D$782,СВЦЭМ!$A$39:$A$782,$A113,СВЦЭМ!$B$39:$B$782,K$83)+'СЕТ СН'!$H$11+СВЦЭМ!$D$10+'СЕТ СН'!$H$5-'СЕТ СН'!$H$21</f>
        <v>3404.9457049600001</v>
      </c>
      <c r="L113" s="36">
        <f>SUMIFS(СВЦЭМ!$D$39:$D$782,СВЦЭМ!$A$39:$A$782,$A113,СВЦЭМ!$B$39:$B$782,L$83)+'СЕТ СН'!$H$11+СВЦЭМ!$D$10+'СЕТ СН'!$H$5-'СЕТ СН'!$H$21</f>
        <v>3390.81665785</v>
      </c>
      <c r="M113" s="36">
        <f>SUMIFS(СВЦЭМ!$D$39:$D$782,СВЦЭМ!$A$39:$A$782,$A113,СВЦЭМ!$B$39:$B$782,M$83)+'СЕТ СН'!$H$11+СВЦЭМ!$D$10+'СЕТ СН'!$H$5-'СЕТ СН'!$H$21</f>
        <v>3404.9484581300003</v>
      </c>
      <c r="N113" s="36">
        <f>SUMIFS(СВЦЭМ!$D$39:$D$782,СВЦЭМ!$A$39:$A$782,$A113,СВЦЭМ!$B$39:$B$782,N$83)+'СЕТ СН'!$H$11+СВЦЭМ!$D$10+'СЕТ СН'!$H$5-'СЕТ СН'!$H$21</f>
        <v>3473.89800526</v>
      </c>
      <c r="O113" s="36">
        <f>SUMIFS(СВЦЭМ!$D$39:$D$782,СВЦЭМ!$A$39:$A$782,$A113,СВЦЭМ!$B$39:$B$782,O$83)+'СЕТ СН'!$H$11+СВЦЭМ!$D$10+'СЕТ СН'!$H$5-'СЕТ СН'!$H$21</f>
        <v>3513.4241944200003</v>
      </c>
      <c r="P113" s="36">
        <f>SUMIFS(СВЦЭМ!$D$39:$D$782,СВЦЭМ!$A$39:$A$782,$A113,СВЦЭМ!$B$39:$B$782,P$83)+'СЕТ СН'!$H$11+СВЦЭМ!$D$10+'СЕТ СН'!$H$5-'СЕТ СН'!$H$21</f>
        <v>3534.6198677100001</v>
      </c>
      <c r="Q113" s="36">
        <f>SUMIFS(СВЦЭМ!$D$39:$D$782,СВЦЭМ!$A$39:$A$782,$A113,СВЦЭМ!$B$39:$B$782,Q$83)+'СЕТ СН'!$H$11+СВЦЭМ!$D$10+'СЕТ СН'!$H$5-'СЕТ СН'!$H$21</f>
        <v>3526.3275222500001</v>
      </c>
      <c r="R113" s="36">
        <f>SUMIFS(СВЦЭМ!$D$39:$D$782,СВЦЭМ!$A$39:$A$782,$A113,СВЦЭМ!$B$39:$B$782,R$83)+'СЕТ СН'!$H$11+СВЦЭМ!$D$10+'СЕТ СН'!$H$5-'СЕТ СН'!$H$21</f>
        <v>3503.6024589200001</v>
      </c>
      <c r="S113" s="36">
        <f>SUMIFS(СВЦЭМ!$D$39:$D$782,СВЦЭМ!$A$39:$A$782,$A113,СВЦЭМ!$B$39:$B$782,S$83)+'СЕТ СН'!$H$11+СВЦЭМ!$D$10+'СЕТ СН'!$H$5-'СЕТ СН'!$H$21</f>
        <v>3476.1715599700001</v>
      </c>
      <c r="T113" s="36">
        <f>SUMIFS(СВЦЭМ!$D$39:$D$782,СВЦЭМ!$A$39:$A$782,$A113,СВЦЭМ!$B$39:$B$782,T$83)+'СЕТ СН'!$H$11+СВЦЭМ!$D$10+'СЕТ СН'!$H$5-'СЕТ СН'!$H$21</f>
        <v>3420.3988335200002</v>
      </c>
      <c r="U113" s="36">
        <f>SUMIFS(СВЦЭМ!$D$39:$D$782,СВЦЭМ!$A$39:$A$782,$A113,СВЦЭМ!$B$39:$B$782,U$83)+'СЕТ СН'!$H$11+СВЦЭМ!$D$10+'СЕТ СН'!$H$5-'СЕТ СН'!$H$21</f>
        <v>3394.4811591400003</v>
      </c>
      <c r="V113" s="36">
        <f>SUMIFS(СВЦЭМ!$D$39:$D$782,СВЦЭМ!$A$39:$A$782,$A113,СВЦЭМ!$B$39:$B$782,V$83)+'СЕТ СН'!$H$11+СВЦЭМ!$D$10+'СЕТ СН'!$H$5-'СЕТ СН'!$H$21</f>
        <v>3410.1278593500001</v>
      </c>
      <c r="W113" s="36">
        <f>SUMIFS(СВЦЭМ!$D$39:$D$782,СВЦЭМ!$A$39:$A$782,$A113,СВЦЭМ!$B$39:$B$782,W$83)+'СЕТ СН'!$H$11+СВЦЭМ!$D$10+'СЕТ СН'!$H$5-'СЕТ СН'!$H$21</f>
        <v>3456.6205627200002</v>
      </c>
      <c r="X113" s="36">
        <f>SUMIFS(СВЦЭМ!$D$39:$D$782,СВЦЭМ!$A$39:$A$782,$A113,СВЦЭМ!$B$39:$B$782,X$83)+'СЕТ СН'!$H$11+СВЦЭМ!$D$10+'СЕТ СН'!$H$5-'СЕТ СН'!$H$21</f>
        <v>3412.36319224</v>
      </c>
      <c r="Y113" s="36">
        <f>SUMIFS(СВЦЭМ!$D$39:$D$782,СВЦЭМ!$A$39:$A$782,$A113,СВЦЭМ!$B$39:$B$782,Y$83)+'СЕТ СН'!$H$11+СВЦЭМ!$D$10+'СЕТ СН'!$H$5-'СЕТ СН'!$H$21</f>
        <v>3394.5235168200002</v>
      </c>
    </row>
    <row r="114" spans="1:27" ht="15.75" x14ac:dyDescent="0.2">
      <c r="A114" s="35">
        <f t="shared" si="2"/>
        <v>44347</v>
      </c>
      <c r="B114" s="36">
        <f>SUMIFS(СВЦЭМ!$D$39:$D$782,СВЦЭМ!$A$39:$A$782,$A114,СВЦЭМ!$B$39:$B$782,B$83)+'СЕТ СН'!$H$11+СВЦЭМ!$D$10+'СЕТ СН'!$H$5-'СЕТ СН'!$H$21</f>
        <v>3461.14727098</v>
      </c>
      <c r="C114" s="36">
        <f>SUMIFS(СВЦЭМ!$D$39:$D$782,СВЦЭМ!$A$39:$A$782,$A114,СВЦЭМ!$B$39:$B$782,C$83)+'СЕТ СН'!$H$11+СВЦЭМ!$D$10+'СЕТ СН'!$H$5-'СЕТ СН'!$H$21</f>
        <v>3547.9843776799999</v>
      </c>
      <c r="D114" s="36">
        <f>SUMIFS(СВЦЭМ!$D$39:$D$782,СВЦЭМ!$A$39:$A$782,$A114,СВЦЭМ!$B$39:$B$782,D$83)+'СЕТ СН'!$H$11+СВЦЭМ!$D$10+'СЕТ СН'!$H$5-'СЕТ СН'!$H$21</f>
        <v>3593.8104281999999</v>
      </c>
      <c r="E114" s="36">
        <f>SUMIFS(СВЦЭМ!$D$39:$D$782,СВЦЭМ!$A$39:$A$782,$A114,СВЦЭМ!$B$39:$B$782,E$83)+'СЕТ СН'!$H$11+СВЦЭМ!$D$10+'СЕТ СН'!$H$5-'СЕТ СН'!$H$21</f>
        <v>3605.6395900299999</v>
      </c>
      <c r="F114" s="36">
        <f>SUMIFS(СВЦЭМ!$D$39:$D$782,СВЦЭМ!$A$39:$A$782,$A114,СВЦЭМ!$B$39:$B$782,F$83)+'СЕТ СН'!$H$11+СВЦЭМ!$D$10+'СЕТ СН'!$H$5-'СЕТ СН'!$H$21</f>
        <v>3626.6875267800001</v>
      </c>
      <c r="G114" s="36">
        <f>SUMIFS(СВЦЭМ!$D$39:$D$782,СВЦЭМ!$A$39:$A$782,$A114,СВЦЭМ!$B$39:$B$782,G$83)+'СЕТ СН'!$H$11+СВЦЭМ!$D$10+'СЕТ СН'!$H$5-'СЕТ СН'!$H$21</f>
        <v>3620.96974817</v>
      </c>
      <c r="H114" s="36">
        <f>SUMIFS(СВЦЭМ!$D$39:$D$782,СВЦЭМ!$A$39:$A$782,$A114,СВЦЭМ!$B$39:$B$782,H$83)+'СЕТ СН'!$H$11+СВЦЭМ!$D$10+'СЕТ СН'!$H$5-'СЕТ СН'!$H$21</f>
        <v>3604.6338458999999</v>
      </c>
      <c r="I114" s="36">
        <f>SUMIFS(СВЦЭМ!$D$39:$D$782,СВЦЭМ!$A$39:$A$782,$A114,СВЦЭМ!$B$39:$B$782,I$83)+'СЕТ СН'!$H$11+СВЦЭМ!$D$10+'СЕТ СН'!$H$5-'СЕТ СН'!$H$21</f>
        <v>3619.1865302400001</v>
      </c>
      <c r="J114" s="36">
        <f>SUMIFS(СВЦЭМ!$D$39:$D$782,СВЦЭМ!$A$39:$A$782,$A114,СВЦЭМ!$B$39:$B$782,J$83)+'СЕТ СН'!$H$11+СВЦЭМ!$D$10+'СЕТ СН'!$H$5-'СЕТ СН'!$H$21</f>
        <v>3615.75716031</v>
      </c>
      <c r="K114" s="36">
        <f>SUMIFS(СВЦЭМ!$D$39:$D$782,СВЦЭМ!$A$39:$A$782,$A114,СВЦЭМ!$B$39:$B$782,K$83)+'СЕТ СН'!$H$11+СВЦЭМ!$D$10+'СЕТ СН'!$H$5-'СЕТ СН'!$H$21</f>
        <v>3617.75027314</v>
      </c>
      <c r="L114" s="36">
        <f>SUMIFS(СВЦЭМ!$D$39:$D$782,СВЦЭМ!$A$39:$A$782,$A114,СВЦЭМ!$B$39:$B$782,L$83)+'СЕТ СН'!$H$11+СВЦЭМ!$D$10+'СЕТ СН'!$H$5-'СЕТ СН'!$H$21</f>
        <v>3618.1617452</v>
      </c>
      <c r="M114" s="36">
        <f>SUMIFS(СВЦЭМ!$D$39:$D$782,СВЦЭМ!$A$39:$A$782,$A114,СВЦЭМ!$B$39:$B$782,M$83)+'СЕТ СН'!$H$11+СВЦЭМ!$D$10+'СЕТ СН'!$H$5-'СЕТ СН'!$H$21</f>
        <v>3595.8150271</v>
      </c>
      <c r="N114" s="36">
        <f>SUMIFS(СВЦЭМ!$D$39:$D$782,СВЦЭМ!$A$39:$A$782,$A114,СВЦЭМ!$B$39:$B$782,N$83)+'СЕТ СН'!$H$11+СВЦЭМ!$D$10+'СЕТ СН'!$H$5-'СЕТ СН'!$H$21</f>
        <v>3619.42090538</v>
      </c>
      <c r="O114" s="36">
        <f>SUMIFS(СВЦЭМ!$D$39:$D$782,СВЦЭМ!$A$39:$A$782,$A114,СВЦЭМ!$B$39:$B$782,O$83)+'СЕТ СН'!$H$11+СВЦЭМ!$D$10+'СЕТ СН'!$H$5-'СЕТ СН'!$H$21</f>
        <v>3663.3930481500001</v>
      </c>
      <c r="P114" s="36">
        <f>SUMIFS(СВЦЭМ!$D$39:$D$782,СВЦЭМ!$A$39:$A$782,$A114,СВЦЭМ!$B$39:$B$782,P$83)+'СЕТ СН'!$H$11+СВЦЭМ!$D$10+'СЕТ СН'!$H$5-'СЕТ СН'!$H$21</f>
        <v>3675.9337877100002</v>
      </c>
      <c r="Q114" s="36">
        <f>SUMIFS(СВЦЭМ!$D$39:$D$782,СВЦЭМ!$A$39:$A$782,$A114,СВЦЭМ!$B$39:$B$782,Q$83)+'СЕТ СН'!$H$11+СВЦЭМ!$D$10+'СЕТ СН'!$H$5-'СЕТ СН'!$H$21</f>
        <v>3671.0031185100001</v>
      </c>
      <c r="R114" s="36">
        <f>SUMIFS(СВЦЭМ!$D$39:$D$782,СВЦЭМ!$A$39:$A$782,$A114,СВЦЭМ!$B$39:$B$782,R$83)+'СЕТ СН'!$H$11+СВЦЭМ!$D$10+'СЕТ СН'!$H$5-'СЕТ СН'!$H$21</f>
        <v>3659.9174524199998</v>
      </c>
      <c r="S114" s="36">
        <f>SUMIFS(СВЦЭМ!$D$39:$D$782,СВЦЭМ!$A$39:$A$782,$A114,СВЦЭМ!$B$39:$B$782,S$83)+'СЕТ СН'!$H$11+СВЦЭМ!$D$10+'СЕТ СН'!$H$5-'СЕТ СН'!$H$21</f>
        <v>3629.7784113600001</v>
      </c>
      <c r="T114" s="36">
        <f>SUMIFS(СВЦЭМ!$D$39:$D$782,СВЦЭМ!$A$39:$A$782,$A114,СВЦЭМ!$B$39:$B$782,T$83)+'СЕТ СН'!$H$11+СВЦЭМ!$D$10+'СЕТ СН'!$H$5-'СЕТ СН'!$H$21</f>
        <v>3580.0823258599999</v>
      </c>
      <c r="U114" s="36">
        <f>SUMIFS(СВЦЭМ!$D$39:$D$782,СВЦЭМ!$A$39:$A$782,$A114,СВЦЭМ!$B$39:$B$782,U$83)+'СЕТ СН'!$H$11+СВЦЭМ!$D$10+'СЕТ СН'!$H$5-'СЕТ СН'!$H$21</f>
        <v>3545.4110193799997</v>
      </c>
      <c r="V114" s="36">
        <f>SUMIFS(СВЦЭМ!$D$39:$D$782,СВЦЭМ!$A$39:$A$782,$A114,СВЦЭМ!$B$39:$B$782,V$83)+'СЕТ СН'!$H$11+СВЦЭМ!$D$10+'СЕТ СН'!$H$5-'СЕТ СН'!$H$21</f>
        <v>3550.8278100900002</v>
      </c>
      <c r="W114" s="36">
        <f>SUMIFS(СВЦЭМ!$D$39:$D$782,СВЦЭМ!$A$39:$A$782,$A114,СВЦЭМ!$B$39:$B$782,W$83)+'СЕТ СН'!$H$11+СВЦЭМ!$D$10+'СЕТ СН'!$H$5-'СЕТ СН'!$H$21</f>
        <v>3581.6728479100002</v>
      </c>
      <c r="X114" s="36">
        <f>SUMIFS(СВЦЭМ!$D$39:$D$782,СВЦЭМ!$A$39:$A$782,$A114,СВЦЭМ!$B$39:$B$782,X$83)+'СЕТ СН'!$H$11+СВЦЭМ!$D$10+'СЕТ СН'!$H$5-'СЕТ СН'!$H$21</f>
        <v>3557.5956783400002</v>
      </c>
      <c r="Y114" s="36">
        <f>SUMIFS(СВЦЭМ!$D$39:$D$782,СВЦЭМ!$A$39:$A$782,$A114,СВЦЭМ!$B$39:$B$782,Y$83)+'СЕТ СН'!$H$11+СВЦЭМ!$D$10+'СЕТ СН'!$H$5-'СЕТ СН'!$H$21</f>
        <v>3510.3787502099999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СН'!$I$11+СВЦЭМ!$D$10+'СЕТ СН'!$I$5-'СЕТ СН'!$I$21</f>
        <v>3929.8887791500001</v>
      </c>
      <c r="C120" s="36">
        <f>SUMIFS(СВЦЭМ!$D$39:$D$782,СВЦЭМ!$A$39:$A$782,$A120,СВЦЭМ!$B$39:$B$782,C$119)+'СЕТ СН'!$I$11+СВЦЭМ!$D$10+'СЕТ СН'!$I$5-'СЕТ СН'!$I$21</f>
        <v>3985.1832332099998</v>
      </c>
      <c r="D120" s="36">
        <f>SUMIFS(СВЦЭМ!$D$39:$D$782,СВЦЭМ!$A$39:$A$782,$A120,СВЦЭМ!$B$39:$B$782,D$119)+'СЕТ СН'!$I$11+СВЦЭМ!$D$10+'СЕТ СН'!$I$5-'СЕТ СН'!$I$21</f>
        <v>4031.87038871</v>
      </c>
      <c r="E120" s="36">
        <f>SUMIFS(СВЦЭМ!$D$39:$D$782,СВЦЭМ!$A$39:$A$782,$A120,СВЦЭМ!$B$39:$B$782,E$119)+'СЕТ СН'!$I$11+СВЦЭМ!$D$10+'СЕТ СН'!$I$5-'СЕТ СН'!$I$21</f>
        <v>4035.3542075099999</v>
      </c>
      <c r="F120" s="36">
        <f>SUMIFS(СВЦЭМ!$D$39:$D$782,СВЦЭМ!$A$39:$A$782,$A120,СВЦЭМ!$B$39:$B$782,F$119)+'СЕТ СН'!$I$11+СВЦЭМ!$D$10+'СЕТ СН'!$I$5-'СЕТ СН'!$I$21</f>
        <v>4044.3197382799999</v>
      </c>
      <c r="G120" s="36">
        <f>SUMIFS(СВЦЭМ!$D$39:$D$782,СВЦЭМ!$A$39:$A$782,$A120,СВЦЭМ!$B$39:$B$782,G$119)+'СЕТ СН'!$I$11+СВЦЭМ!$D$10+'СЕТ СН'!$I$5-'СЕТ СН'!$I$21</f>
        <v>4041.1715986999998</v>
      </c>
      <c r="H120" s="36">
        <f>SUMIFS(СВЦЭМ!$D$39:$D$782,СВЦЭМ!$A$39:$A$782,$A120,СВЦЭМ!$B$39:$B$782,H$119)+'СЕТ СН'!$I$11+СВЦЭМ!$D$10+'СЕТ СН'!$I$5-'СЕТ СН'!$I$21</f>
        <v>4035.2214922599996</v>
      </c>
      <c r="I120" s="36">
        <f>SUMIFS(СВЦЭМ!$D$39:$D$782,СВЦЭМ!$A$39:$A$782,$A120,СВЦЭМ!$B$39:$B$782,I$119)+'СЕТ СН'!$I$11+СВЦЭМ!$D$10+'СЕТ СН'!$I$5-'СЕТ СН'!$I$21</f>
        <v>3991.4666742199997</v>
      </c>
      <c r="J120" s="36">
        <f>SUMIFS(СВЦЭМ!$D$39:$D$782,СВЦЭМ!$A$39:$A$782,$A120,СВЦЭМ!$B$39:$B$782,J$119)+'СЕТ СН'!$I$11+СВЦЭМ!$D$10+'СЕТ СН'!$I$5-'СЕТ СН'!$I$21</f>
        <v>3947.8353362500002</v>
      </c>
      <c r="K120" s="36">
        <f>SUMIFS(СВЦЭМ!$D$39:$D$782,СВЦЭМ!$A$39:$A$782,$A120,СВЦЭМ!$B$39:$B$782,K$119)+'СЕТ СН'!$I$11+СВЦЭМ!$D$10+'СЕТ СН'!$I$5-'СЕТ СН'!$I$21</f>
        <v>3880.4263716999999</v>
      </c>
      <c r="L120" s="36">
        <f>SUMIFS(СВЦЭМ!$D$39:$D$782,СВЦЭМ!$A$39:$A$782,$A120,СВЦЭМ!$B$39:$B$782,L$119)+'СЕТ СН'!$I$11+СВЦЭМ!$D$10+'СЕТ СН'!$I$5-'СЕТ СН'!$I$21</f>
        <v>3835.5487570099999</v>
      </c>
      <c r="M120" s="36">
        <f>SUMIFS(СВЦЭМ!$D$39:$D$782,СВЦЭМ!$A$39:$A$782,$A120,СВЦЭМ!$B$39:$B$782,M$119)+'СЕТ СН'!$I$11+СВЦЭМ!$D$10+'СЕТ СН'!$I$5-'СЕТ СН'!$I$21</f>
        <v>3841.6083255499998</v>
      </c>
      <c r="N120" s="36">
        <f>SUMIFS(СВЦЭМ!$D$39:$D$782,СВЦЭМ!$A$39:$A$782,$A120,СВЦЭМ!$B$39:$B$782,N$119)+'СЕТ СН'!$I$11+СВЦЭМ!$D$10+'СЕТ СН'!$I$5-'СЕТ СН'!$I$21</f>
        <v>3907.5528501899998</v>
      </c>
      <c r="O120" s="36">
        <f>SUMIFS(СВЦЭМ!$D$39:$D$782,СВЦЭМ!$A$39:$A$782,$A120,СВЦЭМ!$B$39:$B$782,O$119)+'СЕТ СН'!$I$11+СВЦЭМ!$D$10+'СЕТ СН'!$I$5-'СЕТ СН'!$I$21</f>
        <v>3930.0865591499996</v>
      </c>
      <c r="P120" s="36">
        <f>SUMIFS(СВЦЭМ!$D$39:$D$782,СВЦЭМ!$A$39:$A$782,$A120,СВЦЭМ!$B$39:$B$782,P$119)+'СЕТ СН'!$I$11+СВЦЭМ!$D$10+'СЕТ СН'!$I$5-'СЕТ СН'!$I$21</f>
        <v>3949.55446093</v>
      </c>
      <c r="Q120" s="36">
        <f>SUMIFS(СВЦЭМ!$D$39:$D$782,СВЦЭМ!$A$39:$A$782,$A120,СВЦЭМ!$B$39:$B$782,Q$119)+'СЕТ СН'!$I$11+СВЦЭМ!$D$10+'СЕТ СН'!$I$5-'СЕТ СН'!$I$21</f>
        <v>3959.3556573300002</v>
      </c>
      <c r="R120" s="36">
        <f>SUMIFS(СВЦЭМ!$D$39:$D$782,СВЦЭМ!$A$39:$A$782,$A120,СВЦЭМ!$B$39:$B$782,R$119)+'СЕТ СН'!$I$11+СВЦЭМ!$D$10+'СЕТ СН'!$I$5-'СЕТ СН'!$I$21</f>
        <v>3950.3744111199999</v>
      </c>
      <c r="S120" s="36">
        <f>SUMIFS(СВЦЭМ!$D$39:$D$782,СВЦЭМ!$A$39:$A$782,$A120,СВЦЭМ!$B$39:$B$782,S$119)+'СЕТ СН'!$I$11+СВЦЭМ!$D$10+'СЕТ СН'!$I$5-'СЕТ СН'!$I$21</f>
        <v>3939.6241592400002</v>
      </c>
      <c r="T120" s="36">
        <f>SUMIFS(СВЦЭМ!$D$39:$D$782,СВЦЭМ!$A$39:$A$782,$A120,СВЦЭМ!$B$39:$B$782,T$119)+'СЕТ СН'!$I$11+СВЦЭМ!$D$10+'СЕТ СН'!$I$5-'СЕТ СН'!$I$21</f>
        <v>3881.5779085899999</v>
      </c>
      <c r="U120" s="36">
        <f>SUMIFS(СВЦЭМ!$D$39:$D$782,СВЦЭМ!$A$39:$A$782,$A120,СВЦЭМ!$B$39:$B$782,U$119)+'СЕТ СН'!$I$11+СВЦЭМ!$D$10+'СЕТ СН'!$I$5-'СЕТ СН'!$I$21</f>
        <v>3856.3743334599999</v>
      </c>
      <c r="V120" s="36">
        <f>SUMIFS(СВЦЭМ!$D$39:$D$782,СВЦЭМ!$A$39:$A$782,$A120,СВЦЭМ!$B$39:$B$782,V$119)+'СЕТ СН'!$I$11+СВЦЭМ!$D$10+'СЕТ СН'!$I$5-'СЕТ СН'!$I$21</f>
        <v>3836.4915661999999</v>
      </c>
      <c r="W120" s="36">
        <f>SUMIFS(СВЦЭМ!$D$39:$D$782,СВЦЭМ!$A$39:$A$782,$A120,СВЦЭМ!$B$39:$B$782,W$119)+'СЕТ СН'!$I$11+СВЦЭМ!$D$10+'СЕТ СН'!$I$5-'СЕТ СН'!$I$21</f>
        <v>3820.5943546999997</v>
      </c>
      <c r="X120" s="36">
        <f>SUMIFS(СВЦЭМ!$D$39:$D$782,СВЦЭМ!$A$39:$A$782,$A120,СВЦЭМ!$B$39:$B$782,X$119)+'СЕТ СН'!$I$11+СВЦЭМ!$D$10+'СЕТ СН'!$I$5-'СЕТ СН'!$I$21</f>
        <v>3835.8488480599999</v>
      </c>
      <c r="Y120" s="36">
        <f>SUMIFS(СВЦЭМ!$D$39:$D$782,СВЦЭМ!$A$39:$A$782,$A120,СВЦЭМ!$B$39:$B$782,Y$119)+'СЕТ СН'!$I$11+СВЦЭМ!$D$10+'СЕТ СН'!$I$5-'СЕТ СН'!$I$21</f>
        <v>3920.1120946999999</v>
      </c>
      <c r="AA120" s="45"/>
    </row>
    <row r="121" spans="1:27" ht="15.75" x14ac:dyDescent="0.2">
      <c r="A121" s="35">
        <f>A120+1</f>
        <v>44318</v>
      </c>
      <c r="B121" s="36">
        <f>SUMIFS(СВЦЭМ!$D$39:$D$782,СВЦЭМ!$A$39:$A$782,$A121,СВЦЭМ!$B$39:$B$782,B$119)+'СЕТ СН'!$I$11+СВЦЭМ!$D$10+'СЕТ СН'!$I$5-'СЕТ СН'!$I$21</f>
        <v>3894.9255925899997</v>
      </c>
      <c r="C121" s="36">
        <f>SUMIFS(СВЦЭМ!$D$39:$D$782,СВЦЭМ!$A$39:$A$782,$A121,СВЦЭМ!$B$39:$B$782,C$119)+'СЕТ СН'!$I$11+СВЦЭМ!$D$10+'СЕТ СН'!$I$5-'СЕТ СН'!$I$21</f>
        <v>3941.5300140600002</v>
      </c>
      <c r="D121" s="36">
        <f>SUMIFS(СВЦЭМ!$D$39:$D$782,СВЦЭМ!$A$39:$A$782,$A121,СВЦЭМ!$B$39:$B$782,D$119)+'СЕТ СН'!$I$11+СВЦЭМ!$D$10+'СЕТ СН'!$I$5-'СЕТ СН'!$I$21</f>
        <v>4001.0299361799998</v>
      </c>
      <c r="E121" s="36">
        <f>SUMIFS(СВЦЭМ!$D$39:$D$782,СВЦЭМ!$A$39:$A$782,$A121,СВЦЭМ!$B$39:$B$782,E$119)+'СЕТ СН'!$I$11+СВЦЭМ!$D$10+'СЕТ СН'!$I$5-'СЕТ СН'!$I$21</f>
        <v>4022.8581837900001</v>
      </c>
      <c r="F121" s="36">
        <f>SUMIFS(СВЦЭМ!$D$39:$D$782,СВЦЭМ!$A$39:$A$782,$A121,СВЦЭМ!$B$39:$B$782,F$119)+'СЕТ СН'!$I$11+СВЦЭМ!$D$10+'СЕТ СН'!$I$5-'СЕТ СН'!$I$21</f>
        <v>4035.8735602699999</v>
      </c>
      <c r="G121" s="36">
        <f>SUMIFS(СВЦЭМ!$D$39:$D$782,СВЦЭМ!$A$39:$A$782,$A121,СВЦЭМ!$B$39:$B$782,G$119)+'СЕТ СН'!$I$11+СВЦЭМ!$D$10+'СЕТ СН'!$I$5-'СЕТ СН'!$I$21</f>
        <v>4033.14342459</v>
      </c>
      <c r="H121" s="36">
        <f>SUMIFS(СВЦЭМ!$D$39:$D$782,СВЦЭМ!$A$39:$A$782,$A121,СВЦЭМ!$B$39:$B$782,H$119)+'СЕТ СН'!$I$11+СВЦЭМ!$D$10+'СЕТ СН'!$I$5-'СЕТ СН'!$I$21</f>
        <v>4039.2201427</v>
      </c>
      <c r="I121" s="36">
        <f>SUMIFS(СВЦЭМ!$D$39:$D$782,СВЦЭМ!$A$39:$A$782,$A121,СВЦЭМ!$B$39:$B$782,I$119)+'СЕТ СН'!$I$11+СВЦЭМ!$D$10+'СЕТ СН'!$I$5-'СЕТ СН'!$I$21</f>
        <v>4004.1827465299998</v>
      </c>
      <c r="J121" s="36">
        <f>SUMIFS(СВЦЭМ!$D$39:$D$782,СВЦЭМ!$A$39:$A$782,$A121,СВЦЭМ!$B$39:$B$782,J$119)+'СЕТ СН'!$I$11+СВЦЭМ!$D$10+'СЕТ СН'!$I$5-'СЕТ СН'!$I$21</f>
        <v>3923.4221568799999</v>
      </c>
      <c r="K121" s="36">
        <f>SUMIFS(СВЦЭМ!$D$39:$D$782,СВЦЭМ!$A$39:$A$782,$A121,СВЦЭМ!$B$39:$B$782,K$119)+'СЕТ СН'!$I$11+СВЦЭМ!$D$10+'СЕТ СН'!$I$5-'СЕТ СН'!$I$21</f>
        <v>3876.1393957</v>
      </c>
      <c r="L121" s="36">
        <f>SUMIFS(СВЦЭМ!$D$39:$D$782,СВЦЭМ!$A$39:$A$782,$A121,СВЦЭМ!$B$39:$B$782,L$119)+'СЕТ СН'!$I$11+СВЦЭМ!$D$10+'СЕТ СН'!$I$5-'СЕТ СН'!$I$21</f>
        <v>3821.4357248599999</v>
      </c>
      <c r="M121" s="36">
        <f>SUMIFS(СВЦЭМ!$D$39:$D$782,СВЦЭМ!$A$39:$A$782,$A121,СВЦЭМ!$B$39:$B$782,M$119)+'СЕТ СН'!$I$11+СВЦЭМ!$D$10+'СЕТ СН'!$I$5-'СЕТ СН'!$I$21</f>
        <v>3820.8631161799999</v>
      </c>
      <c r="N121" s="36">
        <f>SUMIFS(СВЦЭМ!$D$39:$D$782,СВЦЭМ!$A$39:$A$782,$A121,СВЦЭМ!$B$39:$B$782,N$119)+'СЕТ СН'!$I$11+СВЦЭМ!$D$10+'СЕТ СН'!$I$5-'СЕТ СН'!$I$21</f>
        <v>3904.1944012699996</v>
      </c>
      <c r="O121" s="36">
        <f>SUMIFS(СВЦЭМ!$D$39:$D$782,СВЦЭМ!$A$39:$A$782,$A121,СВЦЭМ!$B$39:$B$782,O$119)+'СЕТ СН'!$I$11+СВЦЭМ!$D$10+'СЕТ СН'!$I$5-'СЕТ СН'!$I$21</f>
        <v>3920.3868601200002</v>
      </c>
      <c r="P121" s="36">
        <f>SUMIFS(СВЦЭМ!$D$39:$D$782,СВЦЭМ!$A$39:$A$782,$A121,СВЦЭМ!$B$39:$B$782,P$119)+'СЕТ СН'!$I$11+СВЦЭМ!$D$10+'СЕТ СН'!$I$5-'СЕТ СН'!$I$21</f>
        <v>3941.7821150599998</v>
      </c>
      <c r="Q121" s="36">
        <f>SUMIFS(СВЦЭМ!$D$39:$D$782,СВЦЭМ!$A$39:$A$782,$A121,СВЦЭМ!$B$39:$B$782,Q$119)+'СЕТ СН'!$I$11+СВЦЭМ!$D$10+'СЕТ СН'!$I$5-'СЕТ СН'!$I$21</f>
        <v>3941.4713598799999</v>
      </c>
      <c r="R121" s="36">
        <f>SUMIFS(СВЦЭМ!$D$39:$D$782,СВЦЭМ!$A$39:$A$782,$A121,СВЦЭМ!$B$39:$B$782,R$119)+'СЕТ СН'!$I$11+СВЦЭМ!$D$10+'СЕТ СН'!$I$5-'СЕТ СН'!$I$21</f>
        <v>3928.2848190999998</v>
      </c>
      <c r="S121" s="36">
        <f>SUMIFS(СВЦЭМ!$D$39:$D$782,СВЦЭМ!$A$39:$A$782,$A121,СВЦЭМ!$B$39:$B$782,S$119)+'СЕТ СН'!$I$11+СВЦЭМ!$D$10+'СЕТ СН'!$I$5-'СЕТ СН'!$I$21</f>
        <v>3917.1108693300002</v>
      </c>
      <c r="T121" s="36">
        <f>SUMIFS(СВЦЭМ!$D$39:$D$782,СВЦЭМ!$A$39:$A$782,$A121,СВЦЭМ!$B$39:$B$782,T$119)+'СЕТ СН'!$I$11+СВЦЭМ!$D$10+'СЕТ СН'!$I$5-'СЕТ СН'!$I$21</f>
        <v>3860.9684910899996</v>
      </c>
      <c r="U121" s="36">
        <f>SUMIFS(СВЦЭМ!$D$39:$D$782,СВЦЭМ!$A$39:$A$782,$A121,СВЦЭМ!$B$39:$B$782,U$119)+'СЕТ СН'!$I$11+СВЦЭМ!$D$10+'СЕТ СН'!$I$5-'СЕТ СН'!$I$21</f>
        <v>3833.0529175499996</v>
      </c>
      <c r="V121" s="36">
        <f>SUMIFS(СВЦЭМ!$D$39:$D$782,СВЦЭМ!$A$39:$A$782,$A121,СВЦЭМ!$B$39:$B$782,V$119)+'СЕТ СН'!$I$11+СВЦЭМ!$D$10+'СЕТ СН'!$I$5-'СЕТ СН'!$I$21</f>
        <v>3797.1924859299997</v>
      </c>
      <c r="W121" s="36">
        <f>SUMIFS(СВЦЭМ!$D$39:$D$782,СВЦЭМ!$A$39:$A$782,$A121,СВЦЭМ!$B$39:$B$782,W$119)+'СЕТ СН'!$I$11+СВЦЭМ!$D$10+'СЕТ СН'!$I$5-'СЕТ СН'!$I$21</f>
        <v>3793.8306088499999</v>
      </c>
      <c r="X121" s="36">
        <f>SUMIFS(СВЦЭМ!$D$39:$D$782,СВЦЭМ!$A$39:$A$782,$A121,СВЦЭМ!$B$39:$B$782,X$119)+'СЕТ СН'!$I$11+СВЦЭМ!$D$10+'СЕТ СН'!$I$5-'СЕТ СН'!$I$21</f>
        <v>3835.4177040300001</v>
      </c>
      <c r="Y121" s="36">
        <f>SUMIFS(СВЦЭМ!$D$39:$D$782,СВЦЭМ!$A$39:$A$782,$A121,СВЦЭМ!$B$39:$B$782,Y$119)+'СЕТ СН'!$I$11+СВЦЭМ!$D$10+'СЕТ СН'!$I$5-'СЕТ СН'!$I$21</f>
        <v>3904.86479414</v>
      </c>
    </row>
    <row r="122" spans="1:27" ht="15.75" x14ac:dyDescent="0.2">
      <c r="A122" s="35">
        <f t="shared" ref="A122:A150" si="3">A121+1</f>
        <v>44319</v>
      </c>
      <c r="B122" s="36">
        <f>SUMIFS(СВЦЭМ!$D$39:$D$782,СВЦЭМ!$A$39:$A$782,$A122,СВЦЭМ!$B$39:$B$782,B$119)+'СЕТ СН'!$I$11+СВЦЭМ!$D$10+'СЕТ СН'!$I$5-'СЕТ СН'!$I$21</f>
        <v>3887.3958727700001</v>
      </c>
      <c r="C122" s="36">
        <f>SUMIFS(СВЦЭМ!$D$39:$D$782,СВЦЭМ!$A$39:$A$782,$A122,СВЦЭМ!$B$39:$B$782,C$119)+'СЕТ СН'!$I$11+СВЦЭМ!$D$10+'СЕТ СН'!$I$5-'СЕТ СН'!$I$21</f>
        <v>3964.4069736800002</v>
      </c>
      <c r="D122" s="36">
        <f>SUMIFS(СВЦЭМ!$D$39:$D$782,СВЦЭМ!$A$39:$A$782,$A122,СВЦЭМ!$B$39:$B$782,D$119)+'СЕТ СН'!$I$11+СВЦЭМ!$D$10+'СЕТ СН'!$I$5-'СЕТ СН'!$I$21</f>
        <v>4009.3521187899996</v>
      </c>
      <c r="E122" s="36">
        <f>SUMIFS(СВЦЭМ!$D$39:$D$782,СВЦЭМ!$A$39:$A$782,$A122,СВЦЭМ!$B$39:$B$782,E$119)+'СЕТ СН'!$I$11+СВЦЭМ!$D$10+'СЕТ СН'!$I$5-'СЕТ СН'!$I$21</f>
        <v>4026.4553455300002</v>
      </c>
      <c r="F122" s="36">
        <f>SUMIFS(СВЦЭМ!$D$39:$D$782,СВЦЭМ!$A$39:$A$782,$A122,СВЦЭМ!$B$39:$B$782,F$119)+'СЕТ СН'!$I$11+СВЦЭМ!$D$10+'СЕТ СН'!$I$5-'СЕТ СН'!$I$21</f>
        <v>4040.2009388199999</v>
      </c>
      <c r="G122" s="36">
        <f>SUMIFS(СВЦЭМ!$D$39:$D$782,СВЦЭМ!$A$39:$A$782,$A122,СВЦЭМ!$B$39:$B$782,G$119)+'СЕТ СН'!$I$11+СВЦЭМ!$D$10+'СЕТ СН'!$I$5-'СЕТ СН'!$I$21</f>
        <v>4044.21344322</v>
      </c>
      <c r="H122" s="36">
        <f>SUMIFS(СВЦЭМ!$D$39:$D$782,СВЦЭМ!$A$39:$A$782,$A122,СВЦЭМ!$B$39:$B$782,H$119)+'СЕТ СН'!$I$11+СВЦЭМ!$D$10+'СЕТ СН'!$I$5-'СЕТ СН'!$I$21</f>
        <v>4046.2526748099999</v>
      </c>
      <c r="I122" s="36">
        <f>SUMIFS(СВЦЭМ!$D$39:$D$782,СВЦЭМ!$A$39:$A$782,$A122,СВЦЭМ!$B$39:$B$782,I$119)+'СЕТ СН'!$I$11+СВЦЭМ!$D$10+'СЕТ СН'!$I$5-'СЕТ СН'!$I$21</f>
        <v>4002.5143981499996</v>
      </c>
      <c r="J122" s="36">
        <f>SUMIFS(СВЦЭМ!$D$39:$D$782,СВЦЭМ!$A$39:$A$782,$A122,СВЦЭМ!$B$39:$B$782,J$119)+'СЕТ СН'!$I$11+СВЦЭМ!$D$10+'СЕТ СН'!$I$5-'СЕТ СН'!$I$21</f>
        <v>3932.1456089399999</v>
      </c>
      <c r="K122" s="36">
        <f>SUMIFS(СВЦЭМ!$D$39:$D$782,СВЦЭМ!$A$39:$A$782,$A122,СВЦЭМ!$B$39:$B$782,K$119)+'СЕТ СН'!$I$11+СВЦЭМ!$D$10+'СЕТ СН'!$I$5-'СЕТ СН'!$I$21</f>
        <v>3886.4415677500001</v>
      </c>
      <c r="L122" s="36">
        <f>SUMIFS(СВЦЭМ!$D$39:$D$782,СВЦЭМ!$A$39:$A$782,$A122,СВЦЭМ!$B$39:$B$782,L$119)+'СЕТ СН'!$I$11+СВЦЭМ!$D$10+'СЕТ СН'!$I$5-'СЕТ СН'!$I$21</f>
        <v>3860.2655499100001</v>
      </c>
      <c r="M122" s="36">
        <f>SUMIFS(СВЦЭМ!$D$39:$D$782,СВЦЭМ!$A$39:$A$782,$A122,СВЦЭМ!$B$39:$B$782,M$119)+'СЕТ СН'!$I$11+СВЦЭМ!$D$10+'СЕТ СН'!$I$5-'СЕТ СН'!$I$21</f>
        <v>3842.8588424199997</v>
      </c>
      <c r="N122" s="36">
        <f>SUMIFS(СВЦЭМ!$D$39:$D$782,СВЦЭМ!$A$39:$A$782,$A122,СВЦЭМ!$B$39:$B$782,N$119)+'СЕТ СН'!$I$11+СВЦЭМ!$D$10+'СЕТ СН'!$I$5-'СЕТ СН'!$I$21</f>
        <v>3880.69007246</v>
      </c>
      <c r="O122" s="36">
        <f>SUMIFS(СВЦЭМ!$D$39:$D$782,СВЦЭМ!$A$39:$A$782,$A122,СВЦЭМ!$B$39:$B$782,O$119)+'СЕТ СН'!$I$11+СВЦЭМ!$D$10+'СЕТ СН'!$I$5-'СЕТ СН'!$I$21</f>
        <v>3920.30290139</v>
      </c>
      <c r="P122" s="36">
        <f>SUMIFS(СВЦЭМ!$D$39:$D$782,СВЦЭМ!$A$39:$A$782,$A122,СВЦЭМ!$B$39:$B$782,P$119)+'СЕТ СН'!$I$11+СВЦЭМ!$D$10+'СЕТ СН'!$I$5-'СЕТ СН'!$I$21</f>
        <v>3942.0813271500001</v>
      </c>
      <c r="Q122" s="36">
        <f>SUMIFS(СВЦЭМ!$D$39:$D$782,СВЦЭМ!$A$39:$A$782,$A122,СВЦЭМ!$B$39:$B$782,Q$119)+'СЕТ СН'!$I$11+СВЦЭМ!$D$10+'СЕТ СН'!$I$5-'СЕТ СН'!$I$21</f>
        <v>3952.2017031599999</v>
      </c>
      <c r="R122" s="36">
        <f>SUMIFS(СВЦЭМ!$D$39:$D$782,СВЦЭМ!$A$39:$A$782,$A122,СВЦЭМ!$B$39:$B$782,R$119)+'СЕТ СН'!$I$11+СВЦЭМ!$D$10+'СЕТ СН'!$I$5-'СЕТ СН'!$I$21</f>
        <v>3939.82920663</v>
      </c>
      <c r="S122" s="36">
        <f>SUMIFS(СВЦЭМ!$D$39:$D$782,СВЦЭМ!$A$39:$A$782,$A122,СВЦЭМ!$B$39:$B$782,S$119)+'СЕТ СН'!$I$11+СВЦЭМ!$D$10+'СЕТ СН'!$I$5-'СЕТ СН'!$I$21</f>
        <v>3916.52364481</v>
      </c>
      <c r="T122" s="36">
        <f>SUMIFS(СВЦЭМ!$D$39:$D$782,СВЦЭМ!$A$39:$A$782,$A122,СВЦЭМ!$B$39:$B$782,T$119)+'СЕТ СН'!$I$11+СВЦЭМ!$D$10+'СЕТ СН'!$I$5-'СЕТ СН'!$I$21</f>
        <v>3861.9995903899999</v>
      </c>
      <c r="U122" s="36">
        <f>SUMIFS(СВЦЭМ!$D$39:$D$782,СВЦЭМ!$A$39:$A$782,$A122,СВЦЭМ!$B$39:$B$782,U$119)+'СЕТ СН'!$I$11+СВЦЭМ!$D$10+'СЕТ СН'!$I$5-'СЕТ СН'!$I$21</f>
        <v>3838.4731874199997</v>
      </c>
      <c r="V122" s="36">
        <f>SUMIFS(СВЦЭМ!$D$39:$D$782,СВЦЭМ!$A$39:$A$782,$A122,СВЦЭМ!$B$39:$B$782,V$119)+'СЕТ СН'!$I$11+СВЦЭМ!$D$10+'СЕТ СН'!$I$5-'СЕТ СН'!$I$21</f>
        <v>3826.4209502499998</v>
      </c>
      <c r="W122" s="36">
        <f>SUMIFS(СВЦЭМ!$D$39:$D$782,СВЦЭМ!$A$39:$A$782,$A122,СВЦЭМ!$B$39:$B$782,W$119)+'СЕТ СН'!$I$11+СВЦЭМ!$D$10+'СЕТ СН'!$I$5-'СЕТ СН'!$I$21</f>
        <v>3833.8158995499998</v>
      </c>
      <c r="X122" s="36">
        <f>SUMIFS(СВЦЭМ!$D$39:$D$782,СВЦЭМ!$A$39:$A$782,$A122,СВЦЭМ!$B$39:$B$782,X$119)+'СЕТ СН'!$I$11+СВЦЭМ!$D$10+'СЕТ СН'!$I$5-'СЕТ СН'!$I$21</f>
        <v>3820.7107069499998</v>
      </c>
      <c r="Y122" s="36">
        <f>SUMIFS(СВЦЭМ!$D$39:$D$782,СВЦЭМ!$A$39:$A$782,$A122,СВЦЭМ!$B$39:$B$782,Y$119)+'СЕТ СН'!$I$11+СВЦЭМ!$D$10+'СЕТ СН'!$I$5-'СЕТ СН'!$I$21</f>
        <v>3828.4376555999997</v>
      </c>
    </row>
    <row r="123" spans="1:27" ht="15.75" x14ac:dyDescent="0.2">
      <c r="A123" s="35">
        <f t="shared" si="3"/>
        <v>44320</v>
      </c>
      <c r="B123" s="36">
        <f>SUMIFS(СВЦЭМ!$D$39:$D$782,СВЦЭМ!$A$39:$A$782,$A123,СВЦЭМ!$B$39:$B$782,B$119)+'СЕТ СН'!$I$11+СВЦЭМ!$D$10+'СЕТ СН'!$I$5-'СЕТ СН'!$I$21</f>
        <v>3844.1803884800001</v>
      </c>
      <c r="C123" s="36">
        <f>SUMIFS(СВЦЭМ!$D$39:$D$782,СВЦЭМ!$A$39:$A$782,$A123,СВЦЭМ!$B$39:$B$782,C$119)+'СЕТ СН'!$I$11+СВЦЭМ!$D$10+'СЕТ СН'!$I$5-'СЕТ СН'!$I$21</f>
        <v>3908.5289786399999</v>
      </c>
      <c r="D123" s="36">
        <f>SUMIFS(СВЦЭМ!$D$39:$D$782,СВЦЭМ!$A$39:$A$782,$A123,СВЦЭМ!$B$39:$B$782,D$119)+'СЕТ СН'!$I$11+СВЦЭМ!$D$10+'СЕТ СН'!$I$5-'СЕТ СН'!$I$21</f>
        <v>3934.0921538100001</v>
      </c>
      <c r="E123" s="36">
        <f>SUMIFS(СВЦЭМ!$D$39:$D$782,СВЦЭМ!$A$39:$A$782,$A123,СВЦЭМ!$B$39:$B$782,E$119)+'СЕТ СН'!$I$11+СВЦЭМ!$D$10+'СЕТ СН'!$I$5-'СЕТ СН'!$I$21</f>
        <v>3947.7371816899999</v>
      </c>
      <c r="F123" s="36">
        <f>SUMIFS(СВЦЭМ!$D$39:$D$782,СВЦЭМ!$A$39:$A$782,$A123,СВЦЭМ!$B$39:$B$782,F$119)+'СЕТ СН'!$I$11+СВЦЭМ!$D$10+'СЕТ СН'!$I$5-'СЕТ СН'!$I$21</f>
        <v>3962.6901075199999</v>
      </c>
      <c r="G123" s="36">
        <f>SUMIFS(СВЦЭМ!$D$39:$D$782,СВЦЭМ!$A$39:$A$782,$A123,СВЦЭМ!$B$39:$B$782,G$119)+'СЕТ СН'!$I$11+СВЦЭМ!$D$10+'СЕТ СН'!$I$5-'СЕТ СН'!$I$21</f>
        <v>3956.4337001399999</v>
      </c>
      <c r="H123" s="36">
        <f>SUMIFS(СВЦЭМ!$D$39:$D$782,СВЦЭМ!$A$39:$A$782,$A123,СВЦЭМ!$B$39:$B$782,H$119)+'СЕТ СН'!$I$11+СВЦЭМ!$D$10+'СЕТ СН'!$I$5-'СЕТ СН'!$I$21</f>
        <v>3920.4401708099999</v>
      </c>
      <c r="I123" s="36">
        <f>SUMIFS(СВЦЭМ!$D$39:$D$782,СВЦЭМ!$A$39:$A$782,$A123,СВЦЭМ!$B$39:$B$782,I$119)+'СЕТ СН'!$I$11+СВЦЭМ!$D$10+'СЕТ СН'!$I$5-'СЕТ СН'!$I$21</f>
        <v>3895.5726684499996</v>
      </c>
      <c r="J123" s="36">
        <f>SUMIFS(СВЦЭМ!$D$39:$D$782,СВЦЭМ!$A$39:$A$782,$A123,СВЦЭМ!$B$39:$B$782,J$119)+'СЕТ СН'!$I$11+СВЦЭМ!$D$10+'СЕТ СН'!$I$5-'СЕТ СН'!$I$21</f>
        <v>3860.5662113500002</v>
      </c>
      <c r="K123" s="36">
        <f>SUMIFS(СВЦЭМ!$D$39:$D$782,СВЦЭМ!$A$39:$A$782,$A123,СВЦЭМ!$B$39:$B$782,K$119)+'СЕТ СН'!$I$11+СВЦЭМ!$D$10+'СЕТ СН'!$I$5-'СЕТ СН'!$I$21</f>
        <v>3833.8090389700001</v>
      </c>
      <c r="L123" s="36">
        <f>SUMIFS(СВЦЭМ!$D$39:$D$782,СВЦЭМ!$A$39:$A$782,$A123,СВЦЭМ!$B$39:$B$782,L$119)+'СЕТ СН'!$I$11+СВЦЭМ!$D$10+'СЕТ СН'!$I$5-'СЕТ СН'!$I$21</f>
        <v>3826.12218828</v>
      </c>
      <c r="M123" s="36">
        <f>SUMIFS(СВЦЭМ!$D$39:$D$782,СВЦЭМ!$A$39:$A$782,$A123,СВЦЭМ!$B$39:$B$782,M$119)+'СЕТ СН'!$I$11+СВЦЭМ!$D$10+'СЕТ СН'!$I$5-'СЕТ СН'!$I$21</f>
        <v>3823.3388537299998</v>
      </c>
      <c r="N123" s="36">
        <f>SUMIFS(СВЦЭМ!$D$39:$D$782,СВЦЭМ!$A$39:$A$782,$A123,СВЦЭМ!$B$39:$B$782,N$119)+'СЕТ СН'!$I$11+СВЦЭМ!$D$10+'СЕТ СН'!$I$5-'СЕТ СН'!$I$21</f>
        <v>3834.6187624499998</v>
      </c>
      <c r="O123" s="36">
        <f>SUMIFS(СВЦЭМ!$D$39:$D$782,СВЦЭМ!$A$39:$A$782,$A123,СВЦЭМ!$B$39:$B$782,O$119)+'СЕТ СН'!$I$11+СВЦЭМ!$D$10+'СЕТ СН'!$I$5-'СЕТ СН'!$I$21</f>
        <v>3836.7168855099999</v>
      </c>
      <c r="P123" s="36">
        <f>SUMIFS(СВЦЭМ!$D$39:$D$782,СВЦЭМ!$A$39:$A$782,$A123,СВЦЭМ!$B$39:$B$782,P$119)+'СЕТ СН'!$I$11+СВЦЭМ!$D$10+'СЕТ СН'!$I$5-'СЕТ СН'!$I$21</f>
        <v>3845.1469281700001</v>
      </c>
      <c r="Q123" s="36">
        <f>SUMIFS(СВЦЭМ!$D$39:$D$782,СВЦЭМ!$A$39:$A$782,$A123,СВЦЭМ!$B$39:$B$782,Q$119)+'СЕТ СН'!$I$11+СВЦЭМ!$D$10+'СЕТ СН'!$I$5-'СЕТ СН'!$I$21</f>
        <v>3847.9289218200001</v>
      </c>
      <c r="R123" s="36">
        <f>SUMIFS(СВЦЭМ!$D$39:$D$782,СВЦЭМ!$A$39:$A$782,$A123,СВЦЭМ!$B$39:$B$782,R$119)+'СЕТ СН'!$I$11+СВЦЭМ!$D$10+'СЕТ СН'!$I$5-'СЕТ СН'!$I$21</f>
        <v>3852.47951956</v>
      </c>
      <c r="S123" s="36">
        <f>SUMIFS(СВЦЭМ!$D$39:$D$782,СВЦЭМ!$A$39:$A$782,$A123,СВЦЭМ!$B$39:$B$782,S$119)+'СЕТ СН'!$I$11+СВЦЭМ!$D$10+'СЕТ СН'!$I$5-'СЕТ СН'!$I$21</f>
        <v>3869.53546448</v>
      </c>
      <c r="T123" s="36">
        <f>SUMIFS(СВЦЭМ!$D$39:$D$782,СВЦЭМ!$A$39:$A$782,$A123,СВЦЭМ!$B$39:$B$782,T$119)+'СЕТ СН'!$I$11+СВЦЭМ!$D$10+'СЕТ СН'!$I$5-'СЕТ СН'!$I$21</f>
        <v>3838.4718962799998</v>
      </c>
      <c r="U123" s="36">
        <f>SUMIFS(СВЦЭМ!$D$39:$D$782,СВЦЭМ!$A$39:$A$782,$A123,СВЦЭМ!$B$39:$B$782,U$119)+'СЕТ СН'!$I$11+СВЦЭМ!$D$10+'СЕТ СН'!$I$5-'СЕТ СН'!$I$21</f>
        <v>3802.7371556999997</v>
      </c>
      <c r="V123" s="36">
        <f>SUMIFS(СВЦЭМ!$D$39:$D$782,СВЦЭМ!$A$39:$A$782,$A123,СВЦЭМ!$B$39:$B$782,V$119)+'СЕТ СН'!$I$11+СВЦЭМ!$D$10+'СЕТ СН'!$I$5-'СЕТ СН'!$I$21</f>
        <v>3783.4303235899997</v>
      </c>
      <c r="W123" s="36">
        <f>SUMIFS(СВЦЭМ!$D$39:$D$782,СВЦЭМ!$A$39:$A$782,$A123,СВЦЭМ!$B$39:$B$782,W$119)+'СЕТ СН'!$I$11+СВЦЭМ!$D$10+'СЕТ СН'!$I$5-'СЕТ СН'!$I$21</f>
        <v>3790.21225641</v>
      </c>
      <c r="X123" s="36">
        <f>SUMIFS(СВЦЭМ!$D$39:$D$782,СВЦЭМ!$A$39:$A$782,$A123,СВЦЭМ!$B$39:$B$782,X$119)+'СЕТ СН'!$I$11+СВЦЭМ!$D$10+'СЕТ СН'!$I$5-'СЕТ СН'!$I$21</f>
        <v>3813.3317492300002</v>
      </c>
      <c r="Y123" s="36">
        <f>SUMIFS(СВЦЭМ!$D$39:$D$782,СВЦЭМ!$A$39:$A$782,$A123,СВЦЭМ!$B$39:$B$782,Y$119)+'СЕТ СН'!$I$11+СВЦЭМ!$D$10+'СЕТ СН'!$I$5-'СЕТ СН'!$I$21</f>
        <v>3837.8235650199999</v>
      </c>
    </row>
    <row r="124" spans="1:27" ht="15.75" x14ac:dyDescent="0.2">
      <c r="A124" s="35">
        <f t="shared" si="3"/>
        <v>44321</v>
      </c>
      <c r="B124" s="36">
        <f>SUMIFS(СВЦЭМ!$D$39:$D$782,СВЦЭМ!$A$39:$A$782,$A124,СВЦЭМ!$B$39:$B$782,B$119)+'СЕТ СН'!$I$11+СВЦЭМ!$D$10+'СЕТ СН'!$I$5-'СЕТ СН'!$I$21</f>
        <v>3866.5494241299998</v>
      </c>
      <c r="C124" s="36">
        <f>SUMIFS(СВЦЭМ!$D$39:$D$782,СВЦЭМ!$A$39:$A$782,$A124,СВЦЭМ!$B$39:$B$782,C$119)+'СЕТ СН'!$I$11+СВЦЭМ!$D$10+'СЕТ СН'!$I$5-'СЕТ СН'!$I$21</f>
        <v>3919.5756895999998</v>
      </c>
      <c r="D124" s="36">
        <f>SUMIFS(СВЦЭМ!$D$39:$D$782,СВЦЭМ!$A$39:$A$782,$A124,СВЦЭМ!$B$39:$B$782,D$119)+'СЕТ СН'!$I$11+СВЦЭМ!$D$10+'СЕТ СН'!$I$5-'СЕТ СН'!$I$21</f>
        <v>3943.0927927799999</v>
      </c>
      <c r="E124" s="36">
        <f>SUMIFS(СВЦЭМ!$D$39:$D$782,СВЦЭМ!$A$39:$A$782,$A124,СВЦЭМ!$B$39:$B$782,E$119)+'СЕТ СН'!$I$11+СВЦЭМ!$D$10+'СЕТ СН'!$I$5-'СЕТ СН'!$I$21</f>
        <v>3958.9660937099998</v>
      </c>
      <c r="F124" s="36">
        <f>SUMIFS(СВЦЭМ!$D$39:$D$782,СВЦЭМ!$A$39:$A$782,$A124,СВЦЭМ!$B$39:$B$782,F$119)+'СЕТ СН'!$I$11+СВЦЭМ!$D$10+'СЕТ СН'!$I$5-'СЕТ СН'!$I$21</f>
        <v>3973.9467453400002</v>
      </c>
      <c r="G124" s="36">
        <f>SUMIFS(СВЦЭМ!$D$39:$D$782,СВЦЭМ!$A$39:$A$782,$A124,СВЦЭМ!$B$39:$B$782,G$119)+'СЕТ СН'!$I$11+СВЦЭМ!$D$10+'СЕТ СН'!$I$5-'СЕТ СН'!$I$21</f>
        <v>3964.0503098299996</v>
      </c>
      <c r="H124" s="36">
        <f>SUMIFS(СВЦЭМ!$D$39:$D$782,СВЦЭМ!$A$39:$A$782,$A124,СВЦЭМ!$B$39:$B$782,H$119)+'СЕТ СН'!$I$11+СВЦЭМ!$D$10+'СЕТ СН'!$I$5-'СЕТ СН'!$I$21</f>
        <v>3930.8061896999998</v>
      </c>
      <c r="I124" s="36">
        <f>SUMIFS(СВЦЭМ!$D$39:$D$782,СВЦЭМ!$A$39:$A$782,$A124,СВЦЭМ!$B$39:$B$782,I$119)+'СЕТ СН'!$I$11+СВЦЭМ!$D$10+'СЕТ СН'!$I$5-'СЕТ СН'!$I$21</f>
        <v>3889.30125658</v>
      </c>
      <c r="J124" s="36">
        <f>SUMIFS(СВЦЭМ!$D$39:$D$782,СВЦЭМ!$A$39:$A$782,$A124,СВЦЭМ!$B$39:$B$782,J$119)+'СЕТ СН'!$I$11+СВЦЭМ!$D$10+'СЕТ СН'!$I$5-'СЕТ СН'!$I$21</f>
        <v>3847.5983171600001</v>
      </c>
      <c r="K124" s="36">
        <f>SUMIFS(СВЦЭМ!$D$39:$D$782,СВЦЭМ!$A$39:$A$782,$A124,СВЦЭМ!$B$39:$B$782,K$119)+'СЕТ СН'!$I$11+СВЦЭМ!$D$10+'СЕТ СН'!$I$5-'СЕТ СН'!$I$21</f>
        <v>3832.1830802599998</v>
      </c>
      <c r="L124" s="36">
        <f>SUMIFS(СВЦЭМ!$D$39:$D$782,СВЦЭМ!$A$39:$A$782,$A124,СВЦЭМ!$B$39:$B$782,L$119)+'СЕТ СН'!$I$11+СВЦЭМ!$D$10+'СЕТ СН'!$I$5-'СЕТ СН'!$I$21</f>
        <v>3807.3649956899999</v>
      </c>
      <c r="M124" s="36">
        <f>SUMIFS(СВЦЭМ!$D$39:$D$782,СВЦЭМ!$A$39:$A$782,$A124,СВЦЭМ!$B$39:$B$782,M$119)+'СЕТ СН'!$I$11+СВЦЭМ!$D$10+'СЕТ СН'!$I$5-'СЕТ СН'!$I$21</f>
        <v>3794.6820598899999</v>
      </c>
      <c r="N124" s="36">
        <f>SUMIFS(СВЦЭМ!$D$39:$D$782,СВЦЭМ!$A$39:$A$782,$A124,СВЦЭМ!$B$39:$B$782,N$119)+'СЕТ СН'!$I$11+СВЦЭМ!$D$10+'СЕТ СН'!$I$5-'СЕТ СН'!$I$21</f>
        <v>3818.9704023499999</v>
      </c>
      <c r="O124" s="36">
        <f>SUMIFS(СВЦЭМ!$D$39:$D$782,СВЦЭМ!$A$39:$A$782,$A124,СВЦЭМ!$B$39:$B$782,O$119)+'СЕТ СН'!$I$11+СВЦЭМ!$D$10+'СЕТ СН'!$I$5-'СЕТ СН'!$I$21</f>
        <v>3820.2089102399996</v>
      </c>
      <c r="P124" s="36">
        <f>SUMIFS(СВЦЭМ!$D$39:$D$782,СВЦЭМ!$A$39:$A$782,$A124,СВЦЭМ!$B$39:$B$782,P$119)+'СЕТ СН'!$I$11+СВЦЭМ!$D$10+'СЕТ СН'!$I$5-'СЕТ СН'!$I$21</f>
        <v>3823.7217743299998</v>
      </c>
      <c r="Q124" s="36">
        <f>SUMIFS(СВЦЭМ!$D$39:$D$782,СВЦЭМ!$A$39:$A$782,$A124,СВЦЭМ!$B$39:$B$782,Q$119)+'СЕТ СН'!$I$11+СВЦЭМ!$D$10+'СЕТ СН'!$I$5-'СЕТ СН'!$I$21</f>
        <v>3829.2121821800001</v>
      </c>
      <c r="R124" s="36">
        <f>SUMIFS(СВЦЭМ!$D$39:$D$782,СВЦЭМ!$A$39:$A$782,$A124,СВЦЭМ!$B$39:$B$782,R$119)+'СЕТ СН'!$I$11+СВЦЭМ!$D$10+'СЕТ СН'!$I$5-'СЕТ СН'!$I$21</f>
        <v>3826.9898726599999</v>
      </c>
      <c r="S124" s="36">
        <f>SUMIFS(СВЦЭМ!$D$39:$D$782,СВЦЭМ!$A$39:$A$782,$A124,СВЦЭМ!$B$39:$B$782,S$119)+'СЕТ СН'!$I$11+СВЦЭМ!$D$10+'СЕТ СН'!$I$5-'СЕТ СН'!$I$21</f>
        <v>3837.8532758299998</v>
      </c>
      <c r="T124" s="36">
        <f>SUMIFS(СВЦЭМ!$D$39:$D$782,СВЦЭМ!$A$39:$A$782,$A124,СВЦЭМ!$B$39:$B$782,T$119)+'СЕТ СН'!$I$11+СВЦЭМ!$D$10+'СЕТ СН'!$I$5-'СЕТ СН'!$I$21</f>
        <v>3834.9309038800002</v>
      </c>
      <c r="U124" s="36">
        <f>SUMIFS(СВЦЭМ!$D$39:$D$782,СВЦЭМ!$A$39:$A$782,$A124,СВЦЭМ!$B$39:$B$782,U$119)+'СЕТ СН'!$I$11+СВЦЭМ!$D$10+'СЕТ СН'!$I$5-'СЕТ СН'!$I$21</f>
        <v>3816.0690890599999</v>
      </c>
      <c r="V124" s="36">
        <f>SUMIFS(СВЦЭМ!$D$39:$D$782,СВЦЭМ!$A$39:$A$782,$A124,СВЦЭМ!$B$39:$B$782,V$119)+'СЕТ СН'!$I$11+СВЦЭМ!$D$10+'СЕТ СН'!$I$5-'СЕТ СН'!$I$21</f>
        <v>3806.4472351799996</v>
      </c>
      <c r="W124" s="36">
        <f>SUMIFS(СВЦЭМ!$D$39:$D$782,СВЦЭМ!$A$39:$A$782,$A124,СВЦЭМ!$B$39:$B$782,W$119)+'СЕТ СН'!$I$11+СВЦЭМ!$D$10+'СЕТ СН'!$I$5-'СЕТ СН'!$I$21</f>
        <v>3811.9600902900002</v>
      </c>
      <c r="X124" s="36">
        <f>SUMIFS(СВЦЭМ!$D$39:$D$782,СВЦЭМ!$A$39:$A$782,$A124,СВЦЭМ!$B$39:$B$782,X$119)+'СЕТ СН'!$I$11+СВЦЭМ!$D$10+'СЕТ СН'!$I$5-'СЕТ СН'!$I$21</f>
        <v>3824.8212498399998</v>
      </c>
      <c r="Y124" s="36">
        <f>SUMIFS(СВЦЭМ!$D$39:$D$782,СВЦЭМ!$A$39:$A$782,$A124,СВЦЭМ!$B$39:$B$782,Y$119)+'СЕТ СН'!$I$11+СВЦЭМ!$D$10+'СЕТ СН'!$I$5-'СЕТ СН'!$I$21</f>
        <v>3870.0551987700001</v>
      </c>
    </row>
    <row r="125" spans="1:27" ht="15.75" x14ac:dyDescent="0.2">
      <c r="A125" s="35">
        <f t="shared" si="3"/>
        <v>44322</v>
      </c>
      <c r="B125" s="36">
        <f>SUMIFS(СВЦЭМ!$D$39:$D$782,СВЦЭМ!$A$39:$A$782,$A125,СВЦЭМ!$B$39:$B$782,B$119)+'СЕТ СН'!$I$11+СВЦЭМ!$D$10+'СЕТ СН'!$I$5-'СЕТ СН'!$I$21</f>
        <v>3857.5947201399999</v>
      </c>
      <c r="C125" s="36">
        <f>SUMIFS(СВЦЭМ!$D$39:$D$782,СВЦЭМ!$A$39:$A$782,$A125,СВЦЭМ!$B$39:$B$782,C$119)+'СЕТ СН'!$I$11+СВЦЭМ!$D$10+'СЕТ СН'!$I$5-'СЕТ СН'!$I$21</f>
        <v>3895.10037066</v>
      </c>
      <c r="D125" s="36">
        <f>SUMIFS(СВЦЭМ!$D$39:$D$782,СВЦЭМ!$A$39:$A$782,$A125,СВЦЭМ!$B$39:$B$782,D$119)+'СЕТ СН'!$I$11+СВЦЭМ!$D$10+'СЕТ СН'!$I$5-'СЕТ СН'!$I$21</f>
        <v>3931.5334249500002</v>
      </c>
      <c r="E125" s="36">
        <f>SUMIFS(СВЦЭМ!$D$39:$D$782,СВЦЭМ!$A$39:$A$782,$A125,СВЦЭМ!$B$39:$B$782,E$119)+'СЕТ СН'!$I$11+СВЦЭМ!$D$10+'СЕТ СН'!$I$5-'СЕТ СН'!$I$21</f>
        <v>3947.0730766500001</v>
      </c>
      <c r="F125" s="36">
        <f>SUMIFS(СВЦЭМ!$D$39:$D$782,СВЦЭМ!$A$39:$A$782,$A125,СВЦЭМ!$B$39:$B$782,F$119)+'СЕТ СН'!$I$11+СВЦЭМ!$D$10+'СЕТ СН'!$I$5-'СЕТ СН'!$I$21</f>
        <v>3957.3835818999996</v>
      </c>
      <c r="G125" s="36">
        <f>SUMIFS(СВЦЭМ!$D$39:$D$782,СВЦЭМ!$A$39:$A$782,$A125,СВЦЭМ!$B$39:$B$782,G$119)+'СЕТ СН'!$I$11+СВЦЭМ!$D$10+'СЕТ СН'!$I$5-'СЕТ СН'!$I$21</f>
        <v>3951.1729925899999</v>
      </c>
      <c r="H125" s="36">
        <f>SUMIFS(СВЦЭМ!$D$39:$D$782,СВЦЭМ!$A$39:$A$782,$A125,СВЦЭМ!$B$39:$B$782,H$119)+'СЕТ СН'!$I$11+СВЦЭМ!$D$10+'СЕТ СН'!$I$5-'СЕТ СН'!$I$21</f>
        <v>3912.3129528700001</v>
      </c>
      <c r="I125" s="36">
        <f>SUMIFS(СВЦЭМ!$D$39:$D$782,СВЦЭМ!$A$39:$A$782,$A125,СВЦЭМ!$B$39:$B$782,I$119)+'СЕТ СН'!$I$11+СВЦЭМ!$D$10+'СЕТ СН'!$I$5-'СЕТ СН'!$I$21</f>
        <v>3872.2224626400002</v>
      </c>
      <c r="J125" s="36">
        <f>SUMIFS(СВЦЭМ!$D$39:$D$782,СВЦЭМ!$A$39:$A$782,$A125,СВЦЭМ!$B$39:$B$782,J$119)+'СЕТ СН'!$I$11+СВЦЭМ!$D$10+'СЕТ СН'!$I$5-'СЕТ СН'!$I$21</f>
        <v>3836.0555900999998</v>
      </c>
      <c r="K125" s="36">
        <f>SUMIFS(СВЦЭМ!$D$39:$D$782,СВЦЭМ!$A$39:$A$782,$A125,СВЦЭМ!$B$39:$B$782,K$119)+'СЕТ СН'!$I$11+СВЦЭМ!$D$10+'СЕТ СН'!$I$5-'СЕТ СН'!$I$21</f>
        <v>3778.8945380899995</v>
      </c>
      <c r="L125" s="36">
        <f>SUMIFS(СВЦЭМ!$D$39:$D$782,СВЦЭМ!$A$39:$A$782,$A125,СВЦЭМ!$B$39:$B$782,L$119)+'СЕТ СН'!$I$11+СВЦЭМ!$D$10+'СЕТ СН'!$I$5-'СЕТ СН'!$I$21</f>
        <v>3752.6120059099999</v>
      </c>
      <c r="M125" s="36">
        <f>SUMIFS(СВЦЭМ!$D$39:$D$782,СВЦЭМ!$A$39:$A$782,$A125,СВЦЭМ!$B$39:$B$782,M$119)+'СЕТ СН'!$I$11+СВЦЭМ!$D$10+'СЕТ СН'!$I$5-'СЕТ СН'!$I$21</f>
        <v>3757.3723414199999</v>
      </c>
      <c r="N125" s="36">
        <f>SUMIFS(СВЦЭМ!$D$39:$D$782,СВЦЭМ!$A$39:$A$782,$A125,СВЦЭМ!$B$39:$B$782,N$119)+'СЕТ СН'!$I$11+СВЦЭМ!$D$10+'СЕТ СН'!$I$5-'СЕТ СН'!$I$21</f>
        <v>3795.8228138699997</v>
      </c>
      <c r="O125" s="36">
        <f>SUMIFS(СВЦЭМ!$D$39:$D$782,СВЦЭМ!$A$39:$A$782,$A125,СВЦЭМ!$B$39:$B$782,O$119)+'СЕТ СН'!$I$11+СВЦЭМ!$D$10+'СЕТ СН'!$I$5-'СЕТ СН'!$I$21</f>
        <v>3815.4025841399998</v>
      </c>
      <c r="P125" s="36">
        <f>SUMIFS(СВЦЭМ!$D$39:$D$782,СВЦЭМ!$A$39:$A$782,$A125,СВЦЭМ!$B$39:$B$782,P$119)+'СЕТ СН'!$I$11+СВЦЭМ!$D$10+'СЕТ СН'!$I$5-'СЕТ СН'!$I$21</f>
        <v>3836.7613180399999</v>
      </c>
      <c r="Q125" s="36">
        <f>SUMIFS(СВЦЭМ!$D$39:$D$782,СВЦЭМ!$A$39:$A$782,$A125,СВЦЭМ!$B$39:$B$782,Q$119)+'СЕТ СН'!$I$11+СВЦЭМ!$D$10+'СЕТ СН'!$I$5-'СЕТ СН'!$I$21</f>
        <v>3846.6393310899998</v>
      </c>
      <c r="R125" s="36">
        <f>SUMIFS(СВЦЭМ!$D$39:$D$782,СВЦЭМ!$A$39:$A$782,$A125,СВЦЭМ!$B$39:$B$782,R$119)+'СЕТ СН'!$I$11+СВЦЭМ!$D$10+'СЕТ СН'!$I$5-'СЕТ СН'!$I$21</f>
        <v>3835.8396861000001</v>
      </c>
      <c r="S125" s="36">
        <f>SUMIFS(СВЦЭМ!$D$39:$D$782,СВЦЭМ!$A$39:$A$782,$A125,СВЦЭМ!$B$39:$B$782,S$119)+'СЕТ СН'!$I$11+СВЦЭМ!$D$10+'СЕТ СН'!$I$5-'СЕТ СН'!$I$21</f>
        <v>3843.6474643800002</v>
      </c>
      <c r="T125" s="36">
        <f>SUMIFS(СВЦЭМ!$D$39:$D$782,СВЦЭМ!$A$39:$A$782,$A125,СВЦЭМ!$B$39:$B$782,T$119)+'СЕТ СН'!$I$11+СВЦЭМ!$D$10+'СЕТ СН'!$I$5-'СЕТ СН'!$I$21</f>
        <v>3817.4188045800001</v>
      </c>
      <c r="U125" s="36">
        <f>SUMIFS(СВЦЭМ!$D$39:$D$782,СВЦЭМ!$A$39:$A$782,$A125,СВЦЭМ!$B$39:$B$782,U$119)+'СЕТ СН'!$I$11+СВЦЭМ!$D$10+'СЕТ СН'!$I$5-'СЕТ СН'!$I$21</f>
        <v>3773.9711977999996</v>
      </c>
      <c r="V125" s="36">
        <f>SUMIFS(СВЦЭМ!$D$39:$D$782,СВЦЭМ!$A$39:$A$782,$A125,СВЦЭМ!$B$39:$B$782,V$119)+'СЕТ СН'!$I$11+СВЦЭМ!$D$10+'СЕТ СН'!$I$5-'СЕТ СН'!$I$21</f>
        <v>3731.7586837099998</v>
      </c>
      <c r="W125" s="36">
        <f>SUMIFS(СВЦЭМ!$D$39:$D$782,СВЦЭМ!$A$39:$A$782,$A125,СВЦЭМ!$B$39:$B$782,W$119)+'СЕТ СН'!$I$11+СВЦЭМ!$D$10+'СЕТ СН'!$I$5-'СЕТ СН'!$I$21</f>
        <v>3752.0161968299999</v>
      </c>
      <c r="X125" s="36">
        <f>SUMIFS(СВЦЭМ!$D$39:$D$782,СВЦЭМ!$A$39:$A$782,$A125,СВЦЭМ!$B$39:$B$782,X$119)+'СЕТ СН'!$I$11+СВЦЭМ!$D$10+'СЕТ СН'!$I$5-'СЕТ СН'!$I$21</f>
        <v>3787.2754851999998</v>
      </c>
      <c r="Y125" s="36">
        <f>SUMIFS(СВЦЭМ!$D$39:$D$782,СВЦЭМ!$A$39:$A$782,$A125,СВЦЭМ!$B$39:$B$782,Y$119)+'СЕТ СН'!$I$11+СВЦЭМ!$D$10+'СЕТ СН'!$I$5-'СЕТ СН'!$I$21</f>
        <v>3846.32658124</v>
      </c>
    </row>
    <row r="126" spans="1:27" ht="15.75" x14ac:dyDescent="0.2">
      <c r="A126" s="35">
        <f t="shared" si="3"/>
        <v>44323</v>
      </c>
      <c r="B126" s="36">
        <f>SUMIFS(СВЦЭМ!$D$39:$D$782,СВЦЭМ!$A$39:$A$782,$A126,СВЦЭМ!$B$39:$B$782,B$119)+'СЕТ СН'!$I$11+СВЦЭМ!$D$10+'СЕТ СН'!$I$5-'СЕТ СН'!$I$21</f>
        <v>3851.86914961</v>
      </c>
      <c r="C126" s="36">
        <f>SUMIFS(СВЦЭМ!$D$39:$D$782,СВЦЭМ!$A$39:$A$782,$A126,СВЦЭМ!$B$39:$B$782,C$119)+'СЕТ СН'!$I$11+СВЦЭМ!$D$10+'СЕТ СН'!$I$5-'СЕТ СН'!$I$21</f>
        <v>3855.9280612100001</v>
      </c>
      <c r="D126" s="36">
        <f>SUMIFS(СВЦЭМ!$D$39:$D$782,СВЦЭМ!$A$39:$A$782,$A126,СВЦЭМ!$B$39:$B$782,D$119)+'СЕТ СН'!$I$11+СВЦЭМ!$D$10+'СЕТ СН'!$I$5-'СЕТ СН'!$I$21</f>
        <v>3927.8683272099997</v>
      </c>
      <c r="E126" s="36">
        <f>SUMIFS(СВЦЭМ!$D$39:$D$782,СВЦЭМ!$A$39:$A$782,$A126,СВЦЭМ!$B$39:$B$782,E$119)+'СЕТ СН'!$I$11+СВЦЭМ!$D$10+'СЕТ СН'!$I$5-'СЕТ СН'!$I$21</f>
        <v>3945.2913617599997</v>
      </c>
      <c r="F126" s="36">
        <f>SUMIFS(СВЦЭМ!$D$39:$D$782,СВЦЭМ!$A$39:$A$782,$A126,СВЦЭМ!$B$39:$B$782,F$119)+'СЕТ СН'!$I$11+СВЦЭМ!$D$10+'СЕТ СН'!$I$5-'СЕТ СН'!$I$21</f>
        <v>3959.1132004499996</v>
      </c>
      <c r="G126" s="36">
        <f>SUMIFS(СВЦЭМ!$D$39:$D$782,СВЦЭМ!$A$39:$A$782,$A126,СВЦЭМ!$B$39:$B$782,G$119)+'СЕТ СН'!$I$11+СВЦЭМ!$D$10+'СЕТ СН'!$I$5-'СЕТ СН'!$I$21</f>
        <v>3938.1498670399997</v>
      </c>
      <c r="H126" s="36">
        <f>SUMIFS(СВЦЭМ!$D$39:$D$782,СВЦЭМ!$A$39:$A$782,$A126,СВЦЭМ!$B$39:$B$782,H$119)+'СЕТ СН'!$I$11+СВЦЭМ!$D$10+'СЕТ СН'!$I$5-'СЕТ СН'!$I$21</f>
        <v>3876.7871116299998</v>
      </c>
      <c r="I126" s="36">
        <f>SUMIFS(СВЦЭМ!$D$39:$D$782,СВЦЭМ!$A$39:$A$782,$A126,СВЦЭМ!$B$39:$B$782,I$119)+'СЕТ СН'!$I$11+СВЦЭМ!$D$10+'СЕТ СН'!$I$5-'СЕТ СН'!$I$21</f>
        <v>3842.8889399899999</v>
      </c>
      <c r="J126" s="36">
        <f>SUMIFS(СВЦЭМ!$D$39:$D$782,СВЦЭМ!$A$39:$A$782,$A126,СВЦЭМ!$B$39:$B$782,J$119)+'СЕТ СН'!$I$11+СВЦЭМ!$D$10+'СЕТ СН'!$I$5-'СЕТ СН'!$I$21</f>
        <v>3817.2627191900001</v>
      </c>
      <c r="K126" s="36">
        <f>SUMIFS(СВЦЭМ!$D$39:$D$782,СВЦЭМ!$A$39:$A$782,$A126,СВЦЭМ!$B$39:$B$782,K$119)+'СЕТ СН'!$I$11+СВЦЭМ!$D$10+'СЕТ СН'!$I$5-'СЕТ СН'!$I$21</f>
        <v>3827.5308608300002</v>
      </c>
      <c r="L126" s="36">
        <f>SUMIFS(СВЦЭМ!$D$39:$D$782,СВЦЭМ!$A$39:$A$782,$A126,СВЦЭМ!$B$39:$B$782,L$119)+'СЕТ СН'!$I$11+СВЦЭМ!$D$10+'СЕТ СН'!$I$5-'СЕТ СН'!$I$21</f>
        <v>3815.4568404900001</v>
      </c>
      <c r="M126" s="36">
        <f>SUMIFS(СВЦЭМ!$D$39:$D$782,СВЦЭМ!$A$39:$A$782,$A126,СВЦЭМ!$B$39:$B$782,M$119)+'СЕТ СН'!$I$11+СВЦЭМ!$D$10+'СЕТ СН'!$I$5-'СЕТ СН'!$I$21</f>
        <v>3803.7160759199996</v>
      </c>
      <c r="N126" s="36">
        <f>SUMIFS(СВЦЭМ!$D$39:$D$782,СВЦЭМ!$A$39:$A$782,$A126,СВЦЭМ!$B$39:$B$782,N$119)+'СЕТ СН'!$I$11+СВЦЭМ!$D$10+'СЕТ СН'!$I$5-'СЕТ СН'!$I$21</f>
        <v>3797.0490038099997</v>
      </c>
      <c r="O126" s="36">
        <f>SUMIFS(СВЦЭМ!$D$39:$D$782,СВЦЭМ!$A$39:$A$782,$A126,СВЦЭМ!$B$39:$B$782,O$119)+'СЕТ СН'!$I$11+СВЦЭМ!$D$10+'СЕТ СН'!$I$5-'СЕТ СН'!$I$21</f>
        <v>3798.3265017599997</v>
      </c>
      <c r="P126" s="36">
        <f>SUMIFS(СВЦЭМ!$D$39:$D$782,СВЦЭМ!$A$39:$A$782,$A126,СВЦЭМ!$B$39:$B$782,P$119)+'СЕТ СН'!$I$11+СВЦЭМ!$D$10+'СЕТ СН'!$I$5-'СЕТ СН'!$I$21</f>
        <v>3802.2422572699998</v>
      </c>
      <c r="Q126" s="36">
        <f>SUMIFS(СВЦЭМ!$D$39:$D$782,СВЦЭМ!$A$39:$A$782,$A126,СВЦЭМ!$B$39:$B$782,Q$119)+'СЕТ СН'!$I$11+СВЦЭМ!$D$10+'СЕТ СН'!$I$5-'СЕТ СН'!$I$21</f>
        <v>3808.3409106899999</v>
      </c>
      <c r="R126" s="36">
        <f>SUMIFS(СВЦЭМ!$D$39:$D$782,СВЦЭМ!$A$39:$A$782,$A126,СВЦЭМ!$B$39:$B$782,R$119)+'СЕТ СН'!$I$11+СВЦЭМ!$D$10+'СЕТ СН'!$I$5-'СЕТ СН'!$I$21</f>
        <v>3795.4375920699999</v>
      </c>
      <c r="S126" s="36">
        <f>SUMIFS(СВЦЭМ!$D$39:$D$782,СВЦЭМ!$A$39:$A$782,$A126,СВЦЭМ!$B$39:$B$782,S$119)+'СЕТ СН'!$I$11+СВЦЭМ!$D$10+'СЕТ СН'!$I$5-'СЕТ СН'!$I$21</f>
        <v>3810.8717329699998</v>
      </c>
      <c r="T126" s="36">
        <f>SUMIFS(СВЦЭМ!$D$39:$D$782,СВЦЭМ!$A$39:$A$782,$A126,СВЦЭМ!$B$39:$B$782,T$119)+'СЕТ СН'!$I$11+СВЦЭМ!$D$10+'СЕТ СН'!$I$5-'СЕТ СН'!$I$21</f>
        <v>3818.9122287399996</v>
      </c>
      <c r="U126" s="36">
        <f>SUMIFS(СВЦЭМ!$D$39:$D$782,СВЦЭМ!$A$39:$A$782,$A126,СВЦЭМ!$B$39:$B$782,U$119)+'СЕТ СН'!$I$11+СВЦЭМ!$D$10+'СЕТ СН'!$I$5-'СЕТ СН'!$I$21</f>
        <v>3816.2031530300001</v>
      </c>
      <c r="V126" s="36">
        <f>SUMIFS(СВЦЭМ!$D$39:$D$782,СВЦЭМ!$A$39:$A$782,$A126,СВЦЭМ!$B$39:$B$782,V$119)+'СЕТ СН'!$I$11+СВЦЭМ!$D$10+'СЕТ СН'!$I$5-'СЕТ СН'!$I$21</f>
        <v>3800.5668748099997</v>
      </c>
      <c r="W126" s="36">
        <f>SUMIFS(СВЦЭМ!$D$39:$D$782,СВЦЭМ!$A$39:$A$782,$A126,СВЦЭМ!$B$39:$B$782,W$119)+'СЕТ СН'!$I$11+СВЦЭМ!$D$10+'СЕТ СН'!$I$5-'СЕТ СН'!$I$21</f>
        <v>3800.2088059199996</v>
      </c>
      <c r="X126" s="36">
        <f>SUMIFS(СВЦЭМ!$D$39:$D$782,СВЦЭМ!$A$39:$A$782,$A126,СВЦЭМ!$B$39:$B$782,X$119)+'СЕТ СН'!$I$11+СВЦЭМ!$D$10+'СЕТ СН'!$I$5-'СЕТ СН'!$I$21</f>
        <v>3784.9443285999996</v>
      </c>
      <c r="Y126" s="36">
        <f>SUMIFS(СВЦЭМ!$D$39:$D$782,СВЦЭМ!$A$39:$A$782,$A126,СВЦЭМ!$B$39:$B$782,Y$119)+'СЕТ СН'!$I$11+СВЦЭМ!$D$10+'СЕТ СН'!$I$5-'СЕТ СН'!$I$21</f>
        <v>3779.9502674300002</v>
      </c>
    </row>
    <row r="127" spans="1:27" ht="15.75" x14ac:dyDescent="0.2">
      <c r="A127" s="35">
        <f t="shared" si="3"/>
        <v>44324</v>
      </c>
      <c r="B127" s="36">
        <f>SUMIFS(СВЦЭМ!$D$39:$D$782,СВЦЭМ!$A$39:$A$782,$A127,СВЦЭМ!$B$39:$B$782,B$119)+'СЕТ СН'!$I$11+СВЦЭМ!$D$10+'СЕТ СН'!$I$5-'СЕТ СН'!$I$21</f>
        <v>3823.86187006</v>
      </c>
      <c r="C127" s="36">
        <f>SUMIFS(СВЦЭМ!$D$39:$D$782,СВЦЭМ!$A$39:$A$782,$A127,СВЦЭМ!$B$39:$B$782,C$119)+'СЕТ СН'!$I$11+СВЦЭМ!$D$10+'СЕТ СН'!$I$5-'СЕТ СН'!$I$21</f>
        <v>3882.1049542700002</v>
      </c>
      <c r="D127" s="36">
        <f>SUMIFS(СВЦЭМ!$D$39:$D$782,СВЦЭМ!$A$39:$A$782,$A127,СВЦЭМ!$B$39:$B$782,D$119)+'СЕТ СН'!$I$11+СВЦЭМ!$D$10+'СЕТ СН'!$I$5-'СЕТ СН'!$I$21</f>
        <v>3885.4102516499997</v>
      </c>
      <c r="E127" s="36">
        <f>SUMIFS(СВЦЭМ!$D$39:$D$782,СВЦЭМ!$A$39:$A$782,$A127,СВЦЭМ!$B$39:$B$782,E$119)+'СЕТ СН'!$I$11+СВЦЭМ!$D$10+'СЕТ СН'!$I$5-'СЕТ СН'!$I$21</f>
        <v>3893.5251628799997</v>
      </c>
      <c r="F127" s="36">
        <f>SUMIFS(СВЦЭМ!$D$39:$D$782,СВЦЭМ!$A$39:$A$782,$A127,СВЦЭМ!$B$39:$B$782,F$119)+'СЕТ СН'!$I$11+СВЦЭМ!$D$10+'СЕТ СН'!$I$5-'СЕТ СН'!$I$21</f>
        <v>3913.7024360599999</v>
      </c>
      <c r="G127" s="36">
        <f>SUMIFS(СВЦЭМ!$D$39:$D$782,СВЦЭМ!$A$39:$A$782,$A127,СВЦЭМ!$B$39:$B$782,G$119)+'СЕТ СН'!$I$11+СВЦЭМ!$D$10+'СЕТ СН'!$I$5-'СЕТ СН'!$I$21</f>
        <v>3900.4361803900001</v>
      </c>
      <c r="H127" s="36">
        <f>SUMIFS(СВЦЭМ!$D$39:$D$782,СВЦЭМ!$A$39:$A$782,$A127,СВЦЭМ!$B$39:$B$782,H$119)+'СЕТ СН'!$I$11+СВЦЭМ!$D$10+'СЕТ СН'!$I$5-'СЕТ СН'!$I$21</f>
        <v>3861.4595649299999</v>
      </c>
      <c r="I127" s="36">
        <f>SUMIFS(СВЦЭМ!$D$39:$D$782,СВЦЭМ!$A$39:$A$782,$A127,СВЦЭМ!$B$39:$B$782,I$119)+'СЕТ СН'!$I$11+СВЦЭМ!$D$10+'СЕТ СН'!$I$5-'СЕТ СН'!$I$21</f>
        <v>3847.4368747399999</v>
      </c>
      <c r="J127" s="36">
        <f>SUMIFS(СВЦЭМ!$D$39:$D$782,СВЦЭМ!$A$39:$A$782,$A127,СВЦЭМ!$B$39:$B$782,J$119)+'СЕТ СН'!$I$11+СВЦЭМ!$D$10+'СЕТ СН'!$I$5-'СЕТ СН'!$I$21</f>
        <v>3815.5648394999998</v>
      </c>
      <c r="K127" s="36">
        <f>SUMIFS(СВЦЭМ!$D$39:$D$782,СВЦЭМ!$A$39:$A$782,$A127,СВЦЭМ!$B$39:$B$782,K$119)+'СЕТ СН'!$I$11+СВЦЭМ!$D$10+'СЕТ СН'!$I$5-'СЕТ СН'!$I$21</f>
        <v>3784.6376244100002</v>
      </c>
      <c r="L127" s="36">
        <f>SUMIFS(СВЦЭМ!$D$39:$D$782,СВЦЭМ!$A$39:$A$782,$A127,СВЦЭМ!$B$39:$B$782,L$119)+'СЕТ СН'!$I$11+СВЦЭМ!$D$10+'СЕТ СН'!$I$5-'СЕТ СН'!$I$21</f>
        <v>3751.0541411599997</v>
      </c>
      <c r="M127" s="36">
        <f>SUMIFS(СВЦЭМ!$D$39:$D$782,СВЦЭМ!$A$39:$A$782,$A127,СВЦЭМ!$B$39:$B$782,M$119)+'СЕТ СН'!$I$11+СВЦЭМ!$D$10+'СЕТ СН'!$I$5-'СЕТ СН'!$I$21</f>
        <v>3752.0371529599997</v>
      </c>
      <c r="N127" s="36">
        <f>SUMIFS(СВЦЭМ!$D$39:$D$782,СВЦЭМ!$A$39:$A$782,$A127,СВЦЭМ!$B$39:$B$782,N$119)+'СЕТ СН'!$I$11+СВЦЭМ!$D$10+'СЕТ СН'!$I$5-'СЕТ СН'!$I$21</f>
        <v>3779.6693470800001</v>
      </c>
      <c r="O127" s="36">
        <f>SUMIFS(СВЦЭМ!$D$39:$D$782,СВЦЭМ!$A$39:$A$782,$A127,СВЦЭМ!$B$39:$B$782,O$119)+'СЕТ СН'!$I$11+СВЦЭМ!$D$10+'СЕТ СН'!$I$5-'СЕТ СН'!$I$21</f>
        <v>3774.5369357</v>
      </c>
      <c r="P127" s="36">
        <f>SUMIFS(СВЦЭМ!$D$39:$D$782,СВЦЭМ!$A$39:$A$782,$A127,СВЦЭМ!$B$39:$B$782,P$119)+'СЕТ СН'!$I$11+СВЦЭМ!$D$10+'СЕТ СН'!$I$5-'СЕТ СН'!$I$21</f>
        <v>3798.42402528</v>
      </c>
      <c r="Q127" s="36">
        <f>SUMIFS(СВЦЭМ!$D$39:$D$782,СВЦЭМ!$A$39:$A$782,$A127,СВЦЭМ!$B$39:$B$782,Q$119)+'СЕТ СН'!$I$11+СВЦЭМ!$D$10+'СЕТ СН'!$I$5-'СЕТ СН'!$I$21</f>
        <v>3802.9566245199999</v>
      </c>
      <c r="R127" s="36">
        <f>SUMIFS(СВЦЭМ!$D$39:$D$782,СВЦЭМ!$A$39:$A$782,$A127,СВЦЭМ!$B$39:$B$782,R$119)+'СЕТ СН'!$I$11+СВЦЭМ!$D$10+'СЕТ СН'!$I$5-'СЕТ СН'!$I$21</f>
        <v>3792.86956199</v>
      </c>
      <c r="S127" s="36">
        <f>SUMIFS(СВЦЭМ!$D$39:$D$782,СВЦЭМ!$A$39:$A$782,$A127,СВЦЭМ!$B$39:$B$782,S$119)+'СЕТ СН'!$I$11+СВЦЭМ!$D$10+'СЕТ СН'!$I$5-'СЕТ СН'!$I$21</f>
        <v>3803.7567629799996</v>
      </c>
      <c r="T127" s="36">
        <f>SUMIFS(СВЦЭМ!$D$39:$D$782,СВЦЭМ!$A$39:$A$782,$A127,СВЦЭМ!$B$39:$B$782,T$119)+'СЕТ СН'!$I$11+СВЦЭМ!$D$10+'СЕТ СН'!$I$5-'СЕТ СН'!$I$21</f>
        <v>3791.13260154</v>
      </c>
      <c r="U127" s="36">
        <f>SUMIFS(СВЦЭМ!$D$39:$D$782,СВЦЭМ!$A$39:$A$782,$A127,СВЦЭМ!$B$39:$B$782,U$119)+'СЕТ СН'!$I$11+СВЦЭМ!$D$10+'СЕТ СН'!$I$5-'СЕТ СН'!$I$21</f>
        <v>3761.7916888700001</v>
      </c>
      <c r="V127" s="36">
        <f>SUMIFS(СВЦЭМ!$D$39:$D$782,СВЦЭМ!$A$39:$A$782,$A127,СВЦЭМ!$B$39:$B$782,V$119)+'СЕТ СН'!$I$11+СВЦЭМ!$D$10+'СЕТ СН'!$I$5-'СЕТ СН'!$I$21</f>
        <v>3745.5822620500003</v>
      </c>
      <c r="W127" s="36">
        <f>SUMIFS(СВЦЭМ!$D$39:$D$782,СВЦЭМ!$A$39:$A$782,$A127,СВЦЭМ!$B$39:$B$782,W$119)+'СЕТ СН'!$I$11+СВЦЭМ!$D$10+'СЕТ СН'!$I$5-'СЕТ СН'!$I$21</f>
        <v>3737.8464185100001</v>
      </c>
      <c r="X127" s="36">
        <f>SUMIFS(СВЦЭМ!$D$39:$D$782,СВЦЭМ!$A$39:$A$782,$A127,СВЦЭМ!$B$39:$B$782,X$119)+'СЕТ СН'!$I$11+СВЦЭМ!$D$10+'СЕТ СН'!$I$5-'СЕТ СН'!$I$21</f>
        <v>3751.5428584400001</v>
      </c>
      <c r="Y127" s="36">
        <f>SUMIFS(СВЦЭМ!$D$39:$D$782,СВЦЭМ!$A$39:$A$782,$A127,СВЦЭМ!$B$39:$B$782,Y$119)+'СЕТ СН'!$I$11+СВЦЭМ!$D$10+'СЕТ СН'!$I$5-'СЕТ СН'!$I$21</f>
        <v>3773.9959254300002</v>
      </c>
    </row>
    <row r="128" spans="1:27" ht="15.75" x14ac:dyDescent="0.2">
      <c r="A128" s="35">
        <f t="shared" si="3"/>
        <v>44325</v>
      </c>
      <c r="B128" s="36">
        <f>SUMIFS(СВЦЭМ!$D$39:$D$782,СВЦЭМ!$A$39:$A$782,$A128,СВЦЭМ!$B$39:$B$782,B$119)+'СЕТ СН'!$I$11+СВЦЭМ!$D$10+'СЕТ СН'!$I$5-'СЕТ СН'!$I$21</f>
        <v>3750.3253123099998</v>
      </c>
      <c r="C128" s="36">
        <f>SUMIFS(СВЦЭМ!$D$39:$D$782,СВЦЭМ!$A$39:$A$782,$A128,СВЦЭМ!$B$39:$B$782,C$119)+'СЕТ СН'!$I$11+СВЦЭМ!$D$10+'СЕТ СН'!$I$5-'СЕТ СН'!$I$21</f>
        <v>3792.9287913299995</v>
      </c>
      <c r="D128" s="36">
        <f>SUMIFS(СВЦЭМ!$D$39:$D$782,СВЦЭМ!$A$39:$A$782,$A128,СВЦЭМ!$B$39:$B$782,D$119)+'СЕТ СН'!$I$11+СВЦЭМ!$D$10+'СЕТ СН'!$I$5-'СЕТ СН'!$I$21</f>
        <v>3813.8024559099999</v>
      </c>
      <c r="E128" s="36">
        <f>SUMIFS(СВЦЭМ!$D$39:$D$782,СВЦЭМ!$A$39:$A$782,$A128,СВЦЭМ!$B$39:$B$782,E$119)+'СЕТ СН'!$I$11+СВЦЭМ!$D$10+'СЕТ СН'!$I$5-'СЕТ СН'!$I$21</f>
        <v>3846.4841931000001</v>
      </c>
      <c r="F128" s="36">
        <f>SUMIFS(СВЦЭМ!$D$39:$D$782,СВЦЭМ!$A$39:$A$782,$A128,СВЦЭМ!$B$39:$B$782,F$119)+'СЕТ СН'!$I$11+СВЦЭМ!$D$10+'СЕТ СН'!$I$5-'СЕТ СН'!$I$21</f>
        <v>3849.7678390499996</v>
      </c>
      <c r="G128" s="36">
        <f>SUMIFS(СВЦЭМ!$D$39:$D$782,СВЦЭМ!$A$39:$A$782,$A128,СВЦЭМ!$B$39:$B$782,G$119)+'СЕТ СН'!$I$11+СВЦЭМ!$D$10+'СЕТ СН'!$I$5-'СЕТ СН'!$I$21</f>
        <v>3852.7729745099996</v>
      </c>
      <c r="H128" s="36">
        <f>SUMIFS(СВЦЭМ!$D$39:$D$782,СВЦЭМ!$A$39:$A$782,$A128,СВЦЭМ!$B$39:$B$782,H$119)+'СЕТ СН'!$I$11+СВЦЭМ!$D$10+'СЕТ СН'!$I$5-'СЕТ СН'!$I$21</f>
        <v>3833.85525835</v>
      </c>
      <c r="I128" s="36">
        <f>SUMIFS(СВЦЭМ!$D$39:$D$782,СВЦЭМ!$A$39:$A$782,$A128,СВЦЭМ!$B$39:$B$782,I$119)+'СЕТ СН'!$I$11+СВЦЭМ!$D$10+'СЕТ СН'!$I$5-'СЕТ СН'!$I$21</f>
        <v>3808.1120506799998</v>
      </c>
      <c r="J128" s="36">
        <f>SUMIFS(СВЦЭМ!$D$39:$D$782,СВЦЭМ!$A$39:$A$782,$A128,СВЦЭМ!$B$39:$B$782,J$119)+'СЕТ СН'!$I$11+СВЦЭМ!$D$10+'СЕТ СН'!$I$5-'СЕТ СН'!$I$21</f>
        <v>3781.6298231599999</v>
      </c>
      <c r="K128" s="36">
        <f>SUMIFS(СВЦЭМ!$D$39:$D$782,СВЦЭМ!$A$39:$A$782,$A128,СВЦЭМ!$B$39:$B$782,K$119)+'СЕТ СН'!$I$11+СВЦЭМ!$D$10+'СЕТ СН'!$I$5-'СЕТ СН'!$I$21</f>
        <v>3747.50524735</v>
      </c>
      <c r="L128" s="36">
        <f>SUMIFS(СВЦЭМ!$D$39:$D$782,СВЦЭМ!$A$39:$A$782,$A128,СВЦЭМ!$B$39:$B$782,L$119)+'СЕТ СН'!$I$11+СВЦЭМ!$D$10+'СЕТ СН'!$I$5-'СЕТ СН'!$I$21</f>
        <v>3738.8865977</v>
      </c>
      <c r="M128" s="36">
        <f>SUMIFS(СВЦЭМ!$D$39:$D$782,СВЦЭМ!$A$39:$A$782,$A128,СВЦЭМ!$B$39:$B$782,M$119)+'СЕТ СН'!$I$11+СВЦЭМ!$D$10+'СЕТ СН'!$I$5-'СЕТ СН'!$I$21</f>
        <v>3737.2641086799999</v>
      </c>
      <c r="N128" s="36">
        <f>SUMIFS(СВЦЭМ!$D$39:$D$782,СВЦЭМ!$A$39:$A$782,$A128,СВЦЭМ!$B$39:$B$782,N$119)+'СЕТ СН'!$I$11+СВЦЭМ!$D$10+'СЕТ СН'!$I$5-'СЕТ СН'!$I$21</f>
        <v>3752.7450363500002</v>
      </c>
      <c r="O128" s="36">
        <f>SUMIFS(СВЦЭМ!$D$39:$D$782,СВЦЭМ!$A$39:$A$782,$A128,СВЦЭМ!$B$39:$B$782,O$119)+'СЕТ СН'!$I$11+СВЦЭМ!$D$10+'СЕТ СН'!$I$5-'СЕТ СН'!$I$21</f>
        <v>3769.1898746099996</v>
      </c>
      <c r="P128" s="36">
        <f>SUMIFS(СВЦЭМ!$D$39:$D$782,СВЦЭМ!$A$39:$A$782,$A128,СВЦЭМ!$B$39:$B$782,P$119)+'СЕТ СН'!$I$11+СВЦЭМ!$D$10+'СЕТ СН'!$I$5-'СЕТ СН'!$I$21</f>
        <v>3785.4921162499995</v>
      </c>
      <c r="Q128" s="36">
        <f>SUMIFS(СВЦЭМ!$D$39:$D$782,СВЦЭМ!$A$39:$A$782,$A128,СВЦЭМ!$B$39:$B$782,Q$119)+'СЕТ СН'!$I$11+СВЦЭМ!$D$10+'СЕТ СН'!$I$5-'СЕТ СН'!$I$21</f>
        <v>3789.7907472500001</v>
      </c>
      <c r="R128" s="36">
        <f>SUMIFS(СВЦЭМ!$D$39:$D$782,СВЦЭМ!$A$39:$A$782,$A128,СВЦЭМ!$B$39:$B$782,R$119)+'СЕТ СН'!$I$11+СВЦЭМ!$D$10+'СЕТ СН'!$I$5-'СЕТ СН'!$I$21</f>
        <v>3781.8646609999996</v>
      </c>
      <c r="S128" s="36">
        <f>SUMIFS(СВЦЭМ!$D$39:$D$782,СВЦЭМ!$A$39:$A$782,$A128,СВЦЭМ!$B$39:$B$782,S$119)+'СЕТ СН'!$I$11+СВЦЭМ!$D$10+'СЕТ СН'!$I$5-'СЕТ СН'!$I$21</f>
        <v>3780.4477539299996</v>
      </c>
      <c r="T128" s="36">
        <f>SUMIFS(СВЦЭМ!$D$39:$D$782,СВЦЭМ!$A$39:$A$782,$A128,СВЦЭМ!$B$39:$B$782,T$119)+'СЕТ СН'!$I$11+СВЦЭМ!$D$10+'СЕТ СН'!$I$5-'СЕТ СН'!$I$21</f>
        <v>3769.8231739399998</v>
      </c>
      <c r="U128" s="36">
        <f>SUMIFS(СВЦЭМ!$D$39:$D$782,СВЦЭМ!$A$39:$A$782,$A128,СВЦЭМ!$B$39:$B$782,U$119)+'СЕТ СН'!$I$11+СВЦЭМ!$D$10+'СЕТ СН'!$I$5-'СЕТ СН'!$I$21</f>
        <v>3751.54636953</v>
      </c>
      <c r="V128" s="36">
        <f>SUMIFS(СВЦЭМ!$D$39:$D$782,СВЦЭМ!$A$39:$A$782,$A128,СВЦЭМ!$B$39:$B$782,V$119)+'СЕТ СН'!$I$11+СВЦЭМ!$D$10+'СЕТ СН'!$I$5-'СЕТ СН'!$I$21</f>
        <v>3722.5779141000003</v>
      </c>
      <c r="W128" s="36">
        <f>SUMIFS(СВЦЭМ!$D$39:$D$782,СВЦЭМ!$A$39:$A$782,$A128,СВЦЭМ!$B$39:$B$782,W$119)+'СЕТ СН'!$I$11+СВЦЭМ!$D$10+'СЕТ СН'!$I$5-'СЕТ СН'!$I$21</f>
        <v>3724.2679256299998</v>
      </c>
      <c r="X128" s="36">
        <f>SUMIFS(СВЦЭМ!$D$39:$D$782,СВЦЭМ!$A$39:$A$782,$A128,СВЦЭМ!$B$39:$B$782,X$119)+'СЕТ СН'!$I$11+СВЦЭМ!$D$10+'СЕТ СН'!$I$5-'СЕТ СН'!$I$21</f>
        <v>3739.90762485</v>
      </c>
      <c r="Y128" s="36">
        <f>SUMIFS(СВЦЭМ!$D$39:$D$782,СВЦЭМ!$A$39:$A$782,$A128,СВЦЭМ!$B$39:$B$782,Y$119)+'СЕТ СН'!$I$11+СВЦЭМ!$D$10+'СЕТ СН'!$I$5-'СЕТ СН'!$I$21</f>
        <v>3761.0735840699999</v>
      </c>
    </row>
    <row r="129" spans="1:25" ht="15.75" x14ac:dyDescent="0.2">
      <c r="A129" s="35">
        <f t="shared" si="3"/>
        <v>44326</v>
      </c>
      <c r="B129" s="36">
        <f>SUMIFS(СВЦЭМ!$D$39:$D$782,СВЦЭМ!$A$39:$A$782,$A129,СВЦЭМ!$B$39:$B$782,B$119)+'СЕТ СН'!$I$11+СВЦЭМ!$D$10+'СЕТ СН'!$I$5-'СЕТ СН'!$I$21</f>
        <v>3795.6114431300002</v>
      </c>
      <c r="C129" s="36">
        <f>SUMIFS(СВЦЭМ!$D$39:$D$782,СВЦЭМ!$A$39:$A$782,$A129,СВЦЭМ!$B$39:$B$782,C$119)+'СЕТ СН'!$I$11+СВЦЭМ!$D$10+'СЕТ СН'!$I$5-'СЕТ СН'!$I$21</f>
        <v>3851.1555540999998</v>
      </c>
      <c r="D129" s="36">
        <f>SUMIFS(СВЦЭМ!$D$39:$D$782,СВЦЭМ!$A$39:$A$782,$A129,СВЦЭМ!$B$39:$B$782,D$119)+'СЕТ СН'!$I$11+СВЦЭМ!$D$10+'СЕТ СН'!$I$5-'СЕТ СН'!$I$21</f>
        <v>3879.2338960400002</v>
      </c>
      <c r="E129" s="36">
        <f>SUMIFS(СВЦЭМ!$D$39:$D$782,СВЦЭМ!$A$39:$A$782,$A129,СВЦЭМ!$B$39:$B$782,E$119)+'СЕТ СН'!$I$11+СВЦЭМ!$D$10+'СЕТ СН'!$I$5-'СЕТ СН'!$I$21</f>
        <v>3897.34998206</v>
      </c>
      <c r="F129" s="36">
        <f>SUMIFS(СВЦЭМ!$D$39:$D$782,СВЦЭМ!$A$39:$A$782,$A129,СВЦЭМ!$B$39:$B$782,F$119)+'СЕТ СН'!$I$11+СВЦЭМ!$D$10+'СЕТ СН'!$I$5-'СЕТ СН'!$I$21</f>
        <v>3907.4381302299998</v>
      </c>
      <c r="G129" s="36">
        <f>SUMIFS(СВЦЭМ!$D$39:$D$782,СВЦЭМ!$A$39:$A$782,$A129,СВЦЭМ!$B$39:$B$782,G$119)+'СЕТ СН'!$I$11+СВЦЭМ!$D$10+'СЕТ СН'!$I$5-'СЕТ СН'!$I$21</f>
        <v>3906.1366610599998</v>
      </c>
      <c r="H129" s="36">
        <f>SUMIFS(СВЦЭМ!$D$39:$D$782,СВЦЭМ!$A$39:$A$782,$A129,СВЦЭМ!$B$39:$B$782,H$119)+'СЕТ СН'!$I$11+СВЦЭМ!$D$10+'СЕТ СН'!$I$5-'СЕТ СН'!$I$21</f>
        <v>3892.5268522699998</v>
      </c>
      <c r="I129" s="36">
        <f>SUMIFS(СВЦЭМ!$D$39:$D$782,СВЦЭМ!$A$39:$A$782,$A129,СВЦЭМ!$B$39:$B$782,I$119)+'СЕТ СН'!$I$11+СВЦЭМ!$D$10+'СЕТ СН'!$I$5-'СЕТ СН'!$I$21</f>
        <v>3851.8586866999999</v>
      </c>
      <c r="J129" s="36">
        <f>SUMIFS(СВЦЭМ!$D$39:$D$782,СВЦЭМ!$A$39:$A$782,$A129,СВЦЭМ!$B$39:$B$782,J$119)+'СЕТ СН'!$I$11+СВЦЭМ!$D$10+'СЕТ СН'!$I$5-'СЕТ СН'!$I$21</f>
        <v>3806.8071664199997</v>
      </c>
      <c r="K129" s="36">
        <f>SUMIFS(СВЦЭМ!$D$39:$D$782,СВЦЭМ!$A$39:$A$782,$A129,СВЦЭМ!$B$39:$B$782,K$119)+'СЕТ СН'!$I$11+СВЦЭМ!$D$10+'СЕТ СН'!$I$5-'СЕТ СН'!$I$21</f>
        <v>3758.8519384800002</v>
      </c>
      <c r="L129" s="36">
        <f>SUMIFS(СВЦЭМ!$D$39:$D$782,СВЦЭМ!$A$39:$A$782,$A129,СВЦЭМ!$B$39:$B$782,L$119)+'СЕТ СН'!$I$11+СВЦЭМ!$D$10+'СЕТ СН'!$I$5-'СЕТ СН'!$I$21</f>
        <v>3728.9435488099998</v>
      </c>
      <c r="M129" s="36">
        <f>SUMIFS(СВЦЭМ!$D$39:$D$782,СВЦЭМ!$A$39:$A$782,$A129,СВЦЭМ!$B$39:$B$782,M$119)+'СЕТ СН'!$I$11+СВЦЭМ!$D$10+'СЕТ СН'!$I$5-'СЕТ СН'!$I$21</f>
        <v>3716.4895151400001</v>
      </c>
      <c r="N129" s="36">
        <f>SUMIFS(СВЦЭМ!$D$39:$D$782,СВЦЭМ!$A$39:$A$782,$A129,СВЦЭМ!$B$39:$B$782,N$119)+'СЕТ СН'!$I$11+СВЦЭМ!$D$10+'СЕТ СН'!$I$5-'СЕТ СН'!$I$21</f>
        <v>3728.34721094</v>
      </c>
      <c r="O129" s="36">
        <f>SUMIFS(СВЦЭМ!$D$39:$D$782,СВЦЭМ!$A$39:$A$782,$A129,СВЦЭМ!$B$39:$B$782,O$119)+'СЕТ СН'!$I$11+СВЦЭМ!$D$10+'СЕТ СН'!$I$5-'СЕТ СН'!$I$21</f>
        <v>3742.9109958999998</v>
      </c>
      <c r="P129" s="36">
        <f>SUMIFS(СВЦЭМ!$D$39:$D$782,СВЦЭМ!$A$39:$A$782,$A129,СВЦЭМ!$B$39:$B$782,P$119)+'СЕТ СН'!$I$11+СВЦЭМ!$D$10+'СЕТ СН'!$I$5-'СЕТ СН'!$I$21</f>
        <v>3760.5957915199997</v>
      </c>
      <c r="Q129" s="36">
        <f>SUMIFS(СВЦЭМ!$D$39:$D$782,СВЦЭМ!$A$39:$A$782,$A129,СВЦЭМ!$B$39:$B$782,Q$119)+'СЕТ СН'!$I$11+СВЦЭМ!$D$10+'СЕТ СН'!$I$5-'СЕТ СН'!$I$21</f>
        <v>3765.2211223100003</v>
      </c>
      <c r="R129" s="36">
        <f>SUMIFS(СВЦЭМ!$D$39:$D$782,СВЦЭМ!$A$39:$A$782,$A129,СВЦЭМ!$B$39:$B$782,R$119)+'СЕТ СН'!$I$11+СВЦЭМ!$D$10+'СЕТ СН'!$I$5-'СЕТ СН'!$I$21</f>
        <v>3756.2405847999999</v>
      </c>
      <c r="S129" s="36">
        <f>SUMIFS(СВЦЭМ!$D$39:$D$782,СВЦЭМ!$A$39:$A$782,$A129,СВЦЭМ!$B$39:$B$782,S$119)+'СЕТ СН'!$I$11+СВЦЭМ!$D$10+'СЕТ СН'!$I$5-'СЕТ СН'!$I$21</f>
        <v>3750.4084935999999</v>
      </c>
      <c r="T129" s="36">
        <f>SUMIFS(СВЦЭМ!$D$39:$D$782,СВЦЭМ!$A$39:$A$782,$A129,СВЦЭМ!$B$39:$B$782,T$119)+'СЕТ СН'!$I$11+СВЦЭМ!$D$10+'СЕТ СН'!$I$5-'СЕТ СН'!$I$21</f>
        <v>3743.0651159700001</v>
      </c>
      <c r="U129" s="36">
        <f>SUMIFS(СВЦЭМ!$D$39:$D$782,СВЦЭМ!$A$39:$A$782,$A129,СВЦЭМ!$B$39:$B$782,U$119)+'СЕТ СН'!$I$11+СВЦЭМ!$D$10+'СЕТ СН'!$I$5-'СЕТ СН'!$I$21</f>
        <v>3720.7165949</v>
      </c>
      <c r="V129" s="36">
        <f>SUMIFS(СВЦЭМ!$D$39:$D$782,СВЦЭМ!$A$39:$A$782,$A129,СВЦЭМ!$B$39:$B$782,V$119)+'СЕТ СН'!$I$11+СВЦЭМ!$D$10+'СЕТ СН'!$I$5-'СЕТ СН'!$I$21</f>
        <v>3689.8089905699999</v>
      </c>
      <c r="W129" s="36">
        <f>SUMIFS(СВЦЭМ!$D$39:$D$782,СВЦЭМ!$A$39:$A$782,$A129,СВЦЭМ!$B$39:$B$782,W$119)+'СЕТ СН'!$I$11+СВЦЭМ!$D$10+'СЕТ СН'!$I$5-'СЕТ СН'!$I$21</f>
        <v>3685.1142976900001</v>
      </c>
      <c r="X129" s="36">
        <f>SUMIFS(СВЦЭМ!$D$39:$D$782,СВЦЭМ!$A$39:$A$782,$A129,СВЦЭМ!$B$39:$B$782,X$119)+'СЕТ СН'!$I$11+СВЦЭМ!$D$10+'СЕТ СН'!$I$5-'СЕТ СН'!$I$21</f>
        <v>3703.1245666300001</v>
      </c>
      <c r="Y129" s="36">
        <f>SUMIFS(СВЦЭМ!$D$39:$D$782,СВЦЭМ!$A$39:$A$782,$A129,СВЦЭМ!$B$39:$B$782,Y$119)+'СЕТ СН'!$I$11+СВЦЭМ!$D$10+'СЕТ СН'!$I$5-'СЕТ СН'!$I$21</f>
        <v>3745.8911289500002</v>
      </c>
    </row>
    <row r="130" spans="1:25" ht="15.75" x14ac:dyDescent="0.2">
      <c r="A130" s="35">
        <f t="shared" si="3"/>
        <v>44327</v>
      </c>
      <c r="B130" s="36">
        <f>SUMIFS(СВЦЭМ!$D$39:$D$782,СВЦЭМ!$A$39:$A$782,$A130,СВЦЭМ!$B$39:$B$782,B$119)+'СЕТ СН'!$I$11+СВЦЭМ!$D$10+'СЕТ СН'!$I$5-'СЕТ СН'!$I$21</f>
        <v>3830.8939200799996</v>
      </c>
      <c r="C130" s="36">
        <f>SUMIFS(СВЦЭМ!$D$39:$D$782,СВЦЭМ!$A$39:$A$782,$A130,СВЦЭМ!$B$39:$B$782,C$119)+'СЕТ СН'!$I$11+СВЦЭМ!$D$10+'СЕТ СН'!$I$5-'СЕТ СН'!$I$21</f>
        <v>3831.2960425900001</v>
      </c>
      <c r="D130" s="36">
        <f>SUMIFS(СВЦЭМ!$D$39:$D$782,СВЦЭМ!$A$39:$A$782,$A130,СВЦЭМ!$B$39:$B$782,D$119)+'СЕТ СН'!$I$11+СВЦЭМ!$D$10+'СЕТ СН'!$I$5-'СЕТ СН'!$I$21</f>
        <v>3835.6228770600001</v>
      </c>
      <c r="E130" s="36">
        <f>SUMIFS(СВЦЭМ!$D$39:$D$782,СВЦЭМ!$A$39:$A$782,$A130,СВЦЭМ!$B$39:$B$782,E$119)+'СЕТ СН'!$I$11+СВЦЭМ!$D$10+'СЕТ СН'!$I$5-'СЕТ СН'!$I$21</f>
        <v>3863.0945019800001</v>
      </c>
      <c r="F130" s="36">
        <f>SUMIFS(СВЦЭМ!$D$39:$D$782,СВЦЭМ!$A$39:$A$782,$A130,СВЦЭМ!$B$39:$B$782,F$119)+'СЕТ СН'!$I$11+СВЦЭМ!$D$10+'СЕТ СН'!$I$5-'СЕТ СН'!$I$21</f>
        <v>3874.4610584799998</v>
      </c>
      <c r="G130" s="36">
        <f>SUMIFS(СВЦЭМ!$D$39:$D$782,СВЦЭМ!$A$39:$A$782,$A130,СВЦЭМ!$B$39:$B$782,G$119)+'СЕТ СН'!$I$11+СВЦЭМ!$D$10+'СЕТ СН'!$I$5-'СЕТ СН'!$I$21</f>
        <v>3858.4764338300001</v>
      </c>
      <c r="H130" s="36">
        <f>SUMIFS(СВЦЭМ!$D$39:$D$782,СВЦЭМ!$A$39:$A$782,$A130,СВЦЭМ!$B$39:$B$782,H$119)+'СЕТ СН'!$I$11+СВЦЭМ!$D$10+'СЕТ СН'!$I$5-'СЕТ СН'!$I$21</f>
        <v>3830.9266523400001</v>
      </c>
      <c r="I130" s="36">
        <f>SUMIFS(СВЦЭМ!$D$39:$D$782,СВЦЭМ!$A$39:$A$782,$A130,СВЦЭМ!$B$39:$B$782,I$119)+'СЕТ СН'!$I$11+СВЦЭМ!$D$10+'СЕТ СН'!$I$5-'СЕТ СН'!$I$21</f>
        <v>3791.5143403499997</v>
      </c>
      <c r="J130" s="36">
        <f>SUMIFS(СВЦЭМ!$D$39:$D$782,СВЦЭМ!$A$39:$A$782,$A130,СВЦЭМ!$B$39:$B$782,J$119)+'СЕТ СН'!$I$11+СВЦЭМ!$D$10+'СЕТ СН'!$I$5-'СЕТ СН'!$I$21</f>
        <v>3764.9033238299999</v>
      </c>
      <c r="K130" s="36">
        <f>SUMIFS(СВЦЭМ!$D$39:$D$782,СВЦЭМ!$A$39:$A$782,$A130,СВЦЭМ!$B$39:$B$782,K$119)+'СЕТ СН'!$I$11+СВЦЭМ!$D$10+'СЕТ СН'!$I$5-'СЕТ СН'!$I$21</f>
        <v>3735.3537550700003</v>
      </c>
      <c r="L130" s="36">
        <f>SUMIFS(СВЦЭМ!$D$39:$D$782,СВЦЭМ!$A$39:$A$782,$A130,СВЦЭМ!$B$39:$B$782,L$119)+'СЕТ СН'!$I$11+СВЦЭМ!$D$10+'СЕТ СН'!$I$5-'СЕТ СН'!$I$21</f>
        <v>3746.7729594900002</v>
      </c>
      <c r="M130" s="36">
        <f>SUMIFS(СВЦЭМ!$D$39:$D$782,СВЦЭМ!$A$39:$A$782,$A130,СВЦЭМ!$B$39:$B$782,M$119)+'СЕТ СН'!$I$11+СВЦЭМ!$D$10+'СЕТ СН'!$I$5-'СЕТ СН'!$I$21</f>
        <v>3781.9648046100001</v>
      </c>
      <c r="N130" s="36">
        <f>SUMIFS(СВЦЭМ!$D$39:$D$782,СВЦЭМ!$A$39:$A$782,$A130,СВЦЭМ!$B$39:$B$782,N$119)+'СЕТ СН'!$I$11+СВЦЭМ!$D$10+'СЕТ СН'!$I$5-'СЕТ СН'!$I$21</f>
        <v>3815.5926031600002</v>
      </c>
      <c r="O130" s="36">
        <f>SUMIFS(СВЦЭМ!$D$39:$D$782,СВЦЭМ!$A$39:$A$782,$A130,СВЦЭМ!$B$39:$B$782,O$119)+'СЕТ СН'!$I$11+СВЦЭМ!$D$10+'СЕТ СН'!$I$5-'СЕТ СН'!$I$21</f>
        <v>3803.90717408</v>
      </c>
      <c r="P130" s="36">
        <f>SUMIFS(СВЦЭМ!$D$39:$D$782,СВЦЭМ!$A$39:$A$782,$A130,СВЦЭМ!$B$39:$B$782,P$119)+'СЕТ СН'!$I$11+СВЦЭМ!$D$10+'СЕТ СН'!$I$5-'СЕТ СН'!$I$21</f>
        <v>3817.9373278100002</v>
      </c>
      <c r="Q130" s="36">
        <f>SUMIFS(СВЦЭМ!$D$39:$D$782,СВЦЭМ!$A$39:$A$782,$A130,СВЦЭМ!$B$39:$B$782,Q$119)+'СЕТ СН'!$I$11+СВЦЭМ!$D$10+'СЕТ СН'!$I$5-'СЕТ СН'!$I$21</f>
        <v>3833.3219341699996</v>
      </c>
      <c r="R130" s="36">
        <f>SUMIFS(СВЦЭМ!$D$39:$D$782,СВЦЭМ!$A$39:$A$782,$A130,СВЦЭМ!$B$39:$B$782,R$119)+'СЕТ СН'!$I$11+СВЦЭМ!$D$10+'СЕТ СН'!$I$5-'СЕТ СН'!$I$21</f>
        <v>3826.32250875</v>
      </c>
      <c r="S130" s="36">
        <f>SUMIFS(СВЦЭМ!$D$39:$D$782,СВЦЭМ!$A$39:$A$782,$A130,СВЦЭМ!$B$39:$B$782,S$119)+'СЕТ СН'!$I$11+СВЦЭМ!$D$10+'СЕТ СН'!$I$5-'СЕТ СН'!$I$21</f>
        <v>3840.9540819599997</v>
      </c>
      <c r="T130" s="36">
        <f>SUMIFS(СВЦЭМ!$D$39:$D$782,СВЦЭМ!$A$39:$A$782,$A130,СВЦЭМ!$B$39:$B$782,T$119)+'СЕТ СН'!$I$11+СВЦЭМ!$D$10+'СЕТ СН'!$I$5-'СЕТ СН'!$I$21</f>
        <v>3816.4958015900002</v>
      </c>
      <c r="U130" s="36">
        <f>SUMIFS(СВЦЭМ!$D$39:$D$782,СВЦЭМ!$A$39:$A$782,$A130,СВЦЭМ!$B$39:$B$782,U$119)+'СЕТ СН'!$I$11+СВЦЭМ!$D$10+'СЕТ СН'!$I$5-'СЕТ СН'!$I$21</f>
        <v>3800.1108145999997</v>
      </c>
      <c r="V130" s="36">
        <f>SUMIFS(СВЦЭМ!$D$39:$D$782,СВЦЭМ!$A$39:$A$782,$A130,СВЦЭМ!$B$39:$B$782,V$119)+'СЕТ СН'!$I$11+СВЦЭМ!$D$10+'СЕТ СН'!$I$5-'СЕТ СН'!$I$21</f>
        <v>3782.3953109399999</v>
      </c>
      <c r="W130" s="36">
        <f>SUMIFS(СВЦЭМ!$D$39:$D$782,СВЦЭМ!$A$39:$A$782,$A130,СВЦЭМ!$B$39:$B$782,W$119)+'СЕТ СН'!$I$11+СВЦЭМ!$D$10+'СЕТ СН'!$I$5-'СЕТ СН'!$I$21</f>
        <v>3788.7622622700001</v>
      </c>
      <c r="X130" s="36">
        <f>SUMIFS(СВЦЭМ!$D$39:$D$782,СВЦЭМ!$A$39:$A$782,$A130,СВЦЭМ!$B$39:$B$782,X$119)+'СЕТ СН'!$I$11+СВЦЭМ!$D$10+'СЕТ СН'!$I$5-'СЕТ СН'!$I$21</f>
        <v>3811.8600096199998</v>
      </c>
      <c r="Y130" s="36">
        <f>SUMIFS(СВЦЭМ!$D$39:$D$782,СВЦЭМ!$A$39:$A$782,$A130,СВЦЭМ!$B$39:$B$782,Y$119)+'СЕТ СН'!$I$11+СВЦЭМ!$D$10+'СЕТ СН'!$I$5-'СЕТ СН'!$I$21</f>
        <v>3861.4554341399999</v>
      </c>
    </row>
    <row r="131" spans="1:25" ht="15.75" x14ac:dyDescent="0.2">
      <c r="A131" s="35">
        <f t="shared" si="3"/>
        <v>44328</v>
      </c>
      <c r="B131" s="36">
        <f>SUMIFS(СВЦЭМ!$D$39:$D$782,СВЦЭМ!$A$39:$A$782,$A131,СВЦЭМ!$B$39:$B$782,B$119)+'СЕТ СН'!$I$11+СВЦЭМ!$D$10+'СЕТ СН'!$I$5-'СЕТ СН'!$I$21</f>
        <v>3869.9050518499998</v>
      </c>
      <c r="C131" s="36">
        <f>SUMIFS(СВЦЭМ!$D$39:$D$782,СВЦЭМ!$A$39:$A$782,$A131,СВЦЭМ!$B$39:$B$782,C$119)+'СЕТ СН'!$I$11+СВЦЭМ!$D$10+'СЕТ СН'!$I$5-'СЕТ СН'!$I$21</f>
        <v>3903.98413992</v>
      </c>
      <c r="D131" s="36">
        <f>SUMIFS(СВЦЭМ!$D$39:$D$782,СВЦЭМ!$A$39:$A$782,$A131,СВЦЭМ!$B$39:$B$782,D$119)+'СЕТ СН'!$I$11+СВЦЭМ!$D$10+'СЕТ СН'!$I$5-'СЕТ СН'!$I$21</f>
        <v>3889.8064164899997</v>
      </c>
      <c r="E131" s="36">
        <f>SUMIFS(СВЦЭМ!$D$39:$D$782,СВЦЭМ!$A$39:$A$782,$A131,СВЦЭМ!$B$39:$B$782,E$119)+'СЕТ СН'!$I$11+СВЦЭМ!$D$10+'СЕТ СН'!$I$5-'СЕТ СН'!$I$21</f>
        <v>3882.92714441</v>
      </c>
      <c r="F131" s="36">
        <f>SUMIFS(СВЦЭМ!$D$39:$D$782,СВЦЭМ!$A$39:$A$782,$A131,СВЦЭМ!$B$39:$B$782,F$119)+'СЕТ СН'!$I$11+СВЦЭМ!$D$10+'СЕТ СН'!$I$5-'СЕТ СН'!$I$21</f>
        <v>3877.70043562</v>
      </c>
      <c r="G131" s="36">
        <f>SUMIFS(СВЦЭМ!$D$39:$D$782,СВЦЭМ!$A$39:$A$782,$A131,СВЦЭМ!$B$39:$B$782,G$119)+'СЕТ СН'!$I$11+СВЦЭМ!$D$10+'СЕТ СН'!$I$5-'СЕТ СН'!$I$21</f>
        <v>3886.96095995</v>
      </c>
      <c r="H131" s="36">
        <f>SUMIFS(СВЦЭМ!$D$39:$D$782,СВЦЭМ!$A$39:$A$782,$A131,СВЦЭМ!$B$39:$B$782,H$119)+'СЕТ СН'!$I$11+СВЦЭМ!$D$10+'СЕТ СН'!$I$5-'СЕТ СН'!$I$21</f>
        <v>3874.8507960500001</v>
      </c>
      <c r="I131" s="36">
        <f>SUMIFS(СВЦЭМ!$D$39:$D$782,СВЦЭМ!$A$39:$A$782,$A131,СВЦЭМ!$B$39:$B$782,I$119)+'СЕТ СН'!$I$11+СВЦЭМ!$D$10+'СЕТ СН'!$I$5-'СЕТ СН'!$I$21</f>
        <v>3819.6411425799997</v>
      </c>
      <c r="J131" s="36">
        <f>SUMIFS(СВЦЭМ!$D$39:$D$782,СВЦЭМ!$A$39:$A$782,$A131,СВЦЭМ!$B$39:$B$782,J$119)+'СЕТ СН'!$I$11+СВЦЭМ!$D$10+'СЕТ СН'!$I$5-'СЕТ СН'!$I$21</f>
        <v>3787.5805923299999</v>
      </c>
      <c r="K131" s="36">
        <f>SUMIFS(СВЦЭМ!$D$39:$D$782,СВЦЭМ!$A$39:$A$782,$A131,СВЦЭМ!$B$39:$B$782,K$119)+'СЕТ СН'!$I$11+СВЦЭМ!$D$10+'СЕТ СН'!$I$5-'СЕТ СН'!$I$21</f>
        <v>3766.8900590100002</v>
      </c>
      <c r="L131" s="36">
        <f>SUMIFS(СВЦЭМ!$D$39:$D$782,СВЦЭМ!$A$39:$A$782,$A131,СВЦЭМ!$B$39:$B$782,L$119)+'СЕТ СН'!$I$11+СВЦЭМ!$D$10+'СЕТ СН'!$I$5-'СЕТ СН'!$I$21</f>
        <v>3738.94216762</v>
      </c>
      <c r="M131" s="36">
        <f>SUMIFS(СВЦЭМ!$D$39:$D$782,СВЦЭМ!$A$39:$A$782,$A131,СВЦЭМ!$B$39:$B$782,M$119)+'СЕТ СН'!$I$11+СВЦЭМ!$D$10+'СЕТ СН'!$I$5-'СЕТ СН'!$I$21</f>
        <v>3749.6664146399999</v>
      </c>
      <c r="N131" s="36">
        <f>SUMIFS(СВЦЭМ!$D$39:$D$782,СВЦЭМ!$A$39:$A$782,$A131,СВЦЭМ!$B$39:$B$782,N$119)+'СЕТ СН'!$I$11+СВЦЭМ!$D$10+'СЕТ СН'!$I$5-'СЕТ СН'!$I$21</f>
        <v>3754.9152423200003</v>
      </c>
      <c r="O131" s="36">
        <f>SUMIFS(СВЦЭМ!$D$39:$D$782,СВЦЭМ!$A$39:$A$782,$A131,СВЦЭМ!$B$39:$B$782,O$119)+'СЕТ СН'!$I$11+СВЦЭМ!$D$10+'СЕТ СН'!$I$5-'СЕТ СН'!$I$21</f>
        <v>3762.24579808</v>
      </c>
      <c r="P131" s="36">
        <f>SUMIFS(СВЦЭМ!$D$39:$D$782,СВЦЭМ!$A$39:$A$782,$A131,СВЦЭМ!$B$39:$B$782,P$119)+'СЕТ СН'!$I$11+СВЦЭМ!$D$10+'СЕТ СН'!$I$5-'СЕТ СН'!$I$21</f>
        <v>3768.5377682099997</v>
      </c>
      <c r="Q131" s="36">
        <f>SUMIFS(СВЦЭМ!$D$39:$D$782,СВЦЭМ!$A$39:$A$782,$A131,СВЦЭМ!$B$39:$B$782,Q$119)+'СЕТ СН'!$I$11+СВЦЭМ!$D$10+'СЕТ СН'!$I$5-'СЕТ СН'!$I$21</f>
        <v>3780.51831907</v>
      </c>
      <c r="R131" s="36">
        <f>SUMIFS(СВЦЭМ!$D$39:$D$782,СВЦЭМ!$A$39:$A$782,$A131,СВЦЭМ!$B$39:$B$782,R$119)+'СЕТ СН'!$I$11+СВЦЭМ!$D$10+'СЕТ СН'!$I$5-'СЕТ СН'!$I$21</f>
        <v>3771.3733435799995</v>
      </c>
      <c r="S131" s="36">
        <f>SUMIFS(СВЦЭМ!$D$39:$D$782,СВЦЭМ!$A$39:$A$782,$A131,СВЦЭМ!$B$39:$B$782,S$119)+'СЕТ СН'!$I$11+СВЦЭМ!$D$10+'СЕТ СН'!$I$5-'СЕТ СН'!$I$21</f>
        <v>3775.1511679999999</v>
      </c>
      <c r="T131" s="36">
        <f>SUMIFS(СВЦЭМ!$D$39:$D$782,СВЦЭМ!$A$39:$A$782,$A131,СВЦЭМ!$B$39:$B$782,T$119)+'СЕТ СН'!$I$11+СВЦЭМ!$D$10+'СЕТ СН'!$I$5-'СЕТ СН'!$I$21</f>
        <v>3761.5313023099998</v>
      </c>
      <c r="U131" s="36">
        <f>SUMIFS(СВЦЭМ!$D$39:$D$782,СВЦЭМ!$A$39:$A$782,$A131,СВЦЭМ!$B$39:$B$782,U$119)+'СЕТ СН'!$I$11+СВЦЭМ!$D$10+'СЕТ СН'!$I$5-'СЕТ СН'!$I$21</f>
        <v>3753.1692111900002</v>
      </c>
      <c r="V131" s="36">
        <f>SUMIFS(СВЦЭМ!$D$39:$D$782,СВЦЭМ!$A$39:$A$782,$A131,СВЦЭМ!$B$39:$B$782,V$119)+'СЕТ СН'!$I$11+СВЦЭМ!$D$10+'СЕТ СН'!$I$5-'СЕТ СН'!$I$21</f>
        <v>3743.24267156</v>
      </c>
      <c r="W131" s="36">
        <f>SUMIFS(СВЦЭМ!$D$39:$D$782,СВЦЭМ!$A$39:$A$782,$A131,СВЦЭМ!$B$39:$B$782,W$119)+'СЕТ СН'!$I$11+СВЦЭМ!$D$10+'СЕТ СН'!$I$5-'СЕТ СН'!$I$21</f>
        <v>3755.0005449499999</v>
      </c>
      <c r="X131" s="36">
        <f>SUMIFS(СВЦЭМ!$D$39:$D$782,СВЦЭМ!$A$39:$A$782,$A131,СВЦЭМ!$B$39:$B$782,X$119)+'СЕТ СН'!$I$11+СВЦЭМ!$D$10+'СЕТ СН'!$I$5-'СЕТ СН'!$I$21</f>
        <v>3759.91822142</v>
      </c>
      <c r="Y131" s="36">
        <f>SUMIFS(СВЦЭМ!$D$39:$D$782,СВЦЭМ!$A$39:$A$782,$A131,СВЦЭМ!$B$39:$B$782,Y$119)+'СЕТ СН'!$I$11+СВЦЭМ!$D$10+'СЕТ СН'!$I$5-'СЕТ СН'!$I$21</f>
        <v>3783.5740592299999</v>
      </c>
    </row>
    <row r="132" spans="1:25" ht="15.75" x14ac:dyDescent="0.2">
      <c r="A132" s="35">
        <f t="shared" si="3"/>
        <v>44329</v>
      </c>
      <c r="B132" s="36">
        <f>SUMIFS(СВЦЭМ!$D$39:$D$782,СВЦЭМ!$A$39:$A$782,$A132,СВЦЭМ!$B$39:$B$782,B$119)+'СЕТ СН'!$I$11+СВЦЭМ!$D$10+'СЕТ СН'!$I$5-'СЕТ СН'!$I$21</f>
        <v>3872.12134268</v>
      </c>
      <c r="C132" s="36">
        <f>SUMIFS(СВЦЭМ!$D$39:$D$782,СВЦЭМ!$A$39:$A$782,$A132,СВЦЭМ!$B$39:$B$782,C$119)+'СЕТ СН'!$I$11+СВЦЭМ!$D$10+'СЕТ СН'!$I$5-'СЕТ СН'!$I$21</f>
        <v>3923.9411993399999</v>
      </c>
      <c r="D132" s="36">
        <f>SUMIFS(СВЦЭМ!$D$39:$D$782,СВЦЭМ!$A$39:$A$782,$A132,СВЦЭМ!$B$39:$B$782,D$119)+'СЕТ СН'!$I$11+СВЦЭМ!$D$10+'СЕТ СН'!$I$5-'СЕТ СН'!$I$21</f>
        <v>3942.3477600699998</v>
      </c>
      <c r="E132" s="36">
        <f>SUMIFS(СВЦЭМ!$D$39:$D$782,СВЦЭМ!$A$39:$A$782,$A132,СВЦЭМ!$B$39:$B$782,E$119)+'СЕТ СН'!$I$11+СВЦЭМ!$D$10+'СЕТ СН'!$I$5-'СЕТ СН'!$I$21</f>
        <v>3931.03379623</v>
      </c>
      <c r="F132" s="36">
        <f>SUMIFS(СВЦЭМ!$D$39:$D$782,СВЦЭМ!$A$39:$A$782,$A132,СВЦЭМ!$B$39:$B$782,F$119)+'СЕТ СН'!$I$11+СВЦЭМ!$D$10+'СЕТ СН'!$I$5-'СЕТ СН'!$I$21</f>
        <v>3926.3371994999998</v>
      </c>
      <c r="G132" s="36">
        <f>SUMIFS(СВЦЭМ!$D$39:$D$782,СВЦЭМ!$A$39:$A$782,$A132,СВЦЭМ!$B$39:$B$782,G$119)+'СЕТ СН'!$I$11+СВЦЭМ!$D$10+'СЕТ СН'!$I$5-'СЕТ СН'!$I$21</f>
        <v>3931.3108975499999</v>
      </c>
      <c r="H132" s="36">
        <f>SUMIFS(СВЦЭМ!$D$39:$D$782,СВЦЭМ!$A$39:$A$782,$A132,СВЦЭМ!$B$39:$B$782,H$119)+'СЕТ СН'!$I$11+СВЦЭМ!$D$10+'СЕТ СН'!$I$5-'СЕТ СН'!$I$21</f>
        <v>3886.1297377299998</v>
      </c>
      <c r="I132" s="36">
        <f>SUMIFS(СВЦЭМ!$D$39:$D$782,СВЦЭМ!$A$39:$A$782,$A132,СВЦЭМ!$B$39:$B$782,I$119)+'СЕТ СН'!$I$11+СВЦЭМ!$D$10+'СЕТ СН'!$I$5-'СЕТ СН'!$I$21</f>
        <v>3818.73850047</v>
      </c>
      <c r="J132" s="36">
        <f>SUMIFS(СВЦЭМ!$D$39:$D$782,СВЦЭМ!$A$39:$A$782,$A132,СВЦЭМ!$B$39:$B$782,J$119)+'СЕТ СН'!$I$11+СВЦЭМ!$D$10+'СЕТ СН'!$I$5-'СЕТ СН'!$I$21</f>
        <v>3790.3830601899999</v>
      </c>
      <c r="K132" s="36">
        <f>SUMIFS(СВЦЭМ!$D$39:$D$782,СВЦЭМ!$A$39:$A$782,$A132,СВЦЭМ!$B$39:$B$782,K$119)+'СЕТ СН'!$I$11+СВЦЭМ!$D$10+'СЕТ СН'!$I$5-'СЕТ СН'!$I$21</f>
        <v>3765.22099643</v>
      </c>
      <c r="L132" s="36">
        <f>SUMIFS(СВЦЭМ!$D$39:$D$782,СВЦЭМ!$A$39:$A$782,$A132,СВЦЭМ!$B$39:$B$782,L$119)+'СЕТ СН'!$I$11+СВЦЭМ!$D$10+'СЕТ СН'!$I$5-'СЕТ СН'!$I$21</f>
        <v>3723.7904824500001</v>
      </c>
      <c r="M132" s="36">
        <f>SUMIFS(СВЦЭМ!$D$39:$D$782,СВЦЭМ!$A$39:$A$782,$A132,СВЦЭМ!$B$39:$B$782,M$119)+'СЕТ СН'!$I$11+СВЦЭМ!$D$10+'СЕТ СН'!$I$5-'СЕТ СН'!$I$21</f>
        <v>3740.30325924</v>
      </c>
      <c r="N132" s="36">
        <f>SUMIFS(СВЦЭМ!$D$39:$D$782,СВЦЭМ!$A$39:$A$782,$A132,СВЦЭМ!$B$39:$B$782,N$119)+'СЕТ СН'!$I$11+СВЦЭМ!$D$10+'СЕТ СН'!$I$5-'СЕТ СН'!$I$21</f>
        <v>3773.0379608100002</v>
      </c>
      <c r="O132" s="36">
        <f>SUMIFS(СВЦЭМ!$D$39:$D$782,СВЦЭМ!$A$39:$A$782,$A132,СВЦЭМ!$B$39:$B$782,O$119)+'СЕТ СН'!$I$11+СВЦЭМ!$D$10+'СЕТ СН'!$I$5-'СЕТ СН'!$I$21</f>
        <v>3785.3173957399999</v>
      </c>
      <c r="P132" s="36">
        <f>SUMIFS(СВЦЭМ!$D$39:$D$782,СВЦЭМ!$A$39:$A$782,$A132,СВЦЭМ!$B$39:$B$782,P$119)+'СЕТ СН'!$I$11+СВЦЭМ!$D$10+'СЕТ СН'!$I$5-'СЕТ СН'!$I$21</f>
        <v>3803.0642210300002</v>
      </c>
      <c r="Q132" s="36">
        <f>SUMIFS(СВЦЭМ!$D$39:$D$782,СВЦЭМ!$A$39:$A$782,$A132,СВЦЭМ!$B$39:$B$782,Q$119)+'СЕТ СН'!$I$11+СВЦЭМ!$D$10+'СЕТ СН'!$I$5-'СЕТ СН'!$I$21</f>
        <v>3814.7649237999999</v>
      </c>
      <c r="R132" s="36">
        <f>SUMIFS(СВЦЭМ!$D$39:$D$782,СВЦЭМ!$A$39:$A$782,$A132,СВЦЭМ!$B$39:$B$782,R$119)+'СЕТ СН'!$I$11+СВЦЭМ!$D$10+'СЕТ СН'!$I$5-'СЕТ СН'!$I$21</f>
        <v>3814.8132851</v>
      </c>
      <c r="S132" s="36">
        <f>SUMIFS(СВЦЭМ!$D$39:$D$782,СВЦЭМ!$A$39:$A$782,$A132,СВЦЭМ!$B$39:$B$782,S$119)+'СЕТ СН'!$I$11+СВЦЭМ!$D$10+'СЕТ СН'!$I$5-'СЕТ СН'!$I$21</f>
        <v>3833.6874760199998</v>
      </c>
      <c r="T132" s="36">
        <f>SUMIFS(СВЦЭМ!$D$39:$D$782,СВЦЭМ!$A$39:$A$782,$A132,СВЦЭМ!$B$39:$B$782,T$119)+'СЕТ СН'!$I$11+СВЦЭМ!$D$10+'СЕТ СН'!$I$5-'СЕТ СН'!$I$21</f>
        <v>3814.24031969</v>
      </c>
      <c r="U132" s="36">
        <f>SUMIFS(СВЦЭМ!$D$39:$D$782,СВЦЭМ!$A$39:$A$782,$A132,СВЦЭМ!$B$39:$B$782,U$119)+'СЕТ СН'!$I$11+СВЦЭМ!$D$10+'СЕТ СН'!$I$5-'СЕТ СН'!$I$21</f>
        <v>3786.48397501</v>
      </c>
      <c r="V132" s="36">
        <f>SUMIFS(СВЦЭМ!$D$39:$D$782,СВЦЭМ!$A$39:$A$782,$A132,СВЦЭМ!$B$39:$B$782,V$119)+'СЕТ СН'!$I$11+СВЦЭМ!$D$10+'СЕТ СН'!$I$5-'СЕТ СН'!$I$21</f>
        <v>3770.2137464099997</v>
      </c>
      <c r="W132" s="36">
        <f>SUMIFS(СВЦЭМ!$D$39:$D$782,СВЦЭМ!$A$39:$A$782,$A132,СВЦЭМ!$B$39:$B$782,W$119)+'СЕТ СН'!$I$11+СВЦЭМ!$D$10+'СЕТ СН'!$I$5-'СЕТ СН'!$I$21</f>
        <v>3771.3114152199996</v>
      </c>
      <c r="X132" s="36">
        <f>SUMIFS(СВЦЭМ!$D$39:$D$782,СВЦЭМ!$A$39:$A$782,$A132,СВЦЭМ!$B$39:$B$782,X$119)+'СЕТ СН'!$I$11+СВЦЭМ!$D$10+'СЕТ СН'!$I$5-'СЕТ СН'!$I$21</f>
        <v>3789.7242201700001</v>
      </c>
      <c r="Y132" s="36">
        <f>SUMIFS(СВЦЭМ!$D$39:$D$782,СВЦЭМ!$A$39:$A$782,$A132,СВЦЭМ!$B$39:$B$782,Y$119)+'СЕТ СН'!$I$11+СВЦЭМ!$D$10+'СЕТ СН'!$I$5-'СЕТ СН'!$I$21</f>
        <v>3833.9823798500001</v>
      </c>
    </row>
    <row r="133" spans="1:25" ht="15.75" x14ac:dyDescent="0.2">
      <c r="A133" s="35">
        <f t="shared" si="3"/>
        <v>44330</v>
      </c>
      <c r="B133" s="36">
        <f>SUMIFS(СВЦЭМ!$D$39:$D$782,СВЦЭМ!$A$39:$A$782,$A133,СВЦЭМ!$B$39:$B$782,B$119)+'СЕТ СН'!$I$11+СВЦЭМ!$D$10+'СЕТ СН'!$I$5-'СЕТ СН'!$I$21</f>
        <v>3867.61550592</v>
      </c>
      <c r="C133" s="36">
        <f>SUMIFS(СВЦЭМ!$D$39:$D$782,СВЦЭМ!$A$39:$A$782,$A133,СВЦЭМ!$B$39:$B$782,C$119)+'СЕТ СН'!$I$11+СВЦЭМ!$D$10+'СЕТ СН'!$I$5-'СЕТ СН'!$I$21</f>
        <v>3888.1183655699997</v>
      </c>
      <c r="D133" s="36">
        <f>SUMIFS(СВЦЭМ!$D$39:$D$782,СВЦЭМ!$A$39:$A$782,$A133,СВЦЭМ!$B$39:$B$782,D$119)+'СЕТ СН'!$I$11+СВЦЭМ!$D$10+'СЕТ СН'!$I$5-'СЕТ СН'!$I$21</f>
        <v>3912.3317787699998</v>
      </c>
      <c r="E133" s="36">
        <f>SUMIFS(СВЦЭМ!$D$39:$D$782,СВЦЭМ!$A$39:$A$782,$A133,СВЦЭМ!$B$39:$B$782,E$119)+'СЕТ СН'!$I$11+СВЦЭМ!$D$10+'СЕТ СН'!$I$5-'СЕТ СН'!$I$21</f>
        <v>3923.1076478999998</v>
      </c>
      <c r="F133" s="36">
        <f>SUMIFS(СВЦЭМ!$D$39:$D$782,СВЦЭМ!$A$39:$A$782,$A133,СВЦЭМ!$B$39:$B$782,F$119)+'СЕТ СН'!$I$11+СВЦЭМ!$D$10+'СЕТ СН'!$I$5-'СЕТ СН'!$I$21</f>
        <v>3938.8501526700002</v>
      </c>
      <c r="G133" s="36">
        <f>SUMIFS(СВЦЭМ!$D$39:$D$782,СВЦЭМ!$A$39:$A$782,$A133,СВЦЭМ!$B$39:$B$782,G$119)+'СЕТ СН'!$I$11+СВЦЭМ!$D$10+'СЕТ СН'!$I$5-'СЕТ СН'!$I$21</f>
        <v>3914.79263864</v>
      </c>
      <c r="H133" s="36">
        <f>SUMIFS(СВЦЭМ!$D$39:$D$782,СВЦЭМ!$A$39:$A$782,$A133,СВЦЭМ!$B$39:$B$782,H$119)+'СЕТ СН'!$I$11+СВЦЭМ!$D$10+'СЕТ СН'!$I$5-'СЕТ СН'!$I$21</f>
        <v>3856.3330099799996</v>
      </c>
      <c r="I133" s="36">
        <f>SUMIFS(СВЦЭМ!$D$39:$D$782,СВЦЭМ!$A$39:$A$782,$A133,СВЦЭМ!$B$39:$B$782,I$119)+'СЕТ СН'!$I$11+СВЦЭМ!$D$10+'СЕТ СН'!$I$5-'СЕТ СН'!$I$21</f>
        <v>3786.3698200299996</v>
      </c>
      <c r="J133" s="36">
        <f>SUMIFS(СВЦЭМ!$D$39:$D$782,СВЦЭМ!$A$39:$A$782,$A133,СВЦЭМ!$B$39:$B$782,J$119)+'СЕТ СН'!$I$11+СВЦЭМ!$D$10+'СЕТ СН'!$I$5-'СЕТ СН'!$I$21</f>
        <v>3744.86722551</v>
      </c>
      <c r="K133" s="36">
        <f>SUMIFS(СВЦЭМ!$D$39:$D$782,СВЦЭМ!$A$39:$A$782,$A133,СВЦЭМ!$B$39:$B$782,K$119)+'СЕТ СН'!$I$11+СВЦЭМ!$D$10+'СЕТ СН'!$I$5-'СЕТ СН'!$I$21</f>
        <v>3717.5350154799999</v>
      </c>
      <c r="L133" s="36">
        <f>SUMIFS(СВЦЭМ!$D$39:$D$782,СВЦЭМ!$A$39:$A$782,$A133,СВЦЭМ!$B$39:$B$782,L$119)+'СЕТ СН'!$I$11+СВЦЭМ!$D$10+'СЕТ СН'!$I$5-'СЕТ СН'!$I$21</f>
        <v>3701.053551</v>
      </c>
      <c r="M133" s="36">
        <f>SUMIFS(СВЦЭМ!$D$39:$D$782,СВЦЭМ!$A$39:$A$782,$A133,СВЦЭМ!$B$39:$B$782,M$119)+'СЕТ СН'!$I$11+СВЦЭМ!$D$10+'СЕТ СН'!$I$5-'СЕТ СН'!$I$21</f>
        <v>3716.5563189599998</v>
      </c>
      <c r="N133" s="36">
        <f>SUMIFS(СВЦЭМ!$D$39:$D$782,СВЦЭМ!$A$39:$A$782,$A133,СВЦЭМ!$B$39:$B$782,N$119)+'СЕТ СН'!$I$11+СВЦЭМ!$D$10+'СЕТ СН'!$I$5-'СЕТ СН'!$I$21</f>
        <v>3751.57010713</v>
      </c>
      <c r="O133" s="36">
        <f>SUMIFS(СВЦЭМ!$D$39:$D$782,СВЦЭМ!$A$39:$A$782,$A133,СВЦЭМ!$B$39:$B$782,O$119)+'СЕТ СН'!$I$11+СВЦЭМ!$D$10+'СЕТ СН'!$I$5-'СЕТ СН'!$I$21</f>
        <v>3758.7344531399999</v>
      </c>
      <c r="P133" s="36">
        <f>SUMIFS(СВЦЭМ!$D$39:$D$782,СВЦЭМ!$A$39:$A$782,$A133,СВЦЭМ!$B$39:$B$782,P$119)+'СЕТ СН'!$I$11+СВЦЭМ!$D$10+'СЕТ СН'!$I$5-'СЕТ СН'!$I$21</f>
        <v>3771.8509830499997</v>
      </c>
      <c r="Q133" s="36">
        <f>SUMIFS(СВЦЭМ!$D$39:$D$782,СВЦЭМ!$A$39:$A$782,$A133,СВЦЭМ!$B$39:$B$782,Q$119)+'СЕТ СН'!$I$11+СВЦЭМ!$D$10+'СЕТ СН'!$I$5-'СЕТ СН'!$I$21</f>
        <v>3789.2110527699997</v>
      </c>
      <c r="R133" s="36">
        <f>SUMIFS(СВЦЭМ!$D$39:$D$782,СВЦЭМ!$A$39:$A$782,$A133,СВЦЭМ!$B$39:$B$782,R$119)+'СЕТ СН'!$I$11+СВЦЭМ!$D$10+'СЕТ СН'!$I$5-'СЕТ СН'!$I$21</f>
        <v>3787.7158684099995</v>
      </c>
      <c r="S133" s="36">
        <f>SUMIFS(СВЦЭМ!$D$39:$D$782,СВЦЭМ!$A$39:$A$782,$A133,СВЦЭМ!$B$39:$B$782,S$119)+'СЕТ СН'!$I$11+СВЦЭМ!$D$10+'СЕТ СН'!$I$5-'СЕТ СН'!$I$21</f>
        <v>3799.2115687099999</v>
      </c>
      <c r="T133" s="36">
        <f>SUMIFS(СВЦЭМ!$D$39:$D$782,СВЦЭМ!$A$39:$A$782,$A133,СВЦЭМ!$B$39:$B$782,T$119)+'СЕТ СН'!$I$11+СВЦЭМ!$D$10+'СЕТ СН'!$I$5-'СЕТ СН'!$I$21</f>
        <v>3782.0901869600002</v>
      </c>
      <c r="U133" s="36">
        <f>SUMIFS(СВЦЭМ!$D$39:$D$782,СВЦЭМ!$A$39:$A$782,$A133,СВЦЭМ!$B$39:$B$782,U$119)+'СЕТ СН'!$I$11+СВЦЭМ!$D$10+'СЕТ СН'!$I$5-'СЕТ СН'!$I$21</f>
        <v>3771.7578890099999</v>
      </c>
      <c r="V133" s="36">
        <f>SUMIFS(СВЦЭМ!$D$39:$D$782,СВЦЭМ!$A$39:$A$782,$A133,СВЦЭМ!$B$39:$B$782,V$119)+'СЕТ СН'!$I$11+СВЦЭМ!$D$10+'СЕТ СН'!$I$5-'СЕТ СН'!$I$21</f>
        <v>3790.6942752799996</v>
      </c>
      <c r="W133" s="36">
        <f>SUMIFS(СВЦЭМ!$D$39:$D$782,СВЦЭМ!$A$39:$A$782,$A133,СВЦЭМ!$B$39:$B$782,W$119)+'СЕТ СН'!$I$11+СВЦЭМ!$D$10+'СЕТ СН'!$I$5-'СЕТ СН'!$I$21</f>
        <v>3792.2654343799995</v>
      </c>
      <c r="X133" s="36">
        <f>SUMIFS(СВЦЭМ!$D$39:$D$782,СВЦЭМ!$A$39:$A$782,$A133,СВЦЭМ!$B$39:$B$782,X$119)+'СЕТ СН'!$I$11+СВЦЭМ!$D$10+'СЕТ СН'!$I$5-'СЕТ СН'!$I$21</f>
        <v>3797.3857069400001</v>
      </c>
      <c r="Y133" s="36">
        <f>SUMIFS(СВЦЭМ!$D$39:$D$782,СВЦЭМ!$A$39:$A$782,$A133,СВЦЭМ!$B$39:$B$782,Y$119)+'СЕТ СН'!$I$11+СВЦЭМ!$D$10+'СЕТ СН'!$I$5-'СЕТ СН'!$I$21</f>
        <v>3811.7812315599999</v>
      </c>
    </row>
    <row r="134" spans="1:25" ht="15.75" x14ac:dyDescent="0.2">
      <c r="A134" s="35">
        <f t="shared" si="3"/>
        <v>44331</v>
      </c>
      <c r="B134" s="36">
        <f>SUMIFS(СВЦЭМ!$D$39:$D$782,СВЦЭМ!$A$39:$A$782,$A134,СВЦЭМ!$B$39:$B$782,B$119)+'СЕТ СН'!$I$11+СВЦЭМ!$D$10+'СЕТ СН'!$I$5-'СЕТ СН'!$I$21</f>
        <v>3818.3396952900002</v>
      </c>
      <c r="C134" s="36">
        <f>SUMIFS(СВЦЭМ!$D$39:$D$782,СВЦЭМ!$A$39:$A$782,$A134,СВЦЭМ!$B$39:$B$782,C$119)+'СЕТ СН'!$I$11+СВЦЭМ!$D$10+'СЕТ СН'!$I$5-'СЕТ СН'!$I$21</f>
        <v>3836.42629321</v>
      </c>
      <c r="D134" s="36">
        <f>SUMIFS(СВЦЭМ!$D$39:$D$782,СВЦЭМ!$A$39:$A$782,$A134,СВЦЭМ!$B$39:$B$782,D$119)+'СЕТ СН'!$I$11+СВЦЭМ!$D$10+'СЕТ СН'!$I$5-'СЕТ СН'!$I$21</f>
        <v>3870.09602262</v>
      </c>
      <c r="E134" s="36">
        <f>SUMIFS(СВЦЭМ!$D$39:$D$782,СВЦЭМ!$A$39:$A$782,$A134,СВЦЭМ!$B$39:$B$782,E$119)+'СЕТ СН'!$I$11+СВЦЭМ!$D$10+'СЕТ СН'!$I$5-'СЕТ СН'!$I$21</f>
        <v>3893.04351752</v>
      </c>
      <c r="F134" s="36">
        <f>SUMIFS(СВЦЭМ!$D$39:$D$782,СВЦЭМ!$A$39:$A$782,$A134,СВЦЭМ!$B$39:$B$782,F$119)+'СЕТ СН'!$I$11+СВЦЭМ!$D$10+'СЕТ СН'!$I$5-'СЕТ СН'!$I$21</f>
        <v>3897.8117888899997</v>
      </c>
      <c r="G134" s="36">
        <f>SUMIFS(СВЦЭМ!$D$39:$D$782,СВЦЭМ!$A$39:$A$782,$A134,СВЦЭМ!$B$39:$B$782,G$119)+'СЕТ СН'!$I$11+СВЦЭМ!$D$10+'СЕТ СН'!$I$5-'СЕТ СН'!$I$21</f>
        <v>3879.94804062</v>
      </c>
      <c r="H134" s="36">
        <f>SUMIFS(СВЦЭМ!$D$39:$D$782,СВЦЭМ!$A$39:$A$782,$A134,СВЦЭМ!$B$39:$B$782,H$119)+'СЕТ СН'!$I$11+СВЦЭМ!$D$10+'СЕТ СН'!$I$5-'СЕТ СН'!$I$21</f>
        <v>3825.8448124699999</v>
      </c>
      <c r="I134" s="36">
        <f>SUMIFS(СВЦЭМ!$D$39:$D$782,СВЦЭМ!$A$39:$A$782,$A134,СВЦЭМ!$B$39:$B$782,I$119)+'СЕТ СН'!$I$11+СВЦЭМ!$D$10+'СЕТ СН'!$I$5-'СЕТ СН'!$I$21</f>
        <v>3764.6647319499998</v>
      </c>
      <c r="J134" s="36">
        <f>SUMIFS(СВЦЭМ!$D$39:$D$782,СВЦЭМ!$A$39:$A$782,$A134,СВЦЭМ!$B$39:$B$782,J$119)+'СЕТ СН'!$I$11+СВЦЭМ!$D$10+'СЕТ СН'!$I$5-'СЕТ СН'!$I$21</f>
        <v>3778.2737771699999</v>
      </c>
      <c r="K134" s="36">
        <f>SUMIFS(СВЦЭМ!$D$39:$D$782,СВЦЭМ!$A$39:$A$782,$A134,СВЦЭМ!$B$39:$B$782,K$119)+'СЕТ СН'!$I$11+СВЦЭМ!$D$10+'СЕТ СН'!$I$5-'СЕТ СН'!$I$21</f>
        <v>3761.1896776200001</v>
      </c>
      <c r="L134" s="36">
        <f>SUMIFS(СВЦЭМ!$D$39:$D$782,СВЦЭМ!$A$39:$A$782,$A134,СВЦЭМ!$B$39:$B$782,L$119)+'СЕТ СН'!$I$11+СВЦЭМ!$D$10+'СЕТ СН'!$I$5-'СЕТ СН'!$I$21</f>
        <v>3741.9400193900001</v>
      </c>
      <c r="M134" s="36">
        <f>SUMIFS(СВЦЭМ!$D$39:$D$782,СВЦЭМ!$A$39:$A$782,$A134,СВЦЭМ!$B$39:$B$782,M$119)+'СЕТ СН'!$I$11+СВЦЭМ!$D$10+'СЕТ СН'!$I$5-'СЕТ СН'!$I$21</f>
        <v>3750.9603098600001</v>
      </c>
      <c r="N134" s="36">
        <f>SUMIFS(СВЦЭМ!$D$39:$D$782,СВЦЭМ!$A$39:$A$782,$A134,СВЦЭМ!$B$39:$B$782,N$119)+'СЕТ СН'!$I$11+СВЦЭМ!$D$10+'СЕТ СН'!$I$5-'СЕТ СН'!$I$21</f>
        <v>3765.3787621299998</v>
      </c>
      <c r="O134" s="36">
        <f>SUMIFS(СВЦЭМ!$D$39:$D$782,СВЦЭМ!$A$39:$A$782,$A134,СВЦЭМ!$B$39:$B$782,O$119)+'СЕТ СН'!$I$11+СВЦЭМ!$D$10+'СЕТ СН'!$I$5-'СЕТ СН'!$I$21</f>
        <v>3775.1169805700001</v>
      </c>
      <c r="P134" s="36">
        <f>SUMIFS(СВЦЭМ!$D$39:$D$782,СВЦЭМ!$A$39:$A$782,$A134,СВЦЭМ!$B$39:$B$782,P$119)+'СЕТ СН'!$I$11+СВЦЭМ!$D$10+'СЕТ СН'!$I$5-'СЕТ СН'!$I$21</f>
        <v>3805.6898684199996</v>
      </c>
      <c r="Q134" s="36">
        <f>SUMIFS(СВЦЭМ!$D$39:$D$782,СВЦЭМ!$A$39:$A$782,$A134,СВЦЭМ!$B$39:$B$782,Q$119)+'СЕТ СН'!$I$11+СВЦЭМ!$D$10+'СЕТ СН'!$I$5-'СЕТ СН'!$I$21</f>
        <v>3800.5881283899998</v>
      </c>
      <c r="R134" s="36">
        <f>SUMIFS(СВЦЭМ!$D$39:$D$782,СВЦЭМ!$A$39:$A$782,$A134,СВЦЭМ!$B$39:$B$782,R$119)+'СЕТ СН'!$I$11+СВЦЭМ!$D$10+'СЕТ СН'!$I$5-'СЕТ СН'!$I$21</f>
        <v>3782.9489456499996</v>
      </c>
      <c r="S134" s="36">
        <f>SUMIFS(СВЦЭМ!$D$39:$D$782,СВЦЭМ!$A$39:$A$782,$A134,СВЦЭМ!$B$39:$B$782,S$119)+'СЕТ СН'!$I$11+СВЦЭМ!$D$10+'СЕТ СН'!$I$5-'СЕТ СН'!$I$21</f>
        <v>3775.5198322799997</v>
      </c>
      <c r="T134" s="36">
        <f>SUMIFS(СВЦЭМ!$D$39:$D$782,СВЦЭМ!$A$39:$A$782,$A134,СВЦЭМ!$B$39:$B$782,T$119)+'СЕТ СН'!$I$11+СВЦЭМ!$D$10+'СЕТ СН'!$I$5-'СЕТ СН'!$I$21</f>
        <v>3748.36504173</v>
      </c>
      <c r="U134" s="36">
        <f>SUMIFS(СВЦЭМ!$D$39:$D$782,СВЦЭМ!$A$39:$A$782,$A134,СВЦЭМ!$B$39:$B$782,U$119)+'СЕТ СН'!$I$11+СВЦЭМ!$D$10+'СЕТ СН'!$I$5-'СЕТ СН'!$I$21</f>
        <v>3716.68485156</v>
      </c>
      <c r="V134" s="36">
        <f>SUMIFS(СВЦЭМ!$D$39:$D$782,СВЦЭМ!$A$39:$A$782,$A134,СВЦЭМ!$B$39:$B$782,V$119)+'СЕТ СН'!$I$11+СВЦЭМ!$D$10+'СЕТ СН'!$I$5-'СЕТ СН'!$I$21</f>
        <v>3689.9008692400002</v>
      </c>
      <c r="W134" s="36">
        <f>SUMIFS(СВЦЭМ!$D$39:$D$782,СВЦЭМ!$A$39:$A$782,$A134,СВЦЭМ!$B$39:$B$782,W$119)+'СЕТ СН'!$I$11+СВЦЭМ!$D$10+'СЕТ СН'!$I$5-'СЕТ СН'!$I$21</f>
        <v>3686.8136041100001</v>
      </c>
      <c r="X134" s="36">
        <f>SUMIFS(СВЦЭМ!$D$39:$D$782,СВЦЭМ!$A$39:$A$782,$A134,СВЦЭМ!$B$39:$B$782,X$119)+'СЕТ СН'!$I$11+СВЦЭМ!$D$10+'СЕТ СН'!$I$5-'СЕТ СН'!$I$21</f>
        <v>3690.89175561</v>
      </c>
      <c r="Y134" s="36">
        <f>SUMIFS(СВЦЭМ!$D$39:$D$782,СВЦЭМ!$A$39:$A$782,$A134,СВЦЭМ!$B$39:$B$782,Y$119)+'СЕТ СН'!$I$11+СВЦЭМ!$D$10+'СЕТ СН'!$I$5-'СЕТ СН'!$I$21</f>
        <v>3720.72973262</v>
      </c>
    </row>
    <row r="135" spans="1:25" ht="15.75" x14ac:dyDescent="0.2">
      <c r="A135" s="35">
        <f t="shared" si="3"/>
        <v>44332</v>
      </c>
      <c r="B135" s="36">
        <f>SUMIFS(СВЦЭМ!$D$39:$D$782,СВЦЭМ!$A$39:$A$782,$A135,СВЦЭМ!$B$39:$B$782,B$119)+'СЕТ СН'!$I$11+СВЦЭМ!$D$10+'СЕТ СН'!$I$5-'СЕТ СН'!$I$21</f>
        <v>3723.8342039300001</v>
      </c>
      <c r="C135" s="36">
        <f>SUMIFS(СВЦЭМ!$D$39:$D$782,СВЦЭМ!$A$39:$A$782,$A135,СВЦЭМ!$B$39:$B$782,C$119)+'СЕТ СН'!$I$11+СВЦЭМ!$D$10+'СЕТ СН'!$I$5-'СЕТ СН'!$I$21</f>
        <v>3721.3407085600002</v>
      </c>
      <c r="D135" s="36">
        <f>SUMIFS(СВЦЭМ!$D$39:$D$782,СВЦЭМ!$A$39:$A$782,$A135,СВЦЭМ!$B$39:$B$782,D$119)+'СЕТ СН'!$I$11+СВЦЭМ!$D$10+'СЕТ СН'!$I$5-'СЕТ СН'!$I$21</f>
        <v>3704.5022328999999</v>
      </c>
      <c r="E135" s="36">
        <f>SUMIFS(СВЦЭМ!$D$39:$D$782,СВЦЭМ!$A$39:$A$782,$A135,СВЦЭМ!$B$39:$B$782,E$119)+'СЕТ СН'!$I$11+СВЦЭМ!$D$10+'СЕТ СН'!$I$5-'СЕТ СН'!$I$21</f>
        <v>3700.8113965000002</v>
      </c>
      <c r="F135" s="36">
        <f>SUMIFS(СВЦЭМ!$D$39:$D$782,СВЦЭМ!$A$39:$A$782,$A135,СВЦЭМ!$B$39:$B$782,F$119)+'СЕТ СН'!$I$11+СВЦЭМ!$D$10+'СЕТ СН'!$I$5-'СЕТ СН'!$I$21</f>
        <v>3695.7017686099998</v>
      </c>
      <c r="G135" s="36">
        <f>SUMIFS(СВЦЭМ!$D$39:$D$782,СВЦЭМ!$A$39:$A$782,$A135,СВЦЭМ!$B$39:$B$782,G$119)+'СЕТ СН'!$I$11+СВЦЭМ!$D$10+'СЕТ СН'!$I$5-'СЕТ СН'!$I$21</f>
        <v>3695.78410566</v>
      </c>
      <c r="H135" s="36">
        <f>SUMIFS(СВЦЭМ!$D$39:$D$782,СВЦЭМ!$A$39:$A$782,$A135,СВЦЭМ!$B$39:$B$782,H$119)+'СЕТ СН'!$I$11+СВЦЭМ!$D$10+'СЕТ СН'!$I$5-'СЕТ СН'!$I$21</f>
        <v>3707.17629898</v>
      </c>
      <c r="I135" s="36">
        <f>SUMIFS(СВЦЭМ!$D$39:$D$782,СВЦЭМ!$A$39:$A$782,$A135,СВЦЭМ!$B$39:$B$782,I$119)+'СЕТ СН'!$I$11+СВЦЭМ!$D$10+'СЕТ СН'!$I$5-'СЕТ СН'!$I$21</f>
        <v>3686.4973594399999</v>
      </c>
      <c r="J135" s="36">
        <f>SUMIFS(СВЦЭМ!$D$39:$D$782,СВЦЭМ!$A$39:$A$782,$A135,СВЦЭМ!$B$39:$B$782,J$119)+'СЕТ СН'!$I$11+СВЦЭМ!$D$10+'СЕТ СН'!$I$5-'СЕТ СН'!$I$21</f>
        <v>3652.8276286800001</v>
      </c>
      <c r="K135" s="36">
        <f>SUMIFS(СВЦЭМ!$D$39:$D$782,СВЦЭМ!$A$39:$A$782,$A135,СВЦЭМ!$B$39:$B$782,K$119)+'СЕТ СН'!$I$11+СВЦЭМ!$D$10+'СЕТ СН'!$I$5-'СЕТ СН'!$I$21</f>
        <v>3693.9483817099999</v>
      </c>
      <c r="L135" s="36">
        <f>SUMIFS(СВЦЭМ!$D$39:$D$782,СВЦЭМ!$A$39:$A$782,$A135,СВЦЭМ!$B$39:$B$782,L$119)+'СЕТ СН'!$I$11+СВЦЭМ!$D$10+'СЕТ СН'!$I$5-'СЕТ СН'!$I$21</f>
        <v>3710.63170816</v>
      </c>
      <c r="M135" s="36">
        <f>SUMIFS(СВЦЭМ!$D$39:$D$782,СВЦЭМ!$A$39:$A$782,$A135,СВЦЭМ!$B$39:$B$782,M$119)+'СЕТ СН'!$I$11+СВЦЭМ!$D$10+'СЕТ СН'!$I$5-'СЕТ СН'!$I$21</f>
        <v>3711.3030655500002</v>
      </c>
      <c r="N135" s="36">
        <f>SUMIFS(СВЦЭМ!$D$39:$D$782,СВЦЭМ!$A$39:$A$782,$A135,СВЦЭМ!$B$39:$B$782,N$119)+'СЕТ СН'!$I$11+СВЦЭМ!$D$10+'СЕТ СН'!$I$5-'СЕТ СН'!$I$21</f>
        <v>3699.3412910500001</v>
      </c>
      <c r="O135" s="36">
        <f>SUMIFS(СВЦЭМ!$D$39:$D$782,СВЦЭМ!$A$39:$A$782,$A135,СВЦЭМ!$B$39:$B$782,O$119)+'СЕТ СН'!$I$11+СВЦЭМ!$D$10+'СЕТ СН'!$I$5-'СЕТ СН'!$I$21</f>
        <v>3681.6144547899999</v>
      </c>
      <c r="P135" s="36">
        <f>SUMIFS(СВЦЭМ!$D$39:$D$782,СВЦЭМ!$A$39:$A$782,$A135,СВЦЭМ!$B$39:$B$782,P$119)+'СЕТ СН'!$I$11+СВЦЭМ!$D$10+'СЕТ СН'!$I$5-'СЕТ СН'!$I$21</f>
        <v>3684.0775205800001</v>
      </c>
      <c r="Q135" s="36">
        <f>SUMIFS(СВЦЭМ!$D$39:$D$782,СВЦЭМ!$A$39:$A$782,$A135,СВЦЭМ!$B$39:$B$782,Q$119)+'СЕТ СН'!$I$11+СВЦЭМ!$D$10+'СЕТ СН'!$I$5-'СЕТ СН'!$I$21</f>
        <v>3675.9106343600001</v>
      </c>
      <c r="R135" s="36">
        <f>SUMIFS(СВЦЭМ!$D$39:$D$782,СВЦЭМ!$A$39:$A$782,$A135,СВЦЭМ!$B$39:$B$782,R$119)+'СЕТ СН'!$I$11+СВЦЭМ!$D$10+'СЕТ СН'!$I$5-'СЕТ СН'!$I$21</f>
        <v>3665.54330845</v>
      </c>
      <c r="S135" s="36">
        <f>SUMIFS(СВЦЭМ!$D$39:$D$782,СВЦЭМ!$A$39:$A$782,$A135,СВЦЭМ!$B$39:$B$782,S$119)+'СЕТ СН'!$I$11+СВЦЭМ!$D$10+'СЕТ СН'!$I$5-'СЕТ СН'!$I$21</f>
        <v>3679.65061371</v>
      </c>
      <c r="T135" s="36">
        <f>SUMIFS(СВЦЭМ!$D$39:$D$782,СВЦЭМ!$A$39:$A$782,$A135,СВЦЭМ!$B$39:$B$782,T$119)+'СЕТ СН'!$I$11+СВЦЭМ!$D$10+'СЕТ СН'!$I$5-'СЕТ СН'!$I$21</f>
        <v>3697.5700294799999</v>
      </c>
      <c r="U135" s="36">
        <f>SUMIFS(СВЦЭМ!$D$39:$D$782,СВЦЭМ!$A$39:$A$782,$A135,СВЦЭМ!$B$39:$B$782,U$119)+'СЕТ СН'!$I$11+СВЦЭМ!$D$10+'СЕТ СН'!$I$5-'СЕТ СН'!$I$21</f>
        <v>3701.7357267500001</v>
      </c>
      <c r="V135" s="36">
        <f>SUMIFS(СВЦЭМ!$D$39:$D$782,СВЦЭМ!$A$39:$A$782,$A135,СВЦЭМ!$B$39:$B$782,V$119)+'СЕТ СН'!$I$11+СВЦЭМ!$D$10+'СЕТ СН'!$I$5-'СЕТ СН'!$I$21</f>
        <v>3659.0256444900001</v>
      </c>
      <c r="W135" s="36">
        <f>SUMIFS(СВЦЭМ!$D$39:$D$782,СВЦЭМ!$A$39:$A$782,$A135,СВЦЭМ!$B$39:$B$782,W$119)+'СЕТ СН'!$I$11+СВЦЭМ!$D$10+'СЕТ СН'!$I$5-'СЕТ СН'!$I$21</f>
        <v>3655.9798483499999</v>
      </c>
      <c r="X135" s="36">
        <f>SUMIFS(СВЦЭМ!$D$39:$D$782,СВЦЭМ!$A$39:$A$782,$A135,СВЦЭМ!$B$39:$B$782,X$119)+'СЕТ СН'!$I$11+СВЦЭМ!$D$10+'СЕТ СН'!$I$5-'СЕТ СН'!$I$21</f>
        <v>3651.0076996899998</v>
      </c>
      <c r="Y135" s="36">
        <f>SUMIFS(СВЦЭМ!$D$39:$D$782,СВЦЭМ!$A$39:$A$782,$A135,СВЦЭМ!$B$39:$B$782,Y$119)+'СЕТ СН'!$I$11+СВЦЭМ!$D$10+'СЕТ СН'!$I$5-'СЕТ СН'!$I$21</f>
        <v>3633.2392203700001</v>
      </c>
    </row>
    <row r="136" spans="1:25" ht="15.75" x14ac:dyDescent="0.2">
      <c r="A136" s="35">
        <f t="shared" si="3"/>
        <v>44333</v>
      </c>
      <c r="B136" s="36">
        <f>SUMIFS(СВЦЭМ!$D$39:$D$782,СВЦЭМ!$A$39:$A$782,$A136,СВЦЭМ!$B$39:$B$782,B$119)+'СЕТ СН'!$I$11+СВЦЭМ!$D$10+'СЕТ СН'!$I$5-'СЕТ СН'!$I$21</f>
        <v>3665.0618166100003</v>
      </c>
      <c r="C136" s="36">
        <f>SUMIFS(СВЦЭМ!$D$39:$D$782,СВЦЭМ!$A$39:$A$782,$A136,СВЦЭМ!$B$39:$B$782,C$119)+'СЕТ СН'!$I$11+СВЦЭМ!$D$10+'СЕТ СН'!$I$5-'СЕТ СН'!$I$21</f>
        <v>3709.58188716</v>
      </c>
      <c r="D136" s="36">
        <f>SUMIFS(СВЦЭМ!$D$39:$D$782,СВЦЭМ!$A$39:$A$782,$A136,СВЦЭМ!$B$39:$B$782,D$119)+'СЕТ СН'!$I$11+СВЦЭМ!$D$10+'СЕТ СН'!$I$5-'СЕТ СН'!$I$21</f>
        <v>3743.8045979600001</v>
      </c>
      <c r="E136" s="36">
        <f>SUMIFS(СВЦЭМ!$D$39:$D$782,СВЦЭМ!$A$39:$A$782,$A136,СВЦЭМ!$B$39:$B$782,E$119)+'СЕТ СН'!$I$11+СВЦЭМ!$D$10+'СЕТ СН'!$I$5-'СЕТ СН'!$I$21</f>
        <v>3759.7028696699999</v>
      </c>
      <c r="F136" s="36">
        <f>SUMIFS(СВЦЭМ!$D$39:$D$782,СВЦЭМ!$A$39:$A$782,$A136,СВЦЭМ!$B$39:$B$782,F$119)+'СЕТ СН'!$I$11+СВЦЭМ!$D$10+'СЕТ СН'!$I$5-'СЕТ СН'!$I$21</f>
        <v>3791.5769983800001</v>
      </c>
      <c r="G136" s="36">
        <f>SUMIFS(СВЦЭМ!$D$39:$D$782,СВЦЭМ!$A$39:$A$782,$A136,СВЦЭМ!$B$39:$B$782,G$119)+'СЕТ СН'!$I$11+СВЦЭМ!$D$10+'СЕТ СН'!$I$5-'СЕТ СН'!$I$21</f>
        <v>3770.8398448799999</v>
      </c>
      <c r="H136" s="36">
        <f>SUMIFS(СВЦЭМ!$D$39:$D$782,СВЦЭМ!$A$39:$A$782,$A136,СВЦЭМ!$B$39:$B$782,H$119)+'СЕТ СН'!$I$11+СВЦЭМ!$D$10+'СЕТ СН'!$I$5-'СЕТ СН'!$I$21</f>
        <v>3720.2043290500001</v>
      </c>
      <c r="I136" s="36">
        <f>SUMIFS(СВЦЭМ!$D$39:$D$782,СВЦЭМ!$A$39:$A$782,$A136,СВЦЭМ!$B$39:$B$782,I$119)+'СЕТ СН'!$I$11+СВЦЭМ!$D$10+'СЕТ СН'!$I$5-'СЕТ СН'!$I$21</f>
        <v>3688.16736408</v>
      </c>
      <c r="J136" s="36">
        <f>SUMIFS(СВЦЭМ!$D$39:$D$782,СВЦЭМ!$A$39:$A$782,$A136,СВЦЭМ!$B$39:$B$782,J$119)+'СЕТ СН'!$I$11+СВЦЭМ!$D$10+'СЕТ СН'!$I$5-'СЕТ СН'!$I$21</f>
        <v>3743.2853300199999</v>
      </c>
      <c r="K136" s="36">
        <f>SUMIFS(СВЦЭМ!$D$39:$D$782,СВЦЭМ!$A$39:$A$782,$A136,СВЦЭМ!$B$39:$B$782,K$119)+'СЕТ СН'!$I$11+СВЦЭМ!$D$10+'СЕТ СН'!$I$5-'СЕТ СН'!$I$21</f>
        <v>3653.1400260300002</v>
      </c>
      <c r="L136" s="36">
        <f>SUMIFS(СВЦЭМ!$D$39:$D$782,СВЦЭМ!$A$39:$A$782,$A136,СВЦЭМ!$B$39:$B$782,L$119)+'СЕТ СН'!$I$11+СВЦЭМ!$D$10+'СЕТ СН'!$I$5-'СЕТ СН'!$I$21</f>
        <v>3646.4680487699998</v>
      </c>
      <c r="M136" s="36">
        <f>SUMIFS(СВЦЭМ!$D$39:$D$782,СВЦЭМ!$A$39:$A$782,$A136,СВЦЭМ!$B$39:$B$782,M$119)+'СЕТ СН'!$I$11+СВЦЭМ!$D$10+'СЕТ СН'!$I$5-'СЕТ СН'!$I$21</f>
        <v>3637.45152749</v>
      </c>
      <c r="N136" s="36">
        <f>SUMIFS(СВЦЭМ!$D$39:$D$782,СВЦЭМ!$A$39:$A$782,$A136,СВЦЭМ!$B$39:$B$782,N$119)+'СЕТ СН'!$I$11+СВЦЭМ!$D$10+'СЕТ СН'!$I$5-'СЕТ СН'!$I$21</f>
        <v>3628.4104430699999</v>
      </c>
      <c r="O136" s="36">
        <f>SUMIFS(СВЦЭМ!$D$39:$D$782,СВЦЭМ!$A$39:$A$782,$A136,СВЦЭМ!$B$39:$B$782,O$119)+'СЕТ СН'!$I$11+СВЦЭМ!$D$10+'СЕТ СН'!$I$5-'СЕТ СН'!$I$21</f>
        <v>3630.2701525800003</v>
      </c>
      <c r="P136" s="36">
        <f>SUMIFS(СВЦЭМ!$D$39:$D$782,СВЦЭМ!$A$39:$A$782,$A136,СВЦЭМ!$B$39:$B$782,P$119)+'СЕТ СН'!$I$11+СВЦЭМ!$D$10+'СЕТ СН'!$I$5-'СЕТ СН'!$I$21</f>
        <v>3649.4059982799999</v>
      </c>
      <c r="Q136" s="36">
        <f>SUMIFS(СВЦЭМ!$D$39:$D$782,СВЦЭМ!$A$39:$A$782,$A136,СВЦЭМ!$B$39:$B$782,Q$119)+'СЕТ СН'!$I$11+СВЦЭМ!$D$10+'СЕТ СН'!$I$5-'СЕТ СН'!$I$21</f>
        <v>3661.7871265100002</v>
      </c>
      <c r="R136" s="36">
        <f>SUMIFS(СВЦЭМ!$D$39:$D$782,СВЦЭМ!$A$39:$A$782,$A136,СВЦЭМ!$B$39:$B$782,R$119)+'СЕТ СН'!$I$11+СВЦЭМ!$D$10+'СЕТ СН'!$I$5-'СЕТ СН'!$I$21</f>
        <v>3663.1093049999999</v>
      </c>
      <c r="S136" s="36">
        <f>SUMIFS(СВЦЭМ!$D$39:$D$782,СВЦЭМ!$A$39:$A$782,$A136,СВЦЭМ!$B$39:$B$782,S$119)+'СЕТ СН'!$I$11+СВЦЭМ!$D$10+'СЕТ СН'!$I$5-'СЕТ СН'!$I$21</f>
        <v>3668.4101643700001</v>
      </c>
      <c r="T136" s="36">
        <f>SUMIFS(СВЦЭМ!$D$39:$D$782,СВЦЭМ!$A$39:$A$782,$A136,СВЦЭМ!$B$39:$B$782,T$119)+'СЕТ СН'!$I$11+СВЦЭМ!$D$10+'СЕТ СН'!$I$5-'СЕТ СН'!$I$21</f>
        <v>3663.8500130399998</v>
      </c>
      <c r="U136" s="36">
        <f>SUMIFS(СВЦЭМ!$D$39:$D$782,СВЦЭМ!$A$39:$A$782,$A136,СВЦЭМ!$B$39:$B$782,U$119)+'СЕТ СН'!$I$11+СВЦЭМ!$D$10+'СЕТ СН'!$I$5-'СЕТ СН'!$I$21</f>
        <v>3662.3585441699997</v>
      </c>
      <c r="V136" s="36">
        <f>SUMIFS(СВЦЭМ!$D$39:$D$782,СВЦЭМ!$A$39:$A$782,$A136,СВЦЭМ!$B$39:$B$782,V$119)+'СЕТ СН'!$I$11+СВЦЭМ!$D$10+'СЕТ СН'!$I$5-'СЕТ СН'!$I$21</f>
        <v>3630.7210791100001</v>
      </c>
      <c r="W136" s="36">
        <f>SUMIFS(СВЦЭМ!$D$39:$D$782,СВЦЭМ!$A$39:$A$782,$A136,СВЦЭМ!$B$39:$B$782,W$119)+'СЕТ СН'!$I$11+СВЦЭМ!$D$10+'СЕТ СН'!$I$5-'СЕТ СН'!$I$21</f>
        <v>3632.8384862799999</v>
      </c>
      <c r="X136" s="36">
        <f>SUMIFS(СВЦЭМ!$D$39:$D$782,СВЦЭМ!$A$39:$A$782,$A136,СВЦЭМ!$B$39:$B$782,X$119)+'СЕТ СН'!$I$11+СВЦЭМ!$D$10+'СЕТ СН'!$I$5-'СЕТ СН'!$I$21</f>
        <v>3623.8125162000001</v>
      </c>
      <c r="Y136" s="36">
        <f>SUMIFS(СВЦЭМ!$D$39:$D$782,СВЦЭМ!$A$39:$A$782,$A136,СВЦЭМ!$B$39:$B$782,Y$119)+'СЕТ СН'!$I$11+СВЦЭМ!$D$10+'СЕТ СН'!$I$5-'СЕТ СН'!$I$21</f>
        <v>3640.6799461099999</v>
      </c>
    </row>
    <row r="137" spans="1:25" ht="15.75" x14ac:dyDescent="0.2">
      <c r="A137" s="35">
        <f t="shared" si="3"/>
        <v>44334</v>
      </c>
      <c r="B137" s="36">
        <f>SUMIFS(СВЦЭМ!$D$39:$D$782,СВЦЭМ!$A$39:$A$782,$A137,СВЦЭМ!$B$39:$B$782,B$119)+'СЕТ СН'!$I$11+СВЦЭМ!$D$10+'СЕТ СН'!$I$5-'СЕТ СН'!$I$21</f>
        <v>3669.4559969100001</v>
      </c>
      <c r="C137" s="36">
        <f>SUMIFS(СВЦЭМ!$D$39:$D$782,СВЦЭМ!$A$39:$A$782,$A137,СВЦЭМ!$B$39:$B$782,C$119)+'СЕТ СН'!$I$11+СВЦЭМ!$D$10+'СЕТ СН'!$I$5-'СЕТ СН'!$I$21</f>
        <v>3704.9286160699999</v>
      </c>
      <c r="D137" s="36">
        <f>SUMIFS(СВЦЭМ!$D$39:$D$782,СВЦЭМ!$A$39:$A$782,$A137,СВЦЭМ!$B$39:$B$782,D$119)+'СЕТ СН'!$I$11+СВЦЭМ!$D$10+'СЕТ СН'!$I$5-'СЕТ СН'!$I$21</f>
        <v>3731.78894227</v>
      </c>
      <c r="E137" s="36">
        <f>SUMIFS(СВЦЭМ!$D$39:$D$782,СВЦЭМ!$A$39:$A$782,$A137,СВЦЭМ!$B$39:$B$782,E$119)+'СЕТ СН'!$I$11+СВЦЭМ!$D$10+'СЕТ СН'!$I$5-'СЕТ СН'!$I$21</f>
        <v>3746.8793138400001</v>
      </c>
      <c r="F137" s="36">
        <f>SUMIFS(СВЦЭМ!$D$39:$D$782,СВЦЭМ!$A$39:$A$782,$A137,СВЦЭМ!$B$39:$B$782,F$119)+'СЕТ СН'!$I$11+СВЦЭМ!$D$10+'СЕТ СН'!$I$5-'СЕТ СН'!$I$21</f>
        <v>3746.1039500400002</v>
      </c>
      <c r="G137" s="36">
        <f>SUMIFS(СВЦЭМ!$D$39:$D$782,СВЦЭМ!$A$39:$A$782,$A137,СВЦЭМ!$B$39:$B$782,G$119)+'СЕТ СН'!$I$11+СВЦЭМ!$D$10+'СЕТ СН'!$I$5-'СЕТ СН'!$I$21</f>
        <v>3729.7590728</v>
      </c>
      <c r="H137" s="36">
        <f>SUMIFS(СВЦЭМ!$D$39:$D$782,СВЦЭМ!$A$39:$A$782,$A137,СВЦЭМ!$B$39:$B$782,H$119)+'СЕТ СН'!$I$11+СВЦЭМ!$D$10+'СЕТ СН'!$I$5-'СЕТ СН'!$I$21</f>
        <v>3683.4048468999999</v>
      </c>
      <c r="I137" s="36">
        <f>SUMIFS(СВЦЭМ!$D$39:$D$782,СВЦЭМ!$A$39:$A$782,$A137,СВЦЭМ!$B$39:$B$782,I$119)+'СЕТ СН'!$I$11+СВЦЭМ!$D$10+'СЕТ СН'!$I$5-'СЕТ СН'!$I$21</f>
        <v>3659.99599051</v>
      </c>
      <c r="J137" s="36">
        <f>SUMIFS(СВЦЭМ!$D$39:$D$782,СВЦЭМ!$A$39:$A$782,$A137,СВЦЭМ!$B$39:$B$782,J$119)+'СЕТ СН'!$I$11+СВЦЭМ!$D$10+'СЕТ СН'!$I$5-'СЕТ СН'!$I$21</f>
        <v>3623.9243389100002</v>
      </c>
      <c r="K137" s="36">
        <f>SUMIFS(СВЦЭМ!$D$39:$D$782,СВЦЭМ!$A$39:$A$782,$A137,СВЦЭМ!$B$39:$B$782,K$119)+'СЕТ СН'!$I$11+СВЦЭМ!$D$10+'СЕТ СН'!$I$5-'СЕТ СН'!$I$21</f>
        <v>3610.4117175000001</v>
      </c>
      <c r="L137" s="36">
        <f>SUMIFS(СВЦЭМ!$D$39:$D$782,СВЦЭМ!$A$39:$A$782,$A137,СВЦЭМ!$B$39:$B$782,L$119)+'СЕТ СН'!$I$11+СВЦЭМ!$D$10+'СЕТ СН'!$I$5-'СЕТ СН'!$I$21</f>
        <v>3601.2600953400001</v>
      </c>
      <c r="M137" s="36">
        <f>SUMIFS(СВЦЭМ!$D$39:$D$782,СВЦЭМ!$A$39:$A$782,$A137,СВЦЭМ!$B$39:$B$782,M$119)+'СЕТ СН'!$I$11+СВЦЭМ!$D$10+'СЕТ СН'!$I$5-'СЕТ СН'!$I$21</f>
        <v>3617.3702948800001</v>
      </c>
      <c r="N137" s="36">
        <f>SUMIFS(СВЦЭМ!$D$39:$D$782,СВЦЭМ!$A$39:$A$782,$A137,СВЦЭМ!$B$39:$B$782,N$119)+'СЕТ СН'!$I$11+СВЦЭМ!$D$10+'СЕТ СН'!$I$5-'СЕТ СН'!$I$21</f>
        <v>3627.42563857</v>
      </c>
      <c r="O137" s="36">
        <f>SUMIFS(СВЦЭМ!$D$39:$D$782,СВЦЭМ!$A$39:$A$782,$A137,СВЦЭМ!$B$39:$B$782,O$119)+'СЕТ СН'!$I$11+СВЦЭМ!$D$10+'СЕТ СН'!$I$5-'СЕТ СН'!$I$21</f>
        <v>3661.0276642099998</v>
      </c>
      <c r="P137" s="36">
        <f>SUMIFS(СВЦЭМ!$D$39:$D$782,СВЦЭМ!$A$39:$A$782,$A137,СВЦЭМ!$B$39:$B$782,P$119)+'СЕТ СН'!$I$11+СВЦЭМ!$D$10+'СЕТ СН'!$I$5-'СЕТ СН'!$I$21</f>
        <v>3671.0009533000002</v>
      </c>
      <c r="Q137" s="36">
        <f>SUMIFS(СВЦЭМ!$D$39:$D$782,СВЦЭМ!$A$39:$A$782,$A137,СВЦЭМ!$B$39:$B$782,Q$119)+'СЕТ СН'!$I$11+СВЦЭМ!$D$10+'СЕТ СН'!$I$5-'СЕТ СН'!$I$21</f>
        <v>3674.13124883</v>
      </c>
      <c r="R137" s="36">
        <f>SUMIFS(СВЦЭМ!$D$39:$D$782,СВЦЭМ!$A$39:$A$782,$A137,СВЦЭМ!$B$39:$B$782,R$119)+'СЕТ СН'!$I$11+СВЦЭМ!$D$10+'СЕТ СН'!$I$5-'СЕТ СН'!$I$21</f>
        <v>3672.0365263399999</v>
      </c>
      <c r="S137" s="36">
        <f>SUMIFS(СВЦЭМ!$D$39:$D$782,СВЦЭМ!$A$39:$A$782,$A137,СВЦЭМ!$B$39:$B$782,S$119)+'СЕТ СН'!$I$11+СВЦЭМ!$D$10+'СЕТ СН'!$I$5-'СЕТ СН'!$I$21</f>
        <v>3665.9959960199999</v>
      </c>
      <c r="T137" s="36">
        <f>SUMIFS(СВЦЭМ!$D$39:$D$782,СВЦЭМ!$A$39:$A$782,$A137,СВЦЭМ!$B$39:$B$782,T$119)+'СЕТ СН'!$I$11+СВЦЭМ!$D$10+'СЕТ СН'!$I$5-'СЕТ СН'!$I$21</f>
        <v>3660.1422210000001</v>
      </c>
      <c r="U137" s="36">
        <f>SUMIFS(СВЦЭМ!$D$39:$D$782,СВЦЭМ!$A$39:$A$782,$A137,СВЦЭМ!$B$39:$B$782,U$119)+'СЕТ СН'!$I$11+СВЦЭМ!$D$10+'СЕТ СН'!$I$5-'СЕТ СН'!$I$21</f>
        <v>3643.6413342000001</v>
      </c>
      <c r="V137" s="36">
        <f>SUMIFS(СВЦЭМ!$D$39:$D$782,СВЦЭМ!$A$39:$A$782,$A137,СВЦЭМ!$B$39:$B$782,V$119)+'СЕТ СН'!$I$11+СВЦЭМ!$D$10+'СЕТ СН'!$I$5-'СЕТ СН'!$I$21</f>
        <v>3615.7486378200001</v>
      </c>
      <c r="W137" s="36">
        <f>SUMIFS(СВЦЭМ!$D$39:$D$782,СВЦЭМ!$A$39:$A$782,$A137,СВЦЭМ!$B$39:$B$782,W$119)+'СЕТ СН'!$I$11+СВЦЭМ!$D$10+'СЕТ СН'!$I$5-'СЕТ СН'!$I$21</f>
        <v>3610.9037623300001</v>
      </c>
      <c r="X137" s="36">
        <f>SUMIFS(СВЦЭМ!$D$39:$D$782,СВЦЭМ!$A$39:$A$782,$A137,СВЦЭМ!$B$39:$B$782,X$119)+'СЕТ СН'!$I$11+СВЦЭМ!$D$10+'СЕТ СН'!$I$5-'СЕТ СН'!$I$21</f>
        <v>3632.0684814000001</v>
      </c>
      <c r="Y137" s="36">
        <f>SUMIFS(СВЦЭМ!$D$39:$D$782,СВЦЭМ!$A$39:$A$782,$A137,СВЦЭМ!$B$39:$B$782,Y$119)+'СЕТ СН'!$I$11+СВЦЭМ!$D$10+'СЕТ СН'!$I$5-'СЕТ СН'!$I$21</f>
        <v>3677.4947616700001</v>
      </c>
    </row>
    <row r="138" spans="1:25" ht="15.75" x14ac:dyDescent="0.2">
      <c r="A138" s="35">
        <f t="shared" si="3"/>
        <v>44335</v>
      </c>
      <c r="B138" s="36">
        <f>SUMIFS(СВЦЭМ!$D$39:$D$782,СВЦЭМ!$A$39:$A$782,$A138,СВЦЭМ!$B$39:$B$782,B$119)+'СЕТ СН'!$I$11+СВЦЭМ!$D$10+'СЕТ СН'!$I$5-'СЕТ СН'!$I$21</f>
        <v>3732.6589845600001</v>
      </c>
      <c r="C138" s="36">
        <f>SUMIFS(СВЦЭМ!$D$39:$D$782,СВЦЭМ!$A$39:$A$782,$A138,СВЦЭМ!$B$39:$B$782,C$119)+'СЕТ СН'!$I$11+СВЦЭМ!$D$10+'СЕТ СН'!$I$5-'СЕТ СН'!$I$21</f>
        <v>3746.8224094400002</v>
      </c>
      <c r="D138" s="36">
        <f>SUMIFS(СВЦЭМ!$D$39:$D$782,СВЦЭМ!$A$39:$A$782,$A138,СВЦЭМ!$B$39:$B$782,D$119)+'СЕТ СН'!$I$11+СВЦЭМ!$D$10+'СЕТ СН'!$I$5-'СЕТ СН'!$I$21</f>
        <v>3765.4763869899998</v>
      </c>
      <c r="E138" s="36">
        <f>SUMIFS(СВЦЭМ!$D$39:$D$782,СВЦЭМ!$A$39:$A$782,$A138,СВЦЭМ!$B$39:$B$782,E$119)+'СЕТ СН'!$I$11+СВЦЭМ!$D$10+'СЕТ СН'!$I$5-'СЕТ СН'!$I$21</f>
        <v>3785.25089622</v>
      </c>
      <c r="F138" s="36">
        <f>SUMIFS(СВЦЭМ!$D$39:$D$782,СВЦЭМ!$A$39:$A$782,$A138,СВЦЭМ!$B$39:$B$782,F$119)+'СЕТ СН'!$I$11+СВЦЭМ!$D$10+'СЕТ СН'!$I$5-'СЕТ СН'!$I$21</f>
        <v>3784.3134859000002</v>
      </c>
      <c r="G138" s="36">
        <f>SUMIFS(СВЦЭМ!$D$39:$D$782,СВЦЭМ!$A$39:$A$782,$A138,СВЦЭМ!$B$39:$B$782,G$119)+'СЕТ СН'!$I$11+СВЦЭМ!$D$10+'СЕТ СН'!$I$5-'СЕТ СН'!$I$21</f>
        <v>3772.3365941299999</v>
      </c>
      <c r="H138" s="36">
        <f>SUMIFS(СВЦЭМ!$D$39:$D$782,СВЦЭМ!$A$39:$A$782,$A138,СВЦЭМ!$B$39:$B$782,H$119)+'СЕТ СН'!$I$11+СВЦЭМ!$D$10+'СЕТ СН'!$I$5-'СЕТ СН'!$I$21</f>
        <v>3720.36522027</v>
      </c>
      <c r="I138" s="36">
        <f>SUMIFS(СВЦЭМ!$D$39:$D$782,СВЦЭМ!$A$39:$A$782,$A138,СВЦЭМ!$B$39:$B$782,I$119)+'СЕТ СН'!$I$11+СВЦЭМ!$D$10+'СЕТ СН'!$I$5-'СЕТ СН'!$I$21</f>
        <v>3676.5247024499999</v>
      </c>
      <c r="J138" s="36">
        <f>SUMIFS(СВЦЭМ!$D$39:$D$782,СВЦЭМ!$A$39:$A$782,$A138,СВЦЭМ!$B$39:$B$782,J$119)+'СЕТ СН'!$I$11+СВЦЭМ!$D$10+'СЕТ СН'!$I$5-'СЕТ СН'!$I$21</f>
        <v>3660.7067410600002</v>
      </c>
      <c r="K138" s="36">
        <f>SUMIFS(СВЦЭМ!$D$39:$D$782,СВЦЭМ!$A$39:$A$782,$A138,СВЦЭМ!$B$39:$B$782,K$119)+'СЕТ СН'!$I$11+СВЦЭМ!$D$10+'СЕТ СН'!$I$5-'СЕТ СН'!$I$21</f>
        <v>3653.4749797899999</v>
      </c>
      <c r="L138" s="36">
        <f>SUMIFS(СВЦЭМ!$D$39:$D$782,СВЦЭМ!$A$39:$A$782,$A138,СВЦЭМ!$B$39:$B$782,L$119)+'СЕТ СН'!$I$11+СВЦЭМ!$D$10+'СЕТ СН'!$I$5-'СЕТ СН'!$I$21</f>
        <v>3659.3637013400003</v>
      </c>
      <c r="M138" s="36">
        <f>SUMIFS(СВЦЭМ!$D$39:$D$782,СВЦЭМ!$A$39:$A$782,$A138,СВЦЭМ!$B$39:$B$782,M$119)+'СЕТ СН'!$I$11+СВЦЭМ!$D$10+'СЕТ СН'!$I$5-'СЕТ СН'!$I$21</f>
        <v>3689.3464095200002</v>
      </c>
      <c r="N138" s="36">
        <f>SUMIFS(СВЦЭМ!$D$39:$D$782,СВЦЭМ!$A$39:$A$782,$A138,СВЦЭМ!$B$39:$B$782,N$119)+'СЕТ СН'!$I$11+СВЦЭМ!$D$10+'СЕТ СН'!$I$5-'СЕТ СН'!$I$21</f>
        <v>3733.3438854599999</v>
      </c>
      <c r="O138" s="36">
        <f>SUMIFS(СВЦЭМ!$D$39:$D$782,СВЦЭМ!$A$39:$A$782,$A138,СВЦЭМ!$B$39:$B$782,O$119)+'СЕТ СН'!$I$11+СВЦЭМ!$D$10+'СЕТ СН'!$I$5-'СЕТ СН'!$I$21</f>
        <v>3775.5354997499999</v>
      </c>
      <c r="P138" s="36">
        <f>SUMIFS(СВЦЭМ!$D$39:$D$782,СВЦЭМ!$A$39:$A$782,$A138,СВЦЭМ!$B$39:$B$782,P$119)+'СЕТ СН'!$I$11+СВЦЭМ!$D$10+'СЕТ СН'!$I$5-'СЕТ СН'!$I$21</f>
        <v>3782.6552769499999</v>
      </c>
      <c r="Q138" s="36">
        <f>SUMIFS(СВЦЭМ!$D$39:$D$782,СВЦЭМ!$A$39:$A$782,$A138,СВЦЭМ!$B$39:$B$782,Q$119)+'СЕТ СН'!$I$11+СВЦЭМ!$D$10+'СЕТ СН'!$I$5-'СЕТ СН'!$I$21</f>
        <v>3775.7420670800002</v>
      </c>
      <c r="R138" s="36">
        <f>SUMIFS(СВЦЭМ!$D$39:$D$782,СВЦЭМ!$A$39:$A$782,$A138,СВЦЭМ!$B$39:$B$782,R$119)+'СЕТ СН'!$I$11+СВЦЭМ!$D$10+'СЕТ СН'!$I$5-'СЕТ СН'!$I$21</f>
        <v>3754.87521027</v>
      </c>
      <c r="S138" s="36">
        <f>SUMIFS(СВЦЭМ!$D$39:$D$782,СВЦЭМ!$A$39:$A$782,$A138,СВЦЭМ!$B$39:$B$782,S$119)+'СЕТ СН'!$I$11+СВЦЭМ!$D$10+'СЕТ СН'!$I$5-'СЕТ СН'!$I$21</f>
        <v>3727.9768855900002</v>
      </c>
      <c r="T138" s="36">
        <f>SUMIFS(СВЦЭМ!$D$39:$D$782,СВЦЭМ!$A$39:$A$782,$A138,СВЦЭМ!$B$39:$B$782,T$119)+'СЕТ СН'!$I$11+СВЦЭМ!$D$10+'СЕТ СН'!$I$5-'СЕТ СН'!$I$21</f>
        <v>3702.59629903</v>
      </c>
      <c r="U138" s="36">
        <f>SUMIFS(СВЦЭМ!$D$39:$D$782,СВЦЭМ!$A$39:$A$782,$A138,СВЦЭМ!$B$39:$B$782,U$119)+'СЕТ СН'!$I$11+СВЦЭМ!$D$10+'СЕТ СН'!$I$5-'СЕТ СН'!$I$21</f>
        <v>3688.8963432400001</v>
      </c>
      <c r="V138" s="36">
        <f>SUMIFS(СВЦЭМ!$D$39:$D$782,СВЦЭМ!$A$39:$A$782,$A138,СВЦЭМ!$B$39:$B$782,V$119)+'СЕТ СН'!$I$11+СВЦЭМ!$D$10+'СЕТ СН'!$I$5-'СЕТ СН'!$I$21</f>
        <v>3660.58459309</v>
      </c>
      <c r="W138" s="36">
        <f>SUMIFS(СВЦЭМ!$D$39:$D$782,СВЦЭМ!$A$39:$A$782,$A138,СВЦЭМ!$B$39:$B$782,W$119)+'СЕТ СН'!$I$11+СВЦЭМ!$D$10+'СЕТ СН'!$I$5-'СЕТ СН'!$I$21</f>
        <v>3635.1804372699999</v>
      </c>
      <c r="X138" s="36">
        <f>SUMIFS(СВЦЭМ!$D$39:$D$782,СВЦЭМ!$A$39:$A$782,$A138,СВЦЭМ!$B$39:$B$782,X$119)+'СЕТ СН'!$I$11+СВЦЭМ!$D$10+'СЕТ СН'!$I$5-'СЕТ СН'!$I$21</f>
        <v>3602.0480505</v>
      </c>
      <c r="Y138" s="36">
        <f>SUMIFS(СВЦЭМ!$D$39:$D$782,СВЦЭМ!$A$39:$A$782,$A138,СВЦЭМ!$B$39:$B$782,Y$119)+'СЕТ СН'!$I$11+СВЦЭМ!$D$10+'СЕТ СН'!$I$5-'СЕТ СН'!$I$21</f>
        <v>3663.47423643</v>
      </c>
    </row>
    <row r="139" spans="1:25" ht="15.75" x14ac:dyDescent="0.2">
      <c r="A139" s="35">
        <f t="shared" si="3"/>
        <v>44336</v>
      </c>
      <c r="B139" s="36">
        <f>SUMIFS(СВЦЭМ!$D$39:$D$782,СВЦЭМ!$A$39:$A$782,$A139,СВЦЭМ!$B$39:$B$782,B$119)+'СЕТ СН'!$I$11+СВЦЭМ!$D$10+'СЕТ СН'!$I$5-'СЕТ СН'!$I$21</f>
        <v>3746.2326776800001</v>
      </c>
      <c r="C139" s="36">
        <f>SUMIFS(СВЦЭМ!$D$39:$D$782,СВЦЭМ!$A$39:$A$782,$A139,СВЦЭМ!$B$39:$B$782,C$119)+'СЕТ СН'!$I$11+СВЦЭМ!$D$10+'СЕТ СН'!$I$5-'СЕТ СН'!$I$21</f>
        <v>3783.6995831799995</v>
      </c>
      <c r="D139" s="36">
        <f>SUMIFS(СВЦЭМ!$D$39:$D$782,СВЦЭМ!$A$39:$A$782,$A139,СВЦЭМ!$B$39:$B$782,D$119)+'СЕТ СН'!$I$11+СВЦЭМ!$D$10+'СЕТ СН'!$I$5-'СЕТ СН'!$I$21</f>
        <v>3790.4130997299999</v>
      </c>
      <c r="E139" s="36">
        <f>SUMIFS(СВЦЭМ!$D$39:$D$782,СВЦЭМ!$A$39:$A$782,$A139,СВЦЭМ!$B$39:$B$782,E$119)+'СЕТ СН'!$I$11+СВЦЭМ!$D$10+'СЕТ СН'!$I$5-'СЕТ СН'!$I$21</f>
        <v>3801.9663872499996</v>
      </c>
      <c r="F139" s="36">
        <f>SUMIFS(СВЦЭМ!$D$39:$D$782,СВЦЭМ!$A$39:$A$782,$A139,СВЦЭМ!$B$39:$B$782,F$119)+'СЕТ СН'!$I$11+СВЦЭМ!$D$10+'СЕТ СН'!$I$5-'СЕТ СН'!$I$21</f>
        <v>3814.7658246000001</v>
      </c>
      <c r="G139" s="36">
        <f>SUMIFS(СВЦЭМ!$D$39:$D$782,СВЦЭМ!$A$39:$A$782,$A139,СВЦЭМ!$B$39:$B$782,G$119)+'СЕТ СН'!$I$11+СВЦЭМ!$D$10+'СЕТ СН'!$I$5-'СЕТ СН'!$I$21</f>
        <v>3792.8812172500002</v>
      </c>
      <c r="H139" s="36">
        <f>SUMIFS(СВЦЭМ!$D$39:$D$782,СВЦЭМ!$A$39:$A$782,$A139,СВЦЭМ!$B$39:$B$782,H$119)+'СЕТ СН'!$I$11+СВЦЭМ!$D$10+'СЕТ СН'!$I$5-'СЕТ СН'!$I$21</f>
        <v>3765.1747599800001</v>
      </c>
      <c r="I139" s="36">
        <f>SUMIFS(СВЦЭМ!$D$39:$D$782,СВЦЭМ!$A$39:$A$782,$A139,СВЦЭМ!$B$39:$B$782,I$119)+'СЕТ СН'!$I$11+СВЦЭМ!$D$10+'СЕТ СН'!$I$5-'СЕТ СН'!$I$21</f>
        <v>3690.8682908400001</v>
      </c>
      <c r="J139" s="36">
        <f>SUMIFS(СВЦЭМ!$D$39:$D$782,СВЦЭМ!$A$39:$A$782,$A139,СВЦЭМ!$B$39:$B$782,J$119)+'СЕТ СН'!$I$11+СВЦЭМ!$D$10+'СЕТ СН'!$I$5-'СЕТ СН'!$I$21</f>
        <v>3621.14866953</v>
      </c>
      <c r="K139" s="36">
        <f>SUMIFS(СВЦЭМ!$D$39:$D$782,СВЦЭМ!$A$39:$A$782,$A139,СВЦЭМ!$B$39:$B$782,K$119)+'СЕТ СН'!$I$11+СВЦЭМ!$D$10+'СЕТ СН'!$I$5-'СЕТ СН'!$I$21</f>
        <v>3589.0754509500002</v>
      </c>
      <c r="L139" s="36">
        <f>SUMIFS(СВЦЭМ!$D$39:$D$782,СВЦЭМ!$A$39:$A$782,$A139,СВЦЭМ!$B$39:$B$782,L$119)+'СЕТ СН'!$I$11+СВЦЭМ!$D$10+'СЕТ СН'!$I$5-'СЕТ СН'!$I$21</f>
        <v>3589.9925523299999</v>
      </c>
      <c r="M139" s="36">
        <f>SUMIFS(СВЦЭМ!$D$39:$D$782,СВЦЭМ!$A$39:$A$782,$A139,СВЦЭМ!$B$39:$B$782,M$119)+'СЕТ СН'!$I$11+СВЦЭМ!$D$10+'СЕТ СН'!$I$5-'СЕТ СН'!$I$21</f>
        <v>3583.53453571</v>
      </c>
      <c r="N139" s="36">
        <f>SUMIFS(СВЦЭМ!$D$39:$D$782,СВЦЭМ!$A$39:$A$782,$A139,СВЦЭМ!$B$39:$B$782,N$119)+'СЕТ СН'!$I$11+СВЦЭМ!$D$10+'СЕТ СН'!$I$5-'СЕТ СН'!$I$21</f>
        <v>3629.72245101</v>
      </c>
      <c r="O139" s="36">
        <f>SUMIFS(СВЦЭМ!$D$39:$D$782,СВЦЭМ!$A$39:$A$782,$A139,СВЦЭМ!$B$39:$B$782,O$119)+'СЕТ СН'!$I$11+СВЦЭМ!$D$10+'СЕТ СН'!$I$5-'СЕТ СН'!$I$21</f>
        <v>3665.8601929799997</v>
      </c>
      <c r="P139" s="36">
        <f>SUMIFS(СВЦЭМ!$D$39:$D$782,СВЦЭМ!$A$39:$A$782,$A139,СВЦЭМ!$B$39:$B$782,P$119)+'СЕТ СН'!$I$11+СВЦЭМ!$D$10+'СЕТ СН'!$I$5-'СЕТ СН'!$I$21</f>
        <v>3683.6730293599999</v>
      </c>
      <c r="Q139" s="36">
        <f>SUMIFS(СВЦЭМ!$D$39:$D$782,СВЦЭМ!$A$39:$A$782,$A139,СВЦЭМ!$B$39:$B$782,Q$119)+'СЕТ СН'!$I$11+СВЦЭМ!$D$10+'СЕТ СН'!$I$5-'СЕТ СН'!$I$21</f>
        <v>3688.6520120300002</v>
      </c>
      <c r="R139" s="36">
        <f>SUMIFS(СВЦЭМ!$D$39:$D$782,СВЦЭМ!$A$39:$A$782,$A139,СВЦЭМ!$B$39:$B$782,R$119)+'СЕТ СН'!$I$11+СВЦЭМ!$D$10+'СЕТ СН'!$I$5-'СЕТ СН'!$I$21</f>
        <v>3680.0573987600001</v>
      </c>
      <c r="S139" s="36">
        <f>SUMIFS(СВЦЭМ!$D$39:$D$782,СВЦЭМ!$A$39:$A$782,$A139,СВЦЭМ!$B$39:$B$782,S$119)+'СЕТ СН'!$I$11+СВЦЭМ!$D$10+'СЕТ СН'!$I$5-'СЕТ СН'!$I$21</f>
        <v>3662.5398406300001</v>
      </c>
      <c r="T139" s="36">
        <f>SUMIFS(СВЦЭМ!$D$39:$D$782,СВЦЭМ!$A$39:$A$782,$A139,СВЦЭМ!$B$39:$B$782,T$119)+'СЕТ СН'!$I$11+СВЦЭМ!$D$10+'СЕТ СН'!$I$5-'СЕТ СН'!$I$21</f>
        <v>3616.7412418600002</v>
      </c>
      <c r="U139" s="36">
        <f>SUMIFS(СВЦЭМ!$D$39:$D$782,СВЦЭМ!$A$39:$A$782,$A139,СВЦЭМ!$B$39:$B$782,U$119)+'СЕТ СН'!$I$11+СВЦЭМ!$D$10+'СЕТ СН'!$I$5-'СЕТ СН'!$I$21</f>
        <v>3610.48061452</v>
      </c>
      <c r="V139" s="36">
        <f>SUMIFS(СВЦЭМ!$D$39:$D$782,СВЦЭМ!$A$39:$A$782,$A139,СВЦЭМ!$B$39:$B$782,V$119)+'СЕТ СН'!$I$11+СВЦЭМ!$D$10+'СЕТ СН'!$I$5-'СЕТ СН'!$I$21</f>
        <v>3622.9033477600001</v>
      </c>
      <c r="W139" s="36">
        <f>SUMIFS(СВЦЭМ!$D$39:$D$782,СВЦЭМ!$A$39:$A$782,$A139,СВЦЭМ!$B$39:$B$782,W$119)+'СЕТ СН'!$I$11+СВЦЭМ!$D$10+'СЕТ СН'!$I$5-'СЕТ СН'!$I$21</f>
        <v>3646.9782364600001</v>
      </c>
      <c r="X139" s="36">
        <f>SUMIFS(СВЦЭМ!$D$39:$D$782,СВЦЭМ!$A$39:$A$782,$A139,СВЦЭМ!$B$39:$B$782,X$119)+'СЕТ СН'!$I$11+СВЦЭМ!$D$10+'СЕТ СН'!$I$5-'СЕТ СН'!$I$21</f>
        <v>3625.250704</v>
      </c>
      <c r="Y139" s="36">
        <f>SUMIFS(СВЦЭМ!$D$39:$D$782,СВЦЭМ!$A$39:$A$782,$A139,СВЦЭМ!$B$39:$B$782,Y$119)+'СЕТ СН'!$I$11+СВЦЭМ!$D$10+'СЕТ СН'!$I$5-'СЕТ СН'!$I$21</f>
        <v>3593.6580770199998</v>
      </c>
    </row>
    <row r="140" spans="1:25" ht="15.75" x14ac:dyDescent="0.2">
      <c r="A140" s="35">
        <f t="shared" si="3"/>
        <v>44337</v>
      </c>
      <c r="B140" s="36">
        <f>SUMIFS(СВЦЭМ!$D$39:$D$782,СВЦЭМ!$A$39:$A$782,$A140,СВЦЭМ!$B$39:$B$782,B$119)+'СЕТ СН'!$I$11+СВЦЭМ!$D$10+'СЕТ СН'!$I$5-'СЕТ СН'!$I$21</f>
        <v>3619.9075693300001</v>
      </c>
      <c r="C140" s="36">
        <f>SUMIFS(СВЦЭМ!$D$39:$D$782,СВЦЭМ!$A$39:$A$782,$A140,СВЦЭМ!$B$39:$B$782,C$119)+'СЕТ СН'!$I$11+СВЦЭМ!$D$10+'СЕТ СН'!$I$5-'СЕТ СН'!$I$21</f>
        <v>3690.2906015600001</v>
      </c>
      <c r="D140" s="36">
        <f>SUMIFS(СВЦЭМ!$D$39:$D$782,СВЦЭМ!$A$39:$A$782,$A140,СВЦЭМ!$B$39:$B$782,D$119)+'СЕТ СН'!$I$11+СВЦЭМ!$D$10+'СЕТ СН'!$I$5-'СЕТ СН'!$I$21</f>
        <v>3732.6802427100001</v>
      </c>
      <c r="E140" s="36">
        <f>SUMIFS(СВЦЭМ!$D$39:$D$782,СВЦЭМ!$A$39:$A$782,$A140,СВЦЭМ!$B$39:$B$782,E$119)+'СЕТ СН'!$I$11+СВЦЭМ!$D$10+'СЕТ СН'!$I$5-'СЕТ СН'!$I$21</f>
        <v>3724.0078860600001</v>
      </c>
      <c r="F140" s="36">
        <f>SUMIFS(СВЦЭМ!$D$39:$D$782,СВЦЭМ!$A$39:$A$782,$A140,СВЦЭМ!$B$39:$B$782,F$119)+'СЕТ СН'!$I$11+СВЦЭМ!$D$10+'СЕТ СН'!$I$5-'СЕТ СН'!$I$21</f>
        <v>3749.2894914899998</v>
      </c>
      <c r="G140" s="36">
        <f>SUMIFS(СВЦЭМ!$D$39:$D$782,СВЦЭМ!$A$39:$A$782,$A140,СВЦЭМ!$B$39:$B$782,G$119)+'СЕТ СН'!$I$11+СВЦЭМ!$D$10+'СЕТ СН'!$I$5-'СЕТ СН'!$I$21</f>
        <v>3752.66055074</v>
      </c>
      <c r="H140" s="36">
        <f>SUMIFS(СВЦЭМ!$D$39:$D$782,СВЦЭМ!$A$39:$A$782,$A140,СВЦЭМ!$B$39:$B$782,H$119)+'СЕТ СН'!$I$11+СВЦЭМ!$D$10+'СЕТ СН'!$I$5-'СЕТ СН'!$I$21</f>
        <v>3721.79715953</v>
      </c>
      <c r="I140" s="36">
        <f>SUMIFS(СВЦЭМ!$D$39:$D$782,СВЦЭМ!$A$39:$A$782,$A140,СВЦЭМ!$B$39:$B$782,I$119)+'СЕТ СН'!$I$11+СВЦЭМ!$D$10+'СЕТ СН'!$I$5-'СЕТ СН'!$I$21</f>
        <v>3670.5641515500001</v>
      </c>
      <c r="J140" s="36">
        <f>SUMIFS(СВЦЭМ!$D$39:$D$782,СВЦЭМ!$A$39:$A$782,$A140,СВЦЭМ!$B$39:$B$782,J$119)+'СЕТ СН'!$I$11+СВЦЭМ!$D$10+'СЕТ СН'!$I$5-'СЕТ СН'!$I$21</f>
        <v>3618.6767361299999</v>
      </c>
      <c r="K140" s="36">
        <f>SUMIFS(СВЦЭМ!$D$39:$D$782,СВЦЭМ!$A$39:$A$782,$A140,СВЦЭМ!$B$39:$B$782,K$119)+'СЕТ СН'!$I$11+СВЦЭМ!$D$10+'СЕТ СН'!$I$5-'СЕТ СН'!$I$21</f>
        <v>3566.3975639999999</v>
      </c>
      <c r="L140" s="36">
        <f>SUMIFS(СВЦЭМ!$D$39:$D$782,СВЦЭМ!$A$39:$A$782,$A140,СВЦЭМ!$B$39:$B$782,L$119)+'СЕТ СН'!$I$11+СВЦЭМ!$D$10+'СЕТ СН'!$I$5-'СЕТ СН'!$I$21</f>
        <v>3562.3471230999999</v>
      </c>
      <c r="M140" s="36">
        <f>SUMIFS(СВЦЭМ!$D$39:$D$782,СВЦЭМ!$A$39:$A$782,$A140,СВЦЭМ!$B$39:$B$782,M$119)+'СЕТ СН'!$I$11+СВЦЭМ!$D$10+'СЕТ СН'!$I$5-'СЕТ СН'!$I$21</f>
        <v>3589.6438564499999</v>
      </c>
      <c r="N140" s="36">
        <f>SUMIFS(СВЦЭМ!$D$39:$D$782,СВЦЭМ!$A$39:$A$782,$A140,СВЦЭМ!$B$39:$B$782,N$119)+'СЕТ СН'!$I$11+СВЦЭМ!$D$10+'СЕТ СН'!$I$5-'СЕТ СН'!$I$21</f>
        <v>3657.1607425500001</v>
      </c>
      <c r="O140" s="36">
        <f>SUMIFS(СВЦЭМ!$D$39:$D$782,СВЦЭМ!$A$39:$A$782,$A140,СВЦЭМ!$B$39:$B$782,O$119)+'СЕТ СН'!$I$11+СВЦЭМ!$D$10+'СЕТ СН'!$I$5-'СЕТ СН'!$I$21</f>
        <v>3699.04884305</v>
      </c>
      <c r="P140" s="36">
        <f>SUMIFS(СВЦЭМ!$D$39:$D$782,СВЦЭМ!$A$39:$A$782,$A140,СВЦЭМ!$B$39:$B$782,P$119)+'СЕТ СН'!$I$11+СВЦЭМ!$D$10+'СЕТ СН'!$I$5-'СЕТ СН'!$I$21</f>
        <v>3706.1466296899998</v>
      </c>
      <c r="Q140" s="36">
        <f>SUMIFS(СВЦЭМ!$D$39:$D$782,СВЦЭМ!$A$39:$A$782,$A140,СВЦЭМ!$B$39:$B$782,Q$119)+'СЕТ СН'!$I$11+СВЦЭМ!$D$10+'СЕТ СН'!$I$5-'СЕТ СН'!$I$21</f>
        <v>3701.1739780500002</v>
      </c>
      <c r="R140" s="36">
        <f>SUMIFS(СВЦЭМ!$D$39:$D$782,СВЦЭМ!$A$39:$A$782,$A140,СВЦЭМ!$B$39:$B$782,R$119)+'СЕТ СН'!$I$11+СВЦЭМ!$D$10+'СЕТ СН'!$I$5-'СЕТ СН'!$I$21</f>
        <v>3689.18363279</v>
      </c>
      <c r="S140" s="36">
        <f>SUMIFS(СВЦЭМ!$D$39:$D$782,СВЦЭМ!$A$39:$A$782,$A140,СВЦЭМ!$B$39:$B$782,S$119)+'СЕТ СН'!$I$11+СВЦЭМ!$D$10+'СЕТ СН'!$I$5-'СЕТ СН'!$I$21</f>
        <v>3678.2785772799998</v>
      </c>
      <c r="T140" s="36">
        <f>SUMIFS(СВЦЭМ!$D$39:$D$782,СВЦЭМ!$A$39:$A$782,$A140,СВЦЭМ!$B$39:$B$782,T$119)+'СЕТ СН'!$I$11+СВЦЭМ!$D$10+'СЕТ СН'!$I$5-'СЕТ СН'!$I$21</f>
        <v>3633.7501157900001</v>
      </c>
      <c r="U140" s="36">
        <f>SUMIFS(СВЦЭМ!$D$39:$D$782,СВЦЭМ!$A$39:$A$782,$A140,СВЦЭМ!$B$39:$B$782,U$119)+'СЕТ СН'!$I$11+СВЦЭМ!$D$10+'СЕТ СН'!$I$5-'СЕТ СН'!$I$21</f>
        <v>3578.7130171899998</v>
      </c>
      <c r="V140" s="36">
        <f>SUMIFS(СВЦЭМ!$D$39:$D$782,СВЦЭМ!$A$39:$A$782,$A140,СВЦЭМ!$B$39:$B$782,V$119)+'СЕТ СН'!$I$11+СВЦЭМ!$D$10+'СЕТ СН'!$I$5-'СЕТ СН'!$I$21</f>
        <v>3597.17702104</v>
      </c>
      <c r="W140" s="36">
        <f>SUMIFS(СВЦЭМ!$D$39:$D$782,СВЦЭМ!$A$39:$A$782,$A140,СВЦЭМ!$B$39:$B$782,W$119)+'СЕТ СН'!$I$11+СВЦЭМ!$D$10+'СЕТ СН'!$I$5-'СЕТ СН'!$I$21</f>
        <v>3615.42019686</v>
      </c>
      <c r="X140" s="36">
        <f>SUMIFS(СВЦЭМ!$D$39:$D$782,СВЦЭМ!$A$39:$A$782,$A140,СВЦЭМ!$B$39:$B$782,X$119)+'СЕТ СН'!$I$11+СВЦЭМ!$D$10+'СЕТ СН'!$I$5-'СЕТ СН'!$I$21</f>
        <v>3634.7467308800001</v>
      </c>
      <c r="Y140" s="36">
        <f>SUMIFS(СВЦЭМ!$D$39:$D$782,СВЦЭМ!$A$39:$A$782,$A140,СВЦЭМ!$B$39:$B$782,Y$119)+'СЕТ СН'!$I$11+СВЦЭМ!$D$10+'СЕТ СН'!$I$5-'СЕТ СН'!$I$21</f>
        <v>3600.54811191</v>
      </c>
    </row>
    <row r="141" spans="1:25" ht="15.75" x14ac:dyDescent="0.2">
      <c r="A141" s="35">
        <f t="shared" si="3"/>
        <v>44338</v>
      </c>
      <c r="B141" s="36">
        <f>SUMIFS(СВЦЭМ!$D$39:$D$782,СВЦЭМ!$A$39:$A$782,$A141,СВЦЭМ!$B$39:$B$782,B$119)+'СЕТ СН'!$I$11+СВЦЭМ!$D$10+'СЕТ СН'!$I$5-'СЕТ СН'!$I$21</f>
        <v>3648.2111040899999</v>
      </c>
      <c r="C141" s="36">
        <f>SUMIFS(СВЦЭМ!$D$39:$D$782,СВЦЭМ!$A$39:$A$782,$A141,СВЦЭМ!$B$39:$B$782,C$119)+'СЕТ СН'!$I$11+СВЦЭМ!$D$10+'СЕТ СН'!$I$5-'СЕТ СН'!$I$21</f>
        <v>3652.8309468500001</v>
      </c>
      <c r="D141" s="36">
        <f>SUMIFS(СВЦЭМ!$D$39:$D$782,СВЦЭМ!$A$39:$A$782,$A141,СВЦЭМ!$B$39:$B$782,D$119)+'СЕТ СН'!$I$11+СВЦЭМ!$D$10+'СЕТ СН'!$I$5-'СЕТ СН'!$I$21</f>
        <v>3687.44890498</v>
      </c>
      <c r="E141" s="36">
        <f>SUMIFS(СВЦЭМ!$D$39:$D$782,СВЦЭМ!$A$39:$A$782,$A141,СВЦЭМ!$B$39:$B$782,E$119)+'СЕТ СН'!$I$11+СВЦЭМ!$D$10+'СЕТ СН'!$I$5-'СЕТ СН'!$I$21</f>
        <v>3712.4551677899999</v>
      </c>
      <c r="F141" s="36">
        <f>SUMIFS(СВЦЭМ!$D$39:$D$782,СВЦЭМ!$A$39:$A$782,$A141,СВЦЭМ!$B$39:$B$782,F$119)+'СЕТ СН'!$I$11+СВЦЭМ!$D$10+'СЕТ СН'!$I$5-'СЕТ СН'!$I$21</f>
        <v>3716.9850698800001</v>
      </c>
      <c r="G141" s="36">
        <f>SUMIFS(СВЦЭМ!$D$39:$D$782,СВЦЭМ!$A$39:$A$782,$A141,СВЦЭМ!$B$39:$B$782,G$119)+'СЕТ СН'!$I$11+СВЦЭМ!$D$10+'СЕТ СН'!$I$5-'СЕТ СН'!$I$21</f>
        <v>3711.8521032600001</v>
      </c>
      <c r="H141" s="36">
        <f>SUMIFS(СВЦЭМ!$D$39:$D$782,СВЦЭМ!$A$39:$A$782,$A141,СВЦЭМ!$B$39:$B$782,H$119)+'СЕТ СН'!$I$11+СВЦЭМ!$D$10+'СЕТ СН'!$I$5-'СЕТ СН'!$I$21</f>
        <v>3695.6868855900002</v>
      </c>
      <c r="I141" s="36">
        <f>SUMIFS(СВЦЭМ!$D$39:$D$782,СВЦЭМ!$A$39:$A$782,$A141,СВЦЭМ!$B$39:$B$782,I$119)+'СЕТ СН'!$I$11+СВЦЭМ!$D$10+'СЕТ СН'!$I$5-'СЕТ СН'!$I$21</f>
        <v>3611.6342729899998</v>
      </c>
      <c r="J141" s="36">
        <f>SUMIFS(СВЦЭМ!$D$39:$D$782,СВЦЭМ!$A$39:$A$782,$A141,СВЦЭМ!$B$39:$B$782,J$119)+'СЕТ СН'!$I$11+СВЦЭМ!$D$10+'СЕТ СН'!$I$5-'СЕТ СН'!$I$21</f>
        <v>3569.6385885999998</v>
      </c>
      <c r="K141" s="36">
        <f>SUMIFS(СВЦЭМ!$D$39:$D$782,СВЦЭМ!$A$39:$A$782,$A141,СВЦЭМ!$B$39:$B$782,K$119)+'СЕТ СН'!$I$11+СВЦЭМ!$D$10+'СЕТ СН'!$I$5-'СЕТ СН'!$I$21</f>
        <v>3512.7333945599999</v>
      </c>
      <c r="L141" s="36">
        <f>SUMIFS(СВЦЭМ!$D$39:$D$782,СВЦЭМ!$A$39:$A$782,$A141,СВЦЭМ!$B$39:$B$782,L$119)+'СЕТ СН'!$I$11+СВЦЭМ!$D$10+'СЕТ СН'!$I$5-'СЕТ СН'!$I$21</f>
        <v>3508.1851181800002</v>
      </c>
      <c r="M141" s="36">
        <f>SUMIFS(СВЦЭМ!$D$39:$D$782,СВЦЭМ!$A$39:$A$782,$A141,СВЦЭМ!$B$39:$B$782,M$119)+'СЕТ СН'!$I$11+СВЦЭМ!$D$10+'СЕТ СН'!$I$5-'СЕТ СН'!$I$21</f>
        <v>3528.1372418199999</v>
      </c>
      <c r="N141" s="36">
        <f>SUMIFS(СВЦЭМ!$D$39:$D$782,СВЦЭМ!$A$39:$A$782,$A141,СВЦЭМ!$B$39:$B$782,N$119)+'СЕТ СН'!$I$11+СВЦЭМ!$D$10+'СЕТ СН'!$I$5-'СЕТ СН'!$I$21</f>
        <v>3590.8326200500001</v>
      </c>
      <c r="O141" s="36">
        <f>SUMIFS(СВЦЭМ!$D$39:$D$782,СВЦЭМ!$A$39:$A$782,$A141,СВЦЭМ!$B$39:$B$782,O$119)+'СЕТ СН'!$I$11+СВЦЭМ!$D$10+'СЕТ СН'!$I$5-'СЕТ СН'!$I$21</f>
        <v>3642.7053697000001</v>
      </c>
      <c r="P141" s="36">
        <f>SUMIFS(СВЦЭМ!$D$39:$D$782,СВЦЭМ!$A$39:$A$782,$A141,СВЦЭМ!$B$39:$B$782,P$119)+'СЕТ СН'!$I$11+СВЦЭМ!$D$10+'СЕТ СН'!$I$5-'СЕТ СН'!$I$21</f>
        <v>3666.63802343</v>
      </c>
      <c r="Q141" s="36">
        <f>SUMIFS(СВЦЭМ!$D$39:$D$782,СВЦЭМ!$A$39:$A$782,$A141,СВЦЭМ!$B$39:$B$782,Q$119)+'СЕТ СН'!$I$11+СВЦЭМ!$D$10+'СЕТ СН'!$I$5-'СЕТ СН'!$I$21</f>
        <v>3664.3259984800002</v>
      </c>
      <c r="R141" s="36">
        <f>SUMIFS(СВЦЭМ!$D$39:$D$782,СВЦЭМ!$A$39:$A$782,$A141,СВЦЭМ!$B$39:$B$782,R$119)+'СЕТ СН'!$I$11+СВЦЭМ!$D$10+'СЕТ СН'!$I$5-'СЕТ СН'!$I$21</f>
        <v>3650.6239280600003</v>
      </c>
      <c r="S141" s="36">
        <f>SUMIFS(СВЦЭМ!$D$39:$D$782,СВЦЭМ!$A$39:$A$782,$A141,СВЦЭМ!$B$39:$B$782,S$119)+'СЕТ СН'!$I$11+СВЦЭМ!$D$10+'СЕТ СН'!$I$5-'СЕТ СН'!$I$21</f>
        <v>3620.0503336299998</v>
      </c>
      <c r="T141" s="36">
        <f>SUMIFS(СВЦЭМ!$D$39:$D$782,СВЦЭМ!$A$39:$A$782,$A141,СВЦЭМ!$B$39:$B$782,T$119)+'СЕТ СН'!$I$11+СВЦЭМ!$D$10+'СЕТ СН'!$I$5-'СЕТ СН'!$I$21</f>
        <v>3562.5324539799999</v>
      </c>
      <c r="U141" s="36">
        <f>SUMIFS(СВЦЭМ!$D$39:$D$782,СВЦЭМ!$A$39:$A$782,$A141,СВЦЭМ!$B$39:$B$782,U$119)+'СЕТ СН'!$I$11+СВЦЭМ!$D$10+'СЕТ СН'!$I$5-'СЕТ СН'!$I$21</f>
        <v>3532.6714399900002</v>
      </c>
      <c r="V141" s="36">
        <f>SUMIFS(СВЦЭМ!$D$39:$D$782,СВЦЭМ!$A$39:$A$782,$A141,СВЦЭМ!$B$39:$B$782,V$119)+'СЕТ СН'!$I$11+СВЦЭМ!$D$10+'СЕТ СН'!$I$5-'СЕТ СН'!$I$21</f>
        <v>3533.7101634800001</v>
      </c>
      <c r="W141" s="36">
        <f>SUMIFS(СВЦЭМ!$D$39:$D$782,СВЦЭМ!$A$39:$A$782,$A141,СВЦЭМ!$B$39:$B$782,W$119)+'СЕТ СН'!$I$11+СВЦЭМ!$D$10+'СЕТ СН'!$I$5-'СЕТ СН'!$I$21</f>
        <v>3569.9401425599999</v>
      </c>
      <c r="X141" s="36">
        <f>SUMIFS(СВЦЭМ!$D$39:$D$782,СВЦЭМ!$A$39:$A$782,$A141,СВЦЭМ!$B$39:$B$782,X$119)+'СЕТ СН'!$I$11+СВЦЭМ!$D$10+'СЕТ СН'!$I$5-'СЕТ СН'!$I$21</f>
        <v>3539.4203838799999</v>
      </c>
      <c r="Y141" s="36">
        <f>SUMIFS(СВЦЭМ!$D$39:$D$782,СВЦЭМ!$A$39:$A$782,$A141,СВЦЭМ!$B$39:$B$782,Y$119)+'СЕТ СН'!$I$11+СВЦЭМ!$D$10+'СЕТ СН'!$I$5-'СЕТ СН'!$I$21</f>
        <v>3533.1514339800001</v>
      </c>
    </row>
    <row r="142" spans="1:25" ht="15.75" x14ac:dyDescent="0.2">
      <c r="A142" s="35">
        <f t="shared" si="3"/>
        <v>44339</v>
      </c>
      <c r="B142" s="36">
        <f>SUMIFS(СВЦЭМ!$D$39:$D$782,СВЦЭМ!$A$39:$A$782,$A142,СВЦЭМ!$B$39:$B$782,B$119)+'СЕТ СН'!$I$11+СВЦЭМ!$D$10+'СЕТ СН'!$I$5-'СЕТ СН'!$I$21</f>
        <v>3624.6593329799998</v>
      </c>
      <c r="C142" s="36">
        <f>SUMIFS(СВЦЭМ!$D$39:$D$782,СВЦЭМ!$A$39:$A$782,$A142,СВЦЭМ!$B$39:$B$782,C$119)+'СЕТ СН'!$I$11+СВЦЭМ!$D$10+'СЕТ СН'!$I$5-'СЕТ СН'!$I$21</f>
        <v>3691.5444079899999</v>
      </c>
      <c r="D142" s="36">
        <f>SUMIFS(СВЦЭМ!$D$39:$D$782,СВЦЭМ!$A$39:$A$782,$A142,СВЦЭМ!$B$39:$B$782,D$119)+'СЕТ СН'!$I$11+СВЦЭМ!$D$10+'СЕТ СН'!$I$5-'СЕТ СН'!$I$21</f>
        <v>3717.8821226800001</v>
      </c>
      <c r="E142" s="36">
        <f>SUMIFS(СВЦЭМ!$D$39:$D$782,СВЦЭМ!$A$39:$A$782,$A142,СВЦЭМ!$B$39:$B$782,E$119)+'СЕТ СН'!$I$11+СВЦЭМ!$D$10+'СЕТ СН'!$I$5-'СЕТ СН'!$I$21</f>
        <v>3729.11879275</v>
      </c>
      <c r="F142" s="36">
        <f>SUMIFS(СВЦЭМ!$D$39:$D$782,СВЦЭМ!$A$39:$A$782,$A142,СВЦЭМ!$B$39:$B$782,F$119)+'СЕТ СН'!$I$11+СВЦЭМ!$D$10+'СЕТ СН'!$I$5-'СЕТ СН'!$I$21</f>
        <v>3753.20937624</v>
      </c>
      <c r="G142" s="36">
        <f>SUMIFS(СВЦЭМ!$D$39:$D$782,СВЦЭМ!$A$39:$A$782,$A142,СВЦЭМ!$B$39:$B$782,G$119)+'СЕТ СН'!$I$11+СВЦЭМ!$D$10+'СЕТ СН'!$I$5-'СЕТ СН'!$I$21</f>
        <v>3754.1104832000001</v>
      </c>
      <c r="H142" s="36">
        <f>SUMIFS(СВЦЭМ!$D$39:$D$782,СВЦЭМ!$A$39:$A$782,$A142,СВЦЭМ!$B$39:$B$782,H$119)+'СЕТ СН'!$I$11+СВЦЭМ!$D$10+'СЕТ СН'!$I$5-'СЕТ СН'!$I$21</f>
        <v>3755.1062924400003</v>
      </c>
      <c r="I142" s="36">
        <f>SUMIFS(СВЦЭМ!$D$39:$D$782,СВЦЭМ!$A$39:$A$782,$A142,СВЦЭМ!$B$39:$B$782,I$119)+'СЕТ СН'!$I$11+СВЦЭМ!$D$10+'СЕТ СН'!$I$5-'СЕТ СН'!$I$21</f>
        <v>3667.5500114500001</v>
      </c>
      <c r="J142" s="36">
        <f>SUMIFS(СВЦЭМ!$D$39:$D$782,СВЦЭМ!$A$39:$A$782,$A142,СВЦЭМ!$B$39:$B$782,J$119)+'СЕТ СН'!$I$11+СВЦЭМ!$D$10+'СЕТ СН'!$I$5-'СЕТ СН'!$I$21</f>
        <v>3628.2818572199999</v>
      </c>
      <c r="K142" s="36">
        <f>SUMIFS(СВЦЭМ!$D$39:$D$782,СВЦЭМ!$A$39:$A$782,$A142,СВЦЭМ!$B$39:$B$782,K$119)+'СЕТ СН'!$I$11+СВЦЭМ!$D$10+'СЕТ СН'!$I$5-'СЕТ СН'!$I$21</f>
        <v>3562.3481381299998</v>
      </c>
      <c r="L142" s="36">
        <f>SUMIFS(СВЦЭМ!$D$39:$D$782,СВЦЭМ!$A$39:$A$782,$A142,СВЦЭМ!$B$39:$B$782,L$119)+'СЕТ СН'!$I$11+СВЦЭМ!$D$10+'СЕТ СН'!$I$5-'СЕТ СН'!$I$21</f>
        <v>3544.7939748999997</v>
      </c>
      <c r="M142" s="36">
        <f>SUMIFS(СВЦЭМ!$D$39:$D$782,СВЦЭМ!$A$39:$A$782,$A142,СВЦЭМ!$B$39:$B$782,M$119)+'СЕТ СН'!$I$11+СВЦЭМ!$D$10+'СЕТ СН'!$I$5-'СЕТ СН'!$I$21</f>
        <v>3553.2534563600002</v>
      </c>
      <c r="N142" s="36">
        <f>SUMIFS(СВЦЭМ!$D$39:$D$782,СВЦЭМ!$A$39:$A$782,$A142,СВЦЭМ!$B$39:$B$782,N$119)+'СЕТ СН'!$I$11+СВЦЭМ!$D$10+'СЕТ СН'!$I$5-'СЕТ СН'!$I$21</f>
        <v>3597.13981117</v>
      </c>
      <c r="O142" s="36">
        <f>SUMIFS(СВЦЭМ!$D$39:$D$782,СВЦЭМ!$A$39:$A$782,$A142,СВЦЭМ!$B$39:$B$782,O$119)+'СЕТ СН'!$I$11+СВЦЭМ!$D$10+'СЕТ СН'!$I$5-'СЕТ СН'!$I$21</f>
        <v>3646.5891867800001</v>
      </c>
      <c r="P142" s="36">
        <f>SUMIFS(СВЦЭМ!$D$39:$D$782,СВЦЭМ!$A$39:$A$782,$A142,СВЦЭМ!$B$39:$B$782,P$119)+'СЕТ СН'!$I$11+СВЦЭМ!$D$10+'СЕТ СН'!$I$5-'СЕТ СН'!$I$21</f>
        <v>3678.4207759599999</v>
      </c>
      <c r="Q142" s="36">
        <f>SUMIFS(СВЦЭМ!$D$39:$D$782,СВЦЭМ!$A$39:$A$782,$A142,СВЦЭМ!$B$39:$B$782,Q$119)+'СЕТ СН'!$I$11+СВЦЭМ!$D$10+'СЕТ СН'!$I$5-'СЕТ СН'!$I$21</f>
        <v>3692.5537715300002</v>
      </c>
      <c r="R142" s="36">
        <f>SUMIFS(СВЦЭМ!$D$39:$D$782,СВЦЭМ!$A$39:$A$782,$A142,СВЦЭМ!$B$39:$B$782,R$119)+'СЕТ СН'!$I$11+СВЦЭМ!$D$10+'СЕТ СН'!$I$5-'СЕТ СН'!$I$21</f>
        <v>3679.4811709099999</v>
      </c>
      <c r="S142" s="36">
        <f>SUMIFS(СВЦЭМ!$D$39:$D$782,СВЦЭМ!$A$39:$A$782,$A142,СВЦЭМ!$B$39:$B$782,S$119)+'СЕТ СН'!$I$11+СВЦЭМ!$D$10+'СЕТ СН'!$I$5-'СЕТ СН'!$I$21</f>
        <v>3654.93603721</v>
      </c>
      <c r="T142" s="36">
        <f>SUMIFS(СВЦЭМ!$D$39:$D$782,СВЦЭМ!$A$39:$A$782,$A142,СВЦЭМ!$B$39:$B$782,T$119)+'СЕТ СН'!$I$11+СВЦЭМ!$D$10+'СЕТ СН'!$I$5-'СЕТ СН'!$I$21</f>
        <v>3607.1580598</v>
      </c>
      <c r="U142" s="36">
        <f>SUMIFS(СВЦЭМ!$D$39:$D$782,СВЦЭМ!$A$39:$A$782,$A142,СВЦЭМ!$B$39:$B$782,U$119)+'СЕТ СН'!$I$11+СВЦЭМ!$D$10+'СЕТ СН'!$I$5-'СЕТ СН'!$I$21</f>
        <v>3554.1739989100001</v>
      </c>
      <c r="V142" s="36">
        <f>SUMIFS(СВЦЭМ!$D$39:$D$782,СВЦЭМ!$A$39:$A$782,$A142,СВЦЭМ!$B$39:$B$782,V$119)+'СЕТ СН'!$I$11+СВЦЭМ!$D$10+'СЕТ СН'!$I$5-'СЕТ СН'!$I$21</f>
        <v>3536.49663968</v>
      </c>
      <c r="W142" s="36">
        <f>SUMIFS(СВЦЭМ!$D$39:$D$782,СВЦЭМ!$A$39:$A$782,$A142,СВЦЭМ!$B$39:$B$782,W$119)+'СЕТ СН'!$I$11+СВЦЭМ!$D$10+'СЕТ СН'!$I$5-'СЕТ СН'!$I$21</f>
        <v>3509.0247537400001</v>
      </c>
      <c r="X142" s="36">
        <f>SUMIFS(СВЦЭМ!$D$39:$D$782,СВЦЭМ!$A$39:$A$782,$A142,СВЦЭМ!$B$39:$B$782,X$119)+'СЕТ СН'!$I$11+СВЦЭМ!$D$10+'СЕТ СН'!$I$5-'СЕТ СН'!$I$21</f>
        <v>3611.2536956200001</v>
      </c>
      <c r="Y142" s="36">
        <f>SUMIFS(СВЦЭМ!$D$39:$D$782,СВЦЭМ!$A$39:$A$782,$A142,СВЦЭМ!$B$39:$B$782,Y$119)+'СЕТ СН'!$I$11+СВЦЭМ!$D$10+'СЕТ СН'!$I$5-'СЕТ СН'!$I$21</f>
        <v>3601.1020785000001</v>
      </c>
    </row>
    <row r="143" spans="1:25" ht="15.75" x14ac:dyDescent="0.2">
      <c r="A143" s="35">
        <f t="shared" si="3"/>
        <v>44340</v>
      </c>
      <c r="B143" s="36">
        <f>SUMIFS(СВЦЭМ!$D$39:$D$782,СВЦЭМ!$A$39:$A$782,$A143,СВЦЭМ!$B$39:$B$782,B$119)+'СЕТ СН'!$I$11+СВЦЭМ!$D$10+'СЕТ СН'!$I$5-'СЕТ СН'!$I$21</f>
        <v>3697.02540533</v>
      </c>
      <c r="C143" s="36">
        <f>SUMIFS(СВЦЭМ!$D$39:$D$782,СВЦЭМ!$A$39:$A$782,$A143,СВЦЭМ!$B$39:$B$782,C$119)+'СЕТ СН'!$I$11+СВЦЭМ!$D$10+'СЕТ СН'!$I$5-'СЕТ СН'!$I$21</f>
        <v>3775.8037308499997</v>
      </c>
      <c r="D143" s="36">
        <f>SUMIFS(СВЦЭМ!$D$39:$D$782,СВЦЭМ!$A$39:$A$782,$A143,СВЦЭМ!$B$39:$B$782,D$119)+'СЕТ СН'!$I$11+СВЦЭМ!$D$10+'СЕТ СН'!$I$5-'СЕТ СН'!$I$21</f>
        <v>3830.5432567799999</v>
      </c>
      <c r="E143" s="36">
        <f>SUMIFS(СВЦЭМ!$D$39:$D$782,СВЦЭМ!$A$39:$A$782,$A143,СВЦЭМ!$B$39:$B$782,E$119)+'СЕТ СН'!$I$11+СВЦЭМ!$D$10+'СЕТ СН'!$I$5-'СЕТ СН'!$I$21</f>
        <v>3850.9609700299998</v>
      </c>
      <c r="F143" s="36">
        <f>SUMIFS(СВЦЭМ!$D$39:$D$782,СВЦЭМ!$A$39:$A$782,$A143,СВЦЭМ!$B$39:$B$782,F$119)+'СЕТ СН'!$I$11+СВЦЭМ!$D$10+'СЕТ СН'!$I$5-'СЕТ СН'!$I$21</f>
        <v>3872.8055662699999</v>
      </c>
      <c r="G143" s="36">
        <f>SUMIFS(СВЦЭМ!$D$39:$D$782,СВЦЭМ!$A$39:$A$782,$A143,СВЦЭМ!$B$39:$B$782,G$119)+'СЕТ СН'!$I$11+СВЦЭМ!$D$10+'СЕТ СН'!$I$5-'СЕТ СН'!$I$21</f>
        <v>3828.6887314599999</v>
      </c>
      <c r="H143" s="36">
        <f>SUMIFS(СВЦЭМ!$D$39:$D$782,СВЦЭМ!$A$39:$A$782,$A143,СВЦЭМ!$B$39:$B$782,H$119)+'СЕТ СН'!$I$11+СВЦЭМ!$D$10+'СЕТ СН'!$I$5-'СЕТ СН'!$I$21</f>
        <v>3760.8808162599998</v>
      </c>
      <c r="I143" s="36">
        <f>SUMIFS(СВЦЭМ!$D$39:$D$782,СВЦЭМ!$A$39:$A$782,$A143,СВЦЭМ!$B$39:$B$782,I$119)+'СЕТ СН'!$I$11+СВЦЭМ!$D$10+'СЕТ СН'!$I$5-'СЕТ СН'!$I$21</f>
        <v>3671.36869639</v>
      </c>
      <c r="J143" s="36">
        <f>SUMIFS(СВЦЭМ!$D$39:$D$782,СВЦЭМ!$A$39:$A$782,$A143,СВЦЭМ!$B$39:$B$782,J$119)+'СЕТ СН'!$I$11+СВЦЭМ!$D$10+'СЕТ СН'!$I$5-'СЕТ СН'!$I$21</f>
        <v>3621.05616564</v>
      </c>
      <c r="K143" s="36">
        <f>SUMIFS(СВЦЭМ!$D$39:$D$782,СВЦЭМ!$A$39:$A$782,$A143,СВЦЭМ!$B$39:$B$782,K$119)+'СЕТ СН'!$I$11+СВЦЭМ!$D$10+'СЕТ СН'!$I$5-'СЕТ СН'!$I$21</f>
        <v>3561.3583633200001</v>
      </c>
      <c r="L143" s="36">
        <f>SUMIFS(СВЦЭМ!$D$39:$D$782,СВЦЭМ!$A$39:$A$782,$A143,СВЦЭМ!$B$39:$B$782,L$119)+'СЕТ СН'!$I$11+СВЦЭМ!$D$10+'СЕТ СН'!$I$5-'СЕТ СН'!$I$21</f>
        <v>3550.6205946199998</v>
      </c>
      <c r="M143" s="36">
        <f>SUMIFS(СВЦЭМ!$D$39:$D$782,СВЦЭМ!$A$39:$A$782,$A143,СВЦЭМ!$B$39:$B$782,M$119)+'СЕТ СН'!$I$11+СВЦЭМ!$D$10+'СЕТ СН'!$I$5-'СЕТ СН'!$I$21</f>
        <v>3550.2237018000001</v>
      </c>
      <c r="N143" s="36">
        <f>SUMIFS(СВЦЭМ!$D$39:$D$782,СВЦЭМ!$A$39:$A$782,$A143,СВЦЭМ!$B$39:$B$782,N$119)+'СЕТ СН'!$I$11+СВЦЭМ!$D$10+'СЕТ СН'!$I$5-'СЕТ СН'!$I$21</f>
        <v>3595.81582325</v>
      </c>
      <c r="O143" s="36">
        <f>SUMIFS(СВЦЭМ!$D$39:$D$782,СВЦЭМ!$A$39:$A$782,$A143,СВЦЭМ!$B$39:$B$782,O$119)+'СЕТ СН'!$I$11+СВЦЭМ!$D$10+'СЕТ СН'!$I$5-'СЕТ СН'!$I$21</f>
        <v>3630.9359195299999</v>
      </c>
      <c r="P143" s="36">
        <f>SUMIFS(СВЦЭМ!$D$39:$D$782,СВЦЭМ!$A$39:$A$782,$A143,СВЦЭМ!$B$39:$B$782,P$119)+'СЕТ СН'!$I$11+СВЦЭМ!$D$10+'СЕТ СН'!$I$5-'СЕТ СН'!$I$21</f>
        <v>3648.3693729000001</v>
      </c>
      <c r="Q143" s="36">
        <f>SUMIFS(СВЦЭМ!$D$39:$D$782,СВЦЭМ!$A$39:$A$782,$A143,СВЦЭМ!$B$39:$B$782,Q$119)+'СЕТ СН'!$I$11+СВЦЭМ!$D$10+'СЕТ СН'!$I$5-'СЕТ СН'!$I$21</f>
        <v>3645.91471774</v>
      </c>
      <c r="R143" s="36">
        <f>SUMIFS(СВЦЭМ!$D$39:$D$782,СВЦЭМ!$A$39:$A$782,$A143,СВЦЭМ!$B$39:$B$782,R$119)+'СЕТ СН'!$I$11+СВЦЭМ!$D$10+'СЕТ СН'!$I$5-'СЕТ СН'!$I$21</f>
        <v>3623.6704541899999</v>
      </c>
      <c r="S143" s="36">
        <f>SUMIFS(СВЦЭМ!$D$39:$D$782,СВЦЭМ!$A$39:$A$782,$A143,СВЦЭМ!$B$39:$B$782,S$119)+'СЕТ СН'!$I$11+СВЦЭМ!$D$10+'СЕТ СН'!$I$5-'СЕТ СН'!$I$21</f>
        <v>3592.2836643400001</v>
      </c>
      <c r="T143" s="36">
        <f>SUMIFS(СВЦЭМ!$D$39:$D$782,СВЦЭМ!$A$39:$A$782,$A143,СВЦЭМ!$B$39:$B$782,T$119)+'СЕТ СН'!$I$11+СВЦЭМ!$D$10+'СЕТ СН'!$I$5-'СЕТ СН'!$I$21</f>
        <v>3566.62842116</v>
      </c>
      <c r="U143" s="36">
        <f>SUMIFS(СВЦЭМ!$D$39:$D$782,СВЦЭМ!$A$39:$A$782,$A143,СВЦЭМ!$B$39:$B$782,U$119)+'СЕТ СН'!$I$11+СВЦЭМ!$D$10+'СЕТ СН'!$I$5-'СЕТ СН'!$I$21</f>
        <v>3534.96518328</v>
      </c>
      <c r="V143" s="36">
        <f>SUMIFS(СВЦЭМ!$D$39:$D$782,СВЦЭМ!$A$39:$A$782,$A143,СВЦЭМ!$B$39:$B$782,V$119)+'СЕТ СН'!$I$11+СВЦЭМ!$D$10+'СЕТ СН'!$I$5-'СЕТ СН'!$I$21</f>
        <v>3546.0027841800002</v>
      </c>
      <c r="W143" s="36">
        <f>SUMIFS(СВЦЭМ!$D$39:$D$782,СВЦЭМ!$A$39:$A$782,$A143,СВЦЭМ!$B$39:$B$782,W$119)+'СЕТ СН'!$I$11+СВЦЭМ!$D$10+'СЕТ СН'!$I$5-'СЕТ СН'!$I$21</f>
        <v>3569.7675652299999</v>
      </c>
      <c r="X143" s="36">
        <f>SUMIFS(СВЦЭМ!$D$39:$D$782,СВЦЭМ!$A$39:$A$782,$A143,СВЦЭМ!$B$39:$B$782,X$119)+'СЕТ СН'!$I$11+СВЦЭМ!$D$10+'СЕТ СН'!$I$5-'СЕТ СН'!$I$21</f>
        <v>3548.2565724400001</v>
      </c>
      <c r="Y143" s="36">
        <f>SUMIFS(СВЦЭМ!$D$39:$D$782,СВЦЭМ!$A$39:$A$782,$A143,СВЦЭМ!$B$39:$B$782,Y$119)+'СЕТ СН'!$I$11+СВЦЭМ!$D$10+'СЕТ СН'!$I$5-'СЕТ СН'!$I$21</f>
        <v>3563.47962224</v>
      </c>
    </row>
    <row r="144" spans="1:25" ht="15.75" x14ac:dyDescent="0.2">
      <c r="A144" s="35">
        <f t="shared" si="3"/>
        <v>44341</v>
      </c>
      <c r="B144" s="36">
        <f>SUMIFS(СВЦЭМ!$D$39:$D$782,СВЦЭМ!$A$39:$A$782,$A144,СВЦЭМ!$B$39:$B$782,B$119)+'СЕТ СН'!$I$11+СВЦЭМ!$D$10+'СЕТ СН'!$I$5-'СЕТ СН'!$I$21</f>
        <v>3690.4142956400001</v>
      </c>
      <c r="C144" s="36">
        <f>SUMIFS(СВЦЭМ!$D$39:$D$782,СВЦЭМ!$A$39:$A$782,$A144,СВЦЭМ!$B$39:$B$782,C$119)+'СЕТ СН'!$I$11+СВЦЭМ!$D$10+'СЕТ СН'!$I$5-'СЕТ СН'!$I$21</f>
        <v>3745.9623487700001</v>
      </c>
      <c r="D144" s="36">
        <f>SUMIFS(СВЦЭМ!$D$39:$D$782,СВЦЭМ!$A$39:$A$782,$A144,СВЦЭМ!$B$39:$B$782,D$119)+'СЕТ СН'!$I$11+СВЦЭМ!$D$10+'СЕТ СН'!$I$5-'СЕТ СН'!$I$21</f>
        <v>3774.7385007799999</v>
      </c>
      <c r="E144" s="36">
        <f>SUMIFS(СВЦЭМ!$D$39:$D$782,СВЦЭМ!$A$39:$A$782,$A144,СВЦЭМ!$B$39:$B$782,E$119)+'СЕТ СН'!$I$11+СВЦЭМ!$D$10+'СЕТ СН'!$I$5-'СЕТ СН'!$I$21</f>
        <v>3769.2563320999998</v>
      </c>
      <c r="F144" s="36">
        <f>SUMIFS(СВЦЭМ!$D$39:$D$782,СВЦЭМ!$A$39:$A$782,$A144,СВЦЭМ!$B$39:$B$782,F$119)+'СЕТ СН'!$I$11+СВЦЭМ!$D$10+'СЕТ СН'!$I$5-'СЕТ СН'!$I$21</f>
        <v>3779.5178490799999</v>
      </c>
      <c r="G144" s="36">
        <f>SUMIFS(СВЦЭМ!$D$39:$D$782,СВЦЭМ!$A$39:$A$782,$A144,СВЦЭМ!$B$39:$B$782,G$119)+'СЕТ СН'!$I$11+СВЦЭМ!$D$10+'СЕТ СН'!$I$5-'СЕТ СН'!$I$21</f>
        <v>3771.4178053099999</v>
      </c>
      <c r="H144" s="36">
        <f>SUMIFS(СВЦЭМ!$D$39:$D$782,СВЦЭМ!$A$39:$A$782,$A144,СВЦЭМ!$B$39:$B$782,H$119)+'СЕТ СН'!$I$11+СВЦЭМ!$D$10+'СЕТ СН'!$I$5-'СЕТ СН'!$I$21</f>
        <v>3719.1981810400002</v>
      </c>
      <c r="I144" s="36">
        <f>SUMIFS(СВЦЭМ!$D$39:$D$782,СВЦЭМ!$A$39:$A$782,$A144,СВЦЭМ!$B$39:$B$782,I$119)+'СЕТ СН'!$I$11+СВЦЭМ!$D$10+'СЕТ СН'!$I$5-'СЕТ СН'!$I$21</f>
        <v>3623.7244916700001</v>
      </c>
      <c r="J144" s="36">
        <f>SUMIFS(СВЦЭМ!$D$39:$D$782,СВЦЭМ!$A$39:$A$782,$A144,СВЦЭМ!$B$39:$B$782,J$119)+'СЕТ СН'!$I$11+СВЦЭМ!$D$10+'СЕТ СН'!$I$5-'СЕТ СН'!$I$21</f>
        <v>3528.5248166900001</v>
      </c>
      <c r="K144" s="36">
        <f>SUMIFS(СВЦЭМ!$D$39:$D$782,СВЦЭМ!$A$39:$A$782,$A144,СВЦЭМ!$B$39:$B$782,K$119)+'СЕТ СН'!$I$11+СВЦЭМ!$D$10+'СЕТ СН'!$I$5-'СЕТ СН'!$I$21</f>
        <v>3487.10371502</v>
      </c>
      <c r="L144" s="36">
        <f>SUMIFS(СВЦЭМ!$D$39:$D$782,СВЦЭМ!$A$39:$A$782,$A144,СВЦЭМ!$B$39:$B$782,L$119)+'СЕТ СН'!$I$11+СВЦЭМ!$D$10+'СЕТ СН'!$I$5-'СЕТ СН'!$I$21</f>
        <v>3495.53614272</v>
      </c>
      <c r="M144" s="36">
        <f>SUMIFS(СВЦЭМ!$D$39:$D$782,СВЦЭМ!$A$39:$A$782,$A144,СВЦЭМ!$B$39:$B$782,M$119)+'СЕТ СН'!$I$11+СВЦЭМ!$D$10+'СЕТ СН'!$I$5-'СЕТ СН'!$I$21</f>
        <v>3487.8675147200001</v>
      </c>
      <c r="N144" s="36">
        <f>SUMIFS(СВЦЭМ!$D$39:$D$782,СВЦЭМ!$A$39:$A$782,$A144,СВЦЭМ!$B$39:$B$782,N$119)+'СЕТ СН'!$I$11+СВЦЭМ!$D$10+'СЕТ СН'!$I$5-'СЕТ СН'!$I$21</f>
        <v>3546.2751668599999</v>
      </c>
      <c r="O144" s="36">
        <f>SUMIFS(СВЦЭМ!$D$39:$D$782,СВЦЭМ!$A$39:$A$782,$A144,СВЦЭМ!$B$39:$B$782,O$119)+'СЕТ СН'!$I$11+СВЦЭМ!$D$10+'СЕТ СН'!$I$5-'СЕТ СН'!$I$21</f>
        <v>3606.7628164500002</v>
      </c>
      <c r="P144" s="36">
        <f>SUMIFS(СВЦЭМ!$D$39:$D$782,СВЦЭМ!$A$39:$A$782,$A144,СВЦЭМ!$B$39:$B$782,P$119)+'СЕТ СН'!$I$11+СВЦЭМ!$D$10+'СЕТ СН'!$I$5-'СЕТ СН'!$I$21</f>
        <v>3633.64402423</v>
      </c>
      <c r="Q144" s="36">
        <f>SUMIFS(СВЦЭМ!$D$39:$D$782,СВЦЭМ!$A$39:$A$782,$A144,СВЦЭМ!$B$39:$B$782,Q$119)+'СЕТ СН'!$I$11+СВЦЭМ!$D$10+'СЕТ СН'!$I$5-'СЕТ СН'!$I$21</f>
        <v>3633.3982968</v>
      </c>
      <c r="R144" s="36">
        <f>SUMIFS(СВЦЭМ!$D$39:$D$782,СВЦЭМ!$A$39:$A$782,$A144,СВЦЭМ!$B$39:$B$782,R$119)+'СЕТ СН'!$I$11+СВЦЭМ!$D$10+'СЕТ СН'!$I$5-'СЕТ СН'!$I$21</f>
        <v>3617.3155169199999</v>
      </c>
      <c r="S144" s="36">
        <f>SUMIFS(СВЦЭМ!$D$39:$D$782,СВЦЭМ!$A$39:$A$782,$A144,СВЦЭМ!$B$39:$B$782,S$119)+'СЕТ СН'!$I$11+СВЦЭМ!$D$10+'СЕТ СН'!$I$5-'СЕТ СН'!$I$21</f>
        <v>3587.5774341199999</v>
      </c>
      <c r="T144" s="36">
        <f>SUMIFS(СВЦЭМ!$D$39:$D$782,СВЦЭМ!$A$39:$A$782,$A144,СВЦЭМ!$B$39:$B$782,T$119)+'СЕТ СН'!$I$11+СВЦЭМ!$D$10+'СЕТ СН'!$I$5-'СЕТ СН'!$I$21</f>
        <v>3531.6352824200003</v>
      </c>
      <c r="U144" s="36">
        <f>SUMIFS(СВЦЭМ!$D$39:$D$782,СВЦЭМ!$A$39:$A$782,$A144,СВЦЭМ!$B$39:$B$782,U$119)+'СЕТ СН'!$I$11+СВЦЭМ!$D$10+'СЕТ СН'!$I$5-'СЕТ СН'!$I$21</f>
        <v>3510.5374017499998</v>
      </c>
      <c r="V144" s="36">
        <f>SUMIFS(СВЦЭМ!$D$39:$D$782,СВЦЭМ!$A$39:$A$782,$A144,СВЦЭМ!$B$39:$B$782,V$119)+'СЕТ СН'!$I$11+СВЦЭМ!$D$10+'СЕТ СН'!$I$5-'СЕТ СН'!$I$21</f>
        <v>3524.7638733399999</v>
      </c>
      <c r="W144" s="36">
        <f>SUMIFS(СВЦЭМ!$D$39:$D$782,СВЦЭМ!$A$39:$A$782,$A144,СВЦЭМ!$B$39:$B$782,W$119)+'СЕТ СН'!$I$11+СВЦЭМ!$D$10+'СЕТ СН'!$I$5-'СЕТ СН'!$I$21</f>
        <v>3558.1995286400002</v>
      </c>
      <c r="X144" s="36">
        <f>SUMIFS(СВЦЭМ!$D$39:$D$782,СВЦЭМ!$A$39:$A$782,$A144,СВЦЭМ!$B$39:$B$782,X$119)+'СЕТ СН'!$I$11+СВЦЭМ!$D$10+'СЕТ СН'!$I$5-'СЕТ СН'!$I$21</f>
        <v>3527.11563974</v>
      </c>
      <c r="Y144" s="36">
        <f>SUMIFS(СВЦЭМ!$D$39:$D$782,СВЦЭМ!$A$39:$A$782,$A144,СВЦЭМ!$B$39:$B$782,Y$119)+'СЕТ СН'!$I$11+СВЦЭМ!$D$10+'СЕТ СН'!$I$5-'СЕТ СН'!$I$21</f>
        <v>3547.7408349799998</v>
      </c>
    </row>
    <row r="145" spans="1:27" ht="15.75" x14ac:dyDescent="0.2">
      <c r="A145" s="35">
        <f t="shared" si="3"/>
        <v>44342</v>
      </c>
      <c r="B145" s="36">
        <f>SUMIFS(СВЦЭМ!$D$39:$D$782,СВЦЭМ!$A$39:$A$782,$A145,СВЦЭМ!$B$39:$B$782,B$119)+'СЕТ СН'!$I$11+СВЦЭМ!$D$10+'СЕТ СН'!$I$5-'СЕТ СН'!$I$21</f>
        <v>3682.09126122</v>
      </c>
      <c r="C145" s="36">
        <f>SUMIFS(СВЦЭМ!$D$39:$D$782,СВЦЭМ!$A$39:$A$782,$A145,СВЦЭМ!$B$39:$B$782,C$119)+'СЕТ СН'!$I$11+СВЦЭМ!$D$10+'СЕТ СН'!$I$5-'СЕТ СН'!$I$21</f>
        <v>3754.41340335</v>
      </c>
      <c r="D145" s="36">
        <f>SUMIFS(СВЦЭМ!$D$39:$D$782,СВЦЭМ!$A$39:$A$782,$A145,СВЦЭМ!$B$39:$B$782,D$119)+'СЕТ СН'!$I$11+СВЦЭМ!$D$10+'СЕТ СН'!$I$5-'СЕТ СН'!$I$21</f>
        <v>3808.30509497</v>
      </c>
      <c r="E145" s="36">
        <f>SUMIFS(СВЦЭМ!$D$39:$D$782,СВЦЭМ!$A$39:$A$782,$A145,СВЦЭМ!$B$39:$B$782,E$119)+'СЕТ СН'!$I$11+СВЦЭМ!$D$10+'СЕТ СН'!$I$5-'СЕТ СН'!$I$21</f>
        <v>3830.3102554999996</v>
      </c>
      <c r="F145" s="36">
        <f>SUMIFS(СВЦЭМ!$D$39:$D$782,СВЦЭМ!$A$39:$A$782,$A145,СВЦЭМ!$B$39:$B$782,F$119)+'СЕТ СН'!$I$11+СВЦЭМ!$D$10+'СЕТ СН'!$I$5-'СЕТ СН'!$I$21</f>
        <v>3844.9283670200002</v>
      </c>
      <c r="G145" s="36">
        <f>SUMIFS(СВЦЭМ!$D$39:$D$782,СВЦЭМ!$A$39:$A$782,$A145,СВЦЭМ!$B$39:$B$782,G$119)+'СЕТ СН'!$I$11+СВЦЭМ!$D$10+'СЕТ СН'!$I$5-'СЕТ СН'!$I$21</f>
        <v>3818.1695559700001</v>
      </c>
      <c r="H145" s="36">
        <f>SUMIFS(СВЦЭМ!$D$39:$D$782,СВЦЭМ!$A$39:$A$782,$A145,СВЦЭМ!$B$39:$B$782,H$119)+'СЕТ СН'!$I$11+СВЦЭМ!$D$10+'СЕТ СН'!$I$5-'СЕТ СН'!$I$21</f>
        <v>3753.2814937900002</v>
      </c>
      <c r="I145" s="36">
        <f>SUMIFS(СВЦЭМ!$D$39:$D$782,СВЦЭМ!$A$39:$A$782,$A145,СВЦЭМ!$B$39:$B$782,I$119)+'СЕТ СН'!$I$11+СВЦЭМ!$D$10+'СЕТ СН'!$I$5-'СЕТ СН'!$I$21</f>
        <v>3646.5773613599999</v>
      </c>
      <c r="J145" s="36">
        <f>SUMIFS(СВЦЭМ!$D$39:$D$782,СВЦЭМ!$A$39:$A$782,$A145,СВЦЭМ!$B$39:$B$782,J$119)+'СЕТ СН'!$I$11+СВЦЭМ!$D$10+'СЕТ СН'!$I$5-'СЕТ СН'!$I$21</f>
        <v>3587.4950463499999</v>
      </c>
      <c r="K145" s="36">
        <f>SUMIFS(СВЦЭМ!$D$39:$D$782,СВЦЭМ!$A$39:$A$782,$A145,СВЦЭМ!$B$39:$B$782,K$119)+'СЕТ СН'!$I$11+СВЦЭМ!$D$10+'СЕТ СН'!$I$5-'СЕТ СН'!$I$21</f>
        <v>3531.2341703500001</v>
      </c>
      <c r="L145" s="36">
        <f>SUMIFS(СВЦЭМ!$D$39:$D$782,СВЦЭМ!$A$39:$A$782,$A145,СВЦЭМ!$B$39:$B$782,L$119)+'СЕТ СН'!$I$11+СВЦЭМ!$D$10+'СЕТ СН'!$I$5-'СЕТ СН'!$I$21</f>
        <v>3529.0122201300001</v>
      </c>
      <c r="M145" s="36">
        <f>SUMIFS(СВЦЭМ!$D$39:$D$782,СВЦЭМ!$A$39:$A$782,$A145,СВЦЭМ!$B$39:$B$782,M$119)+'СЕТ СН'!$I$11+СВЦЭМ!$D$10+'СЕТ СН'!$I$5-'СЕТ СН'!$I$21</f>
        <v>3537.8205848400003</v>
      </c>
      <c r="N145" s="36">
        <f>SUMIFS(СВЦЭМ!$D$39:$D$782,СВЦЭМ!$A$39:$A$782,$A145,СВЦЭМ!$B$39:$B$782,N$119)+'СЕТ СН'!$I$11+СВЦЭМ!$D$10+'СЕТ СН'!$I$5-'СЕТ СН'!$I$21</f>
        <v>3589.8976701699999</v>
      </c>
      <c r="O145" s="36">
        <f>SUMIFS(СВЦЭМ!$D$39:$D$782,СВЦЭМ!$A$39:$A$782,$A145,СВЦЭМ!$B$39:$B$782,O$119)+'СЕТ СН'!$I$11+СВЦЭМ!$D$10+'СЕТ СН'!$I$5-'СЕТ СН'!$I$21</f>
        <v>3634.6814811100003</v>
      </c>
      <c r="P145" s="36">
        <f>SUMIFS(СВЦЭМ!$D$39:$D$782,СВЦЭМ!$A$39:$A$782,$A145,СВЦЭМ!$B$39:$B$782,P$119)+'СЕТ СН'!$I$11+СВЦЭМ!$D$10+'СЕТ СН'!$I$5-'СЕТ СН'!$I$21</f>
        <v>3645.2116647799999</v>
      </c>
      <c r="Q145" s="36">
        <f>SUMIFS(СВЦЭМ!$D$39:$D$782,СВЦЭМ!$A$39:$A$782,$A145,СВЦЭМ!$B$39:$B$782,Q$119)+'СЕТ СН'!$I$11+СВЦЭМ!$D$10+'СЕТ СН'!$I$5-'СЕТ СН'!$I$21</f>
        <v>3642.8338409500002</v>
      </c>
      <c r="R145" s="36">
        <f>SUMIFS(СВЦЭМ!$D$39:$D$782,СВЦЭМ!$A$39:$A$782,$A145,СВЦЭМ!$B$39:$B$782,R$119)+'СЕТ СН'!$I$11+СВЦЭМ!$D$10+'СЕТ СН'!$I$5-'СЕТ СН'!$I$21</f>
        <v>3625.1703888699999</v>
      </c>
      <c r="S145" s="36">
        <f>SUMIFS(СВЦЭМ!$D$39:$D$782,СВЦЭМ!$A$39:$A$782,$A145,СВЦЭМ!$B$39:$B$782,S$119)+'СЕТ СН'!$I$11+СВЦЭМ!$D$10+'СЕТ СН'!$I$5-'СЕТ СН'!$I$21</f>
        <v>3601.4695007</v>
      </c>
      <c r="T145" s="36">
        <f>SUMIFS(СВЦЭМ!$D$39:$D$782,СВЦЭМ!$A$39:$A$782,$A145,СВЦЭМ!$B$39:$B$782,T$119)+'СЕТ СН'!$I$11+СВЦЭМ!$D$10+'СЕТ СН'!$I$5-'СЕТ СН'!$I$21</f>
        <v>3543.0968975400001</v>
      </c>
      <c r="U145" s="36">
        <f>SUMIFS(СВЦЭМ!$D$39:$D$782,СВЦЭМ!$A$39:$A$782,$A145,СВЦЭМ!$B$39:$B$782,U$119)+'СЕТ СН'!$I$11+СВЦЭМ!$D$10+'СЕТ СН'!$I$5-'СЕТ СН'!$I$21</f>
        <v>3509.1798220299997</v>
      </c>
      <c r="V145" s="36">
        <f>SUMIFS(СВЦЭМ!$D$39:$D$782,СВЦЭМ!$A$39:$A$782,$A145,СВЦЭМ!$B$39:$B$782,V$119)+'СЕТ СН'!$I$11+СВЦЭМ!$D$10+'СЕТ СН'!$I$5-'СЕТ СН'!$I$21</f>
        <v>3512.5167475899998</v>
      </c>
      <c r="W145" s="36">
        <f>SUMIFS(СВЦЭМ!$D$39:$D$782,СВЦЭМ!$A$39:$A$782,$A145,СВЦЭМ!$B$39:$B$782,W$119)+'СЕТ СН'!$I$11+СВЦЭМ!$D$10+'СЕТ СН'!$I$5-'СЕТ СН'!$I$21</f>
        <v>3527.9157628299999</v>
      </c>
      <c r="X145" s="36">
        <f>SUMIFS(СВЦЭМ!$D$39:$D$782,СВЦЭМ!$A$39:$A$782,$A145,СВЦЭМ!$B$39:$B$782,X$119)+'СЕТ СН'!$I$11+СВЦЭМ!$D$10+'СЕТ СН'!$I$5-'СЕТ СН'!$I$21</f>
        <v>3523.74735306</v>
      </c>
      <c r="Y145" s="36">
        <f>SUMIFS(СВЦЭМ!$D$39:$D$782,СВЦЭМ!$A$39:$A$782,$A145,СВЦЭМ!$B$39:$B$782,Y$119)+'СЕТ СН'!$I$11+СВЦЭМ!$D$10+'СЕТ СН'!$I$5-'СЕТ СН'!$I$21</f>
        <v>3558.5183281700001</v>
      </c>
    </row>
    <row r="146" spans="1:27" ht="15.75" x14ac:dyDescent="0.2">
      <c r="A146" s="35">
        <f t="shared" si="3"/>
        <v>44343</v>
      </c>
      <c r="B146" s="36">
        <f>SUMIFS(СВЦЭМ!$D$39:$D$782,СВЦЭМ!$A$39:$A$782,$A146,СВЦЭМ!$B$39:$B$782,B$119)+'СЕТ СН'!$I$11+СВЦЭМ!$D$10+'СЕТ СН'!$I$5-'СЕТ СН'!$I$21</f>
        <v>3573.2850793299999</v>
      </c>
      <c r="C146" s="36">
        <f>SUMIFS(СВЦЭМ!$D$39:$D$782,СВЦЭМ!$A$39:$A$782,$A146,СВЦЭМ!$B$39:$B$782,C$119)+'СЕТ СН'!$I$11+СВЦЭМ!$D$10+'СЕТ СН'!$I$5-'СЕТ СН'!$I$21</f>
        <v>3646.0583562000002</v>
      </c>
      <c r="D146" s="36">
        <f>SUMIFS(СВЦЭМ!$D$39:$D$782,СВЦЭМ!$A$39:$A$782,$A146,СВЦЭМ!$B$39:$B$782,D$119)+'СЕТ СН'!$I$11+СВЦЭМ!$D$10+'СЕТ СН'!$I$5-'СЕТ СН'!$I$21</f>
        <v>3696.4097098299999</v>
      </c>
      <c r="E146" s="36">
        <f>SUMIFS(СВЦЭМ!$D$39:$D$782,СВЦЭМ!$A$39:$A$782,$A146,СВЦЭМ!$B$39:$B$782,E$119)+'СЕТ СН'!$I$11+СВЦЭМ!$D$10+'СЕТ СН'!$I$5-'СЕТ СН'!$I$21</f>
        <v>3718.1073055100001</v>
      </c>
      <c r="F146" s="36">
        <f>SUMIFS(СВЦЭМ!$D$39:$D$782,СВЦЭМ!$A$39:$A$782,$A146,СВЦЭМ!$B$39:$B$782,F$119)+'СЕТ СН'!$I$11+СВЦЭМ!$D$10+'СЕТ СН'!$I$5-'СЕТ СН'!$I$21</f>
        <v>3722.10980505</v>
      </c>
      <c r="G146" s="36">
        <f>SUMIFS(СВЦЭМ!$D$39:$D$782,СВЦЭМ!$A$39:$A$782,$A146,СВЦЭМ!$B$39:$B$782,G$119)+'СЕТ СН'!$I$11+СВЦЭМ!$D$10+'СЕТ СН'!$I$5-'СЕТ СН'!$I$21</f>
        <v>3698.6319534599997</v>
      </c>
      <c r="H146" s="36">
        <f>SUMIFS(СВЦЭМ!$D$39:$D$782,СВЦЭМ!$A$39:$A$782,$A146,СВЦЭМ!$B$39:$B$782,H$119)+'СЕТ СН'!$I$11+СВЦЭМ!$D$10+'СЕТ СН'!$I$5-'СЕТ СН'!$I$21</f>
        <v>3652.6227044500001</v>
      </c>
      <c r="I146" s="36">
        <f>SUMIFS(СВЦЭМ!$D$39:$D$782,СВЦЭМ!$A$39:$A$782,$A146,СВЦЭМ!$B$39:$B$782,I$119)+'СЕТ СН'!$I$11+СВЦЭМ!$D$10+'СЕТ СН'!$I$5-'СЕТ СН'!$I$21</f>
        <v>3584.8304201400001</v>
      </c>
      <c r="J146" s="36">
        <f>SUMIFS(СВЦЭМ!$D$39:$D$782,СВЦЭМ!$A$39:$A$782,$A146,СВЦЭМ!$B$39:$B$782,J$119)+'СЕТ СН'!$I$11+СВЦЭМ!$D$10+'СЕТ СН'!$I$5-'СЕТ СН'!$I$21</f>
        <v>3548.07185897</v>
      </c>
      <c r="K146" s="36">
        <f>SUMIFS(СВЦЭМ!$D$39:$D$782,СВЦЭМ!$A$39:$A$782,$A146,СВЦЭМ!$B$39:$B$782,K$119)+'СЕТ СН'!$I$11+СВЦЭМ!$D$10+'СЕТ СН'!$I$5-'СЕТ СН'!$I$21</f>
        <v>3537.4130632500001</v>
      </c>
      <c r="L146" s="36">
        <f>SUMIFS(СВЦЭМ!$D$39:$D$782,СВЦЭМ!$A$39:$A$782,$A146,СВЦЭМ!$B$39:$B$782,L$119)+'СЕТ СН'!$I$11+СВЦЭМ!$D$10+'СЕТ СН'!$I$5-'СЕТ СН'!$I$21</f>
        <v>3545.9258958599999</v>
      </c>
      <c r="M146" s="36">
        <f>SUMIFS(СВЦЭМ!$D$39:$D$782,СВЦЭМ!$A$39:$A$782,$A146,СВЦЭМ!$B$39:$B$782,M$119)+'СЕТ СН'!$I$11+СВЦЭМ!$D$10+'СЕТ СН'!$I$5-'СЕТ СН'!$I$21</f>
        <v>3555.1848429199999</v>
      </c>
      <c r="N146" s="36">
        <f>SUMIFS(СВЦЭМ!$D$39:$D$782,СВЦЭМ!$A$39:$A$782,$A146,СВЦЭМ!$B$39:$B$782,N$119)+'СЕТ СН'!$I$11+СВЦЭМ!$D$10+'СЕТ СН'!$I$5-'СЕТ СН'!$I$21</f>
        <v>3610.8581158000002</v>
      </c>
      <c r="O146" s="36">
        <f>SUMIFS(СВЦЭМ!$D$39:$D$782,СВЦЭМ!$A$39:$A$782,$A146,СВЦЭМ!$B$39:$B$782,O$119)+'СЕТ СН'!$I$11+СВЦЭМ!$D$10+'СЕТ СН'!$I$5-'СЕТ СН'!$I$21</f>
        <v>3658.7406639000001</v>
      </c>
      <c r="P146" s="36">
        <f>SUMIFS(СВЦЭМ!$D$39:$D$782,СВЦЭМ!$A$39:$A$782,$A146,СВЦЭМ!$B$39:$B$782,P$119)+'СЕТ СН'!$I$11+СВЦЭМ!$D$10+'СЕТ СН'!$I$5-'СЕТ СН'!$I$21</f>
        <v>3677.6804259400001</v>
      </c>
      <c r="Q146" s="36">
        <f>SUMIFS(СВЦЭМ!$D$39:$D$782,СВЦЭМ!$A$39:$A$782,$A146,СВЦЭМ!$B$39:$B$782,Q$119)+'СЕТ СН'!$I$11+СВЦЭМ!$D$10+'СЕТ СН'!$I$5-'СЕТ СН'!$I$21</f>
        <v>3676.6220865400001</v>
      </c>
      <c r="R146" s="36">
        <f>SUMIFS(СВЦЭМ!$D$39:$D$782,СВЦЭМ!$A$39:$A$782,$A146,СВЦЭМ!$B$39:$B$782,R$119)+'СЕТ СН'!$I$11+СВЦЭМ!$D$10+'СЕТ СН'!$I$5-'СЕТ СН'!$I$21</f>
        <v>3667.6242250599998</v>
      </c>
      <c r="S146" s="36">
        <f>SUMIFS(СВЦЭМ!$D$39:$D$782,СВЦЭМ!$A$39:$A$782,$A146,СВЦЭМ!$B$39:$B$782,S$119)+'СЕТ СН'!$I$11+СВЦЭМ!$D$10+'СЕТ СН'!$I$5-'СЕТ СН'!$I$21</f>
        <v>3637.2304407199999</v>
      </c>
      <c r="T146" s="36">
        <f>SUMIFS(СВЦЭМ!$D$39:$D$782,СВЦЭМ!$A$39:$A$782,$A146,СВЦЭМ!$B$39:$B$782,T$119)+'СЕТ СН'!$I$11+СВЦЭМ!$D$10+'СЕТ СН'!$I$5-'СЕТ СН'!$I$21</f>
        <v>3577.1793509200002</v>
      </c>
      <c r="U146" s="36">
        <f>SUMIFS(СВЦЭМ!$D$39:$D$782,СВЦЭМ!$A$39:$A$782,$A146,СВЦЭМ!$B$39:$B$782,U$119)+'СЕТ СН'!$I$11+СВЦЭМ!$D$10+'СЕТ СН'!$I$5-'СЕТ СН'!$I$21</f>
        <v>3532.7210407100001</v>
      </c>
      <c r="V146" s="36">
        <f>SUMIFS(СВЦЭМ!$D$39:$D$782,СВЦЭМ!$A$39:$A$782,$A146,СВЦЭМ!$B$39:$B$782,V$119)+'СЕТ СН'!$I$11+СВЦЭМ!$D$10+'СЕТ СН'!$I$5-'СЕТ СН'!$I$21</f>
        <v>3556.5569754399999</v>
      </c>
      <c r="W146" s="36">
        <f>SUMIFS(СВЦЭМ!$D$39:$D$782,СВЦЭМ!$A$39:$A$782,$A146,СВЦЭМ!$B$39:$B$782,W$119)+'СЕТ СН'!$I$11+СВЦЭМ!$D$10+'СЕТ СН'!$I$5-'СЕТ СН'!$I$21</f>
        <v>3586.1603979800002</v>
      </c>
      <c r="X146" s="36">
        <f>SUMIFS(СВЦЭМ!$D$39:$D$782,СВЦЭМ!$A$39:$A$782,$A146,СВЦЭМ!$B$39:$B$782,X$119)+'СЕТ СН'!$I$11+СВЦЭМ!$D$10+'СЕТ СН'!$I$5-'СЕТ СН'!$I$21</f>
        <v>3574.5406138600001</v>
      </c>
      <c r="Y146" s="36">
        <f>SUMIFS(СВЦЭМ!$D$39:$D$782,СВЦЭМ!$A$39:$A$782,$A146,СВЦЭМ!$B$39:$B$782,Y$119)+'СЕТ СН'!$I$11+СВЦЭМ!$D$10+'СЕТ СН'!$I$5-'СЕТ СН'!$I$21</f>
        <v>3584.2744483400002</v>
      </c>
    </row>
    <row r="147" spans="1:27" ht="15.75" x14ac:dyDescent="0.2">
      <c r="A147" s="35">
        <f t="shared" si="3"/>
        <v>44344</v>
      </c>
      <c r="B147" s="36">
        <f>SUMIFS(СВЦЭМ!$D$39:$D$782,СВЦЭМ!$A$39:$A$782,$A147,СВЦЭМ!$B$39:$B$782,B$119)+'СЕТ СН'!$I$11+СВЦЭМ!$D$10+'СЕТ СН'!$I$5-'СЕТ СН'!$I$21</f>
        <v>3559.8563856299997</v>
      </c>
      <c r="C147" s="36">
        <f>SUMIFS(СВЦЭМ!$D$39:$D$782,СВЦЭМ!$A$39:$A$782,$A147,СВЦЭМ!$B$39:$B$782,C$119)+'СЕТ СН'!$I$11+СВЦЭМ!$D$10+'СЕТ СН'!$I$5-'СЕТ СН'!$I$21</f>
        <v>3625.1875890299998</v>
      </c>
      <c r="D147" s="36">
        <f>SUMIFS(СВЦЭМ!$D$39:$D$782,СВЦЭМ!$A$39:$A$782,$A147,СВЦЭМ!$B$39:$B$782,D$119)+'СЕТ СН'!$I$11+СВЦЭМ!$D$10+'СЕТ СН'!$I$5-'СЕТ СН'!$I$21</f>
        <v>3667.4683430999999</v>
      </c>
      <c r="E147" s="36">
        <f>SUMIFS(СВЦЭМ!$D$39:$D$782,СВЦЭМ!$A$39:$A$782,$A147,СВЦЭМ!$B$39:$B$782,E$119)+'СЕТ СН'!$I$11+СВЦЭМ!$D$10+'СЕТ СН'!$I$5-'СЕТ СН'!$I$21</f>
        <v>3683.6370889300001</v>
      </c>
      <c r="F147" s="36">
        <f>SUMIFS(СВЦЭМ!$D$39:$D$782,СВЦЭМ!$A$39:$A$782,$A147,СВЦЭМ!$B$39:$B$782,F$119)+'СЕТ СН'!$I$11+СВЦЭМ!$D$10+'СЕТ СН'!$I$5-'СЕТ СН'!$I$21</f>
        <v>3690.4464601300001</v>
      </c>
      <c r="G147" s="36">
        <f>SUMIFS(СВЦЭМ!$D$39:$D$782,СВЦЭМ!$A$39:$A$782,$A147,СВЦЭМ!$B$39:$B$782,G$119)+'СЕТ СН'!$I$11+СВЦЭМ!$D$10+'СЕТ СН'!$I$5-'СЕТ СН'!$I$21</f>
        <v>3668.3492663900001</v>
      </c>
      <c r="H147" s="36">
        <f>SUMIFS(СВЦЭМ!$D$39:$D$782,СВЦЭМ!$A$39:$A$782,$A147,СВЦЭМ!$B$39:$B$782,H$119)+'СЕТ СН'!$I$11+СВЦЭМ!$D$10+'СЕТ СН'!$I$5-'СЕТ СН'!$I$21</f>
        <v>3632.30525429</v>
      </c>
      <c r="I147" s="36">
        <f>SUMIFS(СВЦЭМ!$D$39:$D$782,СВЦЭМ!$A$39:$A$782,$A147,СВЦЭМ!$B$39:$B$782,I$119)+'СЕТ СН'!$I$11+СВЦЭМ!$D$10+'СЕТ СН'!$I$5-'СЕТ СН'!$I$21</f>
        <v>3544.14960479</v>
      </c>
      <c r="J147" s="36">
        <f>SUMIFS(СВЦЭМ!$D$39:$D$782,СВЦЭМ!$A$39:$A$782,$A147,СВЦЭМ!$B$39:$B$782,J$119)+'СЕТ СН'!$I$11+СВЦЭМ!$D$10+'СЕТ СН'!$I$5-'СЕТ СН'!$I$21</f>
        <v>3488.7358298200002</v>
      </c>
      <c r="K147" s="36">
        <f>SUMIFS(СВЦЭМ!$D$39:$D$782,СВЦЭМ!$A$39:$A$782,$A147,СВЦЭМ!$B$39:$B$782,K$119)+'СЕТ СН'!$I$11+СВЦЭМ!$D$10+'СЕТ СН'!$I$5-'СЕТ СН'!$I$21</f>
        <v>3523.4516635600003</v>
      </c>
      <c r="L147" s="36">
        <f>SUMIFS(СВЦЭМ!$D$39:$D$782,СВЦЭМ!$A$39:$A$782,$A147,СВЦЭМ!$B$39:$B$782,L$119)+'СЕТ СН'!$I$11+СВЦЭМ!$D$10+'СЕТ СН'!$I$5-'СЕТ СН'!$I$21</f>
        <v>3510.3600547999999</v>
      </c>
      <c r="M147" s="36">
        <f>SUMIFS(СВЦЭМ!$D$39:$D$782,СВЦЭМ!$A$39:$A$782,$A147,СВЦЭМ!$B$39:$B$782,M$119)+'СЕТ СН'!$I$11+СВЦЭМ!$D$10+'СЕТ СН'!$I$5-'СЕТ СН'!$I$21</f>
        <v>3504.9510836300001</v>
      </c>
      <c r="N147" s="36">
        <f>SUMIFS(СВЦЭМ!$D$39:$D$782,СВЦЭМ!$A$39:$A$782,$A147,СВЦЭМ!$B$39:$B$782,N$119)+'СЕТ СН'!$I$11+СВЦЭМ!$D$10+'СЕТ СН'!$I$5-'СЕТ СН'!$I$21</f>
        <v>3526.6739900100001</v>
      </c>
      <c r="O147" s="36">
        <f>SUMIFS(СВЦЭМ!$D$39:$D$782,СВЦЭМ!$A$39:$A$782,$A147,СВЦЭМ!$B$39:$B$782,O$119)+'СЕТ СН'!$I$11+СВЦЭМ!$D$10+'СЕТ СН'!$I$5-'СЕТ СН'!$I$21</f>
        <v>3579.9262975900001</v>
      </c>
      <c r="P147" s="36">
        <f>SUMIFS(СВЦЭМ!$D$39:$D$782,СВЦЭМ!$A$39:$A$782,$A147,СВЦЭМ!$B$39:$B$782,P$119)+'СЕТ СН'!$I$11+СВЦЭМ!$D$10+'СЕТ СН'!$I$5-'СЕТ СН'!$I$21</f>
        <v>3596.9511966300001</v>
      </c>
      <c r="Q147" s="36">
        <f>SUMIFS(СВЦЭМ!$D$39:$D$782,СВЦЭМ!$A$39:$A$782,$A147,СВЦЭМ!$B$39:$B$782,Q$119)+'СЕТ СН'!$I$11+СВЦЭМ!$D$10+'СЕТ СН'!$I$5-'СЕТ СН'!$I$21</f>
        <v>3600.7735260099998</v>
      </c>
      <c r="R147" s="36">
        <f>SUMIFS(СВЦЭМ!$D$39:$D$782,СВЦЭМ!$A$39:$A$782,$A147,СВЦЭМ!$B$39:$B$782,R$119)+'СЕТ СН'!$I$11+СВЦЭМ!$D$10+'СЕТ СН'!$I$5-'СЕТ СН'!$I$21</f>
        <v>3606.1972073799998</v>
      </c>
      <c r="S147" s="36">
        <f>SUMIFS(СВЦЭМ!$D$39:$D$782,СВЦЭМ!$A$39:$A$782,$A147,СВЦЭМ!$B$39:$B$782,S$119)+'СЕТ СН'!$I$11+СВЦЭМ!$D$10+'СЕТ СН'!$I$5-'СЕТ СН'!$I$21</f>
        <v>3591.76019129</v>
      </c>
      <c r="T147" s="36">
        <f>SUMIFS(СВЦЭМ!$D$39:$D$782,СВЦЭМ!$A$39:$A$782,$A147,СВЦЭМ!$B$39:$B$782,T$119)+'СЕТ СН'!$I$11+СВЦЭМ!$D$10+'СЕТ СН'!$I$5-'СЕТ СН'!$I$21</f>
        <v>3519.5200450299999</v>
      </c>
      <c r="U147" s="36">
        <f>SUMIFS(СВЦЭМ!$D$39:$D$782,СВЦЭМ!$A$39:$A$782,$A147,СВЦЭМ!$B$39:$B$782,U$119)+'СЕТ СН'!$I$11+СВЦЭМ!$D$10+'СЕТ СН'!$I$5-'СЕТ СН'!$I$21</f>
        <v>3529.12702399</v>
      </c>
      <c r="V147" s="36">
        <f>SUMIFS(СВЦЭМ!$D$39:$D$782,СВЦЭМ!$A$39:$A$782,$A147,СВЦЭМ!$B$39:$B$782,V$119)+'СЕТ СН'!$I$11+СВЦЭМ!$D$10+'СЕТ СН'!$I$5-'СЕТ СН'!$I$21</f>
        <v>3539.3315206400002</v>
      </c>
      <c r="W147" s="36">
        <f>SUMIFS(СВЦЭМ!$D$39:$D$782,СВЦЭМ!$A$39:$A$782,$A147,СВЦЭМ!$B$39:$B$782,W$119)+'СЕТ СН'!$I$11+СВЦЭМ!$D$10+'СЕТ СН'!$I$5-'СЕТ СН'!$I$21</f>
        <v>3568.0719016200001</v>
      </c>
      <c r="X147" s="36">
        <f>SUMIFS(СВЦЭМ!$D$39:$D$782,СВЦЭМ!$A$39:$A$782,$A147,СВЦЭМ!$B$39:$B$782,X$119)+'СЕТ СН'!$I$11+СВЦЭМ!$D$10+'СЕТ СН'!$I$5-'СЕТ СН'!$I$21</f>
        <v>3559.66083209</v>
      </c>
      <c r="Y147" s="36">
        <f>SUMIFS(СВЦЭМ!$D$39:$D$782,СВЦЭМ!$A$39:$A$782,$A147,СВЦЭМ!$B$39:$B$782,Y$119)+'СЕТ СН'!$I$11+СВЦЭМ!$D$10+'СЕТ СН'!$I$5-'СЕТ СН'!$I$21</f>
        <v>3505.99744779</v>
      </c>
    </row>
    <row r="148" spans="1:27" ht="15.75" x14ac:dyDescent="0.2">
      <c r="A148" s="35">
        <f t="shared" si="3"/>
        <v>44345</v>
      </c>
      <c r="B148" s="36">
        <f>SUMIFS(СВЦЭМ!$D$39:$D$782,СВЦЭМ!$A$39:$A$782,$A148,СВЦЭМ!$B$39:$B$782,B$119)+'СЕТ СН'!$I$11+СВЦЭМ!$D$10+'СЕТ СН'!$I$5-'СЕТ СН'!$I$21</f>
        <v>3561.7282443200002</v>
      </c>
      <c r="C148" s="36">
        <f>SUMIFS(СВЦЭМ!$D$39:$D$782,СВЦЭМ!$A$39:$A$782,$A148,СВЦЭМ!$B$39:$B$782,C$119)+'СЕТ СН'!$I$11+СВЦЭМ!$D$10+'СЕТ СН'!$I$5-'СЕТ СН'!$I$21</f>
        <v>3565.0893354600003</v>
      </c>
      <c r="D148" s="36">
        <f>SUMIFS(СВЦЭМ!$D$39:$D$782,СВЦЭМ!$A$39:$A$782,$A148,СВЦЭМ!$B$39:$B$782,D$119)+'СЕТ СН'!$I$11+СВЦЭМ!$D$10+'СЕТ СН'!$I$5-'СЕТ СН'!$I$21</f>
        <v>3619.4029526899999</v>
      </c>
      <c r="E148" s="36">
        <f>SUMIFS(СВЦЭМ!$D$39:$D$782,СВЦЭМ!$A$39:$A$782,$A148,СВЦЭМ!$B$39:$B$782,E$119)+'СЕТ СН'!$I$11+СВЦЭМ!$D$10+'СЕТ СН'!$I$5-'СЕТ СН'!$I$21</f>
        <v>3617.5408341100001</v>
      </c>
      <c r="F148" s="36">
        <f>SUMIFS(СВЦЭМ!$D$39:$D$782,СВЦЭМ!$A$39:$A$782,$A148,СВЦЭМ!$B$39:$B$782,F$119)+'СЕТ СН'!$I$11+СВЦЭМ!$D$10+'СЕТ СН'!$I$5-'СЕТ СН'!$I$21</f>
        <v>3611.7721354800001</v>
      </c>
      <c r="G148" s="36">
        <f>SUMIFS(СВЦЭМ!$D$39:$D$782,СВЦЭМ!$A$39:$A$782,$A148,СВЦЭМ!$B$39:$B$782,G$119)+'СЕТ СН'!$I$11+СВЦЭМ!$D$10+'СЕТ СН'!$I$5-'СЕТ СН'!$I$21</f>
        <v>3620.54621456</v>
      </c>
      <c r="H148" s="36">
        <f>SUMIFS(СВЦЭМ!$D$39:$D$782,СВЦЭМ!$A$39:$A$782,$A148,СВЦЭМ!$B$39:$B$782,H$119)+'СЕТ СН'!$I$11+СВЦЭМ!$D$10+'СЕТ СН'!$I$5-'СЕТ СН'!$I$21</f>
        <v>3615.7276537899997</v>
      </c>
      <c r="I148" s="36">
        <f>SUMIFS(СВЦЭМ!$D$39:$D$782,СВЦЭМ!$A$39:$A$782,$A148,СВЦЭМ!$B$39:$B$782,I$119)+'СЕТ СН'!$I$11+СВЦЭМ!$D$10+'СЕТ СН'!$I$5-'СЕТ СН'!$I$21</f>
        <v>3550.5480650899999</v>
      </c>
      <c r="J148" s="36">
        <f>SUMIFS(СВЦЭМ!$D$39:$D$782,СВЦЭМ!$A$39:$A$782,$A148,СВЦЭМ!$B$39:$B$782,J$119)+'СЕТ СН'!$I$11+СВЦЭМ!$D$10+'СЕТ СН'!$I$5-'СЕТ СН'!$I$21</f>
        <v>3476.00411571</v>
      </c>
      <c r="K148" s="36">
        <f>SUMIFS(СВЦЭМ!$D$39:$D$782,СВЦЭМ!$A$39:$A$782,$A148,СВЦЭМ!$B$39:$B$782,K$119)+'СЕТ СН'!$I$11+СВЦЭМ!$D$10+'СЕТ СН'!$I$5-'СЕТ СН'!$I$21</f>
        <v>3429.9925903100002</v>
      </c>
      <c r="L148" s="36">
        <f>SUMIFS(СВЦЭМ!$D$39:$D$782,СВЦЭМ!$A$39:$A$782,$A148,СВЦЭМ!$B$39:$B$782,L$119)+'СЕТ СН'!$I$11+СВЦЭМ!$D$10+'СЕТ СН'!$I$5-'СЕТ СН'!$I$21</f>
        <v>3420.4797786200002</v>
      </c>
      <c r="M148" s="36">
        <f>SUMIFS(СВЦЭМ!$D$39:$D$782,СВЦЭМ!$A$39:$A$782,$A148,СВЦЭМ!$B$39:$B$782,M$119)+'СЕТ СН'!$I$11+СВЦЭМ!$D$10+'СЕТ СН'!$I$5-'СЕТ СН'!$I$21</f>
        <v>3420.2692311700002</v>
      </c>
      <c r="N148" s="36">
        <f>SUMIFS(СВЦЭМ!$D$39:$D$782,СВЦЭМ!$A$39:$A$782,$A148,СВЦЭМ!$B$39:$B$782,N$119)+'СЕТ СН'!$I$11+СВЦЭМ!$D$10+'СЕТ СН'!$I$5-'СЕТ СН'!$I$21</f>
        <v>3481.28925751</v>
      </c>
      <c r="O148" s="36">
        <f>SUMIFS(СВЦЭМ!$D$39:$D$782,СВЦЭМ!$A$39:$A$782,$A148,СВЦЭМ!$B$39:$B$782,O$119)+'СЕТ СН'!$I$11+СВЦЭМ!$D$10+'СЕТ СН'!$I$5-'СЕТ СН'!$I$21</f>
        <v>3505.2211171600002</v>
      </c>
      <c r="P148" s="36">
        <f>SUMIFS(СВЦЭМ!$D$39:$D$782,СВЦЭМ!$A$39:$A$782,$A148,СВЦЭМ!$B$39:$B$782,P$119)+'СЕТ СН'!$I$11+СВЦЭМ!$D$10+'СЕТ СН'!$I$5-'СЕТ СН'!$I$21</f>
        <v>3533.1511348899999</v>
      </c>
      <c r="Q148" s="36">
        <f>SUMIFS(СВЦЭМ!$D$39:$D$782,СВЦЭМ!$A$39:$A$782,$A148,СВЦЭМ!$B$39:$B$782,Q$119)+'СЕТ СН'!$I$11+СВЦЭМ!$D$10+'СЕТ СН'!$I$5-'СЕТ СН'!$I$21</f>
        <v>3530.76514576</v>
      </c>
      <c r="R148" s="36">
        <f>SUMIFS(СВЦЭМ!$D$39:$D$782,СВЦЭМ!$A$39:$A$782,$A148,СВЦЭМ!$B$39:$B$782,R$119)+'СЕТ СН'!$I$11+СВЦЭМ!$D$10+'СЕТ СН'!$I$5-'СЕТ СН'!$I$21</f>
        <v>3526.7775607200001</v>
      </c>
      <c r="S148" s="36">
        <f>SUMIFS(СВЦЭМ!$D$39:$D$782,СВЦЭМ!$A$39:$A$782,$A148,СВЦЭМ!$B$39:$B$782,S$119)+'СЕТ СН'!$I$11+СВЦЭМ!$D$10+'СЕТ СН'!$I$5-'СЕТ СН'!$I$21</f>
        <v>3559.67853762</v>
      </c>
      <c r="T148" s="36">
        <f>SUMIFS(СВЦЭМ!$D$39:$D$782,СВЦЭМ!$A$39:$A$782,$A148,СВЦЭМ!$B$39:$B$782,T$119)+'СЕТ СН'!$I$11+СВЦЭМ!$D$10+'СЕТ СН'!$I$5-'СЕТ СН'!$I$21</f>
        <v>3510.78354932</v>
      </c>
      <c r="U148" s="36">
        <f>SUMIFS(СВЦЭМ!$D$39:$D$782,СВЦЭМ!$A$39:$A$782,$A148,СВЦЭМ!$B$39:$B$782,U$119)+'СЕТ СН'!$I$11+СВЦЭМ!$D$10+'СЕТ СН'!$I$5-'СЕТ СН'!$I$21</f>
        <v>3452.2937528800003</v>
      </c>
      <c r="V148" s="36">
        <f>SUMIFS(СВЦЭМ!$D$39:$D$782,СВЦЭМ!$A$39:$A$782,$A148,СВЦЭМ!$B$39:$B$782,V$119)+'СЕТ СН'!$I$11+СВЦЭМ!$D$10+'СЕТ СН'!$I$5-'СЕТ СН'!$I$21</f>
        <v>3422.0134462699998</v>
      </c>
      <c r="W148" s="36">
        <f>SUMIFS(СВЦЭМ!$D$39:$D$782,СВЦЭМ!$A$39:$A$782,$A148,СВЦЭМ!$B$39:$B$782,W$119)+'СЕТ СН'!$I$11+СВЦЭМ!$D$10+'СЕТ СН'!$I$5-'СЕТ СН'!$I$21</f>
        <v>3448.3216926999999</v>
      </c>
      <c r="X148" s="36">
        <f>SUMIFS(СВЦЭМ!$D$39:$D$782,СВЦЭМ!$A$39:$A$782,$A148,СВЦЭМ!$B$39:$B$782,X$119)+'СЕТ СН'!$I$11+СВЦЭМ!$D$10+'СЕТ СН'!$I$5-'СЕТ СН'!$I$21</f>
        <v>3433.95122692</v>
      </c>
      <c r="Y148" s="36">
        <f>SUMIFS(СВЦЭМ!$D$39:$D$782,СВЦЭМ!$A$39:$A$782,$A148,СВЦЭМ!$B$39:$B$782,Y$119)+'СЕТ СН'!$I$11+СВЦЭМ!$D$10+'СЕТ СН'!$I$5-'СЕТ СН'!$I$21</f>
        <v>3426.8103109799999</v>
      </c>
    </row>
    <row r="149" spans="1:27" ht="15.75" x14ac:dyDescent="0.2">
      <c r="A149" s="35">
        <f t="shared" si="3"/>
        <v>44346</v>
      </c>
      <c r="B149" s="36">
        <f>SUMIFS(СВЦЭМ!$D$39:$D$782,СВЦЭМ!$A$39:$A$782,$A149,СВЦЭМ!$B$39:$B$782,B$119)+'СЕТ СН'!$I$11+СВЦЭМ!$D$10+'СЕТ СН'!$I$5-'СЕТ СН'!$I$21</f>
        <v>3479.1071152099998</v>
      </c>
      <c r="C149" s="36">
        <f>SUMIFS(СВЦЭМ!$D$39:$D$782,СВЦЭМ!$A$39:$A$782,$A149,СВЦЭМ!$B$39:$B$782,C$119)+'СЕТ СН'!$I$11+СВЦЭМ!$D$10+'СЕТ СН'!$I$5-'СЕТ СН'!$I$21</f>
        <v>3556.3767282200001</v>
      </c>
      <c r="D149" s="36">
        <f>SUMIFS(СВЦЭМ!$D$39:$D$782,СВЦЭМ!$A$39:$A$782,$A149,СВЦЭМ!$B$39:$B$782,D$119)+'СЕТ СН'!$I$11+СВЦЭМ!$D$10+'СЕТ СН'!$I$5-'СЕТ СН'!$I$21</f>
        <v>3603.8241891299999</v>
      </c>
      <c r="E149" s="36">
        <f>SUMIFS(СВЦЭМ!$D$39:$D$782,СВЦЭМ!$A$39:$A$782,$A149,СВЦЭМ!$B$39:$B$782,E$119)+'СЕТ СН'!$I$11+СВЦЭМ!$D$10+'СЕТ СН'!$I$5-'СЕТ СН'!$I$21</f>
        <v>3620.54086521</v>
      </c>
      <c r="F149" s="36">
        <f>SUMIFS(СВЦЭМ!$D$39:$D$782,СВЦЭМ!$A$39:$A$782,$A149,СВЦЭМ!$B$39:$B$782,F$119)+'СЕТ СН'!$I$11+СВЦЭМ!$D$10+'СЕТ СН'!$I$5-'СЕТ СН'!$I$21</f>
        <v>3646.9180614900001</v>
      </c>
      <c r="G149" s="36">
        <f>SUMIFS(СВЦЭМ!$D$39:$D$782,СВЦЭМ!$A$39:$A$782,$A149,СВЦЭМ!$B$39:$B$782,G$119)+'СЕТ СН'!$I$11+СВЦЭМ!$D$10+'СЕТ СН'!$I$5-'СЕТ СН'!$I$21</f>
        <v>3648.7048077999998</v>
      </c>
      <c r="H149" s="36">
        <f>SUMIFS(СВЦЭМ!$D$39:$D$782,СВЦЭМ!$A$39:$A$782,$A149,СВЦЭМ!$B$39:$B$782,H$119)+'СЕТ СН'!$I$11+СВЦЭМ!$D$10+'СЕТ СН'!$I$5-'СЕТ СН'!$I$21</f>
        <v>3619.3884396100002</v>
      </c>
      <c r="I149" s="36">
        <f>SUMIFS(СВЦЭМ!$D$39:$D$782,СВЦЭМ!$A$39:$A$782,$A149,СВЦЭМ!$B$39:$B$782,I$119)+'СЕТ СН'!$I$11+СВЦЭМ!$D$10+'СЕТ СН'!$I$5-'СЕТ СН'!$I$21</f>
        <v>3536.3099291600001</v>
      </c>
      <c r="J149" s="36">
        <f>SUMIFS(СВЦЭМ!$D$39:$D$782,СВЦЭМ!$A$39:$A$782,$A149,СВЦЭМ!$B$39:$B$782,J$119)+'СЕТ СН'!$I$11+СВЦЭМ!$D$10+'СЕТ СН'!$I$5-'СЕТ СН'!$I$21</f>
        <v>3459.8115303300001</v>
      </c>
      <c r="K149" s="36">
        <f>SUMIFS(СВЦЭМ!$D$39:$D$782,СВЦЭМ!$A$39:$A$782,$A149,СВЦЭМ!$B$39:$B$782,K$119)+'СЕТ СН'!$I$11+СВЦЭМ!$D$10+'СЕТ СН'!$I$5-'СЕТ СН'!$I$21</f>
        <v>3404.9457049600001</v>
      </c>
      <c r="L149" s="36">
        <f>SUMIFS(СВЦЭМ!$D$39:$D$782,СВЦЭМ!$A$39:$A$782,$A149,СВЦЭМ!$B$39:$B$782,L$119)+'СЕТ СН'!$I$11+СВЦЭМ!$D$10+'СЕТ СН'!$I$5-'СЕТ СН'!$I$21</f>
        <v>3390.81665785</v>
      </c>
      <c r="M149" s="36">
        <f>SUMIFS(СВЦЭМ!$D$39:$D$782,СВЦЭМ!$A$39:$A$782,$A149,СВЦЭМ!$B$39:$B$782,M$119)+'СЕТ СН'!$I$11+СВЦЭМ!$D$10+'СЕТ СН'!$I$5-'СЕТ СН'!$I$21</f>
        <v>3404.9484581300003</v>
      </c>
      <c r="N149" s="36">
        <f>SUMIFS(СВЦЭМ!$D$39:$D$782,СВЦЭМ!$A$39:$A$782,$A149,СВЦЭМ!$B$39:$B$782,N$119)+'СЕТ СН'!$I$11+СВЦЭМ!$D$10+'СЕТ СН'!$I$5-'СЕТ СН'!$I$21</f>
        <v>3473.89800526</v>
      </c>
      <c r="O149" s="36">
        <f>SUMIFS(СВЦЭМ!$D$39:$D$782,СВЦЭМ!$A$39:$A$782,$A149,СВЦЭМ!$B$39:$B$782,O$119)+'СЕТ СН'!$I$11+СВЦЭМ!$D$10+'СЕТ СН'!$I$5-'СЕТ СН'!$I$21</f>
        <v>3513.4241944200003</v>
      </c>
      <c r="P149" s="36">
        <f>SUMIFS(СВЦЭМ!$D$39:$D$782,СВЦЭМ!$A$39:$A$782,$A149,СВЦЭМ!$B$39:$B$782,P$119)+'СЕТ СН'!$I$11+СВЦЭМ!$D$10+'СЕТ СН'!$I$5-'СЕТ СН'!$I$21</f>
        <v>3534.6198677100001</v>
      </c>
      <c r="Q149" s="36">
        <f>SUMIFS(СВЦЭМ!$D$39:$D$782,СВЦЭМ!$A$39:$A$782,$A149,СВЦЭМ!$B$39:$B$782,Q$119)+'СЕТ СН'!$I$11+СВЦЭМ!$D$10+'СЕТ СН'!$I$5-'СЕТ СН'!$I$21</f>
        <v>3526.3275222500001</v>
      </c>
      <c r="R149" s="36">
        <f>SUMIFS(СВЦЭМ!$D$39:$D$782,СВЦЭМ!$A$39:$A$782,$A149,СВЦЭМ!$B$39:$B$782,R$119)+'СЕТ СН'!$I$11+СВЦЭМ!$D$10+'СЕТ СН'!$I$5-'СЕТ СН'!$I$21</f>
        <v>3503.6024589200001</v>
      </c>
      <c r="S149" s="36">
        <f>SUMIFS(СВЦЭМ!$D$39:$D$782,СВЦЭМ!$A$39:$A$782,$A149,СВЦЭМ!$B$39:$B$782,S$119)+'СЕТ СН'!$I$11+СВЦЭМ!$D$10+'СЕТ СН'!$I$5-'СЕТ СН'!$I$21</f>
        <v>3476.1715599700001</v>
      </c>
      <c r="T149" s="36">
        <f>SUMIFS(СВЦЭМ!$D$39:$D$782,СВЦЭМ!$A$39:$A$782,$A149,СВЦЭМ!$B$39:$B$782,T$119)+'СЕТ СН'!$I$11+СВЦЭМ!$D$10+'СЕТ СН'!$I$5-'СЕТ СН'!$I$21</f>
        <v>3420.3988335200002</v>
      </c>
      <c r="U149" s="36">
        <f>SUMIFS(СВЦЭМ!$D$39:$D$782,СВЦЭМ!$A$39:$A$782,$A149,СВЦЭМ!$B$39:$B$782,U$119)+'СЕТ СН'!$I$11+СВЦЭМ!$D$10+'СЕТ СН'!$I$5-'СЕТ СН'!$I$21</f>
        <v>3394.4811591400003</v>
      </c>
      <c r="V149" s="36">
        <f>SUMIFS(СВЦЭМ!$D$39:$D$782,СВЦЭМ!$A$39:$A$782,$A149,СВЦЭМ!$B$39:$B$782,V$119)+'СЕТ СН'!$I$11+СВЦЭМ!$D$10+'СЕТ СН'!$I$5-'СЕТ СН'!$I$21</f>
        <v>3410.1278593500001</v>
      </c>
      <c r="W149" s="36">
        <f>SUMIFS(СВЦЭМ!$D$39:$D$782,СВЦЭМ!$A$39:$A$782,$A149,СВЦЭМ!$B$39:$B$782,W$119)+'СЕТ СН'!$I$11+СВЦЭМ!$D$10+'СЕТ СН'!$I$5-'СЕТ СН'!$I$21</f>
        <v>3456.6205627200002</v>
      </c>
      <c r="X149" s="36">
        <f>SUMIFS(СВЦЭМ!$D$39:$D$782,СВЦЭМ!$A$39:$A$782,$A149,СВЦЭМ!$B$39:$B$782,X$119)+'СЕТ СН'!$I$11+СВЦЭМ!$D$10+'СЕТ СН'!$I$5-'СЕТ СН'!$I$21</f>
        <v>3412.36319224</v>
      </c>
      <c r="Y149" s="36">
        <f>SUMIFS(СВЦЭМ!$D$39:$D$782,СВЦЭМ!$A$39:$A$782,$A149,СВЦЭМ!$B$39:$B$782,Y$119)+'СЕТ СН'!$I$11+СВЦЭМ!$D$10+'СЕТ СН'!$I$5-'СЕТ СН'!$I$21</f>
        <v>3394.5235168200002</v>
      </c>
    </row>
    <row r="150" spans="1:27" ht="15.75" x14ac:dyDescent="0.2">
      <c r="A150" s="35">
        <f t="shared" si="3"/>
        <v>44347</v>
      </c>
      <c r="B150" s="36">
        <f>SUMIFS(СВЦЭМ!$D$39:$D$782,СВЦЭМ!$A$39:$A$782,$A150,СВЦЭМ!$B$39:$B$782,B$119)+'СЕТ СН'!$I$11+СВЦЭМ!$D$10+'СЕТ СН'!$I$5-'СЕТ СН'!$I$21</f>
        <v>3461.14727098</v>
      </c>
      <c r="C150" s="36">
        <f>SUMIFS(СВЦЭМ!$D$39:$D$782,СВЦЭМ!$A$39:$A$782,$A150,СВЦЭМ!$B$39:$B$782,C$119)+'СЕТ СН'!$I$11+СВЦЭМ!$D$10+'СЕТ СН'!$I$5-'СЕТ СН'!$I$21</f>
        <v>3547.9843776799999</v>
      </c>
      <c r="D150" s="36">
        <f>SUMIFS(СВЦЭМ!$D$39:$D$782,СВЦЭМ!$A$39:$A$782,$A150,СВЦЭМ!$B$39:$B$782,D$119)+'СЕТ СН'!$I$11+СВЦЭМ!$D$10+'СЕТ СН'!$I$5-'СЕТ СН'!$I$21</f>
        <v>3593.8104281999999</v>
      </c>
      <c r="E150" s="36">
        <f>SUMIFS(СВЦЭМ!$D$39:$D$782,СВЦЭМ!$A$39:$A$782,$A150,СВЦЭМ!$B$39:$B$782,E$119)+'СЕТ СН'!$I$11+СВЦЭМ!$D$10+'СЕТ СН'!$I$5-'СЕТ СН'!$I$21</f>
        <v>3605.6395900299999</v>
      </c>
      <c r="F150" s="36">
        <f>SUMIFS(СВЦЭМ!$D$39:$D$782,СВЦЭМ!$A$39:$A$782,$A150,СВЦЭМ!$B$39:$B$782,F$119)+'СЕТ СН'!$I$11+СВЦЭМ!$D$10+'СЕТ СН'!$I$5-'СЕТ СН'!$I$21</f>
        <v>3626.6875267800001</v>
      </c>
      <c r="G150" s="36">
        <f>SUMIFS(СВЦЭМ!$D$39:$D$782,СВЦЭМ!$A$39:$A$782,$A150,СВЦЭМ!$B$39:$B$782,G$119)+'СЕТ СН'!$I$11+СВЦЭМ!$D$10+'СЕТ СН'!$I$5-'СЕТ СН'!$I$21</f>
        <v>3620.96974817</v>
      </c>
      <c r="H150" s="36">
        <f>SUMIFS(СВЦЭМ!$D$39:$D$782,СВЦЭМ!$A$39:$A$782,$A150,СВЦЭМ!$B$39:$B$782,H$119)+'СЕТ СН'!$I$11+СВЦЭМ!$D$10+'СЕТ СН'!$I$5-'СЕТ СН'!$I$21</f>
        <v>3604.6338458999999</v>
      </c>
      <c r="I150" s="36">
        <f>SUMIFS(СВЦЭМ!$D$39:$D$782,СВЦЭМ!$A$39:$A$782,$A150,СВЦЭМ!$B$39:$B$782,I$119)+'СЕТ СН'!$I$11+СВЦЭМ!$D$10+'СЕТ СН'!$I$5-'СЕТ СН'!$I$21</f>
        <v>3619.1865302400001</v>
      </c>
      <c r="J150" s="36">
        <f>SUMIFS(СВЦЭМ!$D$39:$D$782,СВЦЭМ!$A$39:$A$782,$A150,СВЦЭМ!$B$39:$B$782,J$119)+'СЕТ СН'!$I$11+СВЦЭМ!$D$10+'СЕТ СН'!$I$5-'СЕТ СН'!$I$21</f>
        <v>3615.75716031</v>
      </c>
      <c r="K150" s="36">
        <f>SUMIFS(СВЦЭМ!$D$39:$D$782,СВЦЭМ!$A$39:$A$782,$A150,СВЦЭМ!$B$39:$B$782,K$119)+'СЕТ СН'!$I$11+СВЦЭМ!$D$10+'СЕТ СН'!$I$5-'СЕТ СН'!$I$21</f>
        <v>3617.75027314</v>
      </c>
      <c r="L150" s="36">
        <f>SUMIFS(СВЦЭМ!$D$39:$D$782,СВЦЭМ!$A$39:$A$782,$A150,СВЦЭМ!$B$39:$B$782,L$119)+'СЕТ СН'!$I$11+СВЦЭМ!$D$10+'СЕТ СН'!$I$5-'СЕТ СН'!$I$21</f>
        <v>3618.1617452</v>
      </c>
      <c r="M150" s="36">
        <f>SUMIFS(СВЦЭМ!$D$39:$D$782,СВЦЭМ!$A$39:$A$782,$A150,СВЦЭМ!$B$39:$B$782,M$119)+'СЕТ СН'!$I$11+СВЦЭМ!$D$10+'СЕТ СН'!$I$5-'СЕТ СН'!$I$21</f>
        <v>3595.8150271</v>
      </c>
      <c r="N150" s="36">
        <f>SUMIFS(СВЦЭМ!$D$39:$D$782,СВЦЭМ!$A$39:$A$782,$A150,СВЦЭМ!$B$39:$B$782,N$119)+'СЕТ СН'!$I$11+СВЦЭМ!$D$10+'СЕТ СН'!$I$5-'СЕТ СН'!$I$21</f>
        <v>3619.42090538</v>
      </c>
      <c r="O150" s="36">
        <f>SUMIFS(СВЦЭМ!$D$39:$D$782,СВЦЭМ!$A$39:$A$782,$A150,СВЦЭМ!$B$39:$B$782,O$119)+'СЕТ СН'!$I$11+СВЦЭМ!$D$10+'СЕТ СН'!$I$5-'СЕТ СН'!$I$21</f>
        <v>3663.3930481500001</v>
      </c>
      <c r="P150" s="36">
        <f>SUMIFS(СВЦЭМ!$D$39:$D$782,СВЦЭМ!$A$39:$A$782,$A150,СВЦЭМ!$B$39:$B$782,P$119)+'СЕТ СН'!$I$11+СВЦЭМ!$D$10+'СЕТ СН'!$I$5-'СЕТ СН'!$I$21</f>
        <v>3675.9337877100002</v>
      </c>
      <c r="Q150" s="36">
        <f>SUMIFS(СВЦЭМ!$D$39:$D$782,СВЦЭМ!$A$39:$A$782,$A150,СВЦЭМ!$B$39:$B$782,Q$119)+'СЕТ СН'!$I$11+СВЦЭМ!$D$10+'СЕТ СН'!$I$5-'СЕТ СН'!$I$21</f>
        <v>3671.0031185100001</v>
      </c>
      <c r="R150" s="36">
        <f>SUMIFS(СВЦЭМ!$D$39:$D$782,СВЦЭМ!$A$39:$A$782,$A150,СВЦЭМ!$B$39:$B$782,R$119)+'СЕТ СН'!$I$11+СВЦЭМ!$D$10+'СЕТ СН'!$I$5-'СЕТ СН'!$I$21</f>
        <v>3659.9174524199998</v>
      </c>
      <c r="S150" s="36">
        <f>SUMIFS(СВЦЭМ!$D$39:$D$782,СВЦЭМ!$A$39:$A$782,$A150,СВЦЭМ!$B$39:$B$782,S$119)+'СЕТ СН'!$I$11+СВЦЭМ!$D$10+'СЕТ СН'!$I$5-'СЕТ СН'!$I$21</f>
        <v>3629.7784113600001</v>
      </c>
      <c r="T150" s="36">
        <f>SUMIFS(СВЦЭМ!$D$39:$D$782,СВЦЭМ!$A$39:$A$782,$A150,СВЦЭМ!$B$39:$B$782,T$119)+'СЕТ СН'!$I$11+СВЦЭМ!$D$10+'СЕТ СН'!$I$5-'СЕТ СН'!$I$21</f>
        <v>3580.0823258599999</v>
      </c>
      <c r="U150" s="36">
        <f>SUMIFS(СВЦЭМ!$D$39:$D$782,СВЦЭМ!$A$39:$A$782,$A150,СВЦЭМ!$B$39:$B$782,U$119)+'СЕТ СН'!$I$11+СВЦЭМ!$D$10+'СЕТ СН'!$I$5-'СЕТ СН'!$I$21</f>
        <v>3545.4110193799997</v>
      </c>
      <c r="V150" s="36">
        <f>SUMIFS(СВЦЭМ!$D$39:$D$782,СВЦЭМ!$A$39:$A$782,$A150,СВЦЭМ!$B$39:$B$782,V$119)+'СЕТ СН'!$I$11+СВЦЭМ!$D$10+'СЕТ СН'!$I$5-'СЕТ СН'!$I$21</f>
        <v>3550.8278100900002</v>
      </c>
      <c r="W150" s="36">
        <f>SUMIFS(СВЦЭМ!$D$39:$D$782,СВЦЭМ!$A$39:$A$782,$A150,СВЦЭМ!$B$39:$B$782,W$119)+'СЕТ СН'!$I$11+СВЦЭМ!$D$10+'СЕТ СН'!$I$5-'СЕТ СН'!$I$21</f>
        <v>3581.6728479100002</v>
      </c>
      <c r="X150" s="36">
        <f>SUMIFS(СВЦЭМ!$D$39:$D$782,СВЦЭМ!$A$39:$A$782,$A150,СВЦЭМ!$B$39:$B$782,X$119)+'СЕТ СН'!$I$11+СВЦЭМ!$D$10+'СЕТ СН'!$I$5-'СЕТ СН'!$I$21</f>
        <v>3557.5956783400002</v>
      </c>
      <c r="Y150" s="36">
        <f>SUMIFS(СВЦЭМ!$D$39:$D$782,СВЦЭМ!$A$39:$A$782,$A150,СВЦЭМ!$B$39:$B$782,Y$119)+'СЕТ СН'!$I$11+СВЦЭМ!$D$10+'СЕТ СН'!$I$5-'СЕТ СН'!$I$21</f>
        <v>3510.3787502099999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СН'!$F$12</f>
        <v>265.15352618999998</v>
      </c>
      <c r="C156" s="36">
        <f>SUMIFS(СВЦЭМ!$E$39:$E$782,СВЦЭМ!$A$39:$A$782,$A156,СВЦЭМ!$B$39:$B$782,C$155)+'СЕТ СН'!$F$12</f>
        <v>277.9482069</v>
      </c>
      <c r="D156" s="36">
        <f>SUMIFS(СВЦЭМ!$E$39:$E$782,СВЦЭМ!$A$39:$A$782,$A156,СВЦЭМ!$B$39:$B$782,D$155)+'СЕТ СН'!$F$12</f>
        <v>288.75122971000002</v>
      </c>
      <c r="E156" s="36">
        <f>SUMIFS(СВЦЭМ!$E$39:$E$782,СВЦЭМ!$A$39:$A$782,$A156,СВЦЭМ!$B$39:$B$782,E$155)+'СЕТ СН'!$F$12</f>
        <v>289.55735664999997</v>
      </c>
      <c r="F156" s="36">
        <f>SUMIFS(СВЦЭМ!$E$39:$E$782,СВЦЭМ!$A$39:$A$782,$A156,СВЦЭМ!$B$39:$B$782,F$155)+'СЕТ СН'!$F$12</f>
        <v>291.63190653999999</v>
      </c>
      <c r="G156" s="36">
        <f>SUMIFS(СВЦЭМ!$E$39:$E$782,СВЦЭМ!$A$39:$A$782,$A156,СВЦЭМ!$B$39:$B$782,G$155)+'СЕТ СН'!$F$12</f>
        <v>290.90345300000001</v>
      </c>
      <c r="H156" s="36">
        <f>SUMIFS(СВЦЭМ!$E$39:$E$782,СВЦЭМ!$A$39:$A$782,$A156,СВЦЭМ!$B$39:$B$782,H$155)+'СЕТ СН'!$F$12</f>
        <v>289.52664743000003</v>
      </c>
      <c r="I156" s="36">
        <f>SUMIFS(СВЦЭМ!$E$39:$E$782,СВЦЭМ!$A$39:$A$782,$A156,СВЦЭМ!$B$39:$B$782,I$155)+'СЕТ СН'!$F$12</f>
        <v>279.40214334000001</v>
      </c>
      <c r="J156" s="36">
        <f>SUMIFS(СВЦЭМ!$E$39:$E$782,СВЦЭМ!$A$39:$A$782,$A156,СВЦЭМ!$B$39:$B$782,J$155)+'СЕТ СН'!$F$12</f>
        <v>269.30621151999998</v>
      </c>
      <c r="K156" s="36">
        <f>SUMIFS(СВЦЭМ!$E$39:$E$782,СВЦЭМ!$A$39:$A$782,$A156,СВЦЭМ!$B$39:$B$782,K$155)+'СЕТ СН'!$F$12</f>
        <v>253.70833296999999</v>
      </c>
      <c r="L156" s="36">
        <f>SUMIFS(СВЦЭМ!$E$39:$E$782,СВЦЭМ!$A$39:$A$782,$A156,СВЦЭМ!$B$39:$B$782,L$155)+'СЕТ СН'!$F$12</f>
        <v>243.32402300000001</v>
      </c>
      <c r="M156" s="36">
        <f>SUMIFS(СВЦЭМ!$E$39:$E$782,СВЦЭМ!$A$39:$A$782,$A156,СВЦЭМ!$B$39:$B$782,M$155)+'СЕТ СН'!$F$12</f>
        <v>244.72615719000001</v>
      </c>
      <c r="N156" s="36">
        <f>SUMIFS(СВЦЭМ!$E$39:$E$782,СВЦЭМ!$A$39:$A$782,$A156,СВЦЭМ!$B$39:$B$782,N$155)+'СЕТ СН'!$F$12</f>
        <v>259.98517641000001</v>
      </c>
      <c r="O156" s="36">
        <f>SUMIFS(СВЦЭМ!$E$39:$E$782,СВЦЭМ!$A$39:$A$782,$A156,СВЦЭМ!$B$39:$B$782,O$155)+'СЕТ СН'!$F$12</f>
        <v>265.19929085000001</v>
      </c>
      <c r="P156" s="36">
        <f>SUMIFS(СВЦЭМ!$E$39:$E$782,СВЦЭМ!$A$39:$A$782,$A156,СВЦЭМ!$B$39:$B$782,P$155)+'СЕТ СН'!$F$12</f>
        <v>269.70400279</v>
      </c>
      <c r="Q156" s="36">
        <f>SUMIFS(СВЦЭМ!$E$39:$E$782,СВЦЭМ!$A$39:$A$782,$A156,СВЦЭМ!$B$39:$B$782,Q$155)+'СЕТ СН'!$F$12</f>
        <v>271.97191881999998</v>
      </c>
      <c r="R156" s="36">
        <f>SUMIFS(СВЦЭМ!$E$39:$E$782,СВЦЭМ!$A$39:$A$782,$A156,СВЦЭМ!$B$39:$B$782,R$155)+'СЕТ СН'!$F$12</f>
        <v>269.89373251000001</v>
      </c>
      <c r="S156" s="36">
        <f>SUMIFS(СВЦЭМ!$E$39:$E$782,СВЦЭМ!$A$39:$A$782,$A156,СВЦЭМ!$B$39:$B$782,S$155)+'СЕТ СН'!$F$12</f>
        <v>267.40621286999999</v>
      </c>
      <c r="T156" s="36">
        <f>SUMIFS(СВЦЭМ!$E$39:$E$782,СВЦЭМ!$A$39:$A$782,$A156,СВЦЭМ!$B$39:$B$782,T$155)+'СЕТ СН'!$F$12</f>
        <v>253.97478912</v>
      </c>
      <c r="U156" s="36">
        <f>SUMIFS(СВЦЭМ!$E$39:$E$782,СВЦЭМ!$A$39:$A$782,$A156,СВЦЭМ!$B$39:$B$782,U$155)+'СЕТ СН'!$F$12</f>
        <v>248.14288966000001</v>
      </c>
      <c r="V156" s="36">
        <f>SUMIFS(СВЦЭМ!$E$39:$E$782,СВЦЭМ!$A$39:$A$782,$A156,СВЦЭМ!$B$39:$B$782,V$155)+'СЕТ СН'!$F$12</f>
        <v>243.54218126999999</v>
      </c>
      <c r="W156" s="36">
        <f>SUMIFS(СВЦЭМ!$E$39:$E$782,СВЦЭМ!$A$39:$A$782,$A156,СВЦЭМ!$B$39:$B$782,W$155)+'СЕТ СН'!$F$12</f>
        <v>239.86369761</v>
      </c>
      <c r="X156" s="36">
        <f>SUMIFS(СВЦЭМ!$E$39:$E$782,СВЦЭМ!$A$39:$A$782,$A156,СВЦЭМ!$B$39:$B$782,X$155)+'СЕТ СН'!$F$12</f>
        <v>243.39346158999999</v>
      </c>
      <c r="Y156" s="36">
        <f>SUMIFS(СВЦЭМ!$E$39:$E$782,СВЦЭМ!$A$39:$A$782,$A156,СВЦЭМ!$B$39:$B$782,Y$155)+'СЕТ СН'!$F$12</f>
        <v>262.89128203000001</v>
      </c>
      <c r="AA156" s="45"/>
    </row>
    <row r="157" spans="1:27" ht="15.75" x14ac:dyDescent="0.2">
      <c r="A157" s="35">
        <f>A156+1</f>
        <v>44318</v>
      </c>
      <c r="B157" s="36">
        <f>SUMIFS(СВЦЭМ!$E$39:$E$782,СВЦЭМ!$A$39:$A$782,$A157,СВЦЭМ!$B$39:$B$782,B$155)+'СЕТ СН'!$F$12</f>
        <v>257.06333312999999</v>
      </c>
      <c r="C157" s="36">
        <f>SUMIFS(СВЦЭМ!$E$39:$E$782,СВЦЭМ!$A$39:$A$782,$A157,СВЦЭМ!$B$39:$B$782,C$155)+'СЕТ СН'!$F$12</f>
        <v>267.84721195999998</v>
      </c>
      <c r="D157" s="36">
        <f>SUMIFS(СВЦЭМ!$E$39:$E$782,СВЦЭМ!$A$39:$A$782,$A157,СВЦЭМ!$B$39:$B$782,D$155)+'СЕТ СН'!$F$12</f>
        <v>281.61500330000001</v>
      </c>
      <c r="E157" s="36">
        <f>SUMIFS(СВЦЭМ!$E$39:$E$782,СВЦЭМ!$A$39:$A$782,$A157,СВЦЭМ!$B$39:$B$782,E$155)+'СЕТ СН'!$F$12</f>
        <v>286.66587980000003</v>
      </c>
      <c r="F157" s="36">
        <f>SUMIFS(СВЦЭМ!$E$39:$E$782,СВЦЭМ!$A$39:$A$782,$A157,СВЦЭМ!$B$39:$B$782,F$155)+'СЕТ СН'!$F$12</f>
        <v>289.67753060000001</v>
      </c>
      <c r="G157" s="36">
        <f>SUMIFS(СВЦЭМ!$E$39:$E$782,СВЦЭМ!$A$39:$A$782,$A157,СВЦЭМ!$B$39:$B$782,G$155)+'СЕТ СН'!$F$12</f>
        <v>289.04579970999998</v>
      </c>
      <c r="H157" s="36">
        <f>SUMIFS(СВЦЭМ!$E$39:$E$782,СВЦЭМ!$A$39:$A$782,$A157,СВЦЭМ!$B$39:$B$782,H$155)+'СЕТ СН'!$F$12</f>
        <v>290.45190216999998</v>
      </c>
      <c r="I157" s="36">
        <f>SUMIFS(СВЦЭМ!$E$39:$E$782,СВЦЭМ!$A$39:$A$782,$A157,СВЦЭМ!$B$39:$B$782,I$155)+'СЕТ СН'!$F$12</f>
        <v>282.34453761999998</v>
      </c>
      <c r="J157" s="36">
        <f>SUMIFS(СВЦЭМ!$E$39:$E$782,СВЦЭМ!$A$39:$A$782,$A157,СВЦЭМ!$B$39:$B$782,J$155)+'СЕТ СН'!$F$12</f>
        <v>263.65720312000002</v>
      </c>
      <c r="K157" s="36">
        <f>SUMIFS(СВЦЭМ!$E$39:$E$782,СВЦЭМ!$A$39:$A$782,$A157,СВЦЭМ!$B$39:$B$782,K$155)+'СЕТ СН'!$F$12</f>
        <v>252.71636208000001</v>
      </c>
      <c r="L157" s="36">
        <f>SUMIFS(СВЦЭМ!$E$39:$E$782,СВЦЭМ!$A$39:$A$782,$A157,СВЦЭМ!$B$39:$B$782,L$155)+'СЕТ СН'!$F$12</f>
        <v>240.05838373</v>
      </c>
      <c r="M157" s="36">
        <f>SUMIFS(СВЦЭМ!$E$39:$E$782,СВЦЭМ!$A$39:$A$782,$A157,СВЦЭМ!$B$39:$B$782,M$155)+'СЕТ СН'!$F$12</f>
        <v>239.92588681000001</v>
      </c>
      <c r="N157" s="36">
        <f>SUMIFS(СВЦЭМ!$E$39:$E$782,СВЦЭМ!$A$39:$A$782,$A157,СВЦЭМ!$B$39:$B$782,N$155)+'СЕТ СН'!$F$12</f>
        <v>259.20805903000002</v>
      </c>
      <c r="O157" s="36">
        <f>SUMIFS(СВЦЭМ!$E$39:$E$782,СВЦЭМ!$A$39:$A$782,$A157,СВЦЭМ!$B$39:$B$782,O$155)+'СЕТ СН'!$F$12</f>
        <v>262.95486047999998</v>
      </c>
      <c r="P157" s="36">
        <f>SUMIFS(СВЦЭМ!$E$39:$E$782,СВЦЭМ!$A$39:$A$782,$A157,СВЦЭМ!$B$39:$B$782,P$155)+'СЕТ СН'!$F$12</f>
        <v>267.90554605</v>
      </c>
      <c r="Q157" s="36">
        <f>SUMIFS(СВЦЭМ!$E$39:$E$782,СВЦЭМ!$A$39:$A$782,$A157,СВЦЭМ!$B$39:$B$782,Q$155)+'СЕТ СН'!$F$12</f>
        <v>267.83363986000001</v>
      </c>
      <c r="R157" s="36">
        <f>SUMIFS(СВЦЭМ!$E$39:$E$782,СВЦЭМ!$A$39:$A$782,$A157,СВЦЭМ!$B$39:$B$782,R$155)+'СЕТ СН'!$F$12</f>
        <v>264.78238305999997</v>
      </c>
      <c r="S157" s="36">
        <f>SUMIFS(СВЦЭМ!$E$39:$E$782,СВЦЭМ!$A$39:$A$782,$A157,СВЦЭМ!$B$39:$B$782,S$155)+'СЕТ СН'!$F$12</f>
        <v>262.19682323000001</v>
      </c>
      <c r="T157" s="36">
        <f>SUMIFS(СВЦЭМ!$E$39:$E$782,СВЦЭМ!$A$39:$A$782,$A157,СВЦЭМ!$B$39:$B$782,T$155)+'СЕТ СН'!$F$12</f>
        <v>249.20593984999999</v>
      </c>
      <c r="U157" s="36">
        <f>SUMIFS(СВЦЭМ!$E$39:$E$782,СВЦЭМ!$A$39:$A$782,$A157,СВЦЭМ!$B$39:$B$782,U$155)+'СЕТ СН'!$F$12</f>
        <v>242.74650632999999</v>
      </c>
      <c r="V157" s="36">
        <f>SUMIFS(СВЦЭМ!$E$39:$E$782,СВЦЭМ!$A$39:$A$782,$A157,СВЦЭМ!$B$39:$B$782,V$155)+'СЕТ СН'!$F$12</f>
        <v>234.44869815000001</v>
      </c>
      <c r="W157" s="36">
        <f>SUMIFS(СВЦЭМ!$E$39:$E$782,СВЦЭМ!$A$39:$A$782,$A157,СВЦЭМ!$B$39:$B$782,W$155)+'СЕТ СН'!$F$12</f>
        <v>233.67078752</v>
      </c>
      <c r="X157" s="36">
        <f>SUMIFS(СВЦЭМ!$E$39:$E$782,СВЦЭМ!$A$39:$A$782,$A157,СВЦЭМ!$B$39:$B$782,X$155)+'СЕТ СН'!$F$12</f>
        <v>243.29369842</v>
      </c>
      <c r="Y157" s="36">
        <f>SUMIFS(СВЦЭМ!$E$39:$E$782,СВЦЭМ!$A$39:$A$782,$A157,СВЦЭМ!$B$39:$B$782,Y$155)+'СЕТ СН'!$F$12</f>
        <v>259.36318240999998</v>
      </c>
    </row>
    <row r="158" spans="1:27" ht="15.75" x14ac:dyDescent="0.2">
      <c r="A158" s="35">
        <f t="shared" ref="A158:A186" si="4">A157+1</f>
        <v>44319</v>
      </c>
      <c r="B158" s="36">
        <f>SUMIFS(СВЦЭМ!$E$39:$E$782,СВЦЭМ!$A$39:$A$782,$A158,СВЦЭМ!$B$39:$B$782,B$155)+'СЕТ СН'!$F$12</f>
        <v>255.32101804999999</v>
      </c>
      <c r="C158" s="36">
        <f>SUMIFS(СВЦЭМ!$E$39:$E$782,СВЦЭМ!$A$39:$A$782,$A158,СВЦЭМ!$B$39:$B$782,C$155)+'СЕТ СН'!$F$12</f>
        <v>273.14075177000001</v>
      </c>
      <c r="D158" s="36">
        <f>SUMIFS(СВЦЭМ!$E$39:$E$782,СВЦЭМ!$A$39:$A$782,$A158,СВЦЭМ!$B$39:$B$782,D$155)+'СЕТ СН'!$F$12</f>
        <v>283.54068773</v>
      </c>
      <c r="E158" s="36">
        <f>SUMIFS(СВЦЭМ!$E$39:$E$782,СВЦЭМ!$A$39:$A$782,$A158,СВЦЭМ!$B$39:$B$782,E$155)+'СЕТ СН'!$F$12</f>
        <v>287.49823336999998</v>
      </c>
      <c r="F158" s="36">
        <f>SUMIFS(СВЦЭМ!$E$39:$E$782,СВЦЭМ!$A$39:$A$782,$A158,СВЦЭМ!$B$39:$B$782,F$155)+'СЕТ СН'!$F$12</f>
        <v>290.67885030999997</v>
      </c>
      <c r="G158" s="36">
        <f>SUMIFS(СВЦЭМ!$E$39:$E$782,СВЦЭМ!$A$39:$A$782,$A158,СВЦЭМ!$B$39:$B$782,G$155)+'СЕТ СН'!$F$12</f>
        <v>291.60731074</v>
      </c>
      <c r="H158" s="36">
        <f>SUMIFS(СВЦЭМ!$E$39:$E$782,СВЦЭМ!$A$39:$A$782,$A158,СВЦЭМ!$B$39:$B$782,H$155)+'СЕТ СН'!$F$12</f>
        <v>292.07917211</v>
      </c>
      <c r="I158" s="36">
        <f>SUMIFS(СВЦЭМ!$E$39:$E$782,СВЦЭМ!$A$39:$A$782,$A158,СВЦЭМ!$B$39:$B$782,I$155)+'СЕТ СН'!$F$12</f>
        <v>281.95849556000002</v>
      </c>
      <c r="J158" s="36">
        <f>SUMIFS(СВЦЭМ!$E$39:$E$782,СВЦЭМ!$A$39:$A$782,$A158,СВЦЭМ!$B$39:$B$782,J$155)+'СЕТ СН'!$F$12</f>
        <v>265.67573800000002</v>
      </c>
      <c r="K158" s="36">
        <f>SUMIFS(СВЦЭМ!$E$39:$E$782,СВЦЭМ!$A$39:$A$782,$A158,СВЦЭМ!$B$39:$B$782,K$155)+'СЕТ СН'!$F$12</f>
        <v>255.10019973999999</v>
      </c>
      <c r="L158" s="36">
        <f>SUMIFS(СВЦЭМ!$E$39:$E$782,СВЦЭМ!$A$39:$A$782,$A158,СВЦЭМ!$B$39:$B$782,L$155)+'СЕТ СН'!$F$12</f>
        <v>249.04328505999999</v>
      </c>
      <c r="M158" s="36">
        <f>SUMIFS(СВЦЭМ!$E$39:$E$782,СВЦЭМ!$A$39:$A$782,$A158,СВЦЭМ!$B$39:$B$782,M$155)+'СЕТ СН'!$F$12</f>
        <v>245.01551648</v>
      </c>
      <c r="N158" s="36">
        <f>SUMIFS(СВЦЭМ!$E$39:$E$782,СВЦЭМ!$A$39:$A$782,$A158,СВЦЭМ!$B$39:$B$782,N$155)+'СЕТ СН'!$F$12</f>
        <v>253.76935116000001</v>
      </c>
      <c r="O158" s="36">
        <f>SUMIFS(СВЦЭМ!$E$39:$E$782,СВЦЭМ!$A$39:$A$782,$A158,СВЦЭМ!$B$39:$B$782,O$155)+'СЕТ СН'!$F$12</f>
        <v>262.93543312000003</v>
      </c>
      <c r="P158" s="36">
        <f>SUMIFS(СВЦЭМ!$E$39:$E$782,СВЦЭМ!$A$39:$A$782,$A158,СВЦЭМ!$B$39:$B$782,P$155)+'СЕТ СН'!$F$12</f>
        <v>267.97478125999999</v>
      </c>
      <c r="Q158" s="36">
        <f>SUMIFS(СВЦЭМ!$E$39:$E$782,СВЦЭМ!$A$39:$A$782,$A158,СВЦЭМ!$B$39:$B$782,Q$155)+'СЕТ СН'!$F$12</f>
        <v>270.31655282000003</v>
      </c>
      <c r="R158" s="36">
        <f>SUMIFS(СВЦЭМ!$E$39:$E$782,СВЦЭМ!$A$39:$A$782,$A158,СВЦЭМ!$B$39:$B$782,R$155)+'СЕТ СН'!$F$12</f>
        <v>267.45365914000001</v>
      </c>
      <c r="S158" s="36">
        <f>SUMIFS(СВЦЭМ!$E$39:$E$782,СВЦЭМ!$A$39:$A$782,$A158,СВЦЭМ!$B$39:$B$782,S$155)+'СЕТ СН'!$F$12</f>
        <v>262.06094431999998</v>
      </c>
      <c r="T158" s="36">
        <f>SUMIFS(СВЦЭМ!$E$39:$E$782,СВЦЭМ!$A$39:$A$782,$A158,СВЦЭМ!$B$39:$B$782,T$155)+'СЕТ СН'!$F$12</f>
        <v>249.44452773</v>
      </c>
      <c r="U158" s="36">
        <f>SUMIFS(СВЦЭМ!$E$39:$E$782,СВЦЭМ!$A$39:$A$782,$A158,СВЦЭМ!$B$39:$B$782,U$155)+'СЕТ СН'!$F$12</f>
        <v>244.00071208</v>
      </c>
      <c r="V158" s="36">
        <f>SUMIFS(СВЦЭМ!$E$39:$E$782,СВЦЭМ!$A$39:$A$782,$A158,СВЦЭМ!$B$39:$B$782,V$155)+'СЕТ СН'!$F$12</f>
        <v>241.21192378000001</v>
      </c>
      <c r="W158" s="36">
        <f>SUMIFS(СВЦЭМ!$E$39:$E$782,СВЦЭМ!$A$39:$A$782,$A158,СВЦЭМ!$B$39:$B$782,W$155)+'СЕТ СН'!$F$12</f>
        <v>242.92305407000001</v>
      </c>
      <c r="X158" s="36">
        <f>SUMIFS(СВЦЭМ!$E$39:$E$782,СВЦЭМ!$A$39:$A$782,$A158,СВЦЭМ!$B$39:$B$782,X$155)+'СЕТ СН'!$F$12</f>
        <v>239.89062057000001</v>
      </c>
      <c r="Y158" s="36">
        <f>SUMIFS(СВЦЭМ!$E$39:$E$782,СВЦЭМ!$A$39:$A$782,$A158,СВЦЭМ!$B$39:$B$782,Y$155)+'СЕТ СН'!$F$12</f>
        <v>241.67857276999999</v>
      </c>
    </row>
    <row r="159" spans="1:27" ht="15.75" x14ac:dyDescent="0.2">
      <c r="A159" s="35">
        <f t="shared" si="4"/>
        <v>44320</v>
      </c>
      <c r="B159" s="36">
        <f>SUMIFS(СВЦЭМ!$E$39:$E$782,СВЦЭМ!$A$39:$A$782,$A159,СВЦЭМ!$B$39:$B$782,B$155)+'СЕТ СН'!$F$12</f>
        <v>245.32131133999999</v>
      </c>
      <c r="C159" s="36">
        <f>SUMIFS(СВЦЭМ!$E$39:$E$782,СВЦЭМ!$A$39:$A$782,$A159,СВЦЭМ!$B$39:$B$782,C$155)+'СЕТ СН'!$F$12</f>
        <v>260.21104449000001</v>
      </c>
      <c r="D159" s="36">
        <f>SUMIFS(СВЦЭМ!$E$39:$E$782,СВЦЭМ!$A$39:$A$782,$A159,СВЦЭМ!$B$39:$B$782,D$155)+'СЕТ СН'!$F$12</f>
        <v>266.12615242999999</v>
      </c>
      <c r="E159" s="36">
        <f>SUMIFS(СВЦЭМ!$E$39:$E$782,СВЦЭМ!$A$39:$A$782,$A159,СВЦЭМ!$B$39:$B$782,E$155)+'СЕТ СН'!$F$12</f>
        <v>269.28349936000001</v>
      </c>
      <c r="F159" s="36">
        <f>SUMIFS(СВЦЭМ!$E$39:$E$782,СВЦЭМ!$A$39:$A$782,$A159,СВЦЭМ!$B$39:$B$782,F$155)+'СЕТ СН'!$F$12</f>
        <v>272.74348309999999</v>
      </c>
      <c r="G159" s="36">
        <f>SUMIFS(СВЦЭМ!$E$39:$E$782,СВЦЭМ!$A$39:$A$782,$A159,СВЦЭМ!$B$39:$B$782,G$155)+'СЕТ СН'!$F$12</f>
        <v>271.29580202</v>
      </c>
      <c r="H159" s="36">
        <f>SUMIFS(СВЦЭМ!$E$39:$E$782,СВЦЭМ!$A$39:$A$782,$A159,СВЦЭМ!$B$39:$B$782,H$155)+'СЕТ СН'!$F$12</f>
        <v>262.96719614</v>
      </c>
      <c r="I159" s="36">
        <f>SUMIFS(СВЦЭМ!$E$39:$E$782,СВЦЭМ!$A$39:$A$782,$A159,СВЦЭМ!$B$39:$B$782,I$155)+'СЕТ СН'!$F$12</f>
        <v>257.21306114999999</v>
      </c>
      <c r="J159" s="36">
        <f>SUMIFS(СВЦЭМ!$E$39:$E$782,СВЦЭМ!$A$39:$A$782,$A159,СВЦЭМ!$B$39:$B$782,J$155)+'СЕТ СН'!$F$12</f>
        <v>249.11285563999999</v>
      </c>
      <c r="K159" s="36">
        <f>SUMIFS(СВЦЭМ!$E$39:$E$782,СВЦЭМ!$A$39:$A$782,$A159,СВЦЭМ!$B$39:$B$782,K$155)+'СЕТ СН'!$F$12</f>
        <v>242.92146658999999</v>
      </c>
      <c r="L159" s="36">
        <f>SUMIFS(СВЦЭМ!$E$39:$E$782,СВЦЭМ!$A$39:$A$782,$A159,СВЦЭМ!$B$39:$B$782,L$155)+'СЕТ СН'!$F$12</f>
        <v>241.14279271999999</v>
      </c>
      <c r="M159" s="36">
        <f>SUMIFS(СВЦЭМ!$E$39:$E$782,СВЦЭМ!$A$39:$A$782,$A159,СВЦЭМ!$B$39:$B$782,M$155)+'СЕТ СН'!$F$12</f>
        <v>240.49875205999999</v>
      </c>
      <c r="N159" s="36">
        <f>SUMIFS(СВЦЭМ!$E$39:$E$782,СВЦЭМ!$A$39:$A$782,$A159,СВЦЭМ!$B$39:$B$782,N$155)+'СЕТ СН'!$F$12</f>
        <v>243.10882992000001</v>
      </c>
      <c r="O159" s="36">
        <f>SUMIFS(СВЦЭМ!$E$39:$E$782,СВЦЭМ!$A$39:$A$782,$A159,СВЦЭМ!$B$39:$B$782,O$155)+'СЕТ СН'!$F$12</f>
        <v>243.5943183</v>
      </c>
      <c r="P159" s="36">
        <f>SUMIFS(СВЦЭМ!$E$39:$E$782,СВЦЭМ!$A$39:$A$782,$A159,СВЦЭМ!$B$39:$B$782,P$155)+'СЕТ СН'!$F$12</f>
        <v>245.54496065999999</v>
      </c>
      <c r="Q159" s="36">
        <f>SUMIFS(СВЦЭМ!$E$39:$E$782,СВЦЭМ!$A$39:$A$782,$A159,СВЦЭМ!$B$39:$B$782,Q$155)+'СЕТ СН'!$F$12</f>
        <v>246.18869104999999</v>
      </c>
      <c r="R159" s="36">
        <f>SUMIFS(СВЦЭМ!$E$39:$E$782,СВЦЭМ!$A$39:$A$782,$A159,СВЦЭМ!$B$39:$B$782,R$155)+'СЕТ СН'!$F$12</f>
        <v>247.24166184000001</v>
      </c>
      <c r="S159" s="36">
        <f>SUMIFS(СВЦЭМ!$E$39:$E$782,СВЦЭМ!$A$39:$A$782,$A159,СВЦЭМ!$B$39:$B$782,S$155)+'СЕТ СН'!$F$12</f>
        <v>251.18826684999999</v>
      </c>
      <c r="T159" s="36">
        <f>SUMIFS(СВЦЭМ!$E$39:$E$782,СВЦЭМ!$A$39:$A$782,$A159,СВЦЭМ!$B$39:$B$782,T$155)+'СЕТ СН'!$F$12</f>
        <v>244.00041332000001</v>
      </c>
      <c r="U159" s="36">
        <f>SUMIFS(СВЦЭМ!$E$39:$E$782,СВЦЭМ!$A$39:$A$782,$A159,СВЦЭМ!$B$39:$B$782,U$155)+'СЕТ СН'!$F$12</f>
        <v>235.73168902</v>
      </c>
      <c r="V159" s="36">
        <f>SUMIFS(СВЦЭМ!$E$39:$E$782,СВЦЭМ!$A$39:$A$782,$A159,СВЦЭМ!$B$39:$B$782,V$155)+'СЕТ СН'!$F$12</f>
        <v>231.26424727</v>
      </c>
      <c r="W159" s="36">
        <f>SUMIFS(СВЦЭМ!$E$39:$E$782,СВЦЭМ!$A$39:$A$782,$A159,СВЦЭМ!$B$39:$B$782,W$155)+'СЕТ СН'!$F$12</f>
        <v>232.83353059999999</v>
      </c>
      <c r="X159" s="36">
        <f>SUMIFS(СВЦЭМ!$E$39:$E$782,СВЦЭМ!$A$39:$A$782,$A159,СВЦЭМ!$B$39:$B$782,X$155)+'СЕТ СН'!$F$12</f>
        <v>238.18319059999999</v>
      </c>
      <c r="Y159" s="36">
        <f>SUMIFS(СВЦЭМ!$E$39:$E$782,СВЦЭМ!$A$39:$A$782,$A159,СВЦЭМ!$B$39:$B$782,Y$155)+'СЕТ СН'!$F$12</f>
        <v>243.85039481000001</v>
      </c>
    </row>
    <row r="160" spans="1:27" ht="15.75" x14ac:dyDescent="0.2">
      <c r="A160" s="35">
        <f t="shared" si="4"/>
        <v>44321</v>
      </c>
      <c r="B160" s="36">
        <f>SUMIFS(СВЦЭМ!$E$39:$E$782,СВЦЭМ!$A$39:$A$782,$A160,СВЦЭМ!$B$39:$B$782,B$155)+'СЕТ СН'!$F$12</f>
        <v>250.49732173999999</v>
      </c>
      <c r="C160" s="36">
        <f>SUMIFS(СВЦЭМ!$E$39:$E$782,СВЦЭМ!$A$39:$A$782,$A160,СВЦЭМ!$B$39:$B$782,C$155)+'СЕТ СН'!$F$12</f>
        <v>262.76716231</v>
      </c>
      <c r="D160" s="36">
        <f>SUMIFS(СВЦЭМ!$E$39:$E$782,СВЦЭМ!$A$39:$A$782,$A160,СВЦЭМ!$B$39:$B$782,D$155)+'СЕТ СН'!$F$12</f>
        <v>268.20882606999999</v>
      </c>
      <c r="E160" s="36">
        <f>SUMIFS(СВЦЭМ!$E$39:$E$782,СВЦЭМ!$A$39:$A$782,$A160,СВЦЭМ!$B$39:$B$782,E$155)+'СЕТ СН'!$F$12</f>
        <v>271.88177701000001</v>
      </c>
      <c r="F160" s="36">
        <f>SUMIFS(СВЦЭМ!$E$39:$E$782,СВЦЭМ!$A$39:$A$782,$A160,СВЦЭМ!$B$39:$B$782,F$155)+'СЕТ СН'!$F$12</f>
        <v>275.34817627000001</v>
      </c>
      <c r="G160" s="36">
        <f>SUMIFS(СВЦЭМ!$E$39:$E$782,СВЦЭМ!$A$39:$A$782,$A160,СВЦЭМ!$B$39:$B$782,G$155)+'СЕТ СН'!$F$12</f>
        <v>273.05822269999999</v>
      </c>
      <c r="H160" s="36">
        <f>SUMIFS(СВЦЭМ!$E$39:$E$782,СВЦЭМ!$A$39:$A$782,$A160,СВЦЭМ!$B$39:$B$782,H$155)+'СЕТ СН'!$F$12</f>
        <v>265.36580743000002</v>
      </c>
      <c r="I160" s="36">
        <f>SUMIFS(СВЦЭМ!$E$39:$E$782,СВЦЭМ!$A$39:$A$782,$A160,СВЦЭМ!$B$39:$B$782,I$155)+'СЕТ СН'!$F$12</f>
        <v>255.76190815000001</v>
      </c>
      <c r="J160" s="36">
        <f>SUMIFS(СВЦЭМ!$E$39:$E$782,СВЦЭМ!$A$39:$A$782,$A160,СВЦЭМ!$B$39:$B$782,J$155)+'СЕТ СН'!$F$12</f>
        <v>246.11219184999999</v>
      </c>
      <c r="K160" s="36">
        <f>SUMIFS(СВЦЭМ!$E$39:$E$782,СВЦЭМ!$A$39:$A$782,$A160,СВЦЭМ!$B$39:$B$782,K$155)+'СЕТ СН'!$F$12</f>
        <v>242.54523315</v>
      </c>
      <c r="L160" s="36">
        <f>SUMIFS(СВЦЭМ!$E$39:$E$782,СВЦЭМ!$A$39:$A$782,$A160,СВЦЭМ!$B$39:$B$782,L$155)+'СЕТ СН'!$F$12</f>
        <v>236.80253303000001</v>
      </c>
      <c r="M160" s="36">
        <f>SUMIFS(СВЦЭМ!$E$39:$E$782,СВЦЭМ!$A$39:$A$782,$A160,СВЦЭМ!$B$39:$B$782,M$155)+'СЕТ СН'!$F$12</f>
        <v>233.86780626999999</v>
      </c>
      <c r="N160" s="36">
        <f>SUMIFS(СВЦЭМ!$E$39:$E$782,СВЦЭМ!$A$39:$A$782,$A160,СВЦЭМ!$B$39:$B$782,N$155)+'СЕТ СН'!$F$12</f>
        <v>239.48792843000001</v>
      </c>
      <c r="O160" s="36">
        <f>SUMIFS(СВЦЭМ!$E$39:$E$782,СВЦЭМ!$A$39:$A$782,$A160,СВЦЭМ!$B$39:$B$782,O$155)+'СЕТ СН'!$F$12</f>
        <v>239.77450895000001</v>
      </c>
      <c r="P160" s="36">
        <f>SUMIFS(СВЦЭМ!$E$39:$E$782,СВЦЭМ!$A$39:$A$782,$A160,СВЦЭМ!$B$39:$B$782,P$155)+'СЕТ СН'!$F$12</f>
        <v>240.58735673000001</v>
      </c>
      <c r="Q160" s="36">
        <f>SUMIFS(СВЦЭМ!$E$39:$E$782,СВЦЭМ!$A$39:$A$782,$A160,СВЦЭМ!$B$39:$B$782,Q$155)+'СЕТ СН'!$F$12</f>
        <v>241.85779183</v>
      </c>
      <c r="R160" s="36">
        <f>SUMIFS(СВЦЭМ!$E$39:$E$782,СВЦЭМ!$A$39:$A$782,$A160,СВЦЭМ!$B$39:$B$782,R$155)+'СЕТ СН'!$F$12</f>
        <v>241.34356772999999</v>
      </c>
      <c r="S160" s="36">
        <f>SUMIFS(СВЦЭМ!$E$39:$E$782,СВЦЭМ!$A$39:$A$782,$A160,СВЦЭМ!$B$39:$B$782,S$155)+'СЕТ СН'!$F$12</f>
        <v>243.85726965000001</v>
      </c>
      <c r="T160" s="36">
        <f>SUMIFS(СВЦЭМ!$E$39:$E$782,СВЦЭМ!$A$39:$A$782,$A160,СВЦЭМ!$B$39:$B$782,T$155)+'СЕТ СН'!$F$12</f>
        <v>243.18105688</v>
      </c>
      <c r="U160" s="36">
        <f>SUMIFS(СВЦЭМ!$E$39:$E$782,СВЦЭМ!$A$39:$A$782,$A160,СВЦЭМ!$B$39:$B$782,U$155)+'СЕТ СН'!$F$12</f>
        <v>238.81658845999999</v>
      </c>
      <c r="V160" s="36">
        <f>SUMIFS(СВЦЭМ!$E$39:$E$782,СВЦЭМ!$A$39:$A$782,$A160,СВЦЭМ!$B$39:$B$782,V$155)+'СЕТ СН'!$F$12</f>
        <v>236.59017080999999</v>
      </c>
      <c r="W160" s="36">
        <f>SUMIFS(СВЦЭМ!$E$39:$E$782,СВЦЭМ!$A$39:$A$782,$A160,СВЦЭМ!$B$39:$B$782,W$155)+'СЕТ СН'!$F$12</f>
        <v>237.86580003</v>
      </c>
      <c r="X160" s="36">
        <f>SUMIFS(СВЦЭМ!$E$39:$E$782,СВЦЭМ!$A$39:$A$782,$A160,СВЦЭМ!$B$39:$B$782,X$155)+'СЕТ СН'!$F$12</f>
        <v>240.84176629999999</v>
      </c>
      <c r="Y160" s="36">
        <f>SUMIFS(СВЦЭМ!$E$39:$E$782,СВЦЭМ!$A$39:$A$782,$A160,СВЦЭМ!$B$39:$B$782,Y$155)+'СЕТ СН'!$F$12</f>
        <v>251.30852908</v>
      </c>
    </row>
    <row r="161" spans="1:25" ht="15.75" x14ac:dyDescent="0.2">
      <c r="A161" s="35">
        <f t="shared" si="4"/>
        <v>44322</v>
      </c>
      <c r="B161" s="36">
        <f>SUMIFS(СВЦЭМ!$E$39:$E$782,СВЦЭМ!$A$39:$A$782,$A161,СВЦЭМ!$B$39:$B$782,B$155)+'СЕТ СН'!$F$12</f>
        <v>248.42527706999999</v>
      </c>
      <c r="C161" s="36">
        <f>SUMIFS(СВЦЭМ!$E$39:$E$782,СВЦЭМ!$A$39:$A$782,$A161,СВЦЭМ!$B$39:$B$782,C$155)+'СЕТ СН'!$F$12</f>
        <v>257.10377533000002</v>
      </c>
      <c r="D161" s="36">
        <f>SUMIFS(СВЦЭМ!$E$39:$E$782,СВЦЭМ!$A$39:$A$782,$A161,СВЦЭМ!$B$39:$B$782,D$155)+'СЕТ СН'!$F$12</f>
        <v>265.53408366999997</v>
      </c>
      <c r="E161" s="36">
        <f>SUMIFS(СВЦЭМ!$E$39:$E$782,СВЦЭМ!$A$39:$A$782,$A161,СВЦЭМ!$B$39:$B$782,E$155)+'СЕТ СН'!$F$12</f>
        <v>269.12983093000003</v>
      </c>
      <c r="F161" s="36">
        <f>SUMIFS(СВЦЭМ!$E$39:$E$782,СВЦЭМ!$A$39:$A$782,$A161,СВЦЭМ!$B$39:$B$782,F$155)+'СЕТ СН'!$F$12</f>
        <v>271.51559682999999</v>
      </c>
      <c r="G161" s="36">
        <f>SUMIFS(СВЦЭМ!$E$39:$E$782,СВЦЭМ!$A$39:$A$782,$A161,СВЦЭМ!$B$39:$B$782,G$155)+'СЕТ СН'!$F$12</f>
        <v>270.07851767</v>
      </c>
      <c r="H161" s="36">
        <f>SUMIFS(СВЦЭМ!$E$39:$E$782,СВЦЭМ!$A$39:$A$782,$A161,СВЦЭМ!$B$39:$B$782,H$155)+'СЕТ СН'!$F$12</f>
        <v>261.08662492000002</v>
      </c>
      <c r="I161" s="36">
        <f>SUMIFS(СВЦЭМ!$E$39:$E$782,СВЦЭМ!$A$39:$A$782,$A161,СВЦЭМ!$B$39:$B$782,I$155)+'СЕТ СН'!$F$12</f>
        <v>251.81001606999999</v>
      </c>
      <c r="J161" s="36">
        <f>SUMIFS(СВЦЭМ!$E$39:$E$782,СВЦЭМ!$A$39:$A$782,$A161,СВЦЭМ!$B$39:$B$782,J$155)+'СЕТ СН'!$F$12</f>
        <v>243.44129999</v>
      </c>
      <c r="K161" s="36">
        <f>SUMIFS(СВЦЭМ!$E$39:$E$782,СВЦЭМ!$A$39:$A$782,$A161,СВЦЭМ!$B$39:$B$782,K$155)+'СЕТ СН'!$F$12</f>
        <v>230.21470391</v>
      </c>
      <c r="L161" s="36">
        <f>SUMIFS(СВЦЭМ!$E$39:$E$782,СВЦЭМ!$A$39:$A$782,$A161,СВЦЭМ!$B$39:$B$782,L$155)+'СЕТ СН'!$F$12</f>
        <v>224.13314269</v>
      </c>
      <c r="M161" s="36">
        <f>SUMIFS(СВЦЭМ!$E$39:$E$782,СВЦЭМ!$A$39:$A$782,$A161,СВЦЭМ!$B$39:$B$782,M$155)+'СЕТ СН'!$F$12</f>
        <v>225.23464507</v>
      </c>
      <c r="N161" s="36">
        <f>SUMIFS(СВЦЭМ!$E$39:$E$782,СВЦЭМ!$A$39:$A$782,$A161,СВЦЭМ!$B$39:$B$782,N$155)+'СЕТ СН'!$F$12</f>
        <v>234.13176733</v>
      </c>
      <c r="O161" s="36">
        <f>SUMIFS(СВЦЭМ!$E$39:$E$782,СВЦЭМ!$A$39:$A$782,$A161,СВЦЭМ!$B$39:$B$782,O$155)+'СЕТ СН'!$F$12</f>
        <v>238.66236472</v>
      </c>
      <c r="P161" s="36">
        <f>SUMIFS(СВЦЭМ!$E$39:$E$782,СВЦЭМ!$A$39:$A$782,$A161,СВЦЭМ!$B$39:$B$782,P$155)+'СЕТ СН'!$F$12</f>
        <v>243.60459961999999</v>
      </c>
      <c r="Q161" s="36">
        <f>SUMIFS(СВЦЭМ!$E$39:$E$782,СВЦЭМ!$A$39:$A$782,$A161,СВЦЭМ!$B$39:$B$782,Q$155)+'СЕТ СН'!$F$12</f>
        <v>245.89029038999999</v>
      </c>
      <c r="R161" s="36">
        <f>SUMIFS(СВЦЭМ!$E$39:$E$782,СВЦЭМ!$A$39:$A$782,$A161,СВЦЭМ!$B$39:$B$782,R$155)+'СЕТ СН'!$F$12</f>
        <v>243.39134159</v>
      </c>
      <c r="S161" s="36">
        <f>SUMIFS(СВЦЭМ!$E$39:$E$782,СВЦЭМ!$A$39:$A$782,$A161,СВЦЭМ!$B$39:$B$782,S$155)+'СЕТ СН'!$F$12</f>
        <v>245.19799710000001</v>
      </c>
      <c r="T161" s="36">
        <f>SUMIFS(СВЦЭМ!$E$39:$E$782,СВЦЭМ!$A$39:$A$782,$A161,СВЦЭМ!$B$39:$B$782,T$155)+'СЕТ СН'!$F$12</f>
        <v>239.12890150000001</v>
      </c>
      <c r="U161" s="36">
        <f>SUMIFS(СВЦЭМ!$E$39:$E$782,СВЦЭМ!$A$39:$A$782,$A161,СВЦЭМ!$B$39:$B$782,U$155)+'СЕТ СН'!$F$12</f>
        <v>229.07548356000001</v>
      </c>
      <c r="V161" s="36">
        <f>SUMIFS(СВЦЭМ!$E$39:$E$782,СВЦЭМ!$A$39:$A$782,$A161,СВЦЭМ!$B$39:$B$782,V$155)+'СЕТ СН'!$F$12</f>
        <v>219.30785589000001</v>
      </c>
      <c r="W161" s="36">
        <f>SUMIFS(СВЦЭМ!$E$39:$E$782,СВЦЭМ!$A$39:$A$782,$A161,СВЦЭМ!$B$39:$B$782,W$155)+'СЕТ СН'!$F$12</f>
        <v>223.99527738</v>
      </c>
      <c r="X161" s="36">
        <f>SUMIFS(СВЦЭМ!$E$39:$E$782,СВЦЭМ!$A$39:$A$782,$A161,СВЦЭМ!$B$39:$B$782,X$155)+'СЕТ СН'!$F$12</f>
        <v>232.15398596</v>
      </c>
      <c r="Y161" s="36">
        <f>SUMIFS(СВЦЭМ!$E$39:$E$782,СВЦЭМ!$A$39:$A$782,$A161,СВЦЭМ!$B$39:$B$782,Y$155)+'СЕТ СН'!$F$12</f>
        <v>245.81792265000001</v>
      </c>
    </row>
    <row r="162" spans="1:25" ht="15.75" x14ac:dyDescent="0.2">
      <c r="A162" s="35">
        <f t="shared" si="4"/>
        <v>44323</v>
      </c>
      <c r="B162" s="36">
        <f>SUMIFS(СВЦЭМ!$E$39:$E$782,СВЦЭМ!$A$39:$A$782,$A162,СВЦЭМ!$B$39:$B$782,B$155)+'СЕТ СН'!$F$12</f>
        <v>247.10042727000001</v>
      </c>
      <c r="C162" s="36">
        <f>SUMIFS(СВЦЭМ!$E$39:$E$782,СВЦЭМ!$A$39:$A$782,$A162,СВЦЭМ!$B$39:$B$782,C$155)+'СЕТ СН'!$F$12</f>
        <v>248.03962594000001</v>
      </c>
      <c r="D162" s="36">
        <f>SUMIFS(СВЦЭМ!$E$39:$E$782,СВЦЭМ!$A$39:$A$782,$A162,СВЦЭМ!$B$39:$B$782,D$155)+'СЕТ СН'!$F$12</f>
        <v>264.68601027</v>
      </c>
      <c r="E162" s="36">
        <f>SUMIFS(СВЦЭМ!$E$39:$E$782,СВЦЭМ!$A$39:$A$782,$A162,СВЦЭМ!$B$39:$B$782,E$155)+'СЕТ СН'!$F$12</f>
        <v>268.71755680000001</v>
      </c>
      <c r="F162" s="36">
        <f>SUMIFS(СВЦЭМ!$E$39:$E$782,СВЦЭМ!$A$39:$A$782,$A162,СВЦЭМ!$B$39:$B$782,F$155)+'СЕТ СН'!$F$12</f>
        <v>271.91581630000002</v>
      </c>
      <c r="G162" s="36">
        <f>SUMIFS(СВЦЭМ!$E$39:$E$782,СВЦЭМ!$A$39:$A$782,$A162,СВЦЭМ!$B$39:$B$782,G$155)+'СЕТ СН'!$F$12</f>
        <v>267.06507381</v>
      </c>
      <c r="H162" s="36">
        <f>SUMIFS(СВЦЭМ!$E$39:$E$782,СВЦЭМ!$A$39:$A$782,$A162,СВЦЭМ!$B$39:$B$782,H$155)+'СЕТ СН'!$F$12</f>
        <v>252.8662382</v>
      </c>
      <c r="I162" s="36">
        <f>SUMIFS(СВЦЭМ!$E$39:$E$782,СВЦЭМ!$A$39:$A$782,$A162,СВЦЭМ!$B$39:$B$782,I$155)+'СЕТ СН'!$F$12</f>
        <v>245.02248080999999</v>
      </c>
      <c r="J162" s="36">
        <f>SUMIFS(СВЦЭМ!$E$39:$E$782,СВЦЭМ!$A$39:$A$782,$A162,СВЦЭМ!$B$39:$B$782,J$155)+'СЕТ СН'!$F$12</f>
        <v>239.09278463000001</v>
      </c>
      <c r="K162" s="36">
        <f>SUMIFS(СВЦЭМ!$E$39:$E$782,СВЦЭМ!$A$39:$A$782,$A162,СВЦЭМ!$B$39:$B$782,K$155)+'СЕТ СН'!$F$12</f>
        <v>241.46874793999999</v>
      </c>
      <c r="L162" s="36">
        <f>SUMIFS(СВЦЭМ!$E$39:$E$782,СВЦЭМ!$A$39:$A$782,$A162,СВЦЭМ!$B$39:$B$782,L$155)+'СЕТ СН'!$F$12</f>
        <v>238.67491919</v>
      </c>
      <c r="M162" s="36">
        <f>SUMIFS(СВЦЭМ!$E$39:$E$782,СВЦЭМ!$A$39:$A$782,$A162,СВЦЭМ!$B$39:$B$782,M$155)+'СЕТ СН'!$F$12</f>
        <v>235.95820308</v>
      </c>
      <c r="N162" s="36">
        <f>SUMIFS(СВЦЭМ!$E$39:$E$782,СВЦЭМ!$A$39:$A$782,$A162,СВЦЭМ!$B$39:$B$782,N$155)+'СЕТ СН'!$F$12</f>
        <v>234.41549757000001</v>
      </c>
      <c r="O162" s="36">
        <f>SUMIFS(СВЦЭМ!$E$39:$E$782,СВЦЭМ!$A$39:$A$782,$A162,СВЦЭМ!$B$39:$B$782,O$155)+'СЕТ СН'!$F$12</f>
        <v>234.71110006000001</v>
      </c>
      <c r="P162" s="36">
        <f>SUMIFS(СВЦЭМ!$E$39:$E$782,СВЦЭМ!$A$39:$A$782,$A162,СВЦЭМ!$B$39:$B$782,P$155)+'СЕТ СН'!$F$12</f>
        <v>235.6171736</v>
      </c>
      <c r="Q162" s="36">
        <f>SUMIFS(СВЦЭМ!$E$39:$E$782,СВЦЭМ!$A$39:$A$782,$A162,СВЦЭМ!$B$39:$B$782,Q$155)+'СЕТ СН'!$F$12</f>
        <v>237.02835171000001</v>
      </c>
      <c r="R162" s="36">
        <f>SUMIFS(СВЦЭМ!$E$39:$E$782,СВЦЭМ!$A$39:$A$782,$A162,СВЦЭМ!$B$39:$B$782,R$155)+'СЕТ СН'!$F$12</f>
        <v>234.04263018</v>
      </c>
      <c r="S162" s="36">
        <f>SUMIFS(СВЦЭМ!$E$39:$E$782,СВЦЭМ!$A$39:$A$782,$A162,СВЦЭМ!$B$39:$B$782,S$155)+'СЕТ СН'!$F$12</f>
        <v>237.61396311999999</v>
      </c>
      <c r="T162" s="36">
        <f>SUMIFS(СВЦЭМ!$E$39:$E$782,СВЦЭМ!$A$39:$A$782,$A162,СВЦЭМ!$B$39:$B$782,T$155)+'СЕТ СН'!$F$12</f>
        <v>239.47446754000001</v>
      </c>
      <c r="U162" s="36">
        <f>SUMIFS(СВЦЭМ!$E$39:$E$782,СВЦЭМ!$A$39:$A$782,$A162,СВЦЭМ!$B$39:$B$782,U$155)+'СЕТ СН'!$F$12</f>
        <v>238.84760976000001</v>
      </c>
      <c r="V162" s="36">
        <f>SUMIFS(СВЦЭМ!$E$39:$E$782,СВЦЭМ!$A$39:$A$782,$A162,СВЦЭМ!$B$39:$B$782,V$155)+'СЕТ СН'!$F$12</f>
        <v>235.22950391000001</v>
      </c>
      <c r="W162" s="36">
        <f>SUMIFS(СВЦЭМ!$E$39:$E$782,СВЦЭМ!$A$39:$A$782,$A162,СВЦЭМ!$B$39:$B$782,W$155)+'СЕТ СН'!$F$12</f>
        <v>235.14664973000001</v>
      </c>
      <c r="X162" s="36">
        <f>SUMIFS(СВЦЭМ!$E$39:$E$782,СВЦЭМ!$A$39:$A$782,$A162,СВЦЭМ!$B$39:$B$782,X$155)+'СЕТ СН'!$F$12</f>
        <v>231.61457554</v>
      </c>
      <c r="Y162" s="36">
        <f>SUMIFS(СВЦЭМ!$E$39:$E$782,СВЦЭМ!$A$39:$A$782,$A162,СВЦЭМ!$B$39:$B$782,Y$155)+'СЕТ СН'!$F$12</f>
        <v>230.45899097</v>
      </c>
    </row>
    <row r="163" spans="1:25" ht="15.75" x14ac:dyDescent="0.2">
      <c r="A163" s="35">
        <f t="shared" si="4"/>
        <v>44324</v>
      </c>
      <c r="B163" s="36">
        <f>SUMIFS(СВЦЭМ!$E$39:$E$782,СВЦЭМ!$A$39:$A$782,$A163,СВЦЭМ!$B$39:$B$782,B$155)+'СЕТ СН'!$F$12</f>
        <v>240.61977372999999</v>
      </c>
      <c r="C163" s="36">
        <f>SUMIFS(СВЦЭМ!$E$39:$E$782,СВЦЭМ!$A$39:$A$782,$A163,СВЦЭМ!$B$39:$B$782,C$155)+'СЕТ СН'!$F$12</f>
        <v>254.09674314</v>
      </c>
      <c r="D163" s="36">
        <f>SUMIFS(СВЦЭМ!$E$39:$E$782,СВЦЭМ!$A$39:$A$782,$A163,СВЦЭМ!$B$39:$B$782,D$155)+'СЕТ СН'!$F$12</f>
        <v>254.86156170000001</v>
      </c>
      <c r="E163" s="36">
        <f>SUMIFS(СВЦЭМ!$E$39:$E$782,СВЦЭМ!$A$39:$A$782,$A163,СВЦЭМ!$B$39:$B$782,E$155)+'СЕТ СН'!$F$12</f>
        <v>256.73928524000002</v>
      </c>
      <c r="F163" s="36">
        <f>SUMIFS(СВЦЭМ!$E$39:$E$782,СВЦЭМ!$A$39:$A$782,$A163,СВЦЭМ!$B$39:$B$782,F$155)+'СЕТ СН'!$F$12</f>
        <v>261.40813987000001</v>
      </c>
      <c r="G163" s="36">
        <f>SUMIFS(СВЦЭМ!$E$39:$E$782,СВЦЭМ!$A$39:$A$782,$A163,СВЦЭМ!$B$39:$B$782,G$155)+'СЕТ СН'!$F$12</f>
        <v>258.33843770999999</v>
      </c>
      <c r="H163" s="36">
        <f>SUMIFS(СВЦЭМ!$E$39:$E$782,СВЦЭМ!$A$39:$A$782,$A163,СВЦЭМ!$B$39:$B$782,H$155)+'СЕТ СН'!$F$12</f>
        <v>249.31957029</v>
      </c>
      <c r="I163" s="36">
        <f>SUMIFS(СВЦЭМ!$E$39:$E$782,СВЦЭМ!$A$39:$A$782,$A163,СВЦЭМ!$B$39:$B$782,I$155)+'СЕТ СН'!$F$12</f>
        <v>246.07483540999999</v>
      </c>
      <c r="J163" s="36">
        <f>SUMIFS(СВЦЭМ!$E$39:$E$782,СВЦЭМ!$A$39:$A$782,$A163,СВЦЭМ!$B$39:$B$782,J$155)+'СЕТ СН'!$F$12</f>
        <v>238.69990927000001</v>
      </c>
      <c r="K163" s="36">
        <f>SUMIFS(СВЦЭМ!$E$39:$E$782,СВЦЭМ!$A$39:$A$782,$A163,СВЦЭМ!$B$39:$B$782,K$155)+'СЕТ СН'!$F$12</f>
        <v>231.54360672000001</v>
      </c>
      <c r="L163" s="36">
        <f>SUMIFS(СВЦЭМ!$E$39:$E$782,СВЦЭМ!$A$39:$A$782,$A163,СВЦЭМ!$B$39:$B$782,L$155)+'СЕТ СН'!$F$12</f>
        <v>223.77266563000001</v>
      </c>
      <c r="M163" s="36">
        <f>SUMIFS(СВЦЭМ!$E$39:$E$782,СВЦЭМ!$A$39:$A$782,$A163,СВЦЭМ!$B$39:$B$782,M$155)+'СЕТ СН'!$F$12</f>
        <v>224.00012645000001</v>
      </c>
      <c r="N163" s="36">
        <f>SUMIFS(СВЦЭМ!$E$39:$E$782,СВЦЭМ!$A$39:$A$782,$A163,СВЦЭМ!$B$39:$B$782,N$155)+'СЕТ СН'!$F$12</f>
        <v>230.39398832000001</v>
      </c>
      <c r="O163" s="36">
        <f>SUMIFS(СВЦЭМ!$E$39:$E$782,СВЦЭМ!$A$39:$A$782,$A163,СВЦЭМ!$B$39:$B$782,O$155)+'СЕТ СН'!$F$12</f>
        <v>229.20639065</v>
      </c>
      <c r="P163" s="36">
        <f>SUMIFS(СВЦЭМ!$E$39:$E$782,СВЦЭМ!$A$39:$A$782,$A163,СВЦЭМ!$B$39:$B$782,P$155)+'СЕТ СН'!$F$12</f>
        <v>234.73366619999999</v>
      </c>
      <c r="Q163" s="36">
        <f>SUMIFS(СВЦЭМ!$E$39:$E$782,СВЦЭМ!$A$39:$A$782,$A163,СВЦЭМ!$B$39:$B$782,Q$155)+'СЕТ СН'!$F$12</f>
        <v>235.78247228999999</v>
      </c>
      <c r="R163" s="36">
        <f>SUMIFS(СВЦЭМ!$E$39:$E$782,СВЦЭМ!$A$39:$A$782,$A163,СВЦЭМ!$B$39:$B$782,R$155)+'СЕТ СН'!$F$12</f>
        <v>233.44840919999999</v>
      </c>
      <c r="S163" s="36">
        <f>SUMIFS(СВЦЭМ!$E$39:$E$782,СВЦЭМ!$A$39:$A$782,$A163,СВЦЭМ!$B$39:$B$782,S$155)+'СЕТ СН'!$F$12</f>
        <v>235.96761773</v>
      </c>
      <c r="T163" s="36">
        <f>SUMIFS(СВЦЭМ!$E$39:$E$782,СВЦЭМ!$A$39:$A$782,$A163,СВЦЭМ!$B$39:$B$782,T$155)+'СЕТ СН'!$F$12</f>
        <v>233.04649087000001</v>
      </c>
      <c r="U163" s="36">
        <f>SUMIFS(СВЦЭМ!$E$39:$E$782,СВЦЭМ!$A$39:$A$782,$A163,СВЦЭМ!$B$39:$B$782,U$155)+'СЕТ СН'!$F$12</f>
        <v>226.25724563</v>
      </c>
      <c r="V163" s="36">
        <f>SUMIFS(СВЦЭМ!$E$39:$E$782,СВЦЭМ!$A$39:$A$782,$A163,СВЦЭМ!$B$39:$B$782,V$155)+'СЕТ СН'!$F$12</f>
        <v>222.50651791999999</v>
      </c>
      <c r="W163" s="36">
        <f>SUMIFS(СВЦЭМ!$E$39:$E$782,СВЦЭМ!$A$39:$A$782,$A163,СВЦЭМ!$B$39:$B$782,W$155)+'СЕТ СН'!$F$12</f>
        <v>220.71650751999999</v>
      </c>
      <c r="X163" s="36">
        <f>SUMIFS(СВЦЭМ!$E$39:$E$782,СВЦЭМ!$A$39:$A$782,$A163,СВЦЭМ!$B$39:$B$782,X$155)+'СЕТ СН'!$F$12</f>
        <v>223.88575078</v>
      </c>
      <c r="Y163" s="36">
        <f>SUMIFS(СВЦЭМ!$E$39:$E$782,СВЦЭМ!$A$39:$A$782,$A163,СВЦЭМ!$B$39:$B$782,Y$155)+'СЕТ СН'!$F$12</f>
        <v>229.08120532999999</v>
      </c>
    </row>
    <row r="164" spans="1:25" ht="15.75" x14ac:dyDescent="0.2">
      <c r="A164" s="35">
        <f t="shared" si="4"/>
        <v>44325</v>
      </c>
      <c r="B164" s="36">
        <f>SUMIFS(СВЦЭМ!$E$39:$E$782,СВЦЭМ!$A$39:$A$782,$A164,СВЦЭМ!$B$39:$B$782,B$155)+'СЕТ СН'!$F$12</f>
        <v>223.60402063999999</v>
      </c>
      <c r="C164" s="36">
        <f>SUMIFS(СВЦЭМ!$E$39:$E$782,СВЦЭМ!$A$39:$A$782,$A164,СВЦЭМ!$B$39:$B$782,C$155)+'СЕТ СН'!$F$12</f>
        <v>233.46211438</v>
      </c>
      <c r="D164" s="36">
        <f>SUMIFS(СВЦЭМ!$E$39:$E$782,СВЦЭМ!$A$39:$A$782,$A164,СВЦЭМ!$B$39:$B$782,D$155)+'СЕТ СН'!$F$12</f>
        <v>238.29210824</v>
      </c>
      <c r="E164" s="36">
        <f>SUMIFS(СВЦЭМ!$E$39:$E$782,СВЦЭМ!$A$39:$A$782,$A164,СВЦЭМ!$B$39:$B$782,E$155)+'СЕТ СН'!$F$12</f>
        <v>245.85439273</v>
      </c>
      <c r="F164" s="36">
        <f>SUMIFS(СВЦЭМ!$E$39:$E$782,СВЦЭМ!$A$39:$A$782,$A164,СВЦЭМ!$B$39:$B$782,F$155)+'СЕТ СН'!$F$12</f>
        <v>246.61420132999999</v>
      </c>
      <c r="G164" s="36">
        <f>SUMIFS(СВЦЭМ!$E$39:$E$782,СВЦЭМ!$A$39:$A$782,$A164,СВЦЭМ!$B$39:$B$782,G$155)+'СЕТ СН'!$F$12</f>
        <v>247.30956488999999</v>
      </c>
      <c r="H164" s="36">
        <f>SUMIFS(СВЦЭМ!$E$39:$E$782,СВЦЭМ!$A$39:$A$782,$A164,СВЦЭМ!$B$39:$B$782,H$155)+'СЕТ СН'!$F$12</f>
        <v>242.93216136999999</v>
      </c>
      <c r="I164" s="36">
        <f>SUMIFS(СВЦЭМ!$E$39:$E$782,СВЦЭМ!$A$39:$A$782,$A164,СВЦЭМ!$B$39:$B$782,I$155)+'СЕТ СН'!$F$12</f>
        <v>236.97539538999999</v>
      </c>
      <c r="J164" s="36">
        <f>SUMIFS(СВЦЭМ!$E$39:$E$782,СВЦЭМ!$A$39:$A$782,$A164,СВЦЭМ!$B$39:$B$782,J$155)+'СЕТ СН'!$F$12</f>
        <v>230.84762631999999</v>
      </c>
      <c r="K164" s="36">
        <f>SUMIFS(СВЦЭМ!$E$39:$E$782,СВЦЭМ!$A$39:$A$782,$A164,СВЦЭМ!$B$39:$B$782,K$155)+'СЕТ СН'!$F$12</f>
        <v>222.95148087000001</v>
      </c>
      <c r="L164" s="36">
        <f>SUMIFS(СВЦЭМ!$E$39:$E$782,СВЦЭМ!$A$39:$A$782,$A164,СВЦЭМ!$B$39:$B$782,L$155)+'СЕТ СН'!$F$12</f>
        <v>220.95719640999999</v>
      </c>
      <c r="M164" s="36">
        <f>SUMIFS(СВЦЭМ!$E$39:$E$782,СВЦЭМ!$A$39:$A$782,$A164,СВЦЭМ!$B$39:$B$782,M$155)+'СЕТ СН'!$F$12</f>
        <v>220.58176582999999</v>
      </c>
      <c r="N164" s="36">
        <f>SUMIFS(СВЦЭМ!$E$39:$E$782,СВЦЭМ!$A$39:$A$782,$A164,СВЦЭМ!$B$39:$B$782,N$155)+'СЕТ СН'!$F$12</f>
        <v>224.16392483000001</v>
      </c>
      <c r="O164" s="36">
        <f>SUMIFS(СВЦЭМ!$E$39:$E$782,СВЦЭМ!$A$39:$A$782,$A164,СВЦЭМ!$B$39:$B$782,O$155)+'СЕТ СН'!$F$12</f>
        <v>227.9691248</v>
      </c>
      <c r="P164" s="36">
        <f>SUMIFS(СВЦЭМ!$E$39:$E$782,СВЦЭМ!$A$39:$A$782,$A164,СВЦЭМ!$B$39:$B$782,P$155)+'СЕТ СН'!$F$12</f>
        <v>231.74132908999999</v>
      </c>
      <c r="Q164" s="36">
        <f>SUMIFS(СВЦЭМ!$E$39:$E$782,СВЦЭМ!$A$39:$A$782,$A164,СВЦЭМ!$B$39:$B$782,Q$155)+'СЕТ СН'!$F$12</f>
        <v>232.73599686</v>
      </c>
      <c r="R164" s="36">
        <f>SUMIFS(СВЦЭМ!$E$39:$E$782,СВЦЭМ!$A$39:$A$782,$A164,СВЦЭМ!$B$39:$B$782,R$155)+'СЕТ СН'!$F$12</f>
        <v>230.90196585999999</v>
      </c>
      <c r="S164" s="36">
        <f>SUMIFS(СВЦЭМ!$E$39:$E$782,СВЦЭМ!$A$39:$A$782,$A164,СВЦЭМ!$B$39:$B$782,S$155)+'СЕТ СН'!$F$12</f>
        <v>230.57410523999999</v>
      </c>
      <c r="T164" s="36">
        <f>SUMIFS(СВЦЭМ!$E$39:$E$782,СВЦЭМ!$A$39:$A$782,$A164,СВЦЭМ!$B$39:$B$782,T$155)+'СЕТ СН'!$F$12</f>
        <v>228.11566504999999</v>
      </c>
      <c r="U164" s="36">
        <f>SUMIFS(СВЦЭМ!$E$39:$E$782,СВЦЭМ!$A$39:$A$782,$A164,СВЦЭМ!$B$39:$B$782,U$155)+'СЕТ СН'!$F$12</f>
        <v>223.88656322</v>
      </c>
      <c r="V164" s="36">
        <f>SUMIFS(СВЦЭМ!$E$39:$E$782,СВЦЭМ!$A$39:$A$782,$A164,СВЦЭМ!$B$39:$B$782,V$155)+'СЕТ СН'!$F$12</f>
        <v>217.18350150000001</v>
      </c>
      <c r="W164" s="36">
        <f>SUMIFS(СВЦЭМ!$E$39:$E$782,СВЦЭМ!$A$39:$A$782,$A164,СВЦЭМ!$B$39:$B$782,W$155)+'СЕТ СН'!$F$12</f>
        <v>217.57455623000001</v>
      </c>
      <c r="X164" s="36">
        <f>SUMIFS(СВЦЭМ!$E$39:$E$782,СВЦЭМ!$A$39:$A$782,$A164,СВЦЭМ!$B$39:$B$782,X$155)+'СЕТ СН'!$F$12</f>
        <v>221.19345367</v>
      </c>
      <c r="Y164" s="36">
        <f>SUMIFS(СВЦЭМ!$E$39:$E$782,СВЦЭМ!$A$39:$A$782,$A164,СВЦЭМ!$B$39:$B$782,Y$155)+'СЕТ СН'!$F$12</f>
        <v>226.09108209999999</v>
      </c>
    </row>
    <row r="165" spans="1:25" ht="15.75" x14ac:dyDescent="0.2">
      <c r="A165" s="35">
        <f t="shared" si="4"/>
        <v>44326</v>
      </c>
      <c r="B165" s="36">
        <f>SUMIFS(СВЦЭМ!$E$39:$E$782,СВЦЭМ!$A$39:$A$782,$A165,СВЦЭМ!$B$39:$B$782,B$155)+'СЕТ СН'!$F$12</f>
        <v>234.08285789000001</v>
      </c>
      <c r="C165" s="36">
        <f>SUMIFS(СВЦЭМ!$E$39:$E$782,СВЦЭМ!$A$39:$A$782,$A165,СВЦЭМ!$B$39:$B$782,C$155)+'СЕТ СН'!$F$12</f>
        <v>246.93530715</v>
      </c>
      <c r="D165" s="36">
        <f>SUMIFS(СВЦЭМ!$E$39:$E$782,СВЦЭМ!$A$39:$A$782,$A165,СВЦЭМ!$B$39:$B$782,D$155)+'СЕТ СН'!$F$12</f>
        <v>253.43240394</v>
      </c>
      <c r="E165" s="36">
        <f>SUMIFS(СВЦЭМ!$E$39:$E$782,СВЦЭМ!$A$39:$A$782,$A165,СВЦЭМ!$B$39:$B$782,E$155)+'СЕТ СН'!$F$12</f>
        <v>257.62431686000002</v>
      </c>
      <c r="F165" s="36">
        <f>SUMIFS(СВЦЭМ!$E$39:$E$782,СВЦЭМ!$A$39:$A$782,$A165,СВЦЭМ!$B$39:$B$782,F$155)+'СЕТ СН'!$F$12</f>
        <v>259.95863115999998</v>
      </c>
      <c r="G165" s="36">
        <f>SUMIFS(СВЦЭМ!$E$39:$E$782,СВЦЭМ!$A$39:$A$782,$A165,СВЦЭМ!$B$39:$B$782,G$155)+'СЕТ СН'!$F$12</f>
        <v>259.65748193000002</v>
      </c>
      <c r="H165" s="36">
        <f>SUMIFS(СВЦЭМ!$E$39:$E$782,СВЦЭМ!$A$39:$A$782,$A165,СВЦЭМ!$B$39:$B$782,H$155)+'СЕТ СН'!$F$12</f>
        <v>256.50828439999998</v>
      </c>
      <c r="I165" s="36">
        <f>SUMIFS(СВЦЭМ!$E$39:$E$782,СВЦЭМ!$A$39:$A$782,$A165,СВЦЭМ!$B$39:$B$782,I$155)+'СЕТ СН'!$F$12</f>
        <v>247.09800623000001</v>
      </c>
      <c r="J165" s="36">
        <f>SUMIFS(СВЦЭМ!$E$39:$E$782,СВЦЭМ!$A$39:$A$782,$A165,СВЦЭМ!$B$39:$B$782,J$155)+'СЕТ СН'!$F$12</f>
        <v>236.67345594</v>
      </c>
      <c r="K165" s="36">
        <f>SUMIFS(СВЦЭМ!$E$39:$E$782,СВЦЭМ!$A$39:$A$782,$A165,СВЦЭМ!$B$39:$B$782,K$155)+'СЕТ СН'!$F$12</f>
        <v>225.57701162999999</v>
      </c>
      <c r="L165" s="36">
        <f>SUMIFS(СВЦЭМ!$E$39:$E$782,СВЦЭМ!$A$39:$A$782,$A165,СВЦЭМ!$B$39:$B$782,L$155)+'СЕТ СН'!$F$12</f>
        <v>218.65645688000001</v>
      </c>
      <c r="M165" s="36">
        <f>SUMIFS(СВЦЭМ!$E$39:$E$782,СВЦЭМ!$A$39:$A$782,$A165,СВЦЭМ!$B$39:$B$782,M$155)+'СЕТ СН'!$F$12</f>
        <v>215.77469618999999</v>
      </c>
      <c r="N165" s="36">
        <f>SUMIFS(СВЦЭМ!$E$39:$E$782,СВЦЭМ!$A$39:$A$782,$A165,СВЦЭМ!$B$39:$B$782,N$155)+'СЕТ СН'!$F$12</f>
        <v>218.51846921999999</v>
      </c>
      <c r="O165" s="36">
        <f>SUMIFS(СВЦЭМ!$E$39:$E$782,СВЦЭМ!$A$39:$A$782,$A165,СВЦЭМ!$B$39:$B$782,O$155)+'СЕТ СН'!$F$12</f>
        <v>221.88840895999999</v>
      </c>
      <c r="P165" s="36">
        <f>SUMIFS(СВЦЭМ!$E$39:$E$782,СВЦЭМ!$A$39:$A$782,$A165,СВЦЭМ!$B$39:$B$782,P$155)+'СЕТ СН'!$F$12</f>
        <v>225.98052483999999</v>
      </c>
      <c r="Q165" s="36">
        <f>SUMIFS(СВЦЭМ!$E$39:$E$782,СВЦЭМ!$A$39:$A$782,$A165,СВЦЭМ!$B$39:$B$782,Q$155)+'СЕТ СН'!$F$12</f>
        <v>227.05078825000001</v>
      </c>
      <c r="R165" s="36">
        <f>SUMIFS(СВЦЭМ!$E$39:$E$782,СВЦЭМ!$A$39:$A$782,$A165,СВЦЭМ!$B$39:$B$782,R$155)+'СЕТ СН'!$F$12</f>
        <v>224.97276592</v>
      </c>
      <c r="S165" s="36">
        <f>SUMIFS(СВЦЭМ!$E$39:$E$782,СВЦЭМ!$A$39:$A$782,$A165,СВЦЭМ!$B$39:$B$782,S$155)+'СЕТ СН'!$F$12</f>
        <v>223.62326811</v>
      </c>
      <c r="T165" s="36">
        <f>SUMIFS(СВЦЭМ!$E$39:$E$782,СВЦЭМ!$A$39:$A$782,$A165,СВЦЭМ!$B$39:$B$782,T$155)+'СЕТ СН'!$F$12</f>
        <v>221.92407108</v>
      </c>
      <c r="U165" s="36">
        <f>SUMIFS(СВЦЭМ!$E$39:$E$782,СВЦЭМ!$A$39:$A$782,$A165,СВЦЭМ!$B$39:$B$782,U$155)+'СЕТ СН'!$F$12</f>
        <v>216.75280759</v>
      </c>
      <c r="V165" s="36">
        <f>SUMIFS(СВЦЭМ!$E$39:$E$782,СВЦЭМ!$A$39:$A$782,$A165,СВЦЭМ!$B$39:$B$782,V$155)+'СЕТ СН'!$F$12</f>
        <v>209.60104281</v>
      </c>
      <c r="W165" s="36">
        <f>SUMIFS(СВЦЭМ!$E$39:$E$782,СВЦЭМ!$A$39:$A$782,$A165,СВЦЭМ!$B$39:$B$782,W$155)+'СЕТ СН'!$F$12</f>
        <v>208.51472959</v>
      </c>
      <c r="X165" s="36">
        <f>SUMIFS(СВЦЭМ!$E$39:$E$782,СВЦЭМ!$A$39:$A$782,$A165,СВЦЭМ!$B$39:$B$782,X$155)+'СЕТ СН'!$F$12</f>
        <v>212.68215731000001</v>
      </c>
      <c r="Y165" s="36">
        <f>SUMIFS(СВЦЭМ!$E$39:$E$782,СВЦЭМ!$A$39:$A$782,$A165,СВЦЭМ!$B$39:$B$782,Y$155)+'СЕТ СН'!$F$12</f>
        <v>222.57798718000001</v>
      </c>
    </row>
    <row r="166" spans="1:25" ht="15.75" x14ac:dyDescent="0.2">
      <c r="A166" s="35">
        <f t="shared" si="4"/>
        <v>44327</v>
      </c>
      <c r="B166" s="36">
        <f>SUMIFS(СВЦЭМ!$E$39:$E$782,СВЦЭМ!$A$39:$A$782,$A166,СВЦЭМ!$B$39:$B$782,B$155)+'СЕТ СН'!$F$12</f>
        <v>242.24693210999999</v>
      </c>
      <c r="C166" s="36">
        <f>SUMIFS(СВЦЭМ!$E$39:$E$782,СВЦЭМ!$A$39:$A$782,$A166,СВЦЭМ!$B$39:$B$782,C$155)+'СЕТ СН'!$F$12</f>
        <v>242.33997994999999</v>
      </c>
      <c r="D166" s="36">
        <f>SUMIFS(СВЦЭМ!$E$39:$E$782,СВЦЭМ!$A$39:$A$782,$A166,СВЦЭМ!$B$39:$B$782,D$155)+'СЕТ СН'!$F$12</f>
        <v>243.34117376</v>
      </c>
      <c r="E166" s="36">
        <f>SUMIFS(СВЦЭМ!$E$39:$E$782,СВЦЭМ!$A$39:$A$782,$A166,СВЦЭМ!$B$39:$B$782,E$155)+'СЕТ СН'!$F$12</f>
        <v>249.69788123999999</v>
      </c>
      <c r="F166" s="36">
        <f>SUMIFS(СВЦЭМ!$E$39:$E$782,СВЦЭМ!$A$39:$A$782,$A166,СВЦЭМ!$B$39:$B$782,F$155)+'СЕТ СН'!$F$12</f>
        <v>252.32800868999999</v>
      </c>
      <c r="G166" s="36">
        <f>SUMIFS(СВЦЭМ!$E$39:$E$782,СВЦЭМ!$A$39:$A$782,$A166,СВЦЭМ!$B$39:$B$782,G$155)+'СЕТ СН'!$F$12</f>
        <v>248.62929835</v>
      </c>
      <c r="H166" s="36">
        <f>SUMIFS(СВЦЭМ!$E$39:$E$782,СВЦЭМ!$A$39:$A$782,$A166,СВЦЭМ!$B$39:$B$782,H$155)+'СЕТ СН'!$F$12</f>
        <v>242.25450609000001</v>
      </c>
      <c r="I166" s="36">
        <f>SUMIFS(СВЦЭМ!$E$39:$E$782,СВЦЭМ!$A$39:$A$782,$A166,СВЦЭМ!$B$39:$B$782,I$155)+'СЕТ СН'!$F$12</f>
        <v>233.13482209</v>
      </c>
      <c r="J166" s="36">
        <f>SUMIFS(СВЦЭМ!$E$39:$E$782,СВЦЭМ!$A$39:$A$782,$A166,СВЦЭМ!$B$39:$B$782,J$155)+'СЕТ СН'!$F$12</f>
        <v>226.9772523</v>
      </c>
      <c r="K166" s="36">
        <f>SUMIFS(СВЦЭМ!$E$39:$E$782,СВЦЭМ!$A$39:$A$782,$A166,СВЦЭМ!$B$39:$B$782,K$155)+'СЕТ СН'!$F$12</f>
        <v>220.13972575</v>
      </c>
      <c r="L166" s="36">
        <f>SUMIFS(СВЦЭМ!$E$39:$E$782,СВЦЭМ!$A$39:$A$782,$A166,СВЦЭМ!$B$39:$B$782,L$155)+'СЕТ СН'!$F$12</f>
        <v>222.78203549</v>
      </c>
      <c r="M166" s="36">
        <f>SUMIFS(СВЦЭМ!$E$39:$E$782,СВЦЭМ!$A$39:$A$782,$A166,СВЦЭМ!$B$39:$B$782,M$155)+'СЕТ СН'!$F$12</f>
        <v>230.92513826000001</v>
      </c>
      <c r="N166" s="36">
        <f>SUMIFS(СВЦЭМ!$E$39:$E$782,СВЦЭМ!$A$39:$A$782,$A166,СВЦЭМ!$B$39:$B$782,N$155)+'СЕТ СН'!$F$12</f>
        <v>238.70633355000001</v>
      </c>
      <c r="O166" s="36">
        <f>SUMIFS(СВЦЭМ!$E$39:$E$782,СВЦЭМ!$A$39:$A$782,$A166,СВЦЭМ!$B$39:$B$782,O$155)+'СЕТ СН'!$F$12</f>
        <v>236.00242162000001</v>
      </c>
      <c r="P166" s="36">
        <f>SUMIFS(СВЦЭМ!$E$39:$E$782,СВЦЭМ!$A$39:$A$782,$A166,СВЦЭМ!$B$39:$B$782,P$155)+'СЕТ СН'!$F$12</f>
        <v>239.24888350000001</v>
      </c>
      <c r="Q166" s="36">
        <f>SUMIFS(СВЦЭМ!$E$39:$E$782,СВЦЭМ!$A$39:$A$782,$A166,СВЦЭМ!$B$39:$B$782,Q$155)+'СЕТ СН'!$F$12</f>
        <v>242.80875455</v>
      </c>
      <c r="R166" s="36">
        <f>SUMIFS(СВЦЭМ!$E$39:$E$782,СВЦЭМ!$A$39:$A$782,$A166,СВЦЭМ!$B$39:$B$782,R$155)+'СЕТ СН'!$F$12</f>
        <v>241.18914523000001</v>
      </c>
      <c r="S166" s="36">
        <f>SUMIFS(СВЦЭМ!$E$39:$E$782,СВЦЭМ!$A$39:$A$782,$A166,СВЦЭМ!$B$39:$B$782,S$155)+'СЕТ СН'!$F$12</f>
        <v>244.57477062000001</v>
      </c>
      <c r="T166" s="36">
        <f>SUMIFS(СВЦЭМ!$E$39:$E$782,СВЦЭМ!$A$39:$A$782,$A166,СВЦЭМ!$B$39:$B$782,T$155)+'СЕТ СН'!$F$12</f>
        <v>238.91532622</v>
      </c>
      <c r="U166" s="36">
        <f>SUMIFS(СВЦЭМ!$E$39:$E$782,СВЦЭМ!$A$39:$A$782,$A166,СВЦЭМ!$B$39:$B$782,U$155)+'СЕТ СН'!$F$12</f>
        <v>235.12397533999999</v>
      </c>
      <c r="V166" s="36">
        <f>SUMIFS(СВЦЭМ!$E$39:$E$782,СВЦЭМ!$A$39:$A$782,$A166,СВЦЭМ!$B$39:$B$782,V$155)+'СЕТ СН'!$F$12</f>
        <v>231.02475387999999</v>
      </c>
      <c r="W166" s="36">
        <f>SUMIFS(СВЦЭМ!$E$39:$E$782,СВЦЭМ!$A$39:$A$782,$A166,СВЦЭМ!$B$39:$B$782,W$155)+'СЕТ СН'!$F$12</f>
        <v>232.49801391</v>
      </c>
      <c r="X166" s="36">
        <f>SUMIFS(СВЦЭМ!$E$39:$E$782,СВЦЭМ!$A$39:$A$782,$A166,СВЦЭМ!$B$39:$B$782,X$155)+'СЕТ СН'!$F$12</f>
        <v>237.84264218999999</v>
      </c>
      <c r="Y166" s="36">
        <f>SUMIFS(СВЦЭМ!$E$39:$E$782,СВЦЭМ!$A$39:$A$782,$A166,СВЦЭМ!$B$39:$B$782,Y$155)+'СЕТ СН'!$F$12</f>
        <v>249.31861445999999</v>
      </c>
    </row>
    <row r="167" spans="1:25" ht="15.75" x14ac:dyDescent="0.2">
      <c r="A167" s="35">
        <f t="shared" si="4"/>
        <v>44328</v>
      </c>
      <c r="B167" s="36">
        <f>SUMIFS(СВЦЭМ!$E$39:$E$782,СВЦЭМ!$A$39:$A$782,$A167,СВЦЭМ!$B$39:$B$782,B$155)+'СЕТ СН'!$F$12</f>
        <v>251.27378632</v>
      </c>
      <c r="C167" s="36">
        <f>SUMIFS(СВЦЭМ!$E$39:$E$782,СВЦЭМ!$A$39:$A$782,$A167,СВЦЭМ!$B$39:$B$782,C$155)+'СЕТ СН'!$F$12</f>
        <v>259.15940627999998</v>
      </c>
      <c r="D167" s="36">
        <f>SUMIFS(СВЦЭМ!$E$39:$E$782,СВЦЭМ!$A$39:$A$782,$A167,СВЦЭМ!$B$39:$B$782,D$155)+'СЕТ СН'!$F$12</f>
        <v>255.87879799000001</v>
      </c>
      <c r="E167" s="36">
        <f>SUMIFS(СВЦЭМ!$E$39:$E$782,СВЦЭМ!$A$39:$A$782,$A167,СВЦЭМ!$B$39:$B$782,E$155)+'СЕТ СН'!$F$12</f>
        <v>254.28699116000001</v>
      </c>
      <c r="F167" s="36">
        <f>SUMIFS(СВЦЭМ!$E$39:$E$782,СВЦЭМ!$A$39:$A$782,$A167,СВЦЭМ!$B$39:$B$782,F$155)+'СЕТ СН'!$F$12</f>
        <v>253.07757384000001</v>
      </c>
      <c r="G167" s="36">
        <f>SUMIFS(СВЦЭМ!$E$39:$E$782,СВЦЭМ!$A$39:$A$782,$A167,СВЦЭМ!$B$39:$B$782,G$155)+'СЕТ СН'!$F$12</f>
        <v>255.22038280999999</v>
      </c>
      <c r="H167" s="36">
        <f>SUMIFS(СВЦЭМ!$E$39:$E$782,СВЦЭМ!$A$39:$A$782,$A167,СВЦЭМ!$B$39:$B$782,H$155)+'СЕТ СН'!$F$12</f>
        <v>252.41819075000001</v>
      </c>
      <c r="I167" s="36">
        <f>SUMIFS(СВЦЭМ!$E$39:$E$782,СВЦЭМ!$A$39:$A$782,$A167,СВЦЭМ!$B$39:$B$782,I$155)+'СЕТ СН'!$F$12</f>
        <v>239.64313218999999</v>
      </c>
      <c r="J167" s="36">
        <f>SUMIFS(СВЦЭМ!$E$39:$E$782,СВЦЭМ!$A$39:$A$782,$A167,СВЦЭМ!$B$39:$B$782,J$155)+'СЕТ СН'!$F$12</f>
        <v>232.22458523</v>
      </c>
      <c r="K167" s="36">
        <f>SUMIFS(СВЦЭМ!$E$39:$E$782,СВЦЭМ!$A$39:$A$782,$A167,СВЦЭМ!$B$39:$B$782,K$155)+'СЕТ СН'!$F$12</f>
        <v>227.43696643999999</v>
      </c>
      <c r="L167" s="36">
        <f>SUMIFS(СВЦЭМ!$E$39:$E$782,СВЦЭМ!$A$39:$A$782,$A167,СВЦЭМ!$B$39:$B$782,L$155)+'СЕТ СН'!$F$12</f>
        <v>220.97005483000001</v>
      </c>
      <c r="M167" s="36">
        <f>SUMIFS(СВЦЭМ!$E$39:$E$782,СВЦЭМ!$A$39:$A$782,$A167,СВЦЭМ!$B$39:$B$782,M$155)+'СЕТ СН'!$F$12</f>
        <v>223.45155715999999</v>
      </c>
      <c r="N167" s="36">
        <f>SUMIFS(СВЦЭМ!$E$39:$E$782,СВЦЭМ!$A$39:$A$782,$A167,СВЦЭМ!$B$39:$B$782,N$155)+'СЕТ СН'!$F$12</f>
        <v>224.66609260000001</v>
      </c>
      <c r="O167" s="36">
        <f>SUMIFS(СВЦЭМ!$E$39:$E$782,СВЦЭМ!$A$39:$A$782,$A167,СВЦЭМ!$B$39:$B$782,O$155)+'СЕТ СН'!$F$12</f>
        <v>226.36232275</v>
      </c>
      <c r="P167" s="36">
        <f>SUMIFS(СВЦЭМ!$E$39:$E$782,СВЦЭМ!$A$39:$A$782,$A167,СВЦЭМ!$B$39:$B$782,P$155)+'СЕТ СН'!$F$12</f>
        <v>227.81823276</v>
      </c>
      <c r="Q167" s="36">
        <f>SUMIFS(СВЦЭМ!$E$39:$E$782,СВЦЭМ!$A$39:$A$782,$A167,СВЦЭМ!$B$39:$B$782,Q$155)+'СЕТ СН'!$F$12</f>
        <v>230.59043344</v>
      </c>
      <c r="R167" s="36">
        <f>SUMIFS(СВЦЭМ!$E$39:$E$782,СВЦЭМ!$A$39:$A$782,$A167,СВЦЭМ!$B$39:$B$782,R$155)+'СЕТ СН'!$F$12</f>
        <v>228.47436152</v>
      </c>
      <c r="S167" s="36">
        <f>SUMIFS(СВЦЭМ!$E$39:$E$782,СВЦЭМ!$A$39:$A$782,$A167,СВЦЭМ!$B$39:$B$782,S$155)+'СЕТ СН'!$F$12</f>
        <v>229.34851893999999</v>
      </c>
      <c r="T167" s="36">
        <f>SUMIFS(СВЦЭМ!$E$39:$E$782,СВЦЭМ!$A$39:$A$782,$A167,СВЦЭМ!$B$39:$B$782,T$155)+'СЕТ СН'!$F$12</f>
        <v>226.19699431999999</v>
      </c>
      <c r="U167" s="36">
        <f>SUMIFS(СВЦЭМ!$E$39:$E$782,СВЦЭМ!$A$39:$A$782,$A167,СВЦЭМ!$B$39:$B$782,U$155)+'СЕТ СН'!$F$12</f>
        <v>224.26207539000001</v>
      </c>
      <c r="V167" s="36">
        <f>SUMIFS(СВЦЭМ!$E$39:$E$782,СВЦЭМ!$A$39:$A$782,$A167,СВЦЭМ!$B$39:$B$782,V$155)+'СЕТ СН'!$F$12</f>
        <v>221.96515597999999</v>
      </c>
      <c r="W167" s="36">
        <f>SUMIFS(СВЦЭМ!$E$39:$E$782,СВЦЭМ!$A$39:$A$782,$A167,СВЦЭМ!$B$39:$B$782,W$155)+'СЕТ СН'!$F$12</f>
        <v>224.68583092</v>
      </c>
      <c r="X167" s="36">
        <f>SUMIFS(СВЦЭМ!$E$39:$E$782,СВЦЭМ!$A$39:$A$782,$A167,СВЦЭМ!$B$39:$B$782,X$155)+'СЕТ СН'!$F$12</f>
        <v>225.82374071000001</v>
      </c>
      <c r="Y167" s="36">
        <f>SUMIFS(СВЦЭМ!$E$39:$E$782,СВЦЭМ!$A$39:$A$782,$A167,СВЦЭМ!$B$39:$B$782,Y$155)+'СЕТ СН'!$F$12</f>
        <v>231.29750651000001</v>
      </c>
    </row>
    <row r="168" spans="1:25" ht="15.75" x14ac:dyDescent="0.2">
      <c r="A168" s="35">
        <f t="shared" si="4"/>
        <v>44329</v>
      </c>
      <c r="B168" s="36">
        <f>SUMIFS(СВЦЭМ!$E$39:$E$782,СВЦЭМ!$A$39:$A$782,$A168,СВЦЭМ!$B$39:$B$782,B$155)+'СЕТ СН'!$F$12</f>
        <v>251.78661774</v>
      </c>
      <c r="C168" s="36">
        <f>SUMIFS(СВЦЭМ!$E$39:$E$782,СВЦЭМ!$A$39:$A$782,$A168,СВЦЭМ!$B$39:$B$782,C$155)+'СЕТ СН'!$F$12</f>
        <v>263.77730527</v>
      </c>
      <c r="D168" s="36">
        <f>SUMIFS(СВЦЭМ!$E$39:$E$782,СВЦЭМ!$A$39:$A$782,$A168,СВЦЭМ!$B$39:$B$782,D$155)+'СЕТ СН'!$F$12</f>
        <v>268.03643163999999</v>
      </c>
      <c r="E168" s="36">
        <f>SUMIFS(СВЦЭМ!$E$39:$E$782,СВЦЭМ!$A$39:$A$782,$A168,СВЦЭМ!$B$39:$B$782,E$155)+'СЕТ СН'!$F$12</f>
        <v>265.41847369999999</v>
      </c>
      <c r="F168" s="36">
        <f>SUMIFS(СВЦЭМ!$E$39:$E$782,СВЦЭМ!$A$39:$A$782,$A168,СВЦЭМ!$B$39:$B$782,F$155)+'СЕТ СН'!$F$12</f>
        <v>264.33171994999998</v>
      </c>
      <c r="G168" s="36">
        <f>SUMIFS(СВЦЭМ!$E$39:$E$782,СВЦЭМ!$A$39:$A$782,$A168,СВЦЭМ!$B$39:$B$782,G$155)+'СЕТ СН'!$F$12</f>
        <v>265.48259266000002</v>
      </c>
      <c r="H168" s="36">
        <f>SUMIFS(СВЦЭМ!$E$39:$E$782,СВЦЭМ!$A$39:$A$782,$A168,СВЦЭМ!$B$39:$B$782,H$155)+'СЕТ СН'!$F$12</f>
        <v>255.02804484000001</v>
      </c>
      <c r="I168" s="36">
        <f>SUMIFS(СВЦЭМ!$E$39:$E$782,СВЦЭМ!$A$39:$A$782,$A168,СВЦЭМ!$B$39:$B$782,I$155)+'СЕТ СН'!$F$12</f>
        <v>239.43426825</v>
      </c>
      <c r="J168" s="36">
        <f>SUMIFS(СВЦЭМ!$E$39:$E$782,СВЦЭМ!$A$39:$A$782,$A168,СВЦЭМ!$B$39:$B$782,J$155)+'СЕТ СН'!$F$12</f>
        <v>232.87305319000001</v>
      </c>
      <c r="K168" s="36">
        <f>SUMIFS(СВЦЭМ!$E$39:$E$782,СВЦЭМ!$A$39:$A$782,$A168,СВЦЭМ!$B$39:$B$782,K$155)+'СЕТ СН'!$F$12</f>
        <v>227.05075912000001</v>
      </c>
      <c r="L168" s="36">
        <f>SUMIFS(СВЦЭМ!$E$39:$E$782,СВЦЭМ!$A$39:$A$782,$A168,СВЦЭМ!$B$39:$B$782,L$155)+'СЕТ СН'!$F$12</f>
        <v>217.46407981999999</v>
      </c>
      <c r="M168" s="36">
        <f>SUMIFS(СВЦЭМ!$E$39:$E$782,СВЦЭМ!$A$39:$A$782,$A168,СВЦЭМ!$B$39:$B$782,M$155)+'СЕТ СН'!$F$12</f>
        <v>221.28500020000001</v>
      </c>
      <c r="N168" s="36">
        <f>SUMIFS(СВЦЭМ!$E$39:$E$782,СВЦЭМ!$A$39:$A$782,$A168,СВЦЭМ!$B$39:$B$782,N$155)+'СЕТ СН'!$F$12</f>
        <v>228.85954022000001</v>
      </c>
      <c r="O168" s="36">
        <f>SUMIFS(СВЦЭМ!$E$39:$E$782,СВЦЭМ!$A$39:$A$782,$A168,СВЦЭМ!$B$39:$B$782,O$155)+'СЕТ СН'!$F$12</f>
        <v>231.70090020000001</v>
      </c>
      <c r="P168" s="36">
        <f>SUMIFS(СВЦЭМ!$E$39:$E$782,СВЦЭМ!$A$39:$A$782,$A168,СВЦЭМ!$B$39:$B$782,P$155)+'СЕТ СН'!$F$12</f>
        <v>235.80736924000001</v>
      </c>
      <c r="Q168" s="36">
        <f>SUMIFS(СВЦЭМ!$E$39:$E$782,СВЦЭМ!$A$39:$A$782,$A168,СВЦЭМ!$B$39:$B$782,Q$155)+'СЕТ СН'!$F$12</f>
        <v>238.51481537000001</v>
      </c>
      <c r="R168" s="36">
        <f>SUMIFS(СВЦЭМ!$E$39:$E$782,СВЦЭМ!$A$39:$A$782,$A168,СВЦЭМ!$B$39:$B$782,R$155)+'СЕТ СН'!$F$12</f>
        <v>238.52600577999999</v>
      </c>
      <c r="S168" s="36">
        <f>SUMIFS(СВЦЭМ!$E$39:$E$782,СВЦЭМ!$A$39:$A$782,$A168,СВЦЭМ!$B$39:$B$782,S$155)+'СЕТ СН'!$F$12</f>
        <v>242.89333791999999</v>
      </c>
      <c r="T168" s="36">
        <f>SUMIFS(СВЦЭМ!$E$39:$E$782,СВЦЭМ!$A$39:$A$782,$A168,СВЦЭМ!$B$39:$B$782,T$155)+'СЕТ СН'!$F$12</f>
        <v>238.39342631</v>
      </c>
      <c r="U168" s="36">
        <f>SUMIFS(СВЦЭМ!$E$39:$E$782,СВЦЭМ!$A$39:$A$782,$A168,СВЦЭМ!$B$39:$B$782,U$155)+'СЕТ СН'!$F$12</f>
        <v>231.97083703000001</v>
      </c>
      <c r="V168" s="36">
        <f>SUMIFS(СВЦЭМ!$E$39:$E$782,СВЦЭМ!$A$39:$A$782,$A168,СВЦЭМ!$B$39:$B$782,V$155)+'СЕТ СН'!$F$12</f>
        <v>228.20604029</v>
      </c>
      <c r="W168" s="36">
        <f>SUMIFS(СВЦЭМ!$E$39:$E$782,СВЦЭМ!$A$39:$A$782,$A168,СВЦЭМ!$B$39:$B$782,W$155)+'СЕТ СН'!$F$12</f>
        <v>228.46003181</v>
      </c>
      <c r="X168" s="36">
        <f>SUMIFS(СВЦЭМ!$E$39:$E$782,СВЦЭМ!$A$39:$A$782,$A168,СВЦЭМ!$B$39:$B$782,X$155)+'СЕТ СН'!$F$12</f>
        <v>232.72060303999999</v>
      </c>
      <c r="Y168" s="36">
        <f>SUMIFS(СВЦЭМ!$E$39:$E$782,СВЦЭМ!$A$39:$A$782,$A168,СВЦЭМ!$B$39:$B$782,Y$155)+'СЕТ СН'!$F$12</f>
        <v>242.96157624</v>
      </c>
    </row>
    <row r="169" spans="1:25" ht="15.75" x14ac:dyDescent="0.2">
      <c r="A169" s="35">
        <f t="shared" si="4"/>
        <v>44330</v>
      </c>
      <c r="B169" s="36">
        <f>SUMIFS(СВЦЭМ!$E$39:$E$782,СВЦЭМ!$A$39:$A$782,$A169,СВЦЭМ!$B$39:$B$782,B$155)+'СЕТ СН'!$F$12</f>
        <v>250.74400427</v>
      </c>
      <c r="C169" s="36">
        <f>SUMIFS(СВЦЭМ!$E$39:$E$782,СВЦЭМ!$A$39:$A$782,$A169,СВЦЭМ!$B$39:$B$782,C$155)+'СЕТ СН'!$F$12</f>
        <v>255.48819692999999</v>
      </c>
      <c r="D169" s="36">
        <f>SUMIFS(СВЦЭМ!$E$39:$E$782,СВЦЭМ!$A$39:$A$782,$A169,СВЦЭМ!$B$39:$B$782,D$155)+'СЕТ СН'!$F$12</f>
        <v>261.09098108000001</v>
      </c>
      <c r="E169" s="36">
        <f>SUMIFS(СВЦЭМ!$E$39:$E$782,СВЦЭМ!$A$39:$A$782,$A169,СВЦЭМ!$B$39:$B$782,E$155)+'СЕТ СН'!$F$12</f>
        <v>263.58442833999999</v>
      </c>
      <c r="F169" s="36">
        <f>SUMIFS(СВЦЭМ!$E$39:$E$782,СВЦЭМ!$A$39:$A$782,$A169,СВЦЭМ!$B$39:$B$782,F$155)+'СЕТ СН'!$F$12</f>
        <v>267.22711413000002</v>
      </c>
      <c r="G169" s="36">
        <f>SUMIFS(СВЦЭМ!$E$39:$E$782,СВЦЭМ!$A$39:$A$782,$A169,СВЦЭМ!$B$39:$B$782,G$155)+'СЕТ СН'!$F$12</f>
        <v>261.66040376000001</v>
      </c>
      <c r="H169" s="36">
        <f>SUMIFS(СВЦЭМ!$E$39:$E$782,СВЦЭМ!$A$39:$A$782,$A169,СВЦЭМ!$B$39:$B$782,H$155)+'СЕТ СН'!$F$12</f>
        <v>248.13332775000001</v>
      </c>
      <c r="I169" s="36">
        <f>SUMIFS(СВЦЭМ!$E$39:$E$782,СВЦЭМ!$A$39:$A$782,$A169,СВЦЭМ!$B$39:$B$782,I$155)+'СЕТ СН'!$F$12</f>
        <v>231.94442251000001</v>
      </c>
      <c r="J169" s="36">
        <f>SUMIFS(СВЦЭМ!$E$39:$E$782,СВЦЭМ!$A$39:$A$782,$A169,СВЦЭМ!$B$39:$B$782,J$155)+'СЕТ СН'!$F$12</f>
        <v>222.34106437</v>
      </c>
      <c r="K169" s="36">
        <f>SUMIFS(СВЦЭМ!$E$39:$E$782,СВЦЭМ!$A$39:$A$782,$A169,СВЦЭМ!$B$39:$B$782,K$155)+'СЕТ СН'!$F$12</f>
        <v>216.01661634999999</v>
      </c>
      <c r="L169" s="36">
        <f>SUMIFS(СВЦЭМ!$E$39:$E$782,СВЦЭМ!$A$39:$A$782,$A169,СВЦЭМ!$B$39:$B$782,L$155)+'СЕТ СН'!$F$12</f>
        <v>212.20294136999999</v>
      </c>
      <c r="M169" s="36">
        <f>SUMIFS(СВЦЭМ!$E$39:$E$782,СВЦЭМ!$A$39:$A$782,$A169,СВЦЭМ!$B$39:$B$782,M$155)+'СЕТ СН'!$F$12</f>
        <v>215.79015404</v>
      </c>
      <c r="N169" s="36">
        <f>SUMIFS(СВЦЭМ!$E$39:$E$782,СВЦЭМ!$A$39:$A$782,$A169,СВЦЭМ!$B$39:$B$782,N$155)+'СЕТ СН'!$F$12</f>
        <v>223.8920559</v>
      </c>
      <c r="O169" s="36">
        <f>SUMIFS(СВЦЭМ!$E$39:$E$782,СВЦЭМ!$A$39:$A$782,$A169,СВЦЭМ!$B$39:$B$782,O$155)+'СЕТ СН'!$F$12</f>
        <v>225.54982648999999</v>
      </c>
      <c r="P169" s="36">
        <f>SUMIFS(СВЦЭМ!$E$39:$E$782,СВЦЭМ!$A$39:$A$782,$A169,СВЦЭМ!$B$39:$B$782,P$155)+'СЕТ СН'!$F$12</f>
        <v>228.58488335000001</v>
      </c>
      <c r="Q169" s="36">
        <f>SUMIFS(СВЦЭМ!$E$39:$E$782,СВЦЭМ!$A$39:$A$782,$A169,СВЦЭМ!$B$39:$B$782,Q$155)+'СЕТ СН'!$F$12</f>
        <v>232.60186032999999</v>
      </c>
      <c r="R169" s="36">
        <f>SUMIFS(СВЦЭМ!$E$39:$E$782,СВЦЭМ!$A$39:$A$782,$A169,СВЦЭМ!$B$39:$B$782,R$155)+'СЕТ СН'!$F$12</f>
        <v>232.255887</v>
      </c>
      <c r="S169" s="36">
        <f>SUMIFS(СВЦЭМ!$E$39:$E$782,СВЦЭМ!$A$39:$A$782,$A169,СВЦЭМ!$B$39:$B$782,S$155)+'СЕТ СН'!$F$12</f>
        <v>234.91589726000001</v>
      </c>
      <c r="T169" s="36">
        <f>SUMIFS(СВЦЭМ!$E$39:$E$782,СВЦЭМ!$A$39:$A$782,$A169,СВЦЭМ!$B$39:$B$782,T$155)+'СЕТ СН'!$F$12</f>
        <v>230.95415070000001</v>
      </c>
      <c r="U169" s="36">
        <f>SUMIFS(СВЦЭМ!$E$39:$E$782,СВЦЭМ!$A$39:$A$782,$A169,СВЦЭМ!$B$39:$B$782,U$155)+'СЕТ СН'!$F$12</f>
        <v>228.56334215999999</v>
      </c>
      <c r="V169" s="36">
        <f>SUMIFS(СВЦЭМ!$E$39:$E$782,СВЦЭМ!$A$39:$A$782,$A169,СВЦЭМ!$B$39:$B$782,V$155)+'СЕТ СН'!$F$12</f>
        <v>232.94506579</v>
      </c>
      <c r="W169" s="36">
        <f>SUMIFS(СВЦЭМ!$E$39:$E$782,СВЦЭМ!$A$39:$A$782,$A169,СВЦЭМ!$B$39:$B$782,W$155)+'СЕТ СН'!$F$12</f>
        <v>233.30861905</v>
      </c>
      <c r="X169" s="36">
        <f>SUMIFS(СВЦЭМ!$E$39:$E$782,СВЦЭМ!$A$39:$A$782,$A169,СВЦЭМ!$B$39:$B$782,X$155)+'СЕТ СН'!$F$12</f>
        <v>234.49340789999999</v>
      </c>
      <c r="Y169" s="36">
        <f>SUMIFS(СВЦЭМ!$E$39:$E$782,СВЦЭМ!$A$39:$A$782,$A169,СВЦЭМ!$B$39:$B$782,Y$155)+'СЕТ СН'!$F$12</f>
        <v>237.82441359000001</v>
      </c>
    </row>
    <row r="170" spans="1:25" ht="15.75" x14ac:dyDescent="0.2">
      <c r="A170" s="35">
        <f t="shared" si="4"/>
        <v>44331</v>
      </c>
      <c r="B170" s="36">
        <f>SUMIFS(СВЦЭМ!$E$39:$E$782,СВЦЭМ!$A$39:$A$782,$A170,СВЦЭМ!$B$39:$B$782,B$155)+'СЕТ СН'!$F$12</f>
        <v>239.34198802</v>
      </c>
      <c r="C170" s="36">
        <f>SUMIFS(СВЦЭМ!$E$39:$E$782,СВЦЭМ!$A$39:$A$782,$A170,СВЦЭМ!$B$39:$B$782,C$155)+'СЕТ СН'!$F$12</f>
        <v>243.52707763999999</v>
      </c>
      <c r="D170" s="36">
        <f>SUMIFS(СВЦЭМ!$E$39:$E$782,СВЦЭМ!$A$39:$A$782,$A170,СВЦЭМ!$B$39:$B$782,D$155)+'СЕТ СН'!$F$12</f>
        <v>251.31797538000001</v>
      </c>
      <c r="E170" s="36">
        <f>SUMIFS(СВЦЭМ!$E$39:$E$782,СВЦЭМ!$A$39:$A$782,$A170,СВЦЭМ!$B$39:$B$782,E$155)+'СЕТ СН'!$F$12</f>
        <v>256.62783647999998</v>
      </c>
      <c r="F170" s="36">
        <f>SUMIFS(СВЦЭМ!$E$39:$E$782,СВЦЭМ!$A$39:$A$782,$A170,СВЦЭМ!$B$39:$B$782,F$155)+'СЕТ СН'!$F$12</f>
        <v>257.73117515000001</v>
      </c>
      <c r="G170" s="36">
        <f>SUMIFS(СВЦЭМ!$E$39:$E$782,СВЦЭМ!$A$39:$A$782,$A170,СВЦЭМ!$B$39:$B$782,G$155)+'СЕТ СН'!$F$12</f>
        <v>253.59765110999999</v>
      </c>
      <c r="H170" s="36">
        <f>SUMIFS(СВЦЭМ!$E$39:$E$782,СВЦЭМ!$A$39:$A$782,$A170,СВЦЭМ!$B$39:$B$782,H$155)+'СЕТ СН'!$F$12</f>
        <v>241.07861025</v>
      </c>
      <c r="I170" s="36">
        <f>SUMIFS(СВЦЭМ!$E$39:$E$782,СВЦЭМ!$A$39:$A$782,$A170,СВЦЭМ!$B$39:$B$782,I$155)+'СЕТ СН'!$F$12</f>
        <v>226.92204411</v>
      </c>
      <c r="J170" s="36">
        <f>SUMIFS(СВЦЭМ!$E$39:$E$782,СВЦЭМ!$A$39:$A$782,$A170,СВЦЭМ!$B$39:$B$782,J$155)+'СЕТ СН'!$F$12</f>
        <v>230.07106494999999</v>
      </c>
      <c r="K170" s="36">
        <f>SUMIFS(СВЦЭМ!$E$39:$E$782,СВЦЭМ!$A$39:$A$782,$A170,СВЦЭМ!$B$39:$B$782,K$155)+'СЕТ СН'!$F$12</f>
        <v>226.11794519</v>
      </c>
      <c r="L170" s="36">
        <f>SUMIFS(СВЦЭМ!$E$39:$E$782,СВЦЭМ!$A$39:$A$782,$A170,СВЦЭМ!$B$39:$B$782,L$155)+'СЕТ СН'!$F$12</f>
        <v>221.66373300999999</v>
      </c>
      <c r="M170" s="36">
        <f>SUMIFS(СВЦЭМ!$E$39:$E$782,СВЦЭМ!$A$39:$A$782,$A170,СВЦЭМ!$B$39:$B$782,M$155)+'СЕТ СН'!$F$12</f>
        <v>223.75095383999999</v>
      </c>
      <c r="N170" s="36">
        <f>SUMIFS(СВЦЭМ!$E$39:$E$782,СВЦЭМ!$A$39:$A$782,$A170,СВЦЭМ!$B$39:$B$782,N$155)+'СЕТ СН'!$F$12</f>
        <v>227.08726480000001</v>
      </c>
      <c r="O170" s="36">
        <f>SUMIFS(СВЦЭМ!$E$39:$E$782,СВЦЭМ!$A$39:$A$782,$A170,СВЦЭМ!$B$39:$B$782,O$155)+'СЕТ СН'!$F$12</f>
        <v>229.34060825</v>
      </c>
      <c r="P170" s="36">
        <f>SUMIFS(СВЦЭМ!$E$39:$E$782,СВЦЭМ!$A$39:$A$782,$A170,СВЦЭМ!$B$39:$B$782,P$155)+'СЕТ СН'!$F$12</f>
        <v>236.41492238999999</v>
      </c>
      <c r="Q170" s="36">
        <f>SUMIFS(СВЦЭМ!$E$39:$E$782,СВЦЭМ!$A$39:$A$782,$A170,СВЦЭМ!$B$39:$B$782,Q$155)+'СЕТ СН'!$F$12</f>
        <v>235.23442181999999</v>
      </c>
      <c r="R170" s="36">
        <f>SUMIFS(СВЦЭМ!$E$39:$E$782,СВЦЭМ!$A$39:$A$782,$A170,СВЦЭМ!$B$39:$B$782,R$155)+'СЕТ СН'!$F$12</f>
        <v>231.15286037999999</v>
      </c>
      <c r="S170" s="36">
        <f>SUMIFS(СВЦЭМ!$E$39:$E$782,СВЦЭМ!$A$39:$A$782,$A170,СВЦЭМ!$B$39:$B$782,S$155)+'СЕТ СН'!$F$12</f>
        <v>229.43382481</v>
      </c>
      <c r="T170" s="36">
        <f>SUMIFS(СВЦЭМ!$E$39:$E$782,СВЦЭМ!$A$39:$A$782,$A170,СВЦЭМ!$B$39:$B$782,T$155)+'СЕТ СН'!$F$12</f>
        <v>223.15043019999999</v>
      </c>
      <c r="U170" s="36">
        <f>SUMIFS(СВЦЭМ!$E$39:$E$782,СВЦЭМ!$A$39:$A$782,$A170,СВЦЭМ!$B$39:$B$782,U$155)+'СЕТ СН'!$F$12</f>
        <v>215.81989541999999</v>
      </c>
      <c r="V170" s="36">
        <f>SUMIFS(СВЦЭМ!$E$39:$E$782,СВЦЭМ!$A$39:$A$782,$A170,СВЦЭМ!$B$39:$B$782,V$155)+'СЕТ СН'!$F$12</f>
        <v>209.62230278000001</v>
      </c>
      <c r="W170" s="36">
        <f>SUMIFS(СВЦЭМ!$E$39:$E$782,СВЦЭМ!$A$39:$A$782,$A170,СВЦЭМ!$B$39:$B$782,W$155)+'СЕТ СН'!$F$12</f>
        <v>208.90793507999999</v>
      </c>
      <c r="X170" s="36">
        <f>SUMIFS(СВЦЭМ!$E$39:$E$782,СВЦЭМ!$A$39:$A$782,$A170,СВЦЭМ!$B$39:$B$782,X$155)+'СЕТ СН'!$F$12</f>
        <v>209.85158570999999</v>
      </c>
      <c r="Y170" s="36">
        <f>SUMIFS(СВЦЭМ!$E$39:$E$782,СВЦЭМ!$A$39:$A$782,$A170,СВЦЭМ!$B$39:$B$782,Y$155)+'СЕТ СН'!$F$12</f>
        <v>216.75584755</v>
      </c>
    </row>
    <row r="171" spans="1:25" ht="15.75" x14ac:dyDescent="0.2">
      <c r="A171" s="35">
        <f t="shared" si="4"/>
        <v>44332</v>
      </c>
      <c r="B171" s="36">
        <f>SUMIFS(СВЦЭМ!$E$39:$E$782,СВЦЭМ!$A$39:$A$782,$A171,СВЦЭМ!$B$39:$B$782,B$155)+'СЕТ СН'!$F$12</f>
        <v>217.47419661000001</v>
      </c>
      <c r="C171" s="36">
        <f>SUMIFS(СВЦЭМ!$E$39:$E$782,СВЦЭМ!$A$39:$A$782,$A171,СВЦЭМ!$B$39:$B$782,C$155)+'СЕТ СН'!$F$12</f>
        <v>216.89722234000001</v>
      </c>
      <c r="D171" s="36">
        <f>SUMIFS(СВЦЭМ!$E$39:$E$782,СВЦЭМ!$A$39:$A$782,$A171,СВЦЭМ!$B$39:$B$782,D$155)+'СЕТ СН'!$F$12</f>
        <v>213.00093792000001</v>
      </c>
      <c r="E171" s="36">
        <f>SUMIFS(СВЦЭМ!$E$39:$E$782,СВЦЭМ!$A$39:$A$782,$A171,СВЦЭМ!$B$39:$B$782,E$155)+'СЕТ СН'!$F$12</f>
        <v>212.14690881999999</v>
      </c>
      <c r="F171" s="36">
        <f>SUMIFS(СВЦЭМ!$E$39:$E$782,СВЦЭМ!$A$39:$A$782,$A171,СВЦЭМ!$B$39:$B$782,F$155)+'СЕТ СН'!$F$12</f>
        <v>210.96458306</v>
      </c>
      <c r="G171" s="36">
        <f>SUMIFS(СВЦЭМ!$E$39:$E$782,СВЦЭМ!$A$39:$A$782,$A171,СВЦЭМ!$B$39:$B$782,G$155)+'СЕТ СН'!$F$12</f>
        <v>210.98363517000001</v>
      </c>
      <c r="H171" s="36">
        <f>SUMIFS(СВЦЭМ!$E$39:$E$782,СВЦЭМ!$A$39:$A$782,$A171,СВЦЭМ!$B$39:$B$782,H$155)+'СЕТ СН'!$F$12</f>
        <v>213.61969475999999</v>
      </c>
      <c r="I171" s="36">
        <f>SUMIFS(СВЦЭМ!$E$39:$E$782,СВЦЭМ!$A$39:$A$782,$A171,СВЦЭМ!$B$39:$B$782,I$155)+'СЕТ СН'!$F$12</f>
        <v>208.83475867000001</v>
      </c>
      <c r="J171" s="36">
        <f>SUMIFS(СВЦЭМ!$E$39:$E$782,СВЦЭМ!$A$39:$A$782,$A171,СВЦЭМ!$B$39:$B$782,J$155)+'СЕТ СН'!$F$12</f>
        <v>201.04386062</v>
      </c>
      <c r="K171" s="36">
        <f>SUMIFS(СВЦЭМ!$E$39:$E$782,СВЦЭМ!$A$39:$A$782,$A171,СВЦЭМ!$B$39:$B$782,K$155)+'СЕТ СН'!$F$12</f>
        <v>210.55886379</v>
      </c>
      <c r="L171" s="36">
        <f>SUMIFS(СВЦЭМ!$E$39:$E$782,СВЦЭМ!$A$39:$A$782,$A171,СВЦЭМ!$B$39:$B$782,L$155)+'СЕТ СН'!$F$12</f>
        <v>214.41924796000001</v>
      </c>
      <c r="M171" s="36">
        <f>SUMIFS(СВЦЭМ!$E$39:$E$782,СВЦЭМ!$A$39:$A$782,$A171,СВЦЭМ!$B$39:$B$782,M$155)+'СЕТ СН'!$F$12</f>
        <v>214.57459452000001</v>
      </c>
      <c r="N171" s="36">
        <f>SUMIFS(СВЦЭМ!$E$39:$E$782,СВЦЭМ!$A$39:$A$782,$A171,СВЦЭМ!$B$39:$B$782,N$155)+'СЕТ СН'!$F$12</f>
        <v>211.80673854</v>
      </c>
      <c r="O171" s="36">
        <f>SUMIFS(СВЦЭМ!$E$39:$E$782,СВЦЭМ!$A$39:$A$782,$A171,СВЦЭМ!$B$39:$B$782,O$155)+'СЕТ СН'!$F$12</f>
        <v>207.70489480000001</v>
      </c>
      <c r="P171" s="36">
        <f>SUMIFS(СВЦЭМ!$E$39:$E$782,СВЦЭМ!$A$39:$A$782,$A171,СВЦЭМ!$B$39:$B$782,P$155)+'СЕТ СН'!$F$12</f>
        <v>208.27482792000001</v>
      </c>
      <c r="Q171" s="36">
        <f>SUMIFS(СВЦЭМ!$E$39:$E$782,СВЦЭМ!$A$39:$A$782,$A171,СВЦЭМ!$B$39:$B$782,Q$155)+'СЕТ СН'!$F$12</f>
        <v>206.38507779</v>
      </c>
      <c r="R171" s="36">
        <f>SUMIFS(СВЦЭМ!$E$39:$E$782,СВЦЭМ!$A$39:$A$782,$A171,СВЦЭМ!$B$39:$B$782,R$155)+'СЕТ СН'!$F$12</f>
        <v>203.98616405999999</v>
      </c>
      <c r="S171" s="36">
        <f>SUMIFS(СВЦЭМ!$E$39:$E$782,СВЦЭМ!$A$39:$A$782,$A171,СВЦЭМ!$B$39:$B$782,S$155)+'СЕТ СН'!$F$12</f>
        <v>207.25047817000001</v>
      </c>
      <c r="T171" s="36">
        <f>SUMIFS(СВЦЭМ!$E$39:$E$782,СВЦЭМ!$A$39:$A$782,$A171,СВЦЭМ!$B$39:$B$782,T$155)+'СЕТ СН'!$F$12</f>
        <v>211.39688322000001</v>
      </c>
      <c r="U171" s="36">
        <f>SUMIFS(СВЦЭМ!$E$39:$E$782,СВЦЭМ!$A$39:$A$782,$A171,СВЦЭМ!$B$39:$B$782,U$155)+'СЕТ СН'!$F$12</f>
        <v>212.36079121</v>
      </c>
      <c r="V171" s="36">
        <f>SUMIFS(СВЦЭМ!$E$39:$E$782,СВЦЭМ!$A$39:$A$782,$A171,СВЦЭМ!$B$39:$B$782,V$155)+'СЕТ СН'!$F$12</f>
        <v>202.47803037</v>
      </c>
      <c r="W171" s="36">
        <f>SUMIFS(СВЦЭМ!$E$39:$E$782,СВЦЭМ!$A$39:$A$782,$A171,СВЦЭМ!$B$39:$B$782,W$155)+'СЕТ СН'!$F$12</f>
        <v>201.77325825</v>
      </c>
      <c r="X171" s="36">
        <f>SUMIFS(СВЦЭМ!$E$39:$E$782,СВЦЭМ!$A$39:$A$782,$A171,СВЦЭМ!$B$39:$B$782,X$155)+'СЕТ СН'!$F$12</f>
        <v>200.62274404999999</v>
      </c>
      <c r="Y171" s="36">
        <f>SUMIFS(СВЦЭМ!$E$39:$E$782,СВЦЭМ!$A$39:$A$782,$A171,СВЦЭМ!$B$39:$B$782,Y$155)+'СЕТ СН'!$F$12</f>
        <v>196.51126446000001</v>
      </c>
    </row>
    <row r="172" spans="1:25" ht="15.75" x14ac:dyDescent="0.2">
      <c r="A172" s="35">
        <f t="shared" si="4"/>
        <v>44333</v>
      </c>
      <c r="B172" s="36">
        <f>SUMIFS(СВЦЭМ!$E$39:$E$782,СВЦЭМ!$A$39:$A$782,$A172,СВЦЭМ!$B$39:$B$782,B$155)+'СЕТ СН'!$F$12</f>
        <v>203.87475082</v>
      </c>
      <c r="C172" s="36">
        <f>SUMIFS(СВЦЭМ!$E$39:$E$782,СВЦЭМ!$A$39:$A$782,$A172,СВЦЭМ!$B$39:$B$782,C$155)+'СЕТ СН'!$F$12</f>
        <v>214.17632803000001</v>
      </c>
      <c r="D172" s="36">
        <f>SUMIFS(СВЦЭМ!$E$39:$E$782,СВЦЭМ!$A$39:$A$782,$A172,СВЦЭМ!$B$39:$B$782,D$155)+'СЕТ СН'!$F$12</f>
        <v>222.09518111</v>
      </c>
      <c r="E172" s="36">
        <f>SUMIFS(СВЦЭМ!$E$39:$E$782,СВЦЭМ!$A$39:$A$782,$A172,СВЦЭМ!$B$39:$B$782,E$155)+'СЕТ СН'!$F$12</f>
        <v>225.77391008999999</v>
      </c>
      <c r="F172" s="36">
        <f>SUMIFS(СВЦЭМ!$E$39:$E$782,СВЦЭМ!$A$39:$A$782,$A172,СВЦЭМ!$B$39:$B$782,F$155)+'СЕТ СН'!$F$12</f>
        <v>233.14932064000001</v>
      </c>
      <c r="G172" s="36">
        <f>SUMIFS(СВЦЭМ!$E$39:$E$782,СВЦЭМ!$A$39:$A$782,$A172,СВЦЭМ!$B$39:$B$782,G$155)+'СЕТ СН'!$F$12</f>
        <v>228.35091431999999</v>
      </c>
      <c r="H172" s="36">
        <f>SUMIFS(СВЦЭМ!$E$39:$E$782,СВЦЭМ!$A$39:$A$782,$A172,СВЦЭМ!$B$39:$B$782,H$155)+'СЕТ СН'!$F$12</f>
        <v>216.63427349</v>
      </c>
      <c r="I172" s="36">
        <f>SUMIFS(СВЦЭМ!$E$39:$E$782,СВЦЭМ!$A$39:$A$782,$A172,СВЦЭМ!$B$39:$B$782,I$155)+'СЕТ СН'!$F$12</f>
        <v>209.22118398000001</v>
      </c>
      <c r="J172" s="36">
        <f>SUMIFS(СВЦЭМ!$E$39:$E$782,СВЦЭМ!$A$39:$A$782,$A172,СВЦЭМ!$B$39:$B$782,J$155)+'СЕТ СН'!$F$12</f>
        <v>221.97502678999999</v>
      </c>
      <c r="K172" s="36">
        <f>SUMIFS(СВЦЭМ!$E$39:$E$782,СВЦЭМ!$A$39:$A$782,$A172,СВЦЭМ!$B$39:$B$782,K$155)+'СЕТ СН'!$F$12</f>
        <v>201.11614678999999</v>
      </c>
      <c r="L172" s="36">
        <f>SUMIFS(СВЦЭМ!$E$39:$E$782,СВЦЭМ!$A$39:$A$782,$A172,СВЦЭМ!$B$39:$B$782,L$155)+'СЕТ СН'!$F$12</f>
        <v>199.57230627000001</v>
      </c>
      <c r="M172" s="36">
        <f>SUMIFS(СВЦЭМ!$E$39:$E$782,СВЦЭМ!$A$39:$A$782,$A172,СВЦЭМ!$B$39:$B$782,M$155)+'СЕТ СН'!$F$12</f>
        <v>197.48595759</v>
      </c>
      <c r="N172" s="36">
        <f>SUMIFS(СВЦЭМ!$E$39:$E$782,СВЦЭМ!$A$39:$A$782,$A172,СВЦЭМ!$B$39:$B$782,N$155)+'СЕТ СН'!$F$12</f>
        <v>195.39392520999999</v>
      </c>
      <c r="O172" s="36">
        <f>SUMIFS(СВЦЭМ!$E$39:$E$782,СВЦЭМ!$A$39:$A$782,$A172,СВЦЭМ!$B$39:$B$782,O$155)+'СЕТ СН'!$F$12</f>
        <v>195.82424664999999</v>
      </c>
      <c r="P172" s="36">
        <f>SUMIFS(СВЦЭМ!$E$39:$E$782,СВЦЭМ!$A$39:$A$782,$A172,СВЦЭМ!$B$39:$B$782,P$155)+'СЕТ СН'!$F$12</f>
        <v>200.25212356</v>
      </c>
      <c r="Q172" s="36">
        <f>SUMIFS(СВЦЭМ!$E$39:$E$782,СВЦЭМ!$A$39:$A$782,$A172,СВЦЭМ!$B$39:$B$782,Q$155)+'СЕТ СН'!$F$12</f>
        <v>203.11701453000001</v>
      </c>
      <c r="R172" s="36">
        <f>SUMIFS(СВЦЭМ!$E$39:$E$782,СВЦЭМ!$A$39:$A$782,$A172,СВЦЭМ!$B$39:$B$782,R$155)+'СЕТ СН'!$F$12</f>
        <v>203.42295573000001</v>
      </c>
      <c r="S172" s="36">
        <f>SUMIFS(СВЦЭМ!$E$39:$E$782,СВЦЭМ!$A$39:$A$782,$A172,СВЦЭМ!$B$39:$B$782,S$155)+'СЕТ СН'!$F$12</f>
        <v>204.64953087999999</v>
      </c>
      <c r="T172" s="36">
        <f>SUMIFS(СВЦЭМ!$E$39:$E$782,СВЦЭМ!$A$39:$A$782,$A172,СВЦЭМ!$B$39:$B$782,T$155)+'СЕТ СН'!$F$12</f>
        <v>203.59434947</v>
      </c>
      <c r="U172" s="36">
        <f>SUMIFS(СВЦЭМ!$E$39:$E$782,СВЦЭМ!$A$39:$A$782,$A172,СВЦЭМ!$B$39:$B$782,U$155)+'СЕТ СН'!$F$12</f>
        <v>203.24923587000001</v>
      </c>
      <c r="V172" s="36">
        <f>SUMIFS(СВЦЭМ!$E$39:$E$782,СВЦЭМ!$A$39:$A$782,$A172,СВЦЭМ!$B$39:$B$782,V$155)+'СЕТ СН'!$F$12</f>
        <v>195.92858734000001</v>
      </c>
      <c r="W172" s="36">
        <f>SUMIFS(СВЦЭМ!$E$39:$E$782,СВЦЭМ!$A$39:$A$782,$A172,СВЦЭМ!$B$39:$B$782,W$155)+'СЕТ СН'!$F$12</f>
        <v>196.41853789000001</v>
      </c>
      <c r="X172" s="36">
        <f>SUMIFS(СВЦЭМ!$E$39:$E$782,СВЦЭМ!$A$39:$A$782,$A172,СВЦЭМ!$B$39:$B$782,X$155)+'СЕТ СН'!$F$12</f>
        <v>194.33000285</v>
      </c>
      <c r="Y172" s="36">
        <f>SUMIFS(СВЦЭМ!$E$39:$E$782,СВЦЭМ!$A$39:$A$782,$A172,СВЦЭМ!$B$39:$B$782,Y$155)+'СЕТ СН'!$F$12</f>
        <v>198.23298704000001</v>
      </c>
    </row>
    <row r="173" spans="1:25" ht="15.75" x14ac:dyDescent="0.2">
      <c r="A173" s="35">
        <f t="shared" si="4"/>
        <v>44334</v>
      </c>
      <c r="B173" s="36">
        <f>SUMIFS(СВЦЭМ!$E$39:$E$782,СВЦЭМ!$A$39:$A$782,$A173,СВЦЭМ!$B$39:$B$782,B$155)+'СЕТ СН'!$F$12</f>
        <v>204.89152791000001</v>
      </c>
      <c r="C173" s="36">
        <f>SUMIFS(СВЦЭМ!$E$39:$E$782,СВЦЭМ!$A$39:$A$782,$A173,СВЦЭМ!$B$39:$B$782,C$155)+'СЕТ СН'!$F$12</f>
        <v>213.09959946999999</v>
      </c>
      <c r="D173" s="36">
        <f>SUMIFS(СВЦЭМ!$E$39:$E$782,СВЦЭМ!$A$39:$A$782,$A173,СВЦЭМ!$B$39:$B$782,D$155)+'СЕТ СН'!$F$12</f>
        <v>219.31485746999999</v>
      </c>
      <c r="E173" s="36">
        <f>SUMIFS(СВЦЭМ!$E$39:$E$782,СВЦЭМ!$A$39:$A$782,$A173,СВЦЭМ!$B$39:$B$782,E$155)+'СЕТ СН'!$F$12</f>
        <v>222.80664501000001</v>
      </c>
      <c r="F173" s="36">
        <f>SUMIFS(СВЦЭМ!$E$39:$E$782,СВЦЭМ!$A$39:$A$782,$A173,СВЦЭМ!$B$39:$B$782,F$155)+'СЕТ СН'!$F$12</f>
        <v>222.62723222</v>
      </c>
      <c r="G173" s="36">
        <f>SUMIFS(СВЦЭМ!$E$39:$E$782,СВЦЭМ!$A$39:$A$782,$A173,СВЦЭМ!$B$39:$B$782,G$155)+'СЕТ СН'!$F$12</f>
        <v>218.84516241</v>
      </c>
      <c r="H173" s="36">
        <f>SUMIFS(СВЦЭМ!$E$39:$E$782,СВЦЭМ!$A$39:$A$782,$A173,СВЦЭМ!$B$39:$B$782,H$155)+'СЕТ СН'!$F$12</f>
        <v>208.11917677</v>
      </c>
      <c r="I173" s="36">
        <f>SUMIFS(СВЦЭМ!$E$39:$E$782,СВЦЭМ!$A$39:$A$782,$A173,СВЦЭМ!$B$39:$B$782,I$155)+'СЕТ СН'!$F$12</f>
        <v>202.70256043000001</v>
      </c>
      <c r="J173" s="36">
        <f>SUMIFS(СВЦЭМ!$E$39:$E$782,СВЦЭМ!$A$39:$A$782,$A173,СВЦЭМ!$B$39:$B$782,J$155)+'СЕТ СН'!$F$12</f>
        <v>194.35587770000001</v>
      </c>
      <c r="K173" s="36">
        <f>SUMIFS(СВЦЭМ!$E$39:$E$782,СВЦЭМ!$A$39:$A$782,$A173,СВЦЭМ!$B$39:$B$782,K$155)+'СЕТ СН'!$F$12</f>
        <v>191.22916853000001</v>
      </c>
      <c r="L173" s="36">
        <f>SUMIFS(СВЦЭМ!$E$39:$E$782,СВЦЭМ!$A$39:$A$782,$A173,СВЦЭМ!$B$39:$B$782,L$155)+'СЕТ СН'!$F$12</f>
        <v>189.11155862999999</v>
      </c>
      <c r="M173" s="36">
        <f>SUMIFS(СВЦЭМ!$E$39:$E$782,СВЦЭМ!$A$39:$A$782,$A173,СВЦЭМ!$B$39:$B$782,M$155)+'СЕТ СН'!$F$12</f>
        <v>192.83932594999999</v>
      </c>
      <c r="N173" s="36">
        <f>SUMIFS(СВЦЭМ!$E$39:$E$782,СВЦЭМ!$A$39:$A$782,$A173,СВЦЭМ!$B$39:$B$782,N$155)+'СЕТ СН'!$F$12</f>
        <v>195.16604957000001</v>
      </c>
      <c r="O173" s="36">
        <f>SUMIFS(СВЦЭМ!$E$39:$E$782,СВЦЭМ!$A$39:$A$782,$A173,СВЦЭМ!$B$39:$B$782,O$155)+'СЕТ СН'!$F$12</f>
        <v>202.94128122000001</v>
      </c>
      <c r="P173" s="36">
        <f>SUMIFS(СВЦЭМ!$E$39:$E$782,СВЦЭМ!$A$39:$A$782,$A173,СВЦЭМ!$B$39:$B$782,P$155)+'СЕТ СН'!$F$12</f>
        <v>205.24901808000001</v>
      </c>
      <c r="Q173" s="36">
        <f>SUMIFS(СВЦЭМ!$E$39:$E$782,СВЦЭМ!$A$39:$A$782,$A173,СВЦЭМ!$B$39:$B$782,Q$155)+'СЕТ СН'!$F$12</f>
        <v>205.97334265000001</v>
      </c>
      <c r="R173" s="36">
        <f>SUMIFS(СВЦЭМ!$E$39:$E$782,СВЦЭМ!$A$39:$A$782,$A173,СВЦЭМ!$B$39:$B$782,R$155)+'СЕТ СН'!$F$12</f>
        <v>205.48864114</v>
      </c>
      <c r="S173" s="36">
        <f>SUMIFS(СВЦЭМ!$E$39:$E$782,СВЦЭМ!$A$39:$A$782,$A173,СВЦЭМ!$B$39:$B$782,S$155)+'СЕТ СН'!$F$12</f>
        <v>204.09091222999999</v>
      </c>
      <c r="T173" s="36">
        <f>SUMIFS(СВЦЭМ!$E$39:$E$782,СВЦЭМ!$A$39:$A$782,$A173,СВЦЭМ!$B$39:$B$782,T$155)+'СЕТ СН'!$F$12</f>
        <v>202.73639696000001</v>
      </c>
      <c r="U173" s="36">
        <f>SUMIFS(СВЦЭМ!$E$39:$E$782,СВЦЭМ!$A$39:$A$782,$A173,СВЦЭМ!$B$39:$B$782,U$155)+'СЕТ СН'!$F$12</f>
        <v>198.91822782</v>
      </c>
      <c r="V173" s="36">
        <f>SUMIFS(СВЦЭМ!$E$39:$E$782,СВЦЭМ!$A$39:$A$782,$A173,СВЦЭМ!$B$39:$B$782,V$155)+'СЕТ СН'!$F$12</f>
        <v>192.46408787999999</v>
      </c>
      <c r="W173" s="36">
        <f>SUMIFS(СВЦЭМ!$E$39:$E$782,СВЦЭМ!$A$39:$A$782,$A173,СВЦЭМ!$B$39:$B$782,W$155)+'СЕТ СН'!$F$12</f>
        <v>191.34302364999999</v>
      </c>
      <c r="X173" s="36">
        <f>SUMIFS(СВЦЭМ!$E$39:$E$782,СВЦЭМ!$A$39:$A$782,$A173,СВЦЭМ!$B$39:$B$782,X$155)+'СЕТ СН'!$F$12</f>
        <v>196.24036511</v>
      </c>
      <c r="Y173" s="36">
        <f>SUMIFS(СВЦЭМ!$E$39:$E$782,СВЦЭМ!$A$39:$A$782,$A173,СВЦЭМ!$B$39:$B$782,Y$155)+'СЕТ СН'!$F$12</f>
        <v>206.75163178</v>
      </c>
    </row>
    <row r="174" spans="1:25" ht="15.75" x14ac:dyDescent="0.2">
      <c r="A174" s="35">
        <f t="shared" si="4"/>
        <v>44335</v>
      </c>
      <c r="B174" s="36">
        <f>SUMIFS(СВЦЭМ!$E$39:$E$782,СВЦЭМ!$A$39:$A$782,$A174,СВЦЭМ!$B$39:$B$782,B$155)+'СЕТ СН'!$F$12</f>
        <v>219.51617808</v>
      </c>
      <c r="C174" s="36">
        <f>SUMIFS(СВЦЭМ!$E$39:$E$782,СВЦЭМ!$A$39:$A$782,$A174,СВЦЭМ!$B$39:$B$782,C$155)+'СЕТ СН'!$F$12</f>
        <v>222.79347780000001</v>
      </c>
      <c r="D174" s="36">
        <f>SUMIFS(СВЦЭМ!$E$39:$E$782,СВЦЭМ!$A$39:$A$782,$A174,СВЦЭМ!$B$39:$B$782,D$155)+'СЕТ СН'!$F$12</f>
        <v>227.10985439000001</v>
      </c>
      <c r="E174" s="36">
        <f>SUMIFS(СВЦЭМ!$E$39:$E$782,СВЦЭМ!$A$39:$A$782,$A174,СВЦЭМ!$B$39:$B$782,E$155)+'СЕТ СН'!$F$12</f>
        <v>231.68551275999999</v>
      </c>
      <c r="F174" s="36">
        <f>SUMIFS(СВЦЭМ!$E$39:$E$782,СВЦЭМ!$A$39:$A$782,$A174,СВЦЭМ!$B$39:$B$782,F$155)+'СЕТ СН'!$F$12</f>
        <v>231.46860375</v>
      </c>
      <c r="G174" s="36">
        <f>SUMIFS(СВЦЭМ!$E$39:$E$782,СВЦЭМ!$A$39:$A$782,$A174,СВЦЭМ!$B$39:$B$782,G$155)+'СЕТ СН'!$F$12</f>
        <v>228.69724975</v>
      </c>
      <c r="H174" s="36">
        <f>SUMIFS(СВЦЭМ!$E$39:$E$782,СВЦЭМ!$A$39:$A$782,$A174,СВЦЭМ!$B$39:$B$782,H$155)+'СЕТ СН'!$F$12</f>
        <v>216.67150240000001</v>
      </c>
      <c r="I174" s="36">
        <f>SUMIFS(СВЦЭМ!$E$39:$E$782,СВЦЭМ!$A$39:$A$782,$A174,СВЦЭМ!$B$39:$B$782,I$155)+'СЕТ СН'!$F$12</f>
        <v>206.52716808</v>
      </c>
      <c r="J174" s="36">
        <f>SUMIFS(СВЦЭМ!$E$39:$E$782,СВЦЭМ!$A$39:$A$782,$A174,СВЦЭМ!$B$39:$B$782,J$155)+'СЕТ СН'!$F$12</f>
        <v>202.86702224999999</v>
      </c>
      <c r="K174" s="36">
        <f>SUMIFS(СВЦЭМ!$E$39:$E$782,СВЦЭМ!$A$39:$A$782,$A174,СВЦЭМ!$B$39:$B$782,K$155)+'СЕТ СН'!$F$12</f>
        <v>201.19365232000001</v>
      </c>
      <c r="L174" s="36">
        <f>SUMIFS(СВЦЭМ!$E$39:$E$782,СВЦЭМ!$A$39:$A$782,$A174,СВЦЭМ!$B$39:$B$782,L$155)+'СЕТ СН'!$F$12</f>
        <v>202.55625393</v>
      </c>
      <c r="M174" s="36">
        <f>SUMIFS(СВЦЭМ!$E$39:$E$782,СВЦЭМ!$A$39:$A$782,$A174,СВЦЭМ!$B$39:$B$782,M$155)+'СЕТ СН'!$F$12</f>
        <v>209.49400537</v>
      </c>
      <c r="N174" s="36">
        <f>SUMIFS(СВЦЭМ!$E$39:$E$782,СВЦЭМ!$A$39:$A$782,$A174,СВЦЭМ!$B$39:$B$782,N$155)+'СЕТ СН'!$F$12</f>
        <v>219.67465849999999</v>
      </c>
      <c r="O174" s="36">
        <f>SUMIFS(СВЦЭМ!$E$39:$E$782,СВЦЭМ!$A$39:$A$782,$A174,СВЦЭМ!$B$39:$B$782,O$155)+'СЕТ СН'!$F$12</f>
        <v>229.43745013</v>
      </c>
      <c r="P174" s="36">
        <f>SUMIFS(СВЦЭМ!$E$39:$E$782,СВЦЭМ!$A$39:$A$782,$A174,СВЦЭМ!$B$39:$B$782,P$155)+'СЕТ СН'!$F$12</f>
        <v>231.08490787</v>
      </c>
      <c r="Q174" s="36">
        <f>SUMIFS(СВЦЭМ!$E$39:$E$782,СВЦЭМ!$A$39:$A$782,$A174,СВЦЭМ!$B$39:$B$782,Q$155)+'СЕТ СН'!$F$12</f>
        <v>229.48524810999999</v>
      </c>
      <c r="R174" s="36">
        <f>SUMIFS(СВЦЭМ!$E$39:$E$782,СВЦЭМ!$A$39:$A$782,$A174,СВЦЭМ!$B$39:$B$782,R$155)+'СЕТ СН'!$F$12</f>
        <v>224.65682950999999</v>
      </c>
      <c r="S174" s="36">
        <f>SUMIFS(СВЦЭМ!$E$39:$E$782,СВЦЭМ!$A$39:$A$782,$A174,СВЦЭМ!$B$39:$B$782,S$155)+'СЕТ СН'!$F$12</f>
        <v>218.43277899</v>
      </c>
      <c r="T174" s="36">
        <f>SUMIFS(СВЦЭМ!$E$39:$E$782,СВЦЭМ!$A$39:$A$782,$A174,СВЦЭМ!$B$39:$B$782,T$155)+'СЕТ СН'!$F$12</f>
        <v>212.55992054000001</v>
      </c>
      <c r="U174" s="36">
        <f>SUMIFS(СВЦЭМ!$E$39:$E$782,СВЦЭМ!$A$39:$A$782,$A174,СВЦЭМ!$B$39:$B$782,U$155)+'СЕТ СН'!$F$12</f>
        <v>209.38986374000001</v>
      </c>
      <c r="V174" s="36">
        <f>SUMIFS(СВЦЭМ!$E$39:$E$782,СВЦЭМ!$A$39:$A$782,$A174,СВЦЭМ!$B$39:$B$782,V$155)+'СЕТ СН'!$F$12</f>
        <v>202.83875821999999</v>
      </c>
      <c r="W174" s="36">
        <f>SUMIFS(СВЦЭМ!$E$39:$E$782,СВЦЭМ!$A$39:$A$782,$A174,СВЦЭМ!$B$39:$B$782,W$155)+'СЕТ СН'!$F$12</f>
        <v>196.96044603999999</v>
      </c>
      <c r="X174" s="36">
        <f>SUMIFS(СВЦЭМ!$E$39:$E$782,СВЦЭМ!$A$39:$A$782,$A174,СВЦЭМ!$B$39:$B$782,X$155)+'СЕТ СН'!$F$12</f>
        <v>189.29388495000001</v>
      </c>
      <c r="Y174" s="36">
        <f>SUMIFS(СВЦЭМ!$E$39:$E$782,СВЦЭМ!$A$39:$A$782,$A174,СВЦЭМ!$B$39:$B$782,Y$155)+'СЕТ СН'!$F$12</f>
        <v>203.50739786</v>
      </c>
    </row>
    <row r="175" spans="1:25" ht="15.75" x14ac:dyDescent="0.2">
      <c r="A175" s="35">
        <f t="shared" si="4"/>
        <v>44336</v>
      </c>
      <c r="B175" s="36">
        <f>SUMIFS(СВЦЭМ!$E$39:$E$782,СВЦЭМ!$A$39:$A$782,$A175,СВЦЭМ!$B$39:$B$782,B$155)+'СЕТ СН'!$F$12</f>
        <v>222.65701874000001</v>
      </c>
      <c r="C175" s="36">
        <f>SUMIFS(СВЦЭМ!$E$39:$E$782,СВЦЭМ!$A$39:$A$782,$A175,СВЦЭМ!$B$39:$B$782,C$155)+'СЕТ СН'!$F$12</f>
        <v>231.32655172</v>
      </c>
      <c r="D175" s="36">
        <f>SUMIFS(СВЦЭМ!$E$39:$E$782,СВЦЭМ!$A$39:$A$782,$A175,СВЦЭМ!$B$39:$B$782,D$155)+'СЕТ СН'!$F$12</f>
        <v>232.88000409</v>
      </c>
      <c r="E175" s="36">
        <f>SUMIFS(СВЦЭМ!$E$39:$E$782,СВЦЭМ!$A$39:$A$782,$A175,СВЦЭМ!$B$39:$B$782,E$155)+'СЕТ СН'!$F$12</f>
        <v>235.55333955</v>
      </c>
      <c r="F175" s="36">
        <f>SUMIFS(СВЦЭМ!$E$39:$E$782,СВЦЭМ!$A$39:$A$782,$A175,СВЦЭМ!$B$39:$B$782,F$155)+'СЕТ СН'!$F$12</f>
        <v>238.51502381</v>
      </c>
      <c r="G175" s="36">
        <f>SUMIFS(СВЦЭМ!$E$39:$E$782,СВЦЭМ!$A$39:$A$782,$A175,СВЦЭМ!$B$39:$B$782,G$155)+'СЕТ СН'!$F$12</f>
        <v>233.45110613</v>
      </c>
      <c r="H175" s="36">
        <f>SUMIFS(СВЦЭМ!$E$39:$E$782,СВЦЭМ!$A$39:$A$782,$A175,СВЦЭМ!$B$39:$B$782,H$155)+'СЕТ СН'!$F$12</f>
        <v>227.04006039000001</v>
      </c>
      <c r="I175" s="36">
        <f>SUMIFS(СВЦЭМ!$E$39:$E$782,СВЦЭМ!$A$39:$A$782,$A175,СВЦЭМ!$B$39:$B$782,I$155)+'СЕТ СН'!$F$12</f>
        <v>209.84615615999999</v>
      </c>
      <c r="J175" s="36">
        <f>SUMIFS(СВЦЭМ!$E$39:$E$782,СВЦЭМ!$A$39:$A$782,$A175,СВЦЭМ!$B$39:$B$782,J$155)+'СЕТ СН'!$F$12</f>
        <v>193.71361069</v>
      </c>
      <c r="K175" s="36">
        <f>SUMIFS(СВЦЭМ!$E$39:$E$782,СВЦЭМ!$A$39:$A$782,$A175,СВЦЭМ!$B$39:$B$782,K$155)+'СЕТ СН'!$F$12</f>
        <v>186.29213239000001</v>
      </c>
      <c r="L175" s="36">
        <f>SUMIFS(СВЦЭМ!$E$39:$E$782,СВЦЭМ!$A$39:$A$782,$A175,СВЦЭМ!$B$39:$B$782,L$155)+'СЕТ СН'!$F$12</f>
        <v>186.50434208999999</v>
      </c>
      <c r="M175" s="36">
        <f>SUMIFS(СВЦЭМ!$E$39:$E$782,СВЦЭМ!$A$39:$A$782,$A175,СВЦЭМ!$B$39:$B$782,M$155)+'СЕТ СН'!$F$12</f>
        <v>185.01001029</v>
      </c>
      <c r="N175" s="36">
        <f>SUMIFS(СВЦЭМ!$E$39:$E$782,СВЦЭМ!$A$39:$A$782,$A175,СВЦЭМ!$B$39:$B$782,N$155)+'СЕТ СН'!$F$12</f>
        <v>195.69751303000001</v>
      </c>
      <c r="O175" s="36">
        <f>SUMIFS(СВЦЭМ!$E$39:$E$782,СВЦЭМ!$A$39:$A$782,$A175,СВЦЭМ!$B$39:$B$782,O$155)+'СЕТ СН'!$F$12</f>
        <v>204.05948853000001</v>
      </c>
      <c r="P175" s="36">
        <f>SUMIFS(СВЦЭМ!$E$39:$E$782,СВЦЭМ!$A$39:$A$782,$A175,СВЦЭМ!$B$39:$B$782,P$155)+'СЕТ СН'!$F$12</f>
        <v>208.18123198000001</v>
      </c>
      <c r="Q175" s="36">
        <f>SUMIFS(СВЦЭМ!$E$39:$E$782,СВЦЭМ!$A$39:$A$782,$A175,СВЦЭМ!$B$39:$B$782,Q$155)+'СЕТ СН'!$F$12</f>
        <v>209.33332752000001</v>
      </c>
      <c r="R175" s="36">
        <f>SUMIFS(СВЦЭМ!$E$39:$E$782,СВЦЭМ!$A$39:$A$782,$A175,СВЦЭМ!$B$39:$B$782,R$155)+'СЕТ СН'!$F$12</f>
        <v>207.34460487999999</v>
      </c>
      <c r="S175" s="36">
        <f>SUMIFS(СВЦЭМ!$E$39:$E$782,СВЦЭМ!$A$39:$A$782,$A175,СВЦЭМ!$B$39:$B$782,S$155)+'СЕТ СН'!$F$12</f>
        <v>203.29118636999999</v>
      </c>
      <c r="T175" s="36">
        <f>SUMIFS(СВЦЭМ!$E$39:$E$782,СВЦЭМ!$A$39:$A$782,$A175,СВЦЭМ!$B$39:$B$782,T$155)+'СЕТ СН'!$F$12</f>
        <v>192.69376826999999</v>
      </c>
      <c r="U175" s="36">
        <f>SUMIFS(СВЦЭМ!$E$39:$E$782,СВЦЭМ!$A$39:$A$782,$A175,СВЦЭМ!$B$39:$B$782,U$155)+'СЕТ СН'!$F$12</f>
        <v>191.24511072999999</v>
      </c>
      <c r="V175" s="36">
        <f>SUMIFS(СВЦЭМ!$E$39:$E$782,СВЦЭМ!$A$39:$A$782,$A175,СВЦЭМ!$B$39:$B$782,V$155)+'СЕТ СН'!$F$12</f>
        <v>194.11962876999999</v>
      </c>
      <c r="W175" s="36">
        <f>SUMIFS(СВЦЭМ!$E$39:$E$782,СВЦЭМ!$A$39:$A$782,$A175,СВЦЭМ!$B$39:$B$782,W$155)+'СЕТ СН'!$F$12</f>
        <v>199.69035948999999</v>
      </c>
      <c r="X175" s="36">
        <f>SUMIFS(СВЦЭМ!$E$39:$E$782,СВЦЭМ!$A$39:$A$782,$A175,СВЦЭМ!$B$39:$B$782,X$155)+'СЕТ СН'!$F$12</f>
        <v>194.66278764</v>
      </c>
      <c r="Y175" s="36">
        <f>SUMIFS(СВЦЭМ!$E$39:$E$782,СВЦЭМ!$A$39:$A$782,$A175,СВЦЭМ!$B$39:$B$782,Y$155)+'СЕТ СН'!$F$12</f>
        <v>187.35251427</v>
      </c>
    </row>
    <row r="176" spans="1:25" ht="15.75" x14ac:dyDescent="0.2">
      <c r="A176" s="35">
        <f t="shared" si="4"/>
        <v>44337</v>
      </c>
      <c r="B176" s="36">
        <f>SUMIFS(СВЦЭМ!$E$39:$E$782,СВЦЭМ!$A$39:$A$782,$A176,СВЦЭМ!$B$39:$B$782,B$155)+'СЕТ СН'!$F$12</f>
        <v>193.42643034</v>
      </c>
      <c r="C176" s="36">
        <f>SUMIFS(СВЦЭМ!$E$39:$E$782,СВЦЭМ!$A$39:$A$782,$A176,СВЦЭМ!$B$39:$B$782,C$155)+'СЕТ СН'!$F$12</f>
        <v>209.71248362</v>
      </c>
      <c r="D176" s="36">
        <f>SUMIFS(СВЦЭМ!$E$39:$E$782,СВЦЭМ!$A$39:$A$782,$A176,СВЦЭМ!$B$39:$B$782,D$155)+'СЕТ СН'!$F$12</f>
        <v>219.52109704</v>
      </c>
      <c r="E176" s="36">
        <f>SUMIFS(СВЦЭМ!$E$39:$E$782,СВЦЭМ!$A$39:$A$782,$A176,СВЦЭМ!$B$39:$B$782,E$155)+'СЕТ СН'!$F$12</f>
        <v>217.51438522000001</v>
      </c>
      <c r="F176" s="36">
        <f>SUMIFS(СВЦЭМ!$E$39:$E$782,СВЦЭМ!$A$39:$A$782,$A176,СВЦЭМ!$B$39:$B$782,F$155)+'СЕТ СН'!$F$12</f>
        <v>223.36434025</v>
      </c>
      <c r="G176" s="36">
        <f>SUMIFS(СВЦЭМ!$E$39:$E$782,СВЦЭМ!$A$39:$A$782,$A176,СВЦЭМ!$B$39:$B$782,G$155)+'СЕТ СН'!$F$12</f>
        <v>224.14437555999999</v>
      </c>
      <c r="H176" s="36">
        <f>SUMIFS(СВЦЭМ!$E$39:$E$782,СВЦЭМ!$A$39:$A$782,$A176,СВЦЭМ!$B$39:$B$782,H$155)+'СЕТ СН'!$F$12</f>
        <v>217.00284133</v>
      </c>
      <c r="I176" s="36">
        <f>SUMIFS(СВЦЭМ!$E$39:$E$782,СВЦЭМ!$A$39:$A$782,$A176,СВЦЭМ!$B$39:$B$782,I$155)+'СЕТ СН'!$F$12</f>
        <v>205.14794574999999</v>
      </c>
      <c r="J176" s="36">
        <f>SUMIFS(СВЦЭМ!$E$39:$E$782,СВЦЭМ!$A$39:$A$782,$A176,СВЦЭМ!$B$39:$B$782,J$155)+'СЕТ СН'!$F$12</f>
        <v>193.14162569000001</v>
      </c>
      <c r="K176" s="36">
        <f>SUMIFS(СВЦЭМ!$E$39:$E$782,СВЦЭМ!$A$39:$A$782,$A176,СВЦЭМ!$B$39:$B$782,K$155)+'СЕТ СН'!$F$12</f>
        <v>181.04465635</v>
      </c>
      <c r="L176" s="36">
        <f>SUMIFS(СВЦЭМ!$E$39:$E$782,СВЦЭМ!$A$39:$A$782,$A176,СВЦЭМ!$B$39:$B$782,L$155)+'СЕТ СН'!$F$12</f>
        <v>180.10741773000001</v>
      </c>
      <c r="M176" s="36">
        <f>SUMIFS(СВЦЭМ!$E$39:$E$782,СВЦЭМ!$A$39:$A$782,$A176,СВЦЭМ!$B$39:$B$782,M$155)+'СЕТ СН'!$F$12</f>
        <v>186.42365673</v>
      </c>
      <c r="N176" s="36">
        <f>SUMIFS(СВЦЭМ!$E$39:$E$782,СВЦЭМ!$A$39:$A$782,$A176,СВЦЭМ!$B$39:$B$782,N$155)+'СЕТ СН'!$F$12</f>
        <v>202.04650742999999</v>
      </c>
      <c r="O176" s="36">
        <f>SUMIFS(СВЦЭМ!$E$39:$E$782,СВЦЭМ!$A$39:$A$782,$A176,СВЦЭМ!$B$39:$B$782,O$155)+'СЕТ СН'!$F$12</f>
        <v>211.73906847999999</v>
      </c>
      <c r="P176" s="36">
        <f>SUMIFS(СВЦЭМ!$E$39:$E$782,СВЦЭМ!$A$39:$A$782,$A176,СВЦЭМ!$B$39:$B$782,P$155)+'СЕТ СН'!$F$12</f>
        <v>213.38143778</v>
      </c>
      <c r="Q176" s="36">
        <f>SUMIFS(СВЦЭМ!$E$39:$E$782,СВЦЭМ!$A$39:$A$782,$A176,СВЦЭМ!$B$39:$B$782,Q$155)+'СЕТ СН'!$F$12</f>
        <v>212.23080719999999</v>
      </c>
      <c r="R176" s="36">
        <f>SUMIFS(СВЦЭМ!$E$39:$E$782,СВЦЭМ!$A$39:$A$782,$A176,СВЦЭМ!$B$39:$B$782,R$155)+'СЕТ СН'!$F$12</f>
        <v>209.45634018000001</v>
      </c>
      <c r="S176" s="36">
        <f>SUMIFS(СВЦЭМ!$E$39:$E$782,СВЦЭМ!$A$39:$A$782,$A176,СВЦЭМ!$B$39:$B$782,S$155)+'СЕТ СН'!$F$12</f>
        <v>206.93300024999999</v>
      </c>
      <c r="T176" s="36">
        <f>SUMIFS(СВЦЭМ!$E$39:$E$782,СВЦЭМ!$A$39:$A$782,$A176,СВЦЭМ!$B$39:$B$782,T$155)+'СЕТ СН'!$F$12</f>
        <v>196.62948144999999</v>
      </c>
      <c r="U176" s="36">
        <f>SUMIFS(СВЦЭМ!$E$39:$E$782,СВЦЭМ!$A$39:$A$782,$A176,СВЦЭМ!$B$39:$B$782,U$155)+'СЕТ СН'!$F$12</f>
        <v>183.89435065999999</v>
      </c>
      <c r="V176" s="36">
        <f>SUMIFS(СВЦЭМ!$E$39:$E$782,СВЦЭМ!$A$39:$A$782,$A176,СВЦЭМ!$B$39:$B$782,V$155)+'СЕТ СН'!$F$12</f>
        <v>188.16676889999999</v>
      </c>
      <c r="W176" s="36">
        <f>SUMIFS(СВЦЭМ!$E$39:$E$782,СВЦЭМ!$A$39:$A$782,$A176,СВЦЭМ!$B$39:$B$782,W$155)+'СЕТ СН'!$F$12</f>
        <v>192.38808935</v>
      </c>
      <c r="X176" s="36">
        <f>SUMIFS(СВЦЭМ!$E$39:$E$782,СВЦЭМ!$A$39:$A$782,$A176,СВЦЭМ!$B$39:$B$782,X$155)+'СЕТ СН'!$F$12</f>
        <v>196.86008996000001</v>
      </c>
      <c r="Y176" s="36">
        <f>SUMIFS(СВЦЭМ!$E$39:$E$782,СВЦЭМ!$A$39:$A$782,$A176,СВЦЭМ!$B$39:$B$782,Y$155)+'СЕТ СН'!$F$12</f>
        <v>188.94681152999999</v>
      </c>
    </row>
    <row r="177" spans="1:27" ht="15.75" x14ac:dyDescent="0.2">
      <c r="A177" s="35">
        <f t="shared" si="4"/>
        <v>44338</v>
      </c>
      <c r="B177" s="36">
        <f>SUMIFS(СВЦЭМ!$E$39:$E$782,СВЦЭМ!$A$39:$A$782,$A177,СВЦЭМ!$B$39:$B$782,B$155)+'СЕТ СН'!$F$12</f>
        <v>199.97563489000001</v>
      </c>
      <c r="C177" s="36">
        <f>SUMIFS(СВЦЭМ!$E$39:$E$782,СВЦЭМ!$A$39:$A$782,$A177,СВЦЭМ!$B$39:$B$782,C$155)+'СЕТ СН'!$F$12</f>
        <v>201.04462841</v>
      </c>
      <c r="D177" s="36">
        <f>SUMIFS(СВЦЭМ!$E$39:$E$782,СВЦЭМ!$A$39:$A$782,$A177,СВЦЭМ!$B$39:$B$782,D$155)+'СЕТ СН'!$F$12</f>
        <v>209.05493845999999</v>
      </c>
      <c r="E177" s="36">
        <f>SUMIFS(СВЦЭМ!$E$39:$E$782,СВЦЭМ!$A$39:$A$782,$A177,СВЦЭМ!$B$39:$B$782,E$155)+'СЕТ СН'!$F$12</f>
        <v>214.84118147999999</v>
      </c>
      <c r="F177" s="36">
        <f>SUMIFS(СВЦЭМ!$E$39:$E$782,СВЦЭМ!$A$39:$A$782,$A177,СВЦЭМ!$B$39:$B$782,F$155)+'СЕТ СН'!$F$12</f>
        <v>215.88936347000001</v>
      </c>
      <c r="G177" s="36">
        <f>SUMIFS(СВЦЭМ!$E$39:$E$782,СВЦЭМ!$A$39:$A$782,$A177,СВЦЭМ!$B$39:$B$782,G$155)+'СЕТ СН'!$F$12</f>
        <v>214.70163732</v>
      </c>
      <c r="H177" s="36">
        <f>SUMIFS(СВЦЭМ!$E$39:$E$782,СВЦЭМ!$A$39:$A$782,$A177,СВЦЭМ!$B$39:$B$782,H$155)+'СЕТ СН'!$F$12</f>
        <v>210.96113925</v>
      </c>
      <c r="I177" s="36">
        <f>SUMIFS(СВЦЭМ!$E$39:$E$782,СВЦЭМ!$A$39:$A$782,$A177,СВЦЭМ!$B$39:$B$782,I$155)+'СЕТ СН'!$F$12</f>
        <v>191.51205779</v>
      </c>
      <c r="J177" s="36">
        <f>SUMIFS(СВЦЭМ!$E$39:$E$782,СВЦЭМ!$A$39:$A$782,$A177,СВЦЭМ!$B$39:$B$782,J$155)+'СЕТ СН'!$F$12</f>
        <v>181.79460272</v>
      </c>
      <c r="K177" s="36">
        <f>SUMIFS(СВЦЭМ!$E$39:$E$782,СВЦЭМ!$A$39:$A$782,$A177,СВЦЭМ!$B$39:$B$782,K$155)+'СЕТ СН'!$F$12</f>
        <v>168.62721006000001</v>
      </c>
      <c r="L177" s="36">
        <f>SUMIFS(СВЦЭМ!$E$39:$E$782,СВЦЭМ!$A$39:$A$782,$A177,СВЦЭМ!$B$39:$B$782,L$155)+'СЕТ СН'!$F$12</f>
        <v>167.57477641</v>
      </c>
      <c r="M177" s="36">
        <f>SUMIFS(СВЦЭМ!$E$39:$E$782,СВЦЭМ!$A$39:$A$782,$A177,СВЦЭМ!$B$39:$B$782,M$155)+'СЕТ СН'!$F$12</f>
        <v>172.19153329</v>
      </c>
      <c r="N177" s="36">
        <f>SUMIFS(СВЦЭМ!$E$39:$E$782,СВЦЭМ!$A$39:$A$782,$A177,СВЦЭМ!$B$39:$B$782,N$155)+'СЕТ СН'!$F$12</f>
        <v>186.69872683</v>
      </c>
      <c r="O177" s="36">
        <f>SUMIFS(СВЦЭМ!$E$39:$E$782,СВЦЭМ!$A$39:$A$782,$A177,СВЦЭМ!$B$39:$B$782,O$155)+'СЕТ СН'!$F$12</f>
        <v>198.70165335999999</v>
      </c>
      <c r="P177" s="36">
        <f>SUMIFS(СВЦЭМ!$E$39:$E$782,СВЦЭМ!$A$39:$A$782,$A177,СВЦЭМ!$B$39:$B$782,P$155)+'СЕТ СН'!$F$12</f>
        <v>204.23947208000001</v>
      </c>
      <c r="Q177" s="36">
        <f>SUMIFS(СВЦЭМ!$E$39:$E$782,СВЦЭМ!$A$39:$A$782,$A177,СВЦЭМ!$B$39:$B$782,Q$155)+'СЕТ СН'!$F$12</f>
        <v>203.70448857</v>
      </c>
      <c r="R177" s="36">
        <f>SUMIFS(СВЦЭМ!$E$39:$E$782,СВЦЭМ!$A$39:$A$782,$A177,СВЦЭМ!$B$39:$B$782,R$155)+'СЕТ СН'!$F$12</f>
        <v>200.53394245999999</v>
      </c>
      <c r="S177" s="36">
        <f>SUMIFS(СВЦЭМ!$E$39:$E$782,СВЦЭМ!$A$39:$A$782,$A177,СВЦЭМ!$B$39:$B$782,S$155)+'СЕТ СН'!$F$12</f>
        <v>193.45946481999999</v>
      </c>
      <c r="T177" s="36">
        <f>SUMIFS(СВЦЭМ!$E$39:$E$782,СВЦЭМ!$A$39:$A$782,$A177,СВЦЭМ!$B$39:$B$782,T$155)+'СЕТ СН'!$F$12</f>
        <v>180.15030175999999</v>
      </c>
      <c r="U177" s="36">
        <f>SUMIFS(СВЦЭМ!$E$39:$E$782,СВЦЭМ!$A$39:$A$782,$A177,СВЦЭМ!$B$39:$B$782,U$155)+'СЕТ СН'!$F$12</f>
        <v>173.24070936000001</v>
      </c>
      <c r="V177" s="36">
        <f>SUMIFS(СВЦЭМ!$E$39:$E$782,СВЦЭМ!$A$39:$A$782,$A177,СВЦЭМ!$B$39:$B$782,V$155)+'СЕТ СН'!$F$12</f>
        <v>173.48106141</v>
      </c>
      <c r="W177" s="36">
        <f>SUMIFS(СВЦЭМ!$E$39:$E$782,СВЦЭМ!$A$39:$A$782,$A177,СВЦЭМ!$B$39:$B$782,W$155)+'СЕТ СН'!$F$12</f>
        <v>181.86437982000001</v>
      </c>
      <c r="X177" s="36">
        <f>SUMIFS(СВЦЭМ!$E$39:$E$782,СВЦЭМ!$A$39:$A$782,$A177,СВЦЭМ!$B$39:$B$782,X$155)+'СЕТ СН'!$F$12</f>
        <v>174.80235931999999</v>
      </c>
      <c r="Y177" s="36">
        <f>SUMIFS(СВЦЭМ!$E$39:$E$782,СВЦЭМ!$A$39:$A$782,$A177,СВЦЭМ!$B$39:$B$782,Y$155)+'СЕТ СН'!$F$12</f>
        <v>173.35177601000001</v>
      </c>
    </row>
    <row r="178" spans="1:27" ht="15.75" x14ac:dyDescent="0.2">
      <c r="A178" s="35">
        <f t="shared" si="4"/>
        <v>44339</v>
      </c>
      <c r="B178" s="36">
        <f>SUMIFS(СВЦЭМ!$E$39:$E$782,СВЦЭМ!$A$39:$A$782,$A178,СВЦЭМ!$B$39:$B$782,B$155)+'СЕТ СН'!$F$12</f>
        <v>194.52594927000001</v>
      </c>
      <c r="C178" s="36">
        <f>SUMIFS(СВЦЭМ!$E$39:$E$782,СВЦЭМ!$A$39:$A$782,$A178,СВЦЭМ!$B$39:$B$782,C$155)+'СЕТ СН'!$F$12</f>
        <v>210.00260409000001</v>
      </c>
      <c r="D178" s="36">
        <f>SUMIFS(СВЦЭМ!$E$39:$E$782,СВЦЭМ!$A$39:$A$782,$A178,СВЦЭМ!$B$39:$B$782,D$155)+'СЕТ СН'!$F$12</f>
        <v>216.09693408999999</v>
      </c>
      <c r="E178" s="36">
        <f>SUMIFS(СВЦЭМ!$E$39:$E$782,СВЦЭМ!$A$39:$A$782,$A178,СВЦЭМ!$B$39:$B$782,E$155)+'СЕТ СН'!$F$12</f>
        <v>218.69700689000001</v>
      </c>
      <c r="F178" s="36">
        <f>SUMIFS(СВЦЭМ!$E$39:$E$782,СВЦЭМ!$A$39:$A$782,$A178,СВЦЭМ!$B$39:$B$782,F$155)+'СЕТ СН'!$F$12</f>
        <v>224.27136924999999</v>
      </c>
      <c r="G178" s="36">
        <f>SUMIFS(СВЦЭМ!$E$39:$E$782,СВЦЭМ!$A$39:$A$782,$A178,СВЦЭМ!$B$39:$B$782,G$155)+'СЕТ СН'!$F$12</f>
        <v>224.47987796999999</v>
      </c>
      <c r="H178" s="36">
        <f>SUMIFS(СВЦЭМ!$E$39:$E$782,СВЦЭМ!$A$39:$A$782,$A178,СВЦЭМ!$B$39:$B$782,H$155)+'СЕТ СН'!$F$12</f>
        <v>224.71030002000001</v>
      </c>
      <c r="I178" s="36">
        <f>SUMIFS(СВЦЭМ!$E$39:$E$782,СВЦЭМ!$A$39:$A$782,$A178,СВЦЭМ!$B$39:$B$782,I$155)+'СЕТ СН'!$F$12</f>
        <v>204.45049859</v>
      </c>
      <c r="J178" s="36">
        <f>SUMIFS(СВЦЭМ!$E$39:$E$782,СВЦЭМ!$A$39:$A$782,$A178,СВЦЭМ!$B$39:$B$782,J$155)+'СЕТ СН'!$F$12</f>
        <v>195.3641715</v>
      </c>
      <c r="K178" s="36">
        <f>SUMIFS(СВЦЭМ!$E$39:$E$782,СВЦЭМ!$A$39:$A$782,$A178,СВЦЭМ!$B$39:$B$782,K$155)+'СЕТ СН'!$F$12</f>
        <v>180.10765258999999</v>
      </c>
      <c r="L178" s="36">
        <f>SUMIFS(СВЦЭМ!$E$39:$E$782,СВЦЭМ!$A$39:$A$782,$A178,СВЦЭМ!$B$39:$B$782,L$155)+'СЕТ СН'!$F$12</f>
        <v>176.04576397</v>
      </c>
      <c r="M178" s="36">
        <f>SUMIFS(СВЦЭМ!$E$39:$E$782,СВЦЭМ!$A$39:$A$782,$A178,СВЦЭМ!$B$39:$B$782,M$155)+'СЕТ СН'!$F$12</f>
        <v>178.00321822999999</v>
      </c>
      <c r="N178" s="36">
        <f>SUMIFS(СВЦЭМ!$E$39:$E$782,СВЦЭМ!$A$39:$A$782,$A178,СВЦЭМ!$B$39:$B$782,N$155)+'СЕТ СН'!$F$12</f>
        <v>188.15815884</v>
      </c>
      <c r="O178" s="36">
        <f>SUMIFS(СВЦЭМ!$E$39:$E$782,СВЦЭМ!$A$39:$A$782,$A178,СВЦЭМ!$B$39:$B$782,O$155)+'СЕТ СН'!$F$12</f>
        <v>199.60033659999999</v>
      </c>
      <c r="P178" s="36">
        <f>SUMIFS(СВЦЭМ!$E$39:$E$782,СВЦЭМ!$A$39:$A$782,$A178,СВЦЭМ!$B$39:$B$782,P$155)+'СЕТ СН'!$F$12</f>
        <v>206.96590386</v>
      </c>
      <c r="Q178" s="36">
        <f>SUMIFS(СВЦЭМ!$E$39:$E$782,СВЦЭМ!$A$39:$A$782,$A178,СВЦЭМ!$B$39:$B$782,Q$155)+'СЕТ СН'!$F$12</f>
        <v>210.23616249</v>
      </c>
      <c r="R178" s="36">
        <f>SUMIFS(СВЦЭМ!$E$39:$E$782,СВЦЭМ!$A$39:$A$782,$A178,СВЦЭМ!$B$39:$B$782,R$155)+'СЕТ СН'!$F$12</f>
        <v>207.21127050000001</v>
      </c>
      <c r="S178" s="36">
        <f>SUMIFS(СВЦЭМ!$E$39:$E$782,СВЦЭМ!$A$39:$A$782,$A178,СВЦЭМ!$B$39:$B$782,S$155)+'СЕТ СН'!$F$12</f>
        <v>201.53172896000001</v>
      </c>
      <c r="T178" s="36">
        <f>SUMIFS(СВЦЭМ!$E$39:$E$782,СВЦЭМ!$A$39:$A$782,$A178,СВЦЭМ!$B$39:$B$782,T$155)+'СЕТ СН'!$F$12</f>
        <v>190.47629896999999</v>
      </c>
      <c r="U178" s="36">
        <f>SUMIFS(СВЦЭМ!$E$39:$E$782,СВЦЭМ!$A$39:$A$782,$A178,СВЦЭМ!$B$39:$B$782,U$155)+'СЕТ СН'!$F$12</f>
        <v>178.21622418000001</v>
      </c>
      <c r="V178" s="36">
        <f>SUMIFS(СВЦЭМ!$E$39:$E$782,СВЦЭМ!$A$39:$A$782,$A178,СВЦЭМ!$B$39:$B$782,V$155)+'СЕТ СН'!$F$12</f>
        <v>174.12582902</v>
      </c>
      <c r="W178" s="36">
        <f>SUMIFS(СВЦЭМ!$E$39:$E$782,СВЦЭМ!$A$39:$A$782,$A178,СВЦЭМ!$B$39:$B$782,W$155)+'СЕТ СН'!$F$12</f>
        <v>167.76906115</v>
      </c>
      <c r="X178" s="36">
        <f>SUMIFS(СВЦЭМ!$E$39:$E$782,СВЦЭМ!$A$39:$A$782,$A178,СВЦЭМ!$B$39:$B$782,X$155)+'СЕТ СН'!$F$12</f>
        <v>191.42399531999999</v>
      </c>
      <c r="Y178" s="36">
        <f>SUMIFS(СВЦЭМ!$E$39:$E$782,СВЦЭМ!$A$39:$A$782,$A178,СВЦЭМ!$B$39:$B$782,Y$155)+'СЕТ СН'!$F$12</f>
        <v>189.07499483000001</v>
      </c>
    </row>
    <row r="179" spans="1:27" ht="15.75" x14ac:dyDescent="0.2">
      <c r="A179" s="35">
        <f t="shared" si="4"/>
        <v>44340</v>
      </c>
      <c r="B179" s="36">
        <f>SUMIFS(СВЦЭМ!$E$39:$E$782,СВЦЭМ!$A$39:$A$782,$A179,СВЦЭМ!$B$39:$B$782,B$155)+'СЕТ СН'!$F$12</f>
        <v>211.27086168</v>
      </c>
      <c r="C179" s="36">
        <f>SUMIFS(СВЦЭМ!$E$39:$E$782,СВЦЭМ!$A$39:$A$782,$A179,СВЦЭМ!$B$39:$B$782,C$155)+'СЕТ СН'!$F$12</f>
        <v>229.49951659999999</v>
      </c>
      <c r="D179" s="36">
        <f>SUMIFS(СВЦЭМ!$E$39:$E$782,СВЦЭМ!$A$39:$A$782,$A179,СВЦЭМ!$B$39:$B$782,D$155)+'СЕТ СН'!$F$12</f>
        <v>242.16579152</v>
      </c>
      <c r="E179" s="36">
        <f>SUMIFS(СВЦЭМ!$E$39:$E$782,СВЦЭМ!$A$39:$A$782,$A179,СВЦЭМ!$B$39:$B$782,E$155)+'СЕТ СН'!$F$12</f>
        <v>246.89028200000001</v>
      </c>
      <c r="F179" s="36">
        <f>SUMIFS(СВЦЭМ!$E$39:$E$782,СВЦЭМ!$A$39:$A$782,$A179,СВЦЭМ!$B$39:$B$782,F$155)+'СЕТ СН'!$F$12</f>
        <v>251.94494144000001</v>
      </c>
      <c r="G179" s="36">
        <f>SUMIFS(СВЦЭМ!$E$39:$E$782,СВЦЭМ!$A$39:$A$782,$A179,СВЦЭМ!$B$39:$B$782,G$155)+'СЕТ СН'!$F$12</f>
        <v>241.73666965000001</v>
      </c>
      <c r="H179" s="36">
        <f>SUMIFS(СВЦЭМ!$E$39:$E$782,СВЦЭМ!$A$39:$A$782,$A179,СВЦЭМ!$B$39:$B$782,H$155)+'СЕТ СН'!$F$12</f>
        <v>226.04647722000001</v>
      </c>
      <c r="I179" s="36">
        <f>SUMIFS(СВЦЭМ!$E$39:$E$782,СВЦЭМ!$A$39:$A$782,$A179,СВЦЭМ!$B$39:$B$782,I$155)+'СЕТ СН'!$F$12</f>
        <v>205.33411079000001</v>
      </c>
      <c r="J179" s="36">
        <f>SUMIFS(СВЦЭМ!$E$39:$E$782,СВЦЭМ!$A$39:$A$782,$A179,СВЦЭМ!$B$39:$B$782,J$155)+'СЕТ СН'!$F$12</f>
        <v>193.69220605999999</v>
      </c>
      <c r="K179" s="36">
        <f>SUMIFS(СВЦЭМ!$E$39:$E$782,СВЦЭМ!$A$39:$A$782,$A179,СВЦЭМ!$B$39:$B$782,K$155)+'СЕТ СН'!$F$12</f>
        <v>179.87862687000001</v>
      </c>
      <c r="L179" s="36">
        <f>SUMIFS(СВЦЭМ!$E$39:$E$782,СВЦЭМ!$A$39:$A$782,$A179,СВЦЭМ!$B$39:$B$782,L$155)+'СЕТ СН'!$F$12</f>
        <v>177.39399573</v>
      </c>
      <c r="M179" s="36">
        <f>SUMIFS(СВЦЭМ!$E$39:$E$782,СВЦЭМ!$A$39:$A$782,$A179,СВЦЭМ!$B$39:$B$782,M$155)+'СЕТ СН'!$F$12</f>
        <v>177.30215801</v>
      </c>
      <c r="N179" s="36">
        <f>SUMIFS(СВЦЭМ!$E$39:$E$782,СВЦЭМ!$A$39:$A$782,$A179,СВЦЭМ!$B$39:$B$782,N$155)+'СЕТ СН'!$F$12</f>
        <v>187.85179896</v>
      </c>
      <c r="O179" s="36">
        <f>SUMIFS(СВЦЭМ!$E$39:$E$782,СВЦЭМ!$A$39:$A$782,$A179,СВЦЭМ!$B$39:$B$782,O$155)+'СЕТ СН'!$F$12</f>
        <v>195.97829963999999</v>
      </c>
      <c r="P179" s="36">
        <f>SUMIFS(СВЦЭМ!$E$39:$E$782,СВЦЭМ!$A$39:$A$782,$A179,СВЦЭМ!$B$39:$B$782,P$155)+'СЕТ СН'!$F$12</f>
        <v>200.01225699</v>
      </c>
      <c r="Q179" s="36">
        <f>SUMIFS(СВЦЭМ!$E$39:$E$782,СВЦЭМ!$A$39:$A$782,$A179,СВЦЭМ!$B$39:$B$782,Q$155)+'СЕТ СН'!$F$12</f>
        <v>199.44427003000001</v>
      </c>
      <c r="R179" s="36">
        <f>SUMIFS(СВЦЭМ!$E$39:$E$782,СВЦЭМ!$A$39:$A$782,$A179,СВЦЭМ!$B$39:$B$782,R$155)+'СЕТ СН'!$F$12</f>
        <v>194.29713086999999</v>
      </c>
      <c r="S179" s="36">
        <f>SUMIFS(СВЦЭМ!$E$39:$E$782,СВЦЭМ!$A$39:$A$782,$A179,СВЦЭМ!$B$39:$B$782,S$155)+'СЕТ СН'!$F$12</f>
        <v>187.03448650999999</v>
      </c>
      <c r="T179" s="36">
        <f>SUMIFS(СВЦЭМ!$E$39:$E$782,СВЦЭМ!$A$39:$A$782,$A179,СВЦЭМ!$B$39:$B$782,T$155)+'СЕТ СН'!$F$12</f>
        <v>181.09807479</v>
      </c>
      <c r="U179" s="36">
        <f>SUMIFS(СВЦЭМ!$E$39:$E$782,СВЦЭМ!$A$39:$A$782,$A179,СВЦЭМ!$B$39:$B$782,U$155)+'СЕТ СН'!$F$12</f>
        <v>173.77146264000001</v>
      </c>
      <c r="V179" s="36">
        <f>SUMIFS(СВЦЭМ!$E$39:$E$782,СВЦЭМ!$A$39:$A$782,$A179,СВЦЭМ!$B$39:$B$782,V$155)+'СЕТ СН'!$F$12</f>
        <v>176.32547246999999</v>
      </c>
      <c r="W179" s="36">
        <f>SUMIFS(СВЦЭМ!$E$39:$E$782,СВЦЭМ!$A$39:$A$782,$A179,СВЦЭМ!$B$39:$B$782,W$155)+'СЕТ СН'!$F$12</f>
        <v>181.82444684999999</v>
      </c>
      <c r="X179" s="36">
        <f>SUMIFS(СВЦЭМ!$E$39:$E$782,СВЦЭМ!$A$39:$A$782,$A179,СВЦЭМ!$B$39:$B$782,X$155)+'СЕТ СН'!$F$12</f>
        <v>176.84698048999999</v>
      </c>
      <c r="Y179" s="36">
        <f>SUMIFS(СВЦЭМ!$E$39:$E$782,СВЦЭМ!$A$39:$A$782,$A179,СВЦЭМ!$B$39:$B$782,Y$155)+'СЕТ СН'!$F$12</f>
        <v>180.36946868999999</v>
      </c>
    </row>
    <row r="180" spans="1:27" ht="15.75" x14ac:dyDescent="0.2">
      <c r="A180" s="35">
        <f t="shared" si="4"/>
        <v>44341</v>
      </c>
      <c r="B180" s="36">
        <f>SUMIFS(СВЦЭМ!$E$39:$E$782,СВЦЭМ!$A$39:$A$782,$A180,СВЦЭМ!$B$39:$B$782,B$155)+'СЕТ СН'!$F$12</f>
        <v>209.74110540999999</v>
      </c>
      <c r="C180" s="36">
        <f>SUMIFS(СВЦЭМ!$E$39:$E$782,СВЦЭМ!$A$39:$A$782,$A180,СВЦЭМ!$B$39:$B$782,C$155)+'СЕТ СН'!$F$12</f>
        <v>222.59446686000001</v>
      </c>
      <c r="D180" s="36">
        <f>SUMIFS(СВЦЭМ!$E$39:$E$782,СВЦЭМ!$A$39:$A$782,$A180,СВЦЭМ!$B$39:$B$782,D$155)+'СЕТ СН'!$F$12</f>
        <v>229.25303113999999</v>
      </c>
      <c r="E180" s="36">
        <f>SUMIFS(СВЦЭМ!$E$39:$E$782,СВЦЭМ!$A$39:$A$782,$A180,СВЦЭМ!$B$39:$B$782,E$155)+'СЕТ СН'!$F$12</f>
        <v>227.98450252000001</v>
      </c>
      <c r="F180" s="36">
        <f>SUMIFS(СВЦЭМ!$E$39:$E$782,СВЦЭМ!$A$39:$A$782,$A180,СВЦЭМ!$B$39:$B$782,F$155)+'СЕТ СН'!$F$12</f>
        <v>230.35893293000001</v>
      </c>
      <c r="G180" s="36">
        <f>SUMIFS(СВЦЭМ!$E$39:$E$782,СВЦЭМ!$A$39:$A$782,$A180,СВЦЭМ!$B$39:$B$782,G$155)+'СЕТ СН'!$F$12</f>
        <v>228.48464960000001</v>
      </c>
      <c r="H180" s="36">
        <f>SUMIFS(СВЦЭМ!$E$39:$E$782,СВЦЭМ!$A$39:$A$782,$A180,СВЦЭМ!$B$39:$B$782,H$155)+'СЕТ СН'!$F$12</f>
        <v>216.40145913999999</v>
      </c>
      <c r="I180" s="36">
        <f>SUMIFS(СВЦЭМ!$E$39:$E$782,СВЦЭМ!$A$39:$A$782,$A180,СВЦЭМ!$B$39:$B$782,I$155)+'СЕТ СН'!$F$12</f>
        <v>194.3096347</v>
      </c>
      <c r="J180" s="36">
        <f>SUMIFS(СВЦЭМ!$E$39:$E$782,СВЦЭМ!$A$39:$A$782,$A180,СВЦЭМ!$B$39:$B$782,J$155)+'СЕТ СН'!$F$12</f>
        <v>172.28121492</v>
      </c>
      <c r="K180" s="36">
        <f>SUMIFS(СВЦЭМ!$E$39:$E$782,СВЦЭМ!$A$39:$A$782,$A180,СВЦЭМ!$B$39:$B$782,K$155)+'СЕТ СН'!$F$12</f>
        <v>162.69671355</v>
      </c>
      <c r="L180" s="36">
        <f>SUMIFS(СВЦЭМ!$E$39:$E$782,СВЦЭМ!$A$39:$A$782,$A180,СВЦЭМ!$B$39:$B$782,L$155)+'СЕТ СН'!$F$12</f>
        <v>164.64790779</v>
      </c>
      <c r="M180" s="36">
        <f>SUMIFS(СВЦЭМ!$E$39:$E$782,СВЦЭМ!$A$39:$A$782,$A180,СВЦЭМ!$B$39:$B$782,M$155)+'СЕТ СН'!$F$12</f>
        <v>162.87345049999999</v>
      </c>
      <c r="N180" s="36">
        <f>SUMIFS(СВЦЭМ!$E$39:$E$782,СВЦЭМ!$A$39:$A$782,$A180,СВЦЭМ!$B$39:$B$782,N$155)+'СЕТ СН'!$F$12</f>
        <v>176.38849958</v>
      </c>
      <c r="O180" s="36">
        <f>SUMIFS(СВЦЭМ!$E$39:$E$782,СВЦЭМ!$A$39:$A$782,$A180,СВЦЭМ!$B$39:$B$782,O$155)+'СЕТ СН'!$F$12</f>
        <v>190.38484292000001</v>
      </c>
      <c r="P180" s="36">
        <f>SUMIFS(СВЦЭМ!$E$39:$E$782,СВЦЭМ!$A$39:$A$782,$A180,СВЦЭМ!$B$39:$B$782,P$155)+'СЕТ СН'!$F$12</f>
        <v>196.60493273</v>
      </c>
      <c r="Q180" s="36">
        <f>SUMIFS(СВЦЭМ!$E$39:$E$782,СВЦЭМ!$A$39:$A$782,$A180,СВЦЭМ!$B$39:$B$782,Q$155)+'СЕТ СН'!$F$12</f>
        <v>196.54807342999999</v>
      </c>
      <c r="R180" s="36">
        <f>SUMIFS(СВЦЭМ!$E$39:$E$782,СВЦЭМ!$A$39:$A$782,$A180,СВЦЭМ!$B$39:$B$782,R$155)+'СЕТ СН'!$F$12</f>
        <v>192.82665079</v>
      </c>
      <c r="S180" s="36">
        <f>SUMIFS(СВЦЭМ!$E$39:$E$782,СВЦЭМ!$A$39:$A$782,$A180,СВЦЭМ!$B$39:$B$782,S$155)+'СЕТ СН'!$F$12</f>
        <v>185.94550365000001</v>
      </c>
      <c r="T180" s="36">
        <f>SUMIFS(СВЦЭМ!$E$39:$E$782,СВЦЭМ!$A$39:$A$782,$A180,СВЦЭМ!$B$39:$B$782,T$155)+'СЕТ СН'!$F$12</f>
        <v>173.00095103999999</v>
      </c>
      <c r="U180" s="36">
        <f>SUMIFS(СВЦЭМ!$E$39:$E$782,СВЦЭМ!$A$39:$A$782,$A180,СВЦЭМ!$B$39:$B$782,U$155)+'СЕТ СН'!$F$12</f>
        <v>168.11907543000001</v>
      </c>
      <c r="V180" s="36">
        <f>SUMIFS(СВЦЭМ!$E$39:$E$782,СВЦЭМ!$A$39:$A$782,$A180,СВЦЭМ!$B$39:$B$782,V$155)+'СЕТ СН'!$F$12</f>
        <v>171.41096364000001</v>
      </c>
      <c r="W180" s="36">
        <f>SUMIFS(СВЦЭМ!$E$39:$E$782,СВЦЭМ!$A$39:$A$782,$A180,СВЦЭМ!$B$39:$B$782,W$155)+'СЕТ СН'!$F$12</f>
        <v>179.14769856999999</v>
      </c>
      <c r="X180" s="36">
        <f>SUMIFS(СВЦЭМ!$E$39:$E$782,СВЦЭМ!$A$39:$A$782,$A180,СВЦЭМ!$B$39:$B$782,X$155)+'СЕТ СН'!$F$12</f>
        <v>171.95514299000001</v>
      </c>
      <c r="Y180" s="36">
        <f>SUMIFS(СВЦЭМ!$E$39:$E$782,СВЦЭМ!$A$39:$A$782,$A180,СВЦЭМ!$B$39:$B$782,Y$155)+'СЕТ СН'!$F$12</f>
        <v>176.72764309999999</v>
      </c>
    </row>
    <row r="181" spans="1:27" ht="15.75" x14ac:dyDescent="0.2">
      <c r="A181" s="35">
        <f t="shared" si="4"/>
        <v>44342</v>
      </c>
      <c r="B181" s="36">
        <f>SUMIFS(СВЦЭМ!$E$39:$E$782,СВЦЭМ!$A$39:$A$782,$A181,СВЦЭМ!$B$39:$B$782,B$155)+'СЕТ СН'!$F$12</f>
        <v>207.81522387999999</v>
      </c>
      <c r="C181" s="36">
        <f>SUMIFS(СВЦЭМ!$E$39:$E$782,СВЦЭМ!$A$39:$A$782,$A181,СВЦЭМ!$B$39:$B$782,C$155)+'СЕТ СН'!$F$12</f>
        <v>224.54997119999999</v>
      </c>
      <c r="D181" s="36">
        <f>SUMIFS(СВЦЭМ!$E$39:$E$782,СВЦЭМ!$A$39:$A$782,$A181,СВЦЭМ!$B$39:$B$782,D$155)+'СЕТ СН'!$F$12</f>
        <v>237.02006424999999</v>
      </c>
      <c r="E181" s="36">
        <f>SUMIFS(СВЦЭМ!$E$39:$E$782,СВЦЭМ!$A$39:$A$782,$A181,СВЦЭМ!$B$39:$B$782,E$155)+'СЕТ СН'!$F$12</f>
        <v>242.11187694</v>
      </c>
      <c r="F181" s="36">
        <f>SUMIFS(СВЦЭМ!$E$39:$E$782,СВЦЭМ!$A$39:$A$782,$A181,СВЦЭМ!$B$39:$B$782,F$155)+'СЕТ СН'!$F$12</f>
        <v>245.49438741</v>
      </c>
      <c r="G181" s="36">
        <f>SUMIFS(СВЦЭМ!$E$39:$E$782,СВЦЭМ!$A$39:$A$782,$A181,СВЦЭМ!$B$39:$B$782,G$155)+'СЕТ СН'!$F$12</f>
        <v>239.30261917999999</v>
      </c>
      <c r="H181" s="36">
        <f>SUMIFS(СВЦЭМ!$E$39:$E$782,СВЦЭМ!$A$39:$A$782,$A181,СВЦЭМ!$B$39:$B$782,H$155)+'СЕТ СН'!$F$12</f>
        <v>224.28805666</v>
      </c>
      <c r="I181" s="36">
        <f>SUMIFS(СВЦЭМ!$E$39:$E$782,СВЦЭМ!$A$39:$A$782,$A181,СВЦЭМ!$B$39:$B$782,I$155)+'СЕТ СН'!$F$12</f>
        <v>199.59760030000001</v>
      </c>
      <c r="J181" s="36">
        <f>SUMIFS(СВЦЭМ!$E$39:$E$782,СВЦЭМ!$A$39:$A$782,$A181,СВЦЭМ!$B$39:$B$782,J$155)+'СЕТ СН'!$F$12</f>
        <v>185.9264398</v>
      </c>
      <c r="K181" s="36">
        <f>SUMIFS(СВЦЭМ!$E$39:$E$782,СВЦЭМ!$A$39:$A$782,$A181,СВЦЭМ!$B$39:$B$782,K$155)+'СЕТ СН'!$F$12</f>
        <v>172.90813702</v>
      </c>
      <c r="L181" s="36">
        <f>SUMIFS(СВЦЭМ!$E$39:$E$782,СВЦЭМ!$A$39:$A$782,$A181,СВЦЭМ!$B$39:$B$782,L$155)+'СЕТ СН'!$F$12</f>
        <v>172.39399606000001</v>
      </c>
      <c r="M181" s="36">
        <f>SUMIFS(СВЦЭМ!$E$39:$E$782,СВЦЭМ!$A$39:$A$782,$A181,СВЦЭМ!$B$39:$B$782,M$155)+'СЕТ СН'!$F$12</f>
        <v>174.43217902000001</v>
      </c>
      <c r="N181" s="36">
        <f>SUMIFS(СВЦЭМ!$E$39:$E$782,СВЦЭМ!$A$39:$A$782,$A181,СВЦЭМ!$B$39:$B$782,N$155)+'СЕТ СН'!$F$12</f>
        <v>186.48238713999999</v>
      </c>
      <c r="O181" s="36">
        <f>SUMIFS(СВЦЭМ!$E$39:$E$782,СВЦЭМ!$A$39:$A$782,$A181,СВЦЭМ!$B$39:$B$782,O$155)+'СЕТ СН'!$F$12</f>
        <v>196.84499170000001</v>
      </c>
      <c r="P181" s="36">
        <f>SUMIFS(СВЦЭМ!$E$39:$E$782,СВЦЭМ!$A$39:$A$782,$A181,СВЦЭМ!$B$39:$B$782,P$155)+'СЕТ СН'!$F$12</f>
        <v>199.28158937000001</v>
      </c>
      <c r="Q181" s="36">
        <f>SUMIFS(СВЦЭМ!$E$39:$E$782,СВЦЭМ!$A$39:$A$782,$A181,СВЦЭМ!$B$39:$B$782,Q$155)+'СЕТ СН'!$F$12</f>
        <v>198.73138054</v>
      </c>
      <c r="R181" s="36">
        <f>SUMIFS(СВЦЭМ!$E$39:$E$782,СВЦЭМ!$A$39:$A$782,$A181,СВЦЭМ!$B$39:$B$782,R$155)+'СЕТ СН'!$F$12</f>
        <v>194.64420337999999</v>
      </c>
      <c r="S181" s="36">
        <f>SUMIFS(СВЦЭМ!$E$39:$E$782,СВЦЭМ!$A$39:$A$782,$A181,СВЦЭМ!$B$39:$B$782,S$155)+'СЕТ СН'!$F$12</f>
        <v>189.1600133</v>
      </c>
      <c r="T181" s="36">
        <f>SUMIFS(СВЦЭМ!$E$39:$E$782,СВЦЭМ!$A$39:$A$782,$A181,СВЦЭМ!$B$39:$B$782,T$155)+'СЕТ СН'!$F$12</f>
        <v>175.65307426999999</v>
      </c>
      <c r="U181" s="36">
        <f>SUMIFS(СВЦЭМ!$E$39:$E$782,СВЦЭМ!$A$39:$A$782,$A181,СВЦЭМ!$B$39:$B$782,U$155)+'СЕТ СН'!$F$12</f>
        <v>167.80494267</v>
      </c>
      <c r="V181" s="36">
        <f>SUMIFS(СВЦЭМ!$E$39:$E$782,СВЦЭМ!$A$39:$A$782,$A181,СВЦЭМ!$B$39:$B$782,V$155)+'СЕТ СН'!$F$12</f>
        <v>168.57707973000001</v>
      </c>
      <c r="W181" s="36">
        <f>SUMIFS(СВЦЭМ!$E$39:$E$782,СВЦЭМ!$A$39:$A$782,$A181,СВЦЭМ!$B$39:$B$782,W$155)+'СЕТ СН'!$F$12</f>
        <v>172.14028488</v>
      </c>
      <c r="X181" s="36">
        <f>SUMIFS(СВЦЭМ!$E$39:$E$782,СВЦЭМ!$A$39:$A$782,$A181,СВЦЭМ!$B$39:$B$782,X$155)+'СЕТ СН'!$F$12</f>
        <v>171.17574923000001</v>
      </c>
      <c r="Y181" s="36">
        <f>SUMIFS(СВЦЭМ!$E$39:$E$782,СВЦЭМ!$A$39:$A$782,$A181,СВЦЭМ!$B$39:$B$782,Y$155)+'СЕТ СН'!$F$12</f>
        <v>179.22146615</v>
      </c>
    </row>
    <row r="182" spans="1:27" ht="15.75" x14ac:dyDescent="0.2">
      <c r="A182" s="35">
        <f t="shared" si="4"/>
        <v>44343</v>
      </c>
      <c r="B182" s="36">
        <f>SUMIFS(СВЦЭМ!$E$39:$E$782,СВЦЭМ!$A$39:$A$782,$A182,СВЦЭМ!$B$39:$B$782,B$155)+'СЕТ СН'!$F$12</f>
        <v>182.6383706</v>
      </c>
      <c r="C182" s="36">
        <f>SUMIFS(СВЦЭМ!$E$39:$E$782,СВЦЭМ!$A$39:$A$782,$A182,СВЦЭМ!$B$39:$B$782,C$155)+'СЕТ СН'!$F$12</f>
        <v>199.47750678</v>
      </c>
      <c r="D182" s="36">
        <f>SUMIFS(СВЦЭМ!$E$39:$E$782,СВЦЭМ!$A$39:$A$782,$A182,СВЦЭМ!$B$39:$B$782,D$155)+'СЕТ СН'!$F$12</f>
        <v>211.12839482000001</v>
      </c>
      <c r="E182" s="36">
        <f>SUMIFS(СВЦЭМ!$E$39:$E$782,СВЦЭМ!$A$39:$A$782,$A182,СВЦЭМ!$B$39:$B$782,E$155)+'СЕТ СН'!$F$12</f>
        <v>216.14903953999999</v>
      </c>
      <c r="F182" s="36">
        <f>SUMIFS(СВЦЭМ!$E$39:$E$782,СВЦЭМ!$A$39:$A$782,$A182,СВЦЭМ!$B$39:$B$782,F$155)+'СЕТ СН'!$F$12</f>
        <v>217.07518493000001</v>
      </c>
      <c r="G182" s="36">
        <f>SUMIFS(СВЦЭМ!$E$39:$E$782,СВЦЭМ!$A$39:$A$782,$A182,СВЦЭМ!$B$39:$B$782,G$155)+'СЕТ СН'!$F$12</f>
        <v>211.64260367</v>
      </c>
      <c r="H182" s="36">
        <f>SUMIFS(СВЦЭМ!$E$39:$E$782,СВЦЭМ!$A$39:$A$782,$A182,СВЦЭМ!$B$39:$B$782,H$155)+'СЕТ СН'!$F$12</f>
        <v>200.99644283999999</v>
      </c>
      <c r="I182" s="36">
        <f>SUMIFS(СВЦЭМ!$E$39:$E$782,СВЦЭМ!$A$39:$A$782,$A182,СВЦЭМ!$B$39:$B$782,I$155)+'СЕТ СН'!$F$12</f>
        <v>185.30986726</v>
      </c>
      <c r="J182" s="36">
        <f>SUMIFS(СВЦЭМ!$E$39:$E$782,СВЦЭМ!$A$39:$A$782,$A182,СВЦЭМ!$B$39:$B$782,J$155)+'СЕТ СН'!$F$12</f>
        <v>176.80423931999999</v>
      </c>
      <c r="K182" s="36">
        <f>SUMIFS(СВЦЭМ!$E$39:$E$782,СВЦЭМ!$A$39:$A$782,$A182,СВЦЭМ!$B$39:$B$782,K$155)+'СЕТ СН'!$F$12</f>
        <v>174.33788188</v>
      </c>
      <c r="L182" s="36">
        <f>SUMIFS(СВЦЭМ!$E$39:$E$782,СВЦЭМ!$A$39:$A$782,$A182,СВЦЭМ!$B$39:$B$782,L$155)+'СЕТ СН'!$F$12</f>
        <v>176.30768115000001</v>
      </c>
      <c r="M182" s="36">
        <f>SUMIFS(СВЦЭМ!$E$39:$E$782,СВЦЭМ!$A$39:$A$782,$A182,СВЦЭМ!$B$39:$B$782,M$155)+'СЕТ СН'!$F$12</f>
        <v>178.45012514999999</v>
      </c>
      <c r="N182" s="36">
        <f>SUMIFS(СВЦЭМ!$E$39:$E$782,СВЦЭМ!$A$39:$A$782,$A182,СВЦЭМ!$B$39:$B$782,N$155)+'СЕТ СН'!$F$12</f>
        <v>191.33246141999999</v>
      </c>
      <c r="O182" s="36">
        <f>SUMIFS(СВЦЭМ!$E$39:$E$782,СВЦЭМ!$A$39:$A$782,$A182,СВЦЭМ!$B$39:$B$782,O$155)+'СЕТ СН'!$F$12</f>
        <v>202.41208821000001</v>
      </c>
      <c r="P182" s="36">
        <f>SUMIFS(СВЦЭМ!$E$39:$E$782,СВЦЭМ!$A$39:$A$782,$A182,СВЦЭМ!$B$39:$B$782,P$155)+'СЕТ СН'!$F$12</f>
        <v>206.79459297</v>
      </c>
      <c r="Q182" s="36">
        <f>SUMIFS(СВЦЭМ!$E$39:$E$782,СВЦЭМ!$A$39:$A$782,$A182,СВЦЭМ!$B$39:$B$782,Q$155)+'СЕТ СН'!$F$12</f>
        <v>206.54970195999999</v>
      </c>
      <c r="R182" s="36">
        <f>SUMIFS(СВЦЭМ!$E$39:$E$782,СВЦЭМ!$A$39:$A$782,$A182,СВЦЭМ!$B$39:$B$782,R$155)+'СЕТ СН'!$F$12</f>
        <v>204.46767101</v>
      </c>
      <c r="S182" s="36">
        <f>SUMIFS(СВЦЭМ!$E$39:$E$782,СВЦЭМ!$A$39:$A$782,$A182,СВЦЭМ!$B$39:$B$782,S$155)+'СЕТ СН'!$F$12</f>
        <v>197.43479994</v>
      </c>
      <c r="T182" s="36">
        <f>SUMIFS(СВЦЭМ!$E$39:$E$782,СВЦЭМ!$A$39:$A$782,$A182,СВЦЭМ!$B$39:$B$782,T$155)+'СЕТ СН'!$F$12</f>
        <v>183.53947294</v>
      </c>
      <c r="U182" s="36">
        <f>SUMIFS(СВЦЭМ!$E$39:$E$782,СВЦЭМ!$A$39:$A$782,$A182,СВЦЭМ!$B$39:$B$782,U$155)+'СЕТ СН'!$F$12</f>
        <v>173.25218656000001</v>
      </c>
      <c r="V182" s="36">
        <f>SUMIFS(СВЦЭМ!$E$39:$E$782,СВЦЭМ!$A$39:$A$782,$A182,СВЦЭМ!$B$39:$B$782,V$155)+'СЕТ СН'!$F$12</f>
        <v>178.76762529999999</v>
      </c>
      <c r="W182" s="36">
        <f>SUMIFS(СВЦЭМ!$E$39:$E$782,СВЦЭМ!$A$39:$A$782,$A182,СВЦЭМ!$B$39:$B$782,W$155)+'СЕТ СН'!$F$12</f>
        <v>185.61761317</v>
      </c>
      <c r="X182" s="36">
        <f>SUMIFS(СВЦЭМ!$E$39:$E$782,СВЦЭМ!$A$39:$A$782,$A182,СВЦЭМ!$B$39:$B$782,X$155)+'СЕТ СН'!$F$12</f>
        <v>182.92889094</v>
      </c>
      <c r="Y182" s="36">
        <f>SUMIFS(СВЦЭМ!$E$39:$E$782,СВЦЭМ!$A$39:$A$782,$A182,СВЦЭМ!$B$39:$B$782,Y$155)+'СЕТ СН'!$F$12</f>
        <v>185.18121997</v>
      </c>
    </row>
    <row r="183" spans="1:27" ht="15.75" x14ac:dyDescent="0.2">
      <c r="A183" s="35">
        <f t="shared" si="4"/>
        <v>44344</v>
      </c>
      <c r="B183" s="36">
        <f>SUMIFS(СВЦЭМ!$E$39:$E$782,СВЦЭМ!$A$39:$A$782,$A183,СВЦЭМ!$B$39:$B$782,B$155)+'СЕТ СН'!$F$12</f>
        <v>179.53108161</v>
      </c>
      <c r="C183" s="36">
        <f>SUMIFS(СВЦЭМ!$E$39:$E$782,СВЦЭМ!$A$39:$A$782,$A183,СВЦЭМ!$B$39:$B$782,C$155)+'СЕТ СН'!$F$12</f>
        <v>194.64818335999999</v>
      </c>
      <c r="D183" s="36">
        <f>SUMIFS(СВЦЭМ!$E$39:$E$782,СВЦЭМ!$A$39:$A$782,$A183,СВЦЭМ!$B$39:$B$782,D$155)+'СЕТ СН'!$F$12</f>
        <v>204.43160121</v>
      </c>
      <c r="E183" s="36">
        <f>SUMIFS(СВЦЭМ!$E$39:$E$782,СВЦЭМ!$A$39:$A$782,$A183,СВЦЭМ!$B$39:$B$782,E$155)+'СЕТ СН'!$F$12</f>
        <v>208.17291566</v>
      </c>
      <c r="F183" s="36">
        <f>SUMIFS(СВЦЭМ!$E$39:$E$782,СВЦЭМ!$A$39:$A$782,$A183,СВЦЭМ!$B$39:$B$782,F$155)+'СЕТ СН'!$F$12</f>
        <v>209.74854801000001</v>
      </c>
      <c r="G183" s="36">
        <f>SUMIFS(СВЦЭМ!$E$39:$E$782,СВЦЭМ!$A$39:$A$782,$A183,СВЦЭМ!$B$39:$B$782,G$155)+'СЕТ СН'!$F$12</f>
        <v>204.63543959</v>
      </c>
      <c r="H183" s="36">
        <f>SUMIFS(СВЦЭМ!$E$39:$E$782,СВЦЭМ!$A$39:$A$782,$A183,СВЦЭМ!$B$39:$B$782,H$155)+'СЕТ СН'!$F$12</f>
        <v>196.29515240999999</v>
      </c>
      <c r="I183" s="36">
        <f>SUMIFS(СВЦЭМ!$E$39:$E$782,СВЦЭМ!$A$39:$A$782,$A183,СВЦЭМ!$B$39:$B$782,I$155)+'СЕТ СН'!$F$12</f>
        <v>175.89666204</v>
      </c>
      <c r="J183" s="36">
        <f>SUMIFS(СВЦЭМ!$E$39:$E$782,СВЦЭМ!$A$39:$A$782,$A183,СВЦЭМ!$B$39:$B$782,J$155)+'СЕТ СН'!$F$12</f>
        <v>163.07437146000001</v>
      </c>
      <c r="K183" s="36">
        <f>SUMIFS(СВЦЭМ!$E$39:$E$782,СВЦЭМ!$A$39:$A$782,$A183,СВЦЭМ!$B$39:$B$782,K$155)+'СЕТ СН'!$F$12</f>
        <v>171.10732912</v>
      </c>
      <c r="L183" s="36">
        <f>SUMIFS(СВЦЭМ!$E$39:$E$782,СВЦЭМ!$A$39:$A$782,$A183,СВЦЭМ!$B$39:$B$782,L$155)+'СЕТ СН'!$F$12</f>
        <v>168.07803881000001</v>
      </c>
      <c r="M183" s="36">
        <f>SUMIFS(СВЦЭМ!$E$39:$E$782,СВЦЭМ!$A$39:$A$782,$A183,СВЦЭМ!$B$39:$B$782,M$155)+'СЕТ СН'!$F$12</f>
        <v>166.82644748000001</v>
      </c>
      <c r="N183" s="36">
        <f>SUMIFS(СВЦЭМ!$E$39:$E$782,СВЦЭМ!$A$39:$A$782,$A183,СВЦЭМ!$B$39:$B$782,N$155)+'СЕТ СН'!$F$12</f>
        <v>171.85294888999999</v>
      </c>
      <c r="O183" s="36">
        <f>SUMIFS(СВЦЭМ!$E$39:$E$782,СВЦЭМ!$A$39:$A$782,$A183,СВЦЭМ!$B$39:$B$782,O$155)+'СЕТ СН'!$F$12</f>
        <v>184.17509373999999</v>
      </c>
      <c r="P183" s="36">
        <f>SUMIFS(СВЦЭМ!$E$39:$E$782,СВЦЭМ!$A$39:$A$782,$A183,СВЦЭМ!$B$39:$B$782,P$155)+'СЕТ СН'!$F$12</f>
        <v>188.11451500000001</v>
      </c>
      <c r="Q183" s="36">
        <f>SUMIFS(СВЦЭМ!$E$39:$E$782,СВЦЭМ!$A$39:$A$782,$A183,СВЦЭМ!$B$39:$B$782,Q$155)+'СЕТ СН'!$F$12</f>
        <v>188.99897050000001</v>
      </c>
      <c r="R183" s="36">
        <f>SUMIFS(СВЦЭМ!$E$39:$E$782,СВЦЭМ!$A$39:$A$782,$A183,СВЦЭМ!$B$39:$B$782,R$155)+'СЕТ СН'!$F$12</f>
        <v>190.25396563999999</v>
      </c>
      <c r="S183" s="36">
        <f>SUMIFS(СВЦЭМ!$E$39:$E$782,СВЦЭМ!$A$39:$A$782,$A183,СВЦЭМ!$B$39:$B$782,S$155)+'СЕТ СН'!$F$12</f>
        <v>186.91335916</v>
      </c>
      <c r="T183" s="36">
        <f>SUMIFS(СВЦЭМ!$E$39:$E$782,СВЦЭМ!$A$39:$A$782,$A183,СВЦЭМ!$B$39:$B$782,T$155)+'СЕТ СН'!$F$12</f>
        <v>170.19758501000001</v>
      </c>
      <c r="U183" s="36">
        <f>SUMIFS(СВЦЭМ!$E$39:$E$782,СВЦЭМ!$A$39:$A$782,$A183,СВЦЭМ!$B$39:$B$782,U$155)+'СЕТ СН'!$F$12</f>
        <v>172.42056072</v>
      </c>
      <c r="V183" s="36">
        <f>SUMIFS(СВЦЭМ!$E$39:$E$782,СВЦЭМ!$A$39:$A$782,$A183,СВЦЭМ!$B$39:$B$782,V$155)+'СЕТ СН'!$F$12</f>
        <v>174.78179710000001</v>
      </c>
      <c r="W183" s="36">
        <f>SUMIFS(СВЦЭМ!$E$39:$E$782,СВЦЭМ!$A$39:$A$782,$A183,СВЦЭМ!$B$39:$B$782,W$155)+'СЕТ СН'!$F$12</f>
        <v>181.43208426999999</v>
      </c>
      <c r="X183" s="36">
        <f>SUMIFS(СВЦЭМ!$E$39:$E$782,СВЦЭМ!$A$39:$A$782,$A183,СВЦЭМ!$B$39:$B$782,X$155)+'СЕТ СН'!$F$12</f>
        <v>179.48583214000001</v>
      </c>
      <c r="Y183" s="36">
        <f>SUMIFS(СВЦЭМ!$E$39:$E$782,СВЦЭМ!$A$39:$A$782,$A183,СВЦЭМ!$B$39:$B$782,Y$155)+'СЕТ СН'!$F$12</f>
        <v>167.06856751999999</v>
      </c>
    </row>
    <row r="184" spans="1:27" ht="15.75" x14ac:dyDescent="0.2">
      <c r="A184" s="35">
        <f t="shared" si="4"/>
        <v>44345</v>
      </c>
      <c r="B184" s="36">
        <f>SUMIFS(СВЦЭМ!$E$39:$E$782,СВЦЭМ!$A$39:$A$782,$A184,СВЦЭМ!$B$39:$B$782,B$155)+'СЕТ СН'!$F$12</f>
        <v>179.96421427999999</v>
      </c>
      <c r="C184" s="36">
        <f>SUMIFS(СВЦЭМ!$E$39:$E$782,СВЦЭМ!$A$39:$A$782,$A184,СВЦЭМ!$B$39:$B$782,C$155)+'СЕТ СН'!$F$12</f>
        <v>180.74194305</v>
      </c>
      <c r="D184" s="36">
        <f>SUMIFS(СВЦЭМ!$E$39:$E$782,СВЦЭМ!$A$39:$A$782,$A184,СВЦЭМ!$B$39:$B$782,D$155)+'СЕТ СН'!$F$12</f>
        <v>193.30966620999999</v>
      </c>
      <c r="E184" s="36">
        <f>SUMIFS(СВЦЭМ!$E$39:$E$782,СВЦЭМ!$A$39:$A$782,$A184,СВЦЭМ!$B$39:$B$782,E$155)+'СЕТ СН'!$F$12</f>
        <v>192.87878732999999</v>
      </c>
      <c r="F184" s="36">
        <f>SUMIFS(СВЦЭМ!$E$39:$E$782,СВЦЭМ!$A$39:$A$782,$A184,СВЦЭМ!$B$39:$B$782,F$155)+'СЕТ СН'!$F$12</f>
        <v>191.54395803</v>
      </c>
      <c r="G184" s="36">
        <f>SUMIFS(СВЦЭМ!$E$39:$E$782,СВЦЭМ!$A$39:$A$782,$A184,СВЦЭМ!$B$39:$B$782,G$155)+'СЕТ СН'!$F$12</f>
        <v>193.57420758000001</v>
      </c>
      <c r="H184" s="36">
        <f>SUMIFS(СВЦЭМ!$E$39:$E$782,СВЦЭМ!$A$39:$A$782,$A184,СВЦЭМ!$B$39:$B$782,H$155)+'СЕТ СН'!$F$12</f>
        <v>192.45923235000001</v>
      </c>
      <c r="I184" s="36">
        <f>SUMIFS(СВЦЭМ!$E$39:$E$782,СВЦЭМ!$A$39:$A$782,$A184,СВЦЭМ!$B$39:$B$782,I$155)+'СЕТ СН'!$F$12</f>
        <v>177.37721300000001</v>
      </c>
      <c r="J184" s="36">
        <f>SUMIFS(СВЦЭМ!$E$39:$E$782,СВЦЭМ!$A$39:$A$782,$A184,СВЦЭМ!$B$39:$B$782,J$155)+'СЕТ СН'!$F$12</f>
        <v>160.1283578</v>
      </c>
      <c r="K184" s="36">
        <f>SUMIFS(СВЦЭМ!$E$39:$E$782,СВЦЭМ!$A$39:$A$782,$A184,СВЦЭМ!$B$39:$B$782,K$155)+'СЕТ СН'!$F$12</f>
        <v>149.48167022999999</v>
      </c>
      <c r="L184" s="36">
        <f>SUMIFS(СВЦЭМ!$E$39:$E$782,СВЦЭМ!$A$39:$A$782,$A184,СВЦЭМ!$B$39:$B$782,L$155)+'СЕТ СН'!$F$12</f>
        <v>147.28048405000001</v>
      </c>
      <c r="M184" s="36">
        <f>SUMIFS(СВЦЭМ!$E$39:$E$782,СВЦЭМ!$A$39:$A$782,$A184,СВЦЭМ!$B$39:$B$782,M$155)+'СЕТ СН'!$F$12</f>
        <v>147.23176509999999</v>
      </c>
      <c r="N184" s="36">
        <f>SUMIFS(СВЦЭМ!$E$39:$E$782,СВЦЭМ!$A$39:$A$782,$A184,СВЦЭМ!$B$39:$B$782,N$155)+'СЕТ СН'!$F$12</f>
        <v>161.35129602999999</v>
      </c>
      <c r="O184" s="36">
        <f>SUMIFS(СВЦЭМ!$E$39:$E$782,СВЦЭМ!$A$39:$A$782,$A184,СВЦЭМ!$B$39:$B$782,O$155)+'СЕТ СН'!$F$12</f>
        <v>166.88893100999999</v>
      </c>
      <c r="P184" s="36">
        <f>SUMIFS(СВЦЭМ!$E$39:$E$782,СВЦЭМ!$A$39:$A$782,$A184,СВЦЭМ!$B$39:$B$782,P$155)+'СЕТ СН'!$F$12</f>
        <v>173.35170679999999</v>
      </c>
      <c r="Q184" s="36">
        <f>SUMIFS(СВЦЭМ!$E$39:$E$782,СВЦЭМ!$A$39:$A$782,$A184,СВЦЭМ!$B$39:$B$782,Q$155)+'СЕТ СН'!$F$12</f>
        <v>172.79960858999999</v>
      </c>
      <c r="R184" s="36">
        <f>SUMIFS(СВЦЭМ!$E$39:$E$782,СВЦЭМ!$A$39:$A$782,$A184,СВЦЭМ!$B$39:$B$782,R$155)+'СЕТ СН'!$F$12</f>
        <v>171.87691430000001</v>
      </c>
      <c r="S184" s="36">
        <f>SUMIFS(СВЦЭМ!$E$39:$E$782,СВЦЭМ!$A$39:$A$782,$A184,СВЦЭМ!$B$39:$B$782,S$155)+'СЕТ СН'!$F$12</f>
        <v>179.48992905</v>
      </c>
      <c r="T184" s="36">
        <f>SUMIFS(СВЦЭМ!$E$39:$E$782,СВЦЭМ!$A$39:$A$782,$A184,СВЦЭМ!$B$39:$B$782,T$155)+'СЕТ СН'!$F$12</f>
        <v>168.17603194</v>
      </c>
      <c r="U184" s="36">
        <f>SUMIFS(СВЦЭМ!$E$39:$E$782,СВЦЭМ!$A$39:$A$782,$A184,СВЦЭМ!$B$39:$B$782,U$155)+'СЕТ СН'!$F$12</f>
        <v>154.64197535</v>
      </c>
      <c r="V184" s="36">
        <f>SUMIFS(СВЦЭМ!$E$39:$E$782,СВЦЭМ!$A$39:$A$782,$A184,СВЦЭМ!$B$39:$B$782,V$155)+'СЕТ СН'!$F$12</f>
        <v>147.63536210000001</v>
      </c>
      <c r="W184" s="36">
        <f>SUMIFS(СВЦЭМ!$E$39:$E$782,СВЦЭМ!$A$39:$A$782,$A184,СВЦЭМ!$B$39:$B$782,W$155)+'СЕТ СН'!$F$12</f>
        <v>153.72287338000001</v>
      </c>
      <c r="X184" s="36">
        <f>SUMIFS(СВЦЭМ!$E$39:$E$782,СВЦЭМ!$A$39:$A$782,$A184,СВЦЭМ!$B$39:$B$782,X$155)+'СЕТ СН'!$F$12</f>
        <v>150.39766610000001</v>
      </c>
      <c r="Y184" s="36">
        <f>SUMIFS(СВЦЭМ!$E$39:$E$782,СВЦЭМ!$A$39:$A$782,$A184,СВЦЭМ!$B$39:$B$782,Y$155)+'СЕТ СН'!$F$12</f>
        <v>148.74531703</v>
      </c>
    </row>
    <row r="185" spans="1:27" ht="15.75" x14ac:dyDescent="0.2">
      <c r="A185" s="35">
        <f t="shared" si="4"/>
        <v>44346</v>
      </c>
      <c r="B185" s="36">
        <f>SUMIFS(СВЦЭМ!$E$39:$E$782,СВЦЭМ!$A$39:$A$782,$A185,СВЦЭМ!$B$39:$B$782,B$155)+'СЕТ СН'!$F$12</f>
        <v>160.8463663</v>
      </c>
      <c r="C185" s="36">
        <f>SUMIFS(СВЦЭМ!$E$39:$E$782,СВЦЭМ!$A$39:$A$782,$A185,СВЦЭМ!$B$39:$B$782,C$155)+'СЕТ СН'!$F$12</f>
        <v>178.72591757999999</v>
      </c>
      <c r="D185" s="36">
        <f>SUMIFS(СВЦЭМ!$E$39:$E$782,СВЦЭМ!$A$39:$A$782,$A185,СВЦЭМ!$B$39:$B$782,D$155)+'СЕТ СН'!$F$12</f>
        <v>189.70486879000001</v>
      </c>
      <c r="E185" s="36">
        <f>SUMIFS(СВЦЭМ!$E$39:$E$782,СВЦЭМ!$A$39:$A$782,$A185,СВЦЭМ!$B$39:$B$782,E$155)+'СЕТ СН'!$F$12</f>
        <v>193.57296977999999</v>
      </c>
      <c r="F185" s="36">
        <f>SUMIFS(СВЦЭМ!$E$39:$E$782,СВЦЭМ!$A$39:$A$782,$A185,СВЦЭМ!$B$39:$B$782,F$155)+'СЕТ СН'!$F$12</f>
        <v>199.6764355</v>
      </c>
      <c r="G185" s="36">
        <f>SUMIFS(СВЦЭМ!$E$39:$E$782,СВЦЭМ!$A$39:$A$782,$A185,СВЦЭМ!$B$39:$B$782,G$155)+'СЕТ СН'!$F$12</f>
        <v>200.08987386000001</v>
      </c>
      <c r="H185" s="36">
        <f>SUMIFS(СВЦЭМ!$E$39:$E$782,СВЦЭМ!$A$39:$A$782,$A185,СВЦЭМ!$B$39:$B$782,H$155)+'СЕТ СН'!$F$12</f>
        <v>193.306308</v>
      </c>
      <c r="I185" s="36">
        <f>SUMIFS(СВЦЭМ!$E$39:$E$782,СВЦЭМ!$A$39:$A$782,$A185,СВЦЭМ!$B$39:$B$782,I$155)+'СЕТ СН'!$F$12</f>
        <v>174.08262575000001</v>
      </c>
      <c r="J185" s="36">
        <f>SUMIFS(СВЦЭМ!$E$39:$E$782,СВЦЭМ!$A$39:$A$782,$A185,СВЦЭМ!$B$39:$B$782,J$155)+'СЕТ СН'!$F$12</f>
        <v>156.38152707</v>
      </c>
      <c r="K185" s="36">
        <f>SUMIFS(СВЦЭМ!$E$39:$E$782,СВЦЭМ!$A$39:$A$782,$A185,СВЦЭМ!$B$39:$B$782,K$155)+'СЕТ СН'!$F$12</f>
        <v>143.68602749999999</v>
      </c>
      <c r="L185" s="36">
        <f>SUMIFS(СВЦЭМ!$E$39:$E$782,СВЦЭМ!$A$39:$A$782,$A185,СВЦЭМ!$B$39:$B$782,L$155)+'СЕТ СН'!$F$12</f>
        <v>140.41668250000001</v>
      </c>
      <c r="M185" s="36">
        <f>SUMIFS(СВЦЭМ!$E$39:$E$782,СВЦЭМ!$A$39:$A$782,$A185,СВЦЭМ!$B$39:$B$782,M$155)+'СЕТ СН'!$F$12</f>
        <v>143.68666456</v>
      </c>
      <c r="N185" s="36">
        <f>SUMIFS(СВЦЭМ!$E$39:$E$782,СВЦЭМ!$A$39:$A$782,$A185,СВЦЭМ!$B$39:$B$782,N$155)+'СЕТ СН'!$F$12</f>
        <v>159.64102120999999</v>
      </c>
      <c r="O185" s="36">
        <f>SUMIFS(СВЦЭМ!$E$39:$E$782,СВЦЭМ!$A$39:$A$782,$A185,СВЦЭМ!$B$39:$B$782,O$155)+'СЕТ СН'!$F$12</f>
        <v>168.78705545</v>
      </c>
      <c r="P185" s="36">
        <f>SUMIFS(СВЦЭМ!$E$39:$E$782,СВЦЭМ!$A$39:$A$782,$A185,СВЦЭМ!$B$39:$B$782,P$155)+'СЕТ СН'!$F$12</f>
        <v>173.69155946999999</v>
      </c>
      <c r="Q185" s="36">
        <f>SUMIFS(СВЦЭМ!$E$39:$E$782,СВЦЭМ!$A$39:$A$782,$A185,СВЦЭМ!$B$39:$B$782,Q$155)+'СЕТ СН'!$F$12</f>
        <v>171.77277910999999</v>
      </c>
      <c r="R185" s="36">
        <f>SUMIFS(СВЦЭМ!$E$39:$E$782,СВЦЭМ!$A$39:$A$782,$A185,СВЦЭМ!$B$39:$B$782,R$155)+'СЕТ СН'!$F$12</f>
        <v>166.51438683999999</v>
      </c>
      <c r="S185" s="36">
        <f>SUMIFS(СВЦЭМ!$E$39:$E$782,СВЦЭМ!$A$39:$A$782,$A185,СВЦЭМ!$B$39:$B$782,S$155)+'СЕТ СН'!$F$12</f>
        <v>160.16710302000001</v>
      </c>
      <c r="T185" s="36">
        <f>SUMIFS(СВЦЭМ!$E$39:$E$782,СВЦЭМ!$A$39:$A$782,$A185,СВЦЭМ!$B$39:$B$782,T$155)+'СЕТ СН'!$F$12</f>
        <v>147.26175402000001</v>
      </c>
      <c r="U185" s="36">
        <f>SUMIFS(СВЦЭМ!$E$39:$E$782,СВЦЭМ!$A$39:$A$782,$A185,СВЦЭМ!$B$39:$B$782,U$155)+'СЕТ СН'!$F$12</f>
        <v>141.26461788</v>
      </c>
      <c r="V185" s="36">
        <f>SUMIFS(СВЦЭМ!$E$39:$E$782,СВЦЭМ!$A$39:$A$782,$A185,СВЦЭМ!$B$39:$B$782,V$155)+'СЕТ СН'!$F$12</f>
        <v>144.88513528999999</v>
      </c>
      <c r="W185" s="36">
        <f>SUMIFS(СВЦЭМ!$E$39:$E$782,СВЦЭМ!$A$39:$A$782,$A185,СВЦЭМ!$B$39:$B$782,W$155)+'СЕТ СН'!$F$12</f>
        <v>155.64316346999999</v>
      </c>
      <c r="X185" s="36">
        <f>SUMIFS(СВЦЭМ!$E$39:$E$782,СВЦЭМ!$A$39:$A$782,$A185,СВЦЭМ!$B$39:$B$782,X$155)+'СЕТ СН'!$F$12</f>
        <v>145.40237289000001</v>
      </c>
      <c r="Y185" s="36">
        <f>SUMIFS(СВЦЭМ!$E$39:$E$782,СВЦЭМ!$A$39:$A$782,$A185,СВЦЭМ!$B$39:$B$782,Y$155)+'СЕТ СН'!$F$12</f>
        <v>141.27441909999999</v>
      </c>
    </row>
    <row r="186" spans="1:27" ht="15.75" x14ac:dyDescent="0.2">
      <c r="A186" s="35">
        <f t="shared" si="4"/>
        <v>44347</v>
      </c>
      <c r="B186" s="36">
        <f>SUMIFS(СВЦЭМ!$E$39:$E$782,СВЦЭМ!$A$39:$A$782,$A186,СВЦЭМ!$B$39:$B$782,B$155)+'СЕТ СН'!$F$12</f>
        <v>156.69060644000001</v>
      </c>
      <c r="C186" s="36">
        <f>SUMIFS(СВЦЭМ!$E$39:$E$782,СВЦЭМ!$A$39:$A$782,$A186,СВЦЭМ!$B$39:$B$782,C$155)+'СЕТ СН'!$F$12</f>
        <v>176.78399687000001</v>
      </c>
      <c r="D186" s="36">
        <f>SUMIFS(СВЦЭМ!$E$39:$E$782,СВЦЭМ!$A$39:$A$782,$A186,СВЦЭМ!$B$39:$B$782,D$155)+'СЕТ СН'!$F$12</f>
        <v>187.38776708</v>
      </c>
      <c r="E186" s="36">
        <f>SUMIFS(СВЦЭМ!$E$39:$E$782,СВЦЭМ!$A$39:$A$782,$A186,СВЦЭМ!$B$39:$B$782,E$155)+'СЕТ СН'!$F$12</f>
        <v>190.12493757999999</v>
      </c>
      <c r="F186" s="36">
        <f>SUMIFS(СВЦЭМ!$E$39:$E$782,СВЦЭМ!$A$39:$A$782,$A186,СВЦЭМ!$B$39:$B$782,F$155)+'СЕТ СН'!$F$12</f>
        <v>194.99525659</v>
      </c>
      <c r="G186" s="36">
        <f>SUMIFS(СВЦЭМ!$E$39:$E$782,СВЦЭМ!$A$39:$A$782,$A186,СВЦЭМ!$B$39:$B$782,G$155)+'СЕТ СН'!$F$12</f>
        <v>193.67220976999999</v>
      </c>
      <c r="H186" s="36">
        <f>SUMIFS(СВЦЭМ!$E$39:$E$782,СВЦЭМ!$A$39:$A$782,$A186,СВЦЭМ!$B$39:$B$782,H$155)+'СЕТ СН'!$F$12</f>
        <v>189.89221669</v>
      </c>
      <c r="I186" s="36">
        <f>SUMIFS(СВЦЭМ!$E$39:$E$782,СВЦЭМ!$A$39:$A$782,$A186,СВЦЭМ!$B$39:$B$782,I$155)+'СЕТ СН'!$F$12</f>
        <v>193.25958783999999</v>
      </c>
      <c r="J186" s="36">
        <f>SUMIFS(СВЦЭМ!$E$39:$E$782,СВЦЭМ!$A$39:$A$782,$A186,СВЦЭМ!$B$39:$B$782,J$155)+'СЕТ СН'!$F$12</f>
        <v>192.46605991999999</v>
      </c>
      <c r="K186" s="36">
        <f>SUMIFS(СВЦЭМ!$E$39:$E$782,СВЦЭМ!$A$39:$A$782,$A186,СВЦЭМ!$B$39:$B$782,K$155)+'СЕТ СН'!$F$12</f>
        <v>192.92724978999999</v>
      </c>
      <c r="L186" s="36">
        <f>SUMIFS(СВЦЭМ!$E$39:$E$782,СВЦЭМ!$A$39:$A$782,$A186,СВЦЭМ!$B$39:$B$782,L$155)+'СЕТ СН'!$F$12</f>
        <v>193.02246102999999</v>
      </c>
      <c r="M186" s="36">
        <f>SUMIFS(СВЦЭМ!$E$39:$E$782,СВЦЭМ!$A$39:$A$782,$A186,СВЦЭМ!$B$39:$B$782,M$155)+'СЕТ СН'!$F$12</f>
        <v>187.85161472999999</v>
      </c>
      <c r="N186" s="36">
        <f>SUMIFS(СВЦЭМ!$E$39:$E$782,СВЦЭМ!$A$39:$A$782,$A186,СВЦЭМ!$B$39:$B$782,N$155)+'СЕТ СН'!$F$12</f>
        <v>193.31382031999999</v>
      </c>
      <c r="O186" s="36">
        <f>SUMIFS(СВЦЭМ!$E$39:$E$782,СВЦЭМ!$A$39:$A$782,$A186,СВЦЭМ!$B$39:$B$782,O$155)+'СЕТ СН'!$F$12</f>
        <v>203.48861156000001</v>
      </c>
      <c r="P186" s="36">
        <f>SUMIFS(СВЦЭМ!$E$39:$E$782,СВЦЭМ!$A$39:$A$782,$A186,СВЦЭМ!$B$39:$B$782,P$155)+'СЕТ СН'!$F$12</f>
        <v>206.39043527999999</v>
      </c>
      <c r="Q186" s="36">
        <f>SUMIFS(СВЦЭМ!$E$39:$E$782,СВЦЭМ!$A$39:$A$782,$A186,СВЦЭМ!$B$39:$B$782,Q$155)+'СЕТ СН'!$F$12</f>
        <v>205.24951909000001</v>
      </c>
      <c r="R186" s="36">
        <f>SUMIFS(СВЦЭМ!$E$39:$E$782,СВЦЭМ!$A$39:$A$782,$A186,СВЦЭМ!$B$39:$B$782,R$155)+'СЕТ СН'!$F$12</f>
        <v>202.68438737</v>
      </c>
      <c r="S186" s="36">
        <f>SUMIFS(СВЦЭМ!$E$39:$E$782,СВЦЭМ!$A$39:$A$782,$A186,СВЦЭМ!$B$39:$B$782,S$155)+'СЕТ СН'!$F$12</f>
        <v>195.71046179000001</v>
      </c>
      <c r="T186" s="36">
        <f>SUMIFS(СВЦЭМ!$E$39:$E$782,СВЦЭМ!$A$39:$A$782,$A186,СВЦЭМ!$B$39:$B$782,T$155)+'СЕТ СН'!$F$12</f>
        <v>184.2111974</v>
      </c>
      <c r="U186" s="36">
        <f>SUMIFS(СВЦЭМ!$E$39:$E$782,СВЦЭМ!$A$39:$A$782,$A186,СВЦЭМ!$B$39:$B$782,U$155)+'СЕТ СН'!$F$12</f>
        <v>176.18854297999999</v>
      </c>
      <c r="V186" s="36">
        <f>SUMIFS(СВЦЭМ!$E$39:$E$782,СВЦЭМ!$A$39:$A$782,$A186,СВЦЭМ!$B$39:$B$782,V$155)+'СЕТ СН'!$F$12</f>
        <v>177.44194368000001</v>
      </c>
      <c r="W186" s="36">
        <f>SUMIFS(СВЦЭМ!$E$39:$E$782,СВЦЭМ!$A$39:$A$782,$A186,СВЦЭМ!$B$39:$B$782,W$155)+'СЕТ СН'!$F$12</f>
        <v>184.57923109000001</v>
      </c>
      <c r="X186" s="36">
        <f>SUMIFS(СВЦЭМ!$E$39:$E$782,СВЦЭМ!$A$39:$A$782,$A186,СВЦЭМ!$B$39:$B$782,X$155)+'СЕТ СН'!$F$12</f>
        <v>179.00797259000001</v>
      </c>
      <c r="Y186" s="36">
        <f>SUMIFS(СВЦЭМ!$E$39:$E$782,СВЦЭМ!$A$39:$A$782,$A186,СВЦЭМ!$B$39:$B$782,Y$155)+'СЕТ СН'!$F$12</f>
        <v>168.08236477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СН'!$F$12</f>
        <v>265.15352618999998</v>
      </c>
      <c r="C191" s="36">
        <f>SUMIFS(СВЦЭМ!$F$39:$F$782,СВЦЭМ!$A$39:$A$782,$A191,СВЦЭМ!$B$39:$B$782,C$190)+'СЕТ СН'!$F$12</f>
        <v>277.9482069</v>
      </c>
      <c r="D191" s="36">
        <f>SUMIFS(СВЦЭМ!$F$39:$F$782,СВЦЭМ!$A$39:$A$782,$A191,СВЦЭМ!$B$39:$B$782,D$190)+'СЕТ СН'!$F$12</f>
        <v>288.75122971000002</v>
      </c>
      <c r="E191" s="36">
        <f>SUMIFS(СВЦЭМ!$F$39:$F$782,СВЦЭМ!$A$39:$A$782,$A191,СВЦЭМ!$B$39:$B$782,E$190)+'СЕТ СН'!$F$12</f>
        <v>289.55735664999997</v>
      </c>
      <c r="F191" s="36">
        <f>SUMIFS(СВЦЭМ!$F$39:$F$782,СВЦЭМ!$A$39:$A$782,$A191,СВЦЭМ!$B$39:$B$782,F$190)+'СЕТ СН'!$F$12</f>
        <v>291.63190653999999</v>
      </c>
      <c r="G191" s="36">
        <f>SUMIFS(СВЦЭМ!$F$39:$F$782,СВЦЭМ!$A$39:$A$782,$A191,СВЦЭМ!$B$39:$B$782,G$190)+'СЕТ СН'!$F$12</f>
        <v>290.90345300000001</v>
      </c>
      <c r="H191" s="36">
        <f>SUMIFS(СВЦЭМ!$F$39:$F$782,СВЦЭМ!$A$39:$A$782,$A191,СВЦЭМ!$B$39:$B$782,H$190)+'СЕТ СН'!$F$12</f>
        <v>289.52664743000003</v>
      </c>
      <c r="I191" s="36">
        <f>SUMIFS(СВЦЭМ!$F$39:$F$782,СВЦЭМ!$A$39:$A$782,$A191,СВЦЭМ!$B$39:$B$782,I$190)+'СЕТ СН'!$F$12</f>
        <v>279.40214334000001</v>
      </c>
      <c r="J191" s="36">
        <f>SUMIFS(СВЦЭМ!$F$39:$F$782,СВЦЭМ!$A$39:$A$782,$A191,СВЦЭМ!$B$39:$B$782,J$190)+'СЕТ СН'!$F$12</f>
        <v>269.30621151999998</v>
      </c>
      <c r="K191" s="36">
        <f>SUMIFS(СВЦЭМ!$F$39:$F$782,СВЦЭМ!$A$39:$A$782,$A191,СВЦЭМ!$B$39:$B$782,K$190)+'СЕТ СН'!$F$12</f>
        <v>253.70833296999999</v>
      </c>
      <c r="L191" s="36">
        <f>SUMIFS(СВЦЭМ!$F$39:$F$782,СВЦЭМ!$A$39:$A$782,$A191,СВЦЭМ!$B$39:$B$782,L$190)+'СЕТ СН'!$F$12</f>
        <v>243.32402300000001</v>
      </c>
      <c r="M191" s="36">
        <f>SUMIFS(СВЦЭМ!$F$39:$F$782,СВЦЭМ!$A$39:$A$782,$A191,СВЦЭМ!$B$39:$B$782,M$190)+'СЕТ СН'!$F$12</f>
        <v>244.72615719000001</v>
      </c>
      <c r="N191" s="36">
        <f>SUMIFS(СВЦЭМ!$F$39:$F$782,СВЦЭМ!$A$39:$A$782,$A191,СВЦЭМ!$B$39:$B$782,N$190)+'СЕТ СН'!$F$12</f>
        <v>259.98517641000001</v>
      </c>
      <c r="O191" s="36">
        <f>SUMIFS(СВЦЭМ!$F$39:$F$782,СВЦЭМ!$A$39:$A$782,$A191,СВЦЭМ!$B$39:$B$782,O$190)+'СЕТ СН'!$F$12</f>
        <v>265.19929085000001</v>
      </c>
      <c r="P191" s="36">
        <f>SUMIFS(СВЦЭМ!$F$39:$F$782,СВЦЭМ!$A$39:$A$782,$A191,СВЦЭМ!$B$39:$B$782,P$190)+'СЕТ СН'!$F$12</f>
        <v>269.70400279</v>
      </c>
      <c r="Q191" s="36">
        <f>SUMIFS(СВЦЭМ!$F$39:$F$782,СВЦЭМ!$A$39:$A$782,$A191,СВЦЭМ!$B$39:$B$782,Q$190)+'СЕТ СН'!$F$12</f>
        <v>271.97191881999998</v>
      </c>
      <c r="R191" s="36">
        <f>SUMIFS(СВЦЭМ!$F$39:$F$782,СВЦЭМ!$A$39:$A$782,$A191,СВЦЭМ!$B$39:$B$782,R$190)+'СЕТ СН'!$F$12</f>
        <v>269.89373251000001</v>
      </c>
      <c r="S191" s="36">
        <f>SUMIFS(СВЦЭМ!$F$39:$F$782,СВЦЭМ!$A$39:$A$782,$A191,СВЦЭМ!$B$39:$B$782,S$190)+'СЕТ СН'!$F$12</f>
        <v>267.40621286999999</v>
      </c>
      <c r="T191" s="36">
        <f>SUMIFS(СВЦЭМ!$F$39:$F$782,СВЦЭМ!$A$39:$A$782,$A191,СВЦЭМ!$B$39:$B$782,T$190)+'СЕТ СН'!$F$12</f>
        <v>253.97478912</v>
      </c>
      <c r="U191" s="36">
        <f>SUMIFS(СВЦЭМ!$F$39:$F$782,СВЦЭМ!$A$39:$A$782,$A191,СВЦЭМ!$B$39:$B$782,U$190)+'СЕТ СН'!$F$12</f>
        <v>248.14288966000001</v>
      </c>
      <c r="V191" s="36">
        <f>SUMIFS(СВЦЭМ!$F$39:$F$782,СВЦЭМ!$A$39:$A$782,$A191,СВЦЭМ!$B$39:$B$782,V$190)+'СЕТ СН'!$F$12</f>
        <v>243.54218126999999</v>
      </c>
      <c r="W191" s="36">
        <f>SUMIFS(СВЦЭМ!$F$39:$F$782,СВЦЭМ!$A$39:$A$782,$A191,СВЦЭМ!$B$39:$B$782,W$190)+'СЕТ СН'!$F$12</f>
        <v>239.86369761</v>
      </c>
      <c r="X191" s="36">
        <f>SUMIFS(СВЦЭМ!$F$39:$F$782,СВЦЭМ!$A$39:$A$782,$A191,СВЦЭМ!$B$39:$B$782,X$190)+'СЕТ СН'!$F$12</f>
        <v>243.39346158999999</v>
      </c>
      <c r="Y191" s="36">
        <f>SUMIFS(СВЦЭМ!$F$39:$F$782,СВЦЭМ!$A$39:$A$782,$A191,СВЦЭМ!$B$39:$B$782,Y$190)+'СЕТ СН'!$F$12</f>
        <v>262.89128203000001</v>
      </c>
      <c r="AA191" s="45"/>
    </row>
    <row r="192" spans="1:27" ht="15.75" x14ac:dyDescent="0.2">
      <c r="A192" s="35">
        <f>A191+1</f>
        <v>44318</v>
      </c>
      <c r="B192" s="36">
        <f>SUMIFS(СВЦЭМ!$F$39:$F$782,СВЦЭМ!$A$39:$A$782,$A192,СВЦЭМ!$B$39:$B$782,B$190)+'СЕТ СН'!$F$12</f>
        <v>257.06333312999999</v>
      </c>
      <c r="C192" s="36">
        <f>SUMIFS(СВЦЭМ!$F$39:$F$782,СВЦЭМ!$A$39:$A$782,$A192,СВЦЭМ!$B$39:$B$782,C$190)+'СЕТ СН'!$F$12</f>
        <v>267.84721195999998</v>
      </c>
      <c r="D192" s="36">
        <f>SUMIFS(СВЦЭМ!$F$39:$F$782,СВЦЭМ!$A$39:$A$782,$A192,СВЦЭМ!$B$39:$B$782,D$190)+'СЕТ СН'!$F$12</f>
        <v>281.61500330000001</v>
      </c>
      <c r="E192" s="36">
        <f>SUMIFS(СВЦЭМ!$F$39:$F$782,СВЦЭМ!$A$39:$A$782,$A192,СВЦЭМ!$B$39:$B$782,E$190)+'СЕТ СН'!$F$12</f>
        <v>286.66587980000003</v>
      </c>
      <c r="F192" s="36">
        <f>SUMIFS(СВЦЭМ!$F$39:$F$782,СВЦЭМ!$A$39:$A$782,$A192,СВЦЭМ!$B$39:$B$782,F$190)+'СЕТ СН'!$F$12</f>
        <v>289.67753060000001</v>
      </c>
      <c r="G192" s="36">
        <f>SUMIFS(СВЦЭМ!$F$39:$F$782,СВЦЭМ!$A$39:$A$782,$A192,СВЦЭМ!$B$39:$B$782,G$190)+'СЕТ СН'!$F$12</f>
        <v>289.04579970999998</v>
      </c>
      <c r="H192" s="36">
        <f>SUMIFS(СВЦЭМ!$F$39:$F$782,СВЦЭМ!$A$39:$A$782,$A192,СВЦЭМ!$B$39:$B$782,H$190)+'СЕТ СН'!$F$12</f>
        <v>290.45190216999998</v>
      </c>
      <c r="I192" s="36">
        <f>SUMIFS(СВЦЭМ!$F$39:$F$782,СВЦЭМ!$A$39:$A$782,$A192,СВЦЭМ!$B$39:$B$782,I$190)+'СЕТ СН'!$F$12</f>
        <v>282.34453761999998</v>
      </c>
      <c r="J192" s="36">
        <f>SUMIFS(СВЦЭМ!$F$39:$F$782,СВЦЭМ!$A$39:$A$782,$A192,СВЦЭМ!$B$39:$B$782,J$190)+'СЕТ СН'!$F$12</f>
        <v>263.65720312000002</v>
      </c>
      <c r="K192" s="36">
        <f>SUMIFS(СВЦЭМ!$F$39:$F$782,СВЦЭМ!$A$39:$A$782,$A192,СВЦЭМ!$B$39:$B$782,K$190)+'СЕТ СН'!$F$12</f>
        <v>252.71636208000001</v>
      </c>
      <c r="L192" s="36">
        <f>SUMIFS(СВЦЭМ!$F$39:$F$782,СВЦЭМ!$A$39:$A$782,$A192,СВЦЭМ!$B$39:$B$782,L$190)+'СЕТ СН'!$F$12</f>
        <v>240.05838373</v>
      </c>
      <c r="M192" s="36">
        <f>SUMIFS(СВЦЭМ!$F$39:$F$782,СВЦЭМ!$A$39:$A$782,$A192,СВЦЭМ!$B$39:$B$782,M$190)+'СЕТ СН'!$F$12</f>
        <v>239.92588681000001</v>
      </c>
      <c r="N192" s="36">
        <f>SUMIFS(СВЦЭМ!$F$39:$F$782,СВЦЭМ!$A$39:$A$782,$A192,СВЦЭМ!$B$39:$B$782,N$190)+'СЕТ СН'!$F$12</f>
        <v>259.20805903000002</v>
      </c>
      <c r="O192" s="36">
        <f>SUMIFS(СВЦЭМ!$F$39:$F$782,СВЦЭМ!$A$39:$A$782,$A192,СВЦЭМ!$B$39:$B$782,O$190)+'СЕТ СН'!$F$12</f>
        <v>262.95486047999998</v>
      </c>
      <c r="P192" s="36">
        <f>SUMIFS(СВЦЭМ!$F$39:$F$782,СВЦЭМ!$A$39:$A$782,$A192,СВЦЭМ!$B$39:$B$782,P$190)+'СЕТ СН'!$F$12</f>
        <v>267.90554605</v>
      </c>
      <c r="Q192" s="36">
        <f>SUMIFS(СВЦЭМ!$F$39:$F$782,СВЦЭМ!$A$39:$A$782,$A192,СВЦЭМ!$B$39:$B$782,Q$190)+'СЕТ СН'!$F$12</f>
        <v>267.83363986000001</v>
      </c>
      <c r="R192" s="36">
        <f>SUMIFS(СВЦЭМ!$F$39:$F$782,СВЦЭМ!$A$39:$A$782,$A192,СВЦЭМ!$B$39:$B$782,R$190)+'СЕТ СН'!$F$12</f>
        <v>264.78238305999997</v>
      </c>
      <c r="S192" s="36">
        <f>SUMIFS(СВЦЭМ!$F$39:$F$782,СВЦЭМ!$A$39:$A$782,$A192,СВЦЭМ!$B$39:$B$782,S$190)+'СЕТ СН'!$F$12</f>
        <v>262.19682323000001</v>
      </c>
      <c r="T192" s="36">
        <f>SUMIFS(СВЦЭМ!$F$39:$F$782,СВЦЭМ!$A$39:$A$782,$A192,СВЦЭМ!$B$39:$B$782,T$190)+'СЕТ СН'!$F$12</f>
        <v>249.20593984999999</v>
      </c>
      <c r="U192" s="36">
        <f>SUMIFS(СВЦЭМ!$F$39:$F$782,СВЦЭМ!$A$39:$A$782,$A192,СВЦЭМ!$B$39:$B$782,U$190)+'СЕТ СН'!$F$12</f>
        <v>242.74650632999999</v>
      </c>
      <c r="V192" s="36">
        <f>SUMIFS(СВЦЭМ!$F$39:$F$782,СВЦЭМ!$A$39:$A$782,$A192,СВЦЭМ!$B$39:$B$782,V$190)+'СЕТ СН'!$F$12</f>
        <v>234.44869815000001</v>
      </c>
      <c r="W192" s="36">
        <f>SUMIFS(СВЦЭМ!$F$39:$F$782,СВЦЭМ!$A$39:$A$782,$A192,СВЦЭМ!$B$39:$B$782,W$190)+'СЕТ СН'!$F$12</f>
        <v>233.67078752</v>
      </c>
      <c r="X192" s="36">
        <f>SUMIFS(СВЦЭМ!$F$39:$F$782,СВЦЭМ!$A$39:$A$782,$A192,СВЦЭМ!$B$39:$B$782,X$190)+'СЕТ СН'!$F$12</f>
        <v>243.29369842</v>
      </c>
      <c r="Y192" s="36">
        <f>SUMIFS(СВЦЭМ!$F$39:$F$782,СВЦЭМ!$A$39:$A$782,$A192,СВЦЭМ!$B$39:$B$782,Y$190)+'СЕТ СН'!$F$12</f>
        <v>259.36318240999998</v>
      </c>
    </row>
    <row r="193" spans="1:25" ht="15.75" x14ac:dyDescent="0.2">
      <c r="A193" s="35">
        <f t="shared" ref="A193:A221" si="5">A192+1</f>
        <v>44319</v>
      </c>
      <c r="B193" s="36">
        <f>SUMIFS(СВЦЭМ!$F$39:$F$782,СВЦЭМ!$A$39:$A$782,$A193,СВЦЭМ!$B$39:$B$782,B$190)+'СЕТ СН'!$F$12</f>
        <v>255.32101804999999</v>
      </c>
      <c r="C193" s="36">
        <f>SUMIFS(СВЦЭМ!$F$39:$F$782,СВЦЭМ!$A$39:$A$782,$A193,СВЦЭМ!$B$39:$B$782,C$190)+'СЕТ СН'!$F$12</f>
        <v>273.14075177000001</v>
      </c>
      <c r="D193" s="36">
        <f>SUMIFS(СВЦЭМ!$F$39:$F$782,СВЦЭМ!$A$39:$A$782,$A193,СВЦЭМ!$B$39:$B$782,D$190)+'СЕТ СН'!$F$12</f>
        <v>283.54068773</v>
      </c>
      <c r="E193" s="36">
        <f>SUMIFS(СВЦЭМ!$F$39:$F$782,СВЦЭМ!$A$39:$A$782,$A193,СВЦЭМ!$B$39:$B$782,E$190)+'СЕТ СН'!$F$12</f>
        <v>287.49823336999998</v>
      </c>
      <c r="F193" s="36">
        <f>SUMIFS(СВЦЭМ!$F$39:$F$782,СВЦЭМ!$A$39:$A$782,$A193,СВЦЭМ!$B$39:$B$782,F$190)+'СЕТ СН'!$F$12</f>
        <v>290.67885030999997</v>
      </c>
      <c r="G193" s="36">
        <f>SUMIFS(СВЦЭМ!$F$39:$F$782,СВЦЭМ!$A$39:$A$782,$A193,СВЦЭМ!$B$39:$B$782,G$190)+'СЕТ СН'!$F$12</f>
        <v>291.60731074</v>
      </c>
      <c r="H193" s="36">
        <f>SUMIFS(СВЦЭМ!$F$39:$F$782,СВЦЭМ!$A$39:$A$782,$A193,СВЦЭМ!$B$39:$B$782,H$190)+'СЕТ СН'!$F$12</f>
        <v>292.07917211</v>
      </c>
      <c r="I193" s="36">
        <f>SUMIFS(СВЦЭМ!$F$39:$F$782,СВЦЭМ!$A$39:$A$782,$A193,СВЦЭМ!$B$39:$B$782,I$190)+'СЕТ СН'!$F$12</f>
        <v>281.95849556000002</v>
      </c>
      <c r="J193" s="36">
        <f>SUMIFS(СВЦЭМ!$F$39:$F$782,СВЦЭМ!$A$39:$A$782,$A193,СВЦЭМ!$B$39:$B$782,J$190)+'СЕТ СН'!$F$12</f>
        <v>265.67573800000002</v>
      </c>
      <c r="K193" s="36">
        <f>SUMIFS(СВЦЭМ!$F$39:$F$782,СВЦЭМ!$A$39:$A$782,$A193,СВЦЭМ!$B$39:$B$782,K$190)+'СЕТ СН'!$F$12</f>
        <v>255.10019973999999</v>
      </c>
      <c r="L193" s="36">
        <f>SUMIFS(СВЦЭМ!$F$39:$F$782,СВЦЭМ!$A$39:$A$782,$A193,СВЦЭМ!$B$39:$B$782,L$190)+'СЕТ СН'!$F$12</f>
        <v>249.04328505999999</v>
      </c>
      <c r="M193" s="36">
        <f>SUMIFS(СВЦЭМ!$F$39:$F$782,СВЦЭМ!$A$39:$A$782,$A193,СВЦЭМ!$B$39:$B$782,M$190)+'СЕТ СН'!$F$12</f>
        <v>245.01551648</v>
      </c>
      <c r="N193" s="36">
        <f>SUMIFS(СВЦЭМ!$F$39:$F$782,СВЦЭМ!$A$39:$A$782,$A193,СВЦЭМ!$B$39:$B$782,N$190)+'СЕТ СН'!$F$12</f>
        <v>253.76935116000001</v>
      </c>
      <c r="O193" s="36">
        <f>SUMIFS(СВЦЭМ!$F$39:$F$782,СВЦЭМ!$A$39:$A$782,$A193,СВЦЭМ!$B$39:$B$782,O$190)+'СЕТ СН'!$F$12</f>
        <v>262.93543312000003</v>
      </c>
      <c r="P193" s="36">
        <f>SUMIFS(СВЦЭМ!$F$39:$F$782,СВЦЭМ!$A$39:$A$782,$A193,СВЦЭМ!$B$39:$B$782,P$190)+'СЕТ СН'!$F$12</f>
        <v>267.97478125999999</v>
      </c>
      <c r="Q193" s="36">
        <f>SUMIFS(СВЦЭМ!$F$39:$F$782,СВЦЭМ!$A$39:$A$782,$A193,СВЦЭМ!$B$39:$B$782,Q$190)+'СЕТ СН'!$F$12</f>
        <v>270.31655282000003</v>
      </c>
      <c r="R193" s="36">
        <f>SUMIFS(СВЦЭМ!$F$39:$F$782,СВЦЭМ!$A$39:$A$782,$A193,СВЦЭМ!$B$39:$B$782,R$190)+'СЕТ СН'!$F$12</f>
        <v>267.45365914000001</v>
      </c>
      <c r="S193" s="36">
        <f>SUMIFS(СВЦЭМ!$F$39:$F$782,СВЦЭМ!$A$39:$A$782,$A193,СВЦЭМ!$B$39:$B$782,S$190)+'СЕТ СН'!$F$12</f>
        <v>262.06094431999998</v>
      </c>
      <c r="T193" s="36">
        <f>SUMIFS(СВЦЭМ!$F$39:$F$782,СВЦЭМ!$A$39:$A$782,$A193,СВЦЭМ!$B$39:$B$782,T$190)+'СЕТ СН'!$F$12</f>
        <v>249.44452773</v>
      </c>
      <c r="U193" s="36">
        <f>SUMIFS(СВЦЭМ!$F$39:$F$782,СВЦЭМ!$A$39:$A$782,$A193,СВЦЭМ!$B$39:$B$782,U$190)+'СЕТ СН'!$F$12</f>
        <v>244.00071208</v>
      </c>
      <c r="V193" s="36">
        <f>SUMIFS(СВЦЭМ!$F$39:$F$782,СВЦЭМ!$A$39:$A$782,$A193,СВЦЭМ!$B$39:$B$782,V$190)+'СЕТ СН'!$F$12</f>
        <v>241.21192378000001</v>
      </c>
      <c r="W193" s="36">
        <f>SUMIFS(СВЦЭМ!$F$39:$F$782,СВЦЭМ!$A$39:$A$782,$A193,СВЦЭМ!$B$39:$B$782,W$190)+'СЕТ СН'!$F$12</f>
        <v>242.92305407000001</v>
      </c>
      <c r="X193" s="36">
        <f>SUMIFS(СВЦЭМ!$F$39:$F$782,СВЦЭМ!$A$39:$A$782,$A193,СВЦЭМ!$B$39:$B$782,X$190)+'СЕТ СН'!$F$12</f>
        <v>239.89062057000001</v>
      </c>
      <c r="Y193" s="36">
        <f>SUMIFS(СВЦЭМ!$F$39:$F$782,СВЦЭМ!$A$39:$A$782,$A193,СВЦЭМ!$B$39:$B$782,Y$190)+'СЕТ СН'!$F$12</f>
        <v>241.67857276999999</v>
      </c>
    </row>
    <row r="194" spans="1:25" ht="15.75" x14ac:dyDescent="0.2">
      <c r="A194" s="35">
        <f t="shared" si="5"/>
        <v>44320</v>
      </c>
      <c r="B194" s="36">
        <f>SUMIFS(СВЦЭМ!$F$39:$F$782,СВЦЭМ!$A$39:$A$782,$A194,СВЦЭМ!$B$39:$B$782,B$190)+'СЕТ СН'!$F$12</f>
        <v>245.32131133999999</v>
      </c>
      <c r="C194" s="36">
        <f>SUMIFS(СВЦЭМ!$F$39:$F$782,СВЦЭМ!$A$39:$A$782,$A194,СВЦЭМ!$B$39:$B$782,C$190)+'СЕТ СН'!$F$12</f>
        <v>260.21104449000001</v>
      </c>
      <c r="D194" s="36">
        <f>SUMIFS(СВЦЭМ!$F$39:$F$782,СВЦЭМ!$A$39:$A$782,$A194,СВЦЭМ!$B$39:$B$782,D$190)+'СЕТ СН'!$F$12</f>
        <v>266.12615242999999</v>
      </c>
      <c r="E194" s="36">
        <f>SUMIFS(СВЦЭМ!$F$39:$F$782,СВЦЭМ!$A$39:$A$782,$A194,СВЦЭМ!$B$39:$B$782,E$190)+'СЕТ СН'!$F$12</f>
        <v>269.28349936000001</v>
      </c>
      <c r="F194" s="36">
        <f>SUMIFS(СВЦЭМ!$F$39:$F$782,СВЦЭМ!$A$39:$A$782,$A194,СВЦЭМ!$B$39:$B$782,F$190)+'СЕТ СН'!$F$12</f>
        <v>272.74348309999999</v>
      </c>
      <c r="G194" s="36">
        <f>SUMIFS(СВЦЭМ!$F$39:$F$782,СВЦЭМ!$A$39:$A$782,$A194,СВЦЭМ!$B$39:$B$782,G$190)+'СЕТ СН'!$F$12</f>
        <v>271.29580202</v>
      </c>
      <c r="H194" s="36">
        <f>SUMIFS(СВЦЭМ!$F$39:$F$782,СВЦЭМ!$A$39:$A$782,$A194,СВЦЭМ!$B$39:$B$782,H$190)+'СЕТ СН'!$F$12</f>
        <v>262.96719614</v>
      </c>
      <c r="I194" s="36">
        <f>SUMIFS(СВЦЭМ!$F$39:$F$782,СВЦЭМ!$A$39:$A$782,$A194,СВЦЭМ!$B$39:$B$782,I$190)+'СЕТ СН'!$F$12</f>
        <v>257.21306114999999</v>
      </c>
      <c r="J194" s="36">
        <f>SUMIFS(СВЦЭМ!$F$39:$F$782,СВЦЭМ!$A$39:$A$782,$A194,СВЦЭМ!$B$39:$B$782,J$190)+'СЕТ СН'!$F$12</f>
        <v>249.11285563999999</v>
      </c>
      <c r="K194" s="36">
        <f>SUMIFS(СВЦЭМ!$F$39:$F$782,СВЦЭМ!$A$39:$A$782,$A194,СВЦЭМ!$B$39:$B$782,K$190)+'СЕТ СН'!$F$12</f>
        <v>242.92146658999999</v>
      </c>
      <c r="L194" s="36">
        <f>SUMIFS(СВЦЭМ!$F$39:$F$782,СВЦЭМ!$A$39:$A$782,$A194,СВЦЭМ!$B$39:$B$782,L$190)+'СЕТ СН'!$F$12</f>
        <v>241.14279271999999</v>
      </c>
      <c r="M194" s="36">
        <f>SUMIFS(СВЦЭМ!$F$39:$F$782,СВЦЭМ!$A$39:$A$782,$A194,СВЦЭМ!$B$39:$B$782,M$190)+'СЕТ СН'!$F$12</f>
        <v>240.49875205999999</v>
      </c>
      <c r="N194" s="36">
        <f>SUMIFS(СВЦЭМ!$F$39:$F$782,СВЦЭМ!$A$39:$A$782,$A194,СВЦЭМ!$B$39:$B$782,N$190)+'СЕТ СН'!$F$12</f>
        <v>243.10882992000001</v>
      </c>
      <c r="O194" s="36">
        <f>SUMIFS(СВЦЭМ!$F$39:$F$782,СВЦЭМ!$A$39:$A$782,$A194,СВЦЭМ!$B$39:$B$782,O$190)+'СЕТ СН'!$F$12</f>
        <v>243.5943183</v>
      </c>
      <c r="P194" s="36">
        <f>SUMIFS(СВЦЭМ!$F$39:$F$782,СВЦЭМ!$A$39:$A$782,$A194,СВЦЭМ!$B$39:$B$782,P$190)+'СЕТ СН'!$F$12</f>
        <v>245.54496065999999</v>
      </c>
      <c r="Q194" s="36">
        <f>SUMIFS(СВЦЭМ!$F$39:$F$782,СВЦЭМ!$A$39:$A$782,$A194,СВЦЭМ!$B$39:$B$782,Q$190)+'СЕТ СН'!$F$12</f>
        <v>246.18869104999999</v>
      </c>
      <c r="R194" s="36">
        <f>SUMIFS(СВЦЭМ!$F$39:$F$782,СВЦЭМ!$A$39:$A$782,$A194,СВЦЭМ!$B$39:$B$782,R$190)+'СЕТ СН'!$F$12</f>
        <v>247.24166184000001</v>
      </c>
      <c r="S194" s="36">
        <f>SUMIFS(СВЦЭМ!$F$39:$F$782,СВЦЭМ!$A$39:$A$782,$A194,СВЦЭМ!$B$39:$B$782,S$190)+'СЕТ СН'!$F$12</f>
        <v>251.18826684999999</v>
      </c>
      <c r="T194" s="36">
        <f>SUMIFS(СВЦЭМ!$F$39:$F$782,СВЦЭМ!$A$39:$A$782,$A194,СВЦЭМ!$B$39:$B$782,T$190)+'СЕТ СН'!$F$12</f>
        <v>244.00041332000001</v>
      </c>
      <c r="U194" s="36">
        <f>SUMIFS(СВЦЭМ!$F$39:$F$782,СВЦЭМ!$A$39:$A$782,$A194,СВЦЭМ!$B$39:$B$782,U$190)+'СЕТ СН'!$F$12</f>
        <v>235.73168902</v>
      </c>
      <c r="V194" s="36">
        <f>SUMIFS(СВЦЭМ!$F$39:$F$782,СВЦЭМ!$A$39:$A$782,$A194,СВЦЭМ!$B$39:$B$782,V$190)+'СЕТ СН'!$F$12</f>
        <v>231.26424727</v>
      </c>
      <c r="W194" s="36">
        <f>SUMIFS(СВЦЭМ!$F$39:$F$782,СВЦЭМ!$A$39:$A$782,$A194,СВЦЭМ!$B$39:$B$782,W$190)+'СЕТ СН'!$F$12</f>
        <v>232.83353059999999</v>
      </c>
      <c r="X194" s="36">
        <f>SUMIFS(СВЦЭМ!$F$39:$F$782,СВЦЭМ!$A$39:$A$782,$A194,СВЦЭМ!$B$39:$B$782,X$190)+'СЕТ СН'!$F$12</f>
        <v>238.18319059999999</v>
      </c>
      <c r="Y194" s="36">
        <f>SUMIFS(СВЦЭМ!$F$39:$F$782,СВЦЭМ!$A$39:$A$782,$A194,СВЦЭМ!$B$39:$B$782,Y$190)+'СЕТ СН'!$F$12</f>
        <v>243.85039481000001</v>
      </c>
    </row>
    <row r="195" spans="1:25" ht="15.75" x14ac:dyDescent="0.2">
      <c r="A195" s="35">
        <f t="shared" si="5"/>
        <v>44321</v>
      </c>
      <c r="B195" s="36">
        <f>SUMIFS(СВЦЭМ!$F$39:$F$782,СВЦЭМ!$A$39:$A$782,$A195,СВЦЭМ!$B$39:$B$782,B$190)+'СЕТ СН'!$F$12</f>
        <v>250.49732173999999</v>
      </c>
      <c r="C195" s="36">
        <f>SUMIFS(СВЦЭМ!$F$39:$F$782,СВЦЭМ!$A$39:$A$782,$A195,СВЦЭМ!$B$39:$B$782,C$190)+'СЕТ СН'!$F$12</f>
        <v>262.76716231</v>
      </c>
      <c r="D195" s="36">
        <f>SUMIFS(СВЦЭМ!$F$39:$F$782,СВЦЭМ!$A$39:$A$782,$A195,СВЦЭМ!$B$39:$B$782,D$190)+'СЕТ СН'!$F$12</f>
        <v>268.20882606999999</v>
      </c>
      <c r="E195" s="36">
        <f>SUMIFS(СВЦЭМ!$F$39:$F$782,СВЦЭМ!$A$39:$A$782,$A195,СВЦЭМ!$B$39:$B$782,E$190)+'СЕТ СН'!$F$12</f>
        <v>271.88177701000001</v>
      </c>
      <c r="F195" s="36">
        <f>SUMIFS(СВЦЭМ!$F$39:$F$782,СВЦЭМ!$A$39:$A$782,$A195,СВЦЭМ!$B$39:$B$782,F$190)+'СЕТ СН'!$F$12</f>
        <v>275.34817627000001</v>
      </c>
      <c r="G195" s="36">
        <f>SUMIFS(СВЦЭМ!$F$39:$F$782,СВЦЭМ!$A$39:$A$782,$A195,СВЦЭМ!$B$39:$B$782,G$190)+'СЕТ СН'!$F$12</f>
        <v>273.05822269999999</v>
      </c>
      <c r="H195" s="36">
        <f>SUMIFS(СВЦЭМ!$F$39:$F$782,СВЦЭМ!$A$39:$A$782,$A195,СВЦЭМ!$B$39:$B$782,H$190)+'СЕТ СН'!$F$12</f>
        <v>265.36580743000002</v>
      </c>
      <c r="I195" s="36">
        <f>SUMIFS(СВЦЭМ!$F$39:$F$782,СВЦЭМ!$A$39:$A$782,$A195,СВЦЭМ!$B$39:$B$782,I$190)+'СЕТ СН'!$F$12</f>
        <v>255.76190815000001</v>
      </c>
      <c r="J195" s="36">
        <f>SUMIFS(СВЦЭМ!$F$39:$F$782,СВЦЭМ!$A$39:$A$782,$A195,СВЦЭМ!$B$39:$B$782,J$190)+'СЕТ СН'!$F$12</f>
        <v>246.11219184999999</v>
      </c>
      <c r="K195" s="36">
        <f>SUMIFS(СВЦЭМ!$F$39:$F$782,СВЦЭМ!$A$39:$A$782,$A195,СВЦЭМ!$B$39:$B$782,K$190)+'СЕТ СН'!$F$12</f>
        <v>242.54523315</v>
      </c>
      <c r="L195" s="36">
        <f>SUMIFS(СВЦЭМ!$F$39:$F$782,СВЦЭМ!$A$39:$A$782,$A195,СВЦЭМ!$B$39:$B$782,L$190)+'СЕТ СН'!$F$12</f>
        <v>236.80253303000001</v>
      </c>
      <c r="M195" s="36">
        <f>SUMIFS(СВЦЭМ!$F$39:$F$782,СВЦЭМ!$A$39:$A$782,$A195,СВЦЭМ!$B$39:$B$782,M$190)+'СЕТ СН'!$F$12</f>
        <v>233.86780626999999</v>
      </c>
      <c r="N195" s="36">
        <f>SUMIFS(СВЦЭМ!$F$39:$F$782,СВЦЭМ!$A$39:$A$782,$A195,СВЦЭМ!$B$39:$B$782,N$190)+'СЕТ СН'!$F$12</f>
        <v>239.48792843000001</v>
      </c>
      <c r="O195" s="36">
        <f>SUMIFS(СВЦЭМ!$F$39:$F$782,СВЦЭМ!$A$39:$A$782,$A195,СВЦЭМ!$B$39:$B$782,O$190)+'СЕТ СН'!$F$12</f>
        <v>239.77450895000001</v>
      </c>
      <c r="P195" s="36">
        <f>SUMIFS(СВЦЭМ!$F$39:$F$782,СВЦЭМ!$A$39:$A$782,$A195,СВЦЭМ!$B$39:$B$782,P$190)+'СЕТ СН'!$F$12</f>
        <v>240.58735673000001</v>
      </c>
      <c r="Q195" s="36">
        <f>SUMIFS(СВЦЭМ!$F$39:$F$782,СВЦЭМ!$A$39:$A$782,$A195,СВЦЭМ!$B$39:$B$782,Q$190)+'СЕТ СН'!$F$12</f>
        <v>241.85779183</v>
      </c>
      <c r="R195" s="36">
        <f>SUMIFS(СВЦЭМ!$F$39:$F$782,СВЦЭМ!$A$39:$A$782,$A195,СВЦЭМ!$B$39:$B$782,R$190)+'СЕТ СН'!$F$12</f>
        <v>241.34356772999999</v>
      </c>
      <c r="S195" s="36">
        <f>SUMIFS(СВЦЭМ!$F$39:$F$782,СВЦЭМ!$A$39:$A$782,$A195,СВЦЭМ!$B$39:$B$782,S$190)+'СЕТ СН'!$F$12</f>
        <v>243.85726965000001</v>
      </c>
      <c r="T195" s="36">
        <f>SUMIFS(СВЦЭМ!$F$39:$F$782,СВЦЭМ!$A$39:$A$782,$A195,СВЦЭМ!$B$39:$B$782,T$190)+'СЕТ СН'!$F$12</f>
        <v>243.18105688</v>
      </c>
      <c r="U195" s="36">
        <f>SUMIFS(СВЦЭМ!$F$39:$F$782,СВЦЭМ!$A$39:$A$782,$A195,СВЦЭМ!$B$39:$B$782,U$190)+'СЕТ СН'!$F$12</f>
        <v>238.81658845999999</v>
      </c>
      <c r="V195" s="36">
        <f>SUMIFS(СВЦЭМ!$F$39:$F$782,СВЦЭМ!$A$39:$A$782,$A195,СВЦЭМ!$B$39:$B$782,V$190)+'СЕТ СН'!$F$12</f>
        <v>236.59017080999999</v>
      </c>
      <c r="W195" s="36">
        <f>SUMIFS(СВЦЭМ!$F$39:$F$782,СВЦЭМ!$A$39:$A$782,$A195,СВЦЭМ!$B$39:$B$782,W$190)+'СЕТ СН'!$F$12</f>
        <v>237.86580003</v>
      </c>
      <c r="X195" s="36">
        <f>SUMIFS(СВЦЭМ!$F$39:$F$782,СВЦЭМ!$A$39:$A$782,$A195,СВЦЭМ!$B$39:$B$782,X$190)+'СЕТ СН'!$F$12</f>
        <v>240.84176629999999</v>
      </c>
      <c r="Y195" s="36">
        <f>SUMIFS(СВЦЭМ!$F$39:$F$782,СВЦЭМ!$A$39:$A$782,$A195,СВЦЭМ!$B$39:$B$782,Y$190)+'СЕТ СН'!$F$12</f>
        <v>251.30852908</v>
      </c>
    </row>
    <row r="196" spans="1:25" ht="15.75" x14ac:dyDescent="0.2">
      <c r="A196" s="35">
        <f t="shared" si="5"/>
        <v>44322</v>
      </c>
      <c r="B196" s="36">
        <f>SUMIFS(СВЦЭМ!$F$39:$F$782,СВЦЭМ!$A$39:$A$782,$A196,СВЦЭМ!$B$39:$B$782,B$190)+'СЕТ СН'!$F$12</f>
        <v>248.42527706999999</v>
      </c>
      <c r="C196" s="36">
        <f>SUMIFS(СВЦЭМ!$F$39:$F$782,СВЦЭМ!$A$39:$A$782,$A196,СВЦЭМ!$B$39:$B$782,C$190)+'СЕТ СН'!$F$12</f>
        <v>257.10377533000002</v>
      </c>
      <c r="D196" s="36">
        <f>SUMIFS(СВЦЭМ!$F$39:$F$782,СВЦЭМ!$A$39:$A$782,$A196,СВЦЭМ!$B$39:$B$782,D$190)+'СЕТ СН'!$F$12</f>
        <v>265.53408366999997</v>
      </c>
      <c r="E196" s="36">
        <f>SUMIFS(СВЦЭМ!$F$39:$F$782,СВЦЭМ!$A$39:$A$782,$A196,СВЦЭМ!$B$39:$B$782,E$190)+'СЕТ СН'!$F$12</f>
        <v>269.12983093000003</v>
      </c>
      <c r="F196" s="36">
        <f>SUMIFS(СВЦЭМ!$F$39:$F$782,СВЦЭМ!$A$39:$A$782,$A196,СВЦЭМ!$B$39:$B$782,F$190)+'СЕТ СН'!$F$12</f>
        <v>271.51559682999999</v>
      </c>
      <c r="G196" s="36">
        <f>SUMIFS(СВЦЭМ!$F$39:$F$782,СВЦЭМ!$A$39:$A$782,$A196,СВЦЭМ!$B$39:$B$782,G$190)+'СЕТ СН'!$F$12</f>
        <v>270.07851767</v>
      </c>
      <c r="H196" s="36">
        <f>SUMIFS(СВЦЭМ!$F$39:$F$782,СВЦЭМ!$A$39:$A$782,$A196,СВЦЭМ!$B$39:$B$782,H$190)+'СЕТ СН'!$F$12</f>
        <v>261.08662492000002</v>
      </c>
      <c r="I196" s="36">
        <f>SUMIFS(СВЦЭМ!$F$39:$F$782,СВЦЭМ!$A$39:$A$782,$A196,СВЦЭМ!$B$39:$B$782,I$190)+'СЕТ СН'!$F$12</f>
        <v>251.81001606999999</v>
      </c>
      <c r="J196" s="36">
        <f>SUMIFS(СВЦЭМ!$F$39:$F$782,СВЦЭМ!$A$39:$A$782,$A196,СВЦЭМ!$B$39:$B$782,J$190)+'СЕТ СН'!$F$12</f>
        <v>243.44129999</v>
      </c>
      <c r="K196" s="36">
        <f>SUMIFS(СВЦЭМ!$F$39:$F$782,СВЦЭМ!$A$39:$A$782,$A196,СВЦЭМ!$B$39:$B$782,K$190)+'СЕТ СН'!$F$12</f>
        <v>230.21470391</v>
      </c>
      <c r="L196" s="36">
        <f>SUMIFS(СВЦЭМ!$F$39:$F$782,СВЦЭМ!$A$39:$A$782,$A196,СВЦЭМ!$B$39:$B$782,L$190)+'СЕТ СН'!$F$12</f>
        <v>224.13314269</v>
      </c>
      <c r="M196" s="36">
        <f>SUMIFS(СВЦЭМ!$F$39:$F$782,СВЦЭМ!$A$39:$A$782,$A196,СВЦЭМ!$B$39:$B$782,M$190)+'СЕТ СН'!$F$12</f>
        <v>225.23464507</v>
      </c>
      <c r="N196" s="36">
        <f>SUMIFS(СВЦЭМ!$F$39:$F$782,СВЦЭМ!$A$39:$A$782,$A196,СВЦЭМ!$B$39:$B$782,N$190)+'СЕТ СН'!$F$12</f>
        <v>234.13176733</v>
      </c>
      <c r="O196" s="36">
        <f>SUMIFS(СВЦЭМ!$F$39:$F$782,СВЦЭМ!$A$39:$A$782,$A196,СВЦЭМ!$B$39:$B$782,O$190)+'СЕТ СН'!$F$12</f>
        <v>238.66236472</v>
      </c>
      <c r="P196" s="36">
        <f>SUMIFS(СВЦЭМ!$F$39:$F$782,СВЦЭМ!$A$39:$A$782,$A196,СВЦЭМ!$B$39:$B$782,P$190)+'СЕТ СН'!$F$12</f>
        <v>243.60459961999999</v>
      </c>
      <c r="Q196" s="36">
        <f>SUMIFS(СВЦЭМ!$F$39:$F$782,СВЦЭМ!$A$39:$A$782,$A196,СВЦЭМ!$B$39:$B$782,Q$190)+'СЕТ СН'!$F$12</f>
        <v>245.89029038999999</v>
      </c>
      <c r="R196" s="36">
        <f>SUMIFS(СВЦЭМ!$F$39:$F$782,СВЦЭМ!$A$39:$A$782,$A196,СВЦЭМ!$B$39:$B$782,R$190)+'СЕТ СН'!$F$12</f>
        <v>243.39134159</v>
      </c>
      <c r="S196" s="36">
        <f>SUMIFS(СВЦЭМ!$F$39:$F$782,СВЦЭМ!$A$39:$A$782,$A196,СВЦЭМ!$B$39:$B$782,S$190)+'СЕТ СН'!$F$12</f>
        <v>245.19799710000001</v>
      </c>
      <c r="T196" s="36">
        <f>SUMIFS(СВЦЭМ!$F$39:$F$782,СВЦЭМ!$A$39:$A$782,$A196,СВЦЭМ!$B$39:$B$782,T$190)+'СЕТ СН'!$F$12</f>
        <v>239.12890150000001</v>
      </c>
      <c r="U196" s="36">
        <f>SUMIFS(СВЦЭМ!$F$39:$F$782,СВЦЭМ!$A$39:$A$782,$A196,СВЦЭМ!$B$39:$B$782,U$190)+'СЕТ СН'!$F$12</f>
        <v>229.07548356000001</v>
      </c>
      <c r="V196" s="36">
        <f>SUMIFS(СВЦЭМ!$F$39:$F$782,СВЦЭМ!$A$39:$A$782,$A196,СВЦЭМ!$B$39:$B$782,V$190)+'СЕТ СН'!$F$12</f>
        <v>219.30785589000001</v>
      </c>
      <c r="W196" s="36">
        <f>SUMIFS(СВЦЭМ!$F$39:$F$782,СВЦЭМ!$A$39:$A$782,$A196,СВЦЭМ!$B$39:$B$782,W$190)+'СЕТ СН'!$F$12</f>
        <v>223.99527738</v>
      </c>
      <c r="X196" s="36">
        <f>SUMIFS(СВЦЭМ!$F$39:$F$782,СВЦЭМ!$A$39:$A$782,$A196,СВЦЭМ!$B$39:$B$782,X$190)+'СЕТ СН'!$F$12</f>
        <v>232.15398596</v>
      </c>
      <c r="Y196" s="36">
        <f>SUMIFS(СВЦЭМ!$F$39:$F$782,СВЦЭМ!$A$39:$A$782,$A196,СВЦЭМ!$B$39:$B$782,Y$190)+'СЕТ СН'!$F$12</f>
        <v>245.81792265000001</v>
      </c>
    </row>
    <row r="197" spans="1:25" ht="15.75" x14ac:dyDescent="0.2">
      <c r="A197" s="35">
        <f t="shared" si="5"/>
        <v>44323</v>
      </c>
      <c r="B197" s="36">
        <f>SUMIFS(СВЦЭМ!$F$39:$F$782,СВЦЭМ!$A$39:$A$782,$A197,СВЦЭМ!$B$39:$B$782,B$190)+'СЕТ СН'!$F$12</f>
        <v>247.10042727000001</v>
      </c>
      <c r="C197" s="36">
        <f>SUMIFS(СВЦЭМ!$F$39:$F$782,СВЦЭМ!$A$39:$A$782,$A197,СВЦЭМ!$B$39:$B$782,C$190)+'СЕТ СН'!$F$12</f>
        <v>248.03962594000001</v>
      </c>
      <c r="D197" s="36">
        <f>SUMIFS(СВЦЭМ!$F$39:$F$782,СВЦЭМ!$A$39:$A$782,$A197,СВЦЭМ!$B$39:$B$782,D$190)+'СЕТ СН'!$F$12</f>
        <v>264.68601027</v>
      </c>
      <c r="E197" s="36">
        <f>SUMIFS(СВЦЭМ!$F$39:$F$782,СВЦЭМ!$A$39:$A$782,$A197,СВЦЭМ!$B$39:$B$782,E$190)+'СЕТ СН'!$F$12</f>
        <v>268.71755680000001</v>
      </c>
      <c r="F197" s="36">
        <f>SUMIFS(СВЦЭМ!$F$39:$F$782,СВЦЭМ!$A$39:$A$782,$A197,СВЦЭМ!$B$39:$B$782,F$190)+'СЕТ СН'!$F$12</f>
        <v>271.91581630000002</v>
      </c>
      <c r="G197" s="36">
        <f>SUMIFS(СВЦЭМ!$F$39:$F$782,СВЦЭМ!$A$39:$A$782,$A197,СВЦЭМ!$B$39:$B$782,G$190)+'СЕТ СН'!$F$12</f>
        <v>267.06507381</v>
      </c>
      <c r="H197" s="36">
        <f>SUMIFS(СВЦЭМ!$F$39:$F$782,СВЦЭМ!$A$39:$A$782,$A197,СВЦЭМ!$B$39:$B$782,H$190)+'СЕТ СН'!$F$12</f>
        <v>252.8662382</v>
      </c>
      <c r="I197" s="36">
        <f>SUMIFS(СВЦЭМ!$F$39:$F$782,СВЦЭМ!$A$39:$A$782,$A197,СВЦЭМ!$B$39:$B$782,I$190)+'СЕТ СН'!$F$12</f>
        <v>245.02248080999999</v>
      </c>
      <c r="J197" s="36">
        <f>SUMIFS(СВЦЭМ!$F$39:$F$782,СВЦЭМ!$A$39:$A$782,$A197,СВЦЭМ!$B$39:$B$782,J$190)+'СЕТ СН'!$F$12</f>
        <v>239.09278463000001</v>
      </c>
      <c r="K197" s="36">
        <f>SUMIFS(СВЦЭМ!$F$39:$F$782,СВЦЭМ!$A$39:$A$782,$A197,СВЦЭМ!$B$39:$B$782,K$190)+'СЕТ СН'!$F$12</f>
        <v>241.46874793999999</v>
      </c>
      <c r="L197" s="36">
        <f>SUMIFS(СВЦЭМ!$F$39:$F$782,СВЦЭМ!$A$39:$A$782,$A197,СВЦЭМ!$B$39:$B$782,L$190)+'СЕТ СН'!$F$12</f>
        <v>238.67491919</v>
      </c>
      <c r="M197" s="36">
        <f>SUMIFS(СВЦЭМ!$F$39:$F$782,СВЦЭМ!$A$39:$A$782,$A197,СВЦЭМ!$B$39:$B$782,M$190)+'СЕТ СН'!$F$12</f>
        <v>235.95820308</v>
      </c>
      <c r="N197" s="36">
        <f>SUMIFS(СВЦЭМ!$F$39:$F$782,СВЦЭМ!$A$39:$A$782,$A197,СВЦЭМ!$B$39:$B$782,N$190)+'СЕТ СН'!$F$12</f>
        <v>234.41549757000001</v>
      </c>
      <c r="O197" s="36">
        <f>SUMIFS(СВЦЭМ!$F$39:$F$782,СВЦЭМ!$A$39:$A$782,$A197,СВЦЭМ!$B$39:$B$782,O$190)+'СЕТ СН'!$F$12</f>
        <v>234.71110006000001</v>
      </c>
      <c r="P197" s="36">
        <f>SUMIFS(СВЦЭМ!$F$39:$F$782,СВЦЭМ!$A$39:$A$782,$A197,СВЦЭМ!$B$39:$B$782,P$190)+'СЕТ СН'!$F$12</f>
        <v>235.6171736</v>
      </c>
      <c r="Q197" s="36">
        <f>SUMIFS(СВЦЭМ!$F$39:$F$782,СВЦЭМ!$A$39:$A$782,$A197,СВЦЭМ!$B$39:$B$782,Q$190)+'СЕТ СН'!$F$12</f>
        <v>237.02835171000001</v>
      </c>
      <c r="R197" s="36">
        <f>SUMIFS(СВЦЭМ!$F$39:$F$782,СВЦЭМ!$A$39:$A$782,$A197,СВЦЭМ!$B$39:$B$782,R$190)+'СЕТ СН'!$F$12</f>
        <v>234.04263018</v>
      </c>
      <c r="S197" s="36">
        <f>SUMIFS(СВЦЭМ!$F$39:$F$782,СВЦЭМ!$A$39:$A$782,$A197,СВЦЭМ!$B$39:$B$782,S$190)+'СЕТ СН'!$F$12</f>
        <v>237.61396311999999</v>
      </c>
      <c r="T197" s="36">
        <f>SUMIFS(СВЦЭМ!$F$39:$F$782,СВЦЭМ!$A$39:$A$782,$A197,СВЦЭМ!$B$39:$B$782,T$190)+'СЕТ СН'!$F$12</f>
        <v>239.47446754000001</v>
      </c>
      <c r="U197" s="36">
        <f>SUMIFS(СВЦЭМ!$F$39:$F$782,СВЦЭМ!$A$39:$A$782,$A197,СВЦЭМ!$B$39:$B$782,U$190)+'СЕТ СН'!$F$12</f>
        <v>238.84760976000001</v>
      </c>
      <c r="V197" s="36">
        <f>SUMIFS(СВЦЭМ!$F$39:$F$782,СВЦЭМ!$A$39:$A$782,$A197,СВЦЭМ!$B$39:$B$782,V$190)+'СЕТ СН'!$F$12</f>
        <v>235.22950391000001</v>
      </c>
      <c r="W197" s="36">
        <f>SUMIFS(СВЦЭМ!$F$39:$F$782,СВЦЭМ!$A$39:$A$782,$A197,СВЦЭМ!$B$39:$B$782,W$190)+'СЕТ СН'!$F$12</f>
        <v>235.14664973000001</v>
      </c>
      <c r="X197" s="36">
        <f>SUMIFS(СВЦЭМ!$F$39:$F$782,СВЦЭМ!$A$39:$A$782,$A197,СВЦЭМ!$B$39:$B$782,X$190)+'СЕТ СН'!$F$12</f>
        <v>231.61457554</v>
      </c>
      <c r="Y197" s="36">
        <f>SUMIFS(СВЦЭМ!$F$39:$F$782,СВЦЭМ!$A$39:$A$782,$A197,СВЦЭМ!$B$39:$B$782,Y$190)+'СЕТ СН'!$F$12</f>
        <v>230.45899097</v>
      </c>
    </row>
    <row r="198" spans="1:25" ht="15.75" x14ac:dyDescent="0.2">
      <c r="A198" s="35">
        <f t="shared" si="5"/>
        <v>44324</v>
      </c>
      <c r="B198" s="36">
        <f>SUMIFS(СВЦЭМ!$F$39:$F$782,СВЦЭМ!$A$39:$A$782,$A198,СВЦЭМ!$B$39:$B$782,B$190)+'СЕТ СН'!$F$12</f>
        <v>240.61977372999999</v>
      </c>
      <c r="C198" s="36">
        <f>SUMIFS(СВЦЭМ!$F$39:$F$782,СВЦЭМ!$A$39:$A$782,$A198,СВЦЭМ!$B$39:$B$782,C$190)+'СЕТ СН'!$F$12</f>
        <v>254.09674314</v>
      </c>
      <c r="D198" s="36">
        <f>SUMIFS(СВЦЭМ!$F$39:$F$782,СВЦЭМ!$A$39:$A$782,$A198,СВЦЭМ!$B$39:$B$782,D$190)+'СЕТ СН'!$F$12</f>
        <v>254.86156170000001</v>
      </c>
      <c r="E198" s="36">
        <f>SUMIFS(СВЦЭМ!$F$39:$F$782,СВЦЭМ!$A$39:$A$782,$A198,СВЦЭМ!$B$39:$B$782,E$190)+'СЕТ СН'!$F$12</f>
        <v>256.73928524000002</v>
      </c>
      <c r="F198" s="36">
        <f>SUMIFS(СВЦЭМ!$F$39:$F$782,СВЦЭМ!$A$39:$A$782,$A198,СВЦЭМ!$B$39:$B$782,F$190)+'СЕТ СН'!$F$12</f>
        <v>261.40813987000001</v>
      </c>
      <c r="G198" s="36">
        <f>SUMIFS(СВЦЭМ!$F$39:$F$782,СВЦЭМ!$A$39:$A$782,$A198,СВЦЭМ!$B$39:$B$782,G$190)+'СЕТ СН'!$F$12</f>
        <v>258.33843770999999</v>
      </c>
      <c r="H198" s="36">
        <f>SUMIFS(СВЦЭМ!$F$39:$F$782,СВЦЭМ!$A$39:$A$782,$A198,СВЦЭМ!$B$39:$B$782,H$190)+'СЕТ СН'!$F$12</f>
        <v>249.31957029</v>
      </c>
      <c r="I198" s="36">
        <f>SUMIFS(СВЦЭМ!$F$39:$F$782,СВЦЭМ!$A$39:$A$782,$A198,СВЦЭМ!$B$39:$B$782,I$190)+'СЕТ СН'!$F$12</f>
        <v>246.07483540999999</v>
      </c>
      <c r="J198" s="36">
        <f>SUMIFS(СВЦЭМ!$F$39:$F$782,СВЦЭМ!$A$39:$A$782,$A198,СВЦЭМ!$B$39:$B$782,J$190)+'СЕТ СН'!$F$12</f>
        <v>238.69990927000001</v>
      </c>
      <c r="K198" s="36">
        <f>SUMIFS(СВЦЭМ!$F$39:$F$782,СВЦЭМ!$A$39:$A$782,$A198,СВЦЭМ!$B$39:$B$782,K$190)+'СЕТ СН'!$F$12</f>
        <v>231.54360672000001</v>
      </c>
      <c r="L198" s="36">
        <f>SUMIFS(СВЦЭМ!$F$39:$F$782,СВЦЭМ!$A$39:$A$782,$A198,СВЦЭМ!$B$39:$B$782,L$190)+'СЕТ СН'!$F$12</f>
        <v>223.77266563000001</v>
      </c>
      <c r="M198" s="36">
        <f>SUMIFS(СВЦЭМ!$F$39:$F$782,СВЦЭМ!$A$39:$A$782,$A198,СВЦЭМ!$B$39:$B$782,M$190)+'СЕТ СН'!$F$12</f>
        <v>224.00012645000001</v>
      </c>
      <c r="N198" s="36">
        <f>SUMIFS(СВЦЭМ!$F$39:$F$782,СВЦЭМ!$A$39:$A$782,$A198,СВЦЭМ!$B$39:$B$782,N$190)+'СЕТ СН'!$F$12</f>
        <v>230.39398832000001</v>
      </c>
      <c r="O198" s="36">
        <f>SUMIFS(СВЦЭМ!$F$39:$F$782,СВЦЭМ!$A$39:$A$782,$A198,СВЦЭМ!$B$39:$B$782,O$190)+'СЕТ СН'!$F$12</f>
        <v>229.20639065</v>
      </c>
      <c r="P198" s="36">
        <f>SUMIFS(СВЦЭМ!$F$39:$F$782,СВЦЭМ!$A$39:$A$782,$A198,СВЦЭМ!$B$39:$B$782,P$190)+'СЕТ СН'!$F$12</f>
        <v>234.73366619999999</v>
      </c>
      <c r="Q198" s="36">
        <f>SUMIFS(СВЦЭМ!$F$39:$F$782,СВЦЭМ!$A$39:$A$782,$A198,СВЦЭМ!$B$39:$B$782,Q$190)+'СЕТ СН'!$F$12</f>
        <v>235.78247228999999</v>
      </c>
      <c r="R198" s="36">
        <f>SUMIFS(СВЦЭМ!$F$39:$F$782,СВЦЭМ!$A$39:$A$782,$A198,СВЦЭМ!$B$39:$B$782,R$190)+'СЕТ СН'!$F$12</f>
        <v>233.44840919999999</v>
      </c>
      <c r="S198" s="36">
        <f>SUMIFS(СВЦЭМ!$F$39:$F$782,СВЦЭМ!$A$39:$A$782,$A198,СВЦЭМ!$B$39:$B$782,S$190)+'СЕТ СН'!$F$12</f>
        <v>235.96761773</v>
      </c>
      <c r="T198" s="36">
        <f>SUMIFS(СВЦЭМ!$F$39:$F$782,СВЦЭМ!$A$39:$A$782,$A198,СВЦЭМ!$B$39:$B$782,T$190)+'СЕТ СН'!$F$12</f>
        <v>233.04649087000001</v>
      </c>
      <c r="U198" s="36">
        <f>SUMIFS(СВЦЭМ!$F$39:$F$782,СВЦЭМ!$A$39:$A$782,$A198,СВЦЭМ!$B$39:$B$782,U$190)+'СЕТ СН'!$F$12</f>
        <v>226.25724563</v>
      </c>
      <c r="V198" s="36">
        <f>SUMIFS(СВЦЭМ!$F$39:$F$782,СВЦЭМ!$A$39:$A$782,$A198,СВЦЭМ!$B$39:$B$782,V$190)+'СЕТ СН'!$F$12</f>
        <v>222.50651791999999</v>
      </c>
      <c r="W198" s="36">
        <f>SUMIFS(СВЦЭМ!$F$39:$F$782,СВЦЭМ!$A$39:$A$782,$A198,СВЦЭМ!$B$39:$B$782,W$190)+'СЕТ СН'!$F$12</f>
        <v>220.71650751999999</v>
      </c>
      <c r="X198" s="36">
        <f>SUMIFS(СВЦЭМ!$F$39:$F$782,СВЦЭМ!$A$39:$A$782,$A198,СВЦЭМ!$B$39:$B$782,X$190)+'СЕТ СН'!$F$12</f>
        <v>223.88575078</v>
      </c>
      <c r="Y198" s="36">
        <f>SUMIFS(СВЦЭМ!$F$39:$F$782,СВЦЭМ!$A$39:$A$782,$A198,СВЦЭМ!$B$39:$B$782,Y$190)+'СЕТ СН'!$F$12</f>
        <v>229.08120532999999</v>
      </c>
    </row>
    <row r="199" spans="1:25" ht="15.75" x14ac:dyDescent="0.2">
      <c r="A199" s="35">
        <f t="shared" si="5"/>
        <v>44325</v>
      </c>
      <c r="B199" s="36">
        <f>SUMIFS(СВЦЭМ!$F$39:$F$782,СВЦЭМ!$A$39:$A$782,$A199,СВЦЭМ!$B$39:$B$782,B$190)+'СЕТ СН'!$F$12</f>
        <v>223.60402063999999</v>
      </c>
      <c r="C199" s="36">
        <f>SUMIFS(СВЦЭМ!$F$39:$F$782,СВЦЭМ!$A$39:$A$782,$A199,СВЦЭМ!$B$39:$B$782,C$190)+'СЕТ СН'!$F$12</f>
        <v>233.46211438</v>
      </c>
      <c r="D199" s="36">
        <f>SUMIFS(СВЦЭМ!$F$39:$F$782,СВЦЭМ!$A$39:$A$782,$A199,СВЦЭМ!$B$39:$B$782,D$190)+'СЕТ СН'!$F$12</f>
        <v>238.29210824</v>
      </c>
      <c r="E199" s="36">
        <f>SUMIFS(СВЦЭМ!$F$39:$F$782,СВЦЭМ!$A$39:$A$782,$A199,СВЦЭМ!$B$39:$B$782,E$190)+'СЕТ СН'!$F$12</f>
        <v>245.85439273</v>
      </c>
      <c r="F199" s="36">
        <f>SUMIFS(СВЦЭМ!$F$39:$F$782,СВЦЭМ!$A$39:$A$782,$A199,СВЦЭМ!$B$39:$B$782,F$190)+'СЕТ СН'!$F$12</f>
        <v>246.61420132999999</v>
      </c>
      <c r="G199" s="36">
        <f>SUMIFS(СВЦЭМ!$F$39:$F$782,СВЦЭМ!$A$39:$A$782,$A199,СВЦЭМ!$B$39:$B$782,G$190)+'СЕТ СН'!$F$12</f>
        <v>247.30956488999999</v>
      </c>
      <c r="H199" s="36">
        <f>SUMIFS(СВЦЭМ!$F$39:$F$782,СВЦЭМ!$A$39:$A$782,$A199,СВЦЭМ!$B$39:$B$782,H$190)+'СЕТ СН'!$F$12</f>
        <v>242.93216136999999</v>
      </c>
      <c r="I199" s="36">
        <f>SUMIFS(СВЦЭМ!$F$39:$F$782,СВЦЭМ!$A$39:$A$782,$A199,СВЦЭМ!$B$39:$B$782,I$190)+'СЕТ СН'!$F$12</f>
        <v>236.97539538999999</v>
      </c>
      <c r="J199" s="36">
        <f>SUMIFS(СВЦЭМ!$F$39:$F$782,СВЦЭМ!$A$39:$A$782,$A199,СВЦЭМ!$B$39:$B$782,J$190)+'СЕТ СН'!$F$12</f>
        <v>230.84762631999999</v>
      </c>
      <c r="K199" s="36">
        <f>SUMIFS(СВЦЭМ!$F$39:$F$782,СВЦЭМ!$A$39:$A$782,$A199,СВЦЭМ!$B$39:$B$782,K$190)+'СЕТ СН'!$F$12</f>
        <v>222.95148087000001</v>
      </c>
      <c r="L199" s="36">
        <f>SUMIFS(СВЦЭМ!$F$39:$F$782,СВЦЭМ!$A$39:$A$782,$A199,СВЦЭМ!$B$39:$B$782,L$190)+'СЕТ СН'!$F$12</f>
        <v>220.95719640999999</v>
      </c>
      <c r="M199" s="36">
        <f>SUMIFS(СВЦЭМ!$F$39:$F$782,СВЦЭМ!$A$39:$A$782,$A199,СВЦЭМ!$B$39:$B$782,M$190)+'СЕТ СН'!$F$12</f>
        <v>220.58176582999999</v>
      </c>
      <c r="N199" s="36">
        <f>SUMIFS(СВЦЭМ!$F$39:$F$782,СВЦЭМ!$A$39:$A$782,$A199,СВЦЭМ!$B$39:$B$782,N$190)+'СЕТ СН'!$F$12</f>
        <v>224.16392483000001</v>
      </c>
      <c r="O199" s="36">
        <f>SUMIFS(СВЦЭМ!$F$39:$F$782,СВЦЭМ!$A$39:$A$782,$A199,СВЦЭМ!$B$39:$B$782,O$190)+'СЕТ СН'!$F$12</f>
        <v>227.9691248</v>
      </c>
      <c r="P199" s="36">
        <f>SUMIFS(СВЦЭМ!$F$39:$F$782,СВЦЭМ!$A$39:$A$782,$A199,СВЦЭМ!$B$39:$B$782,P$190)+'СЕТ СН'!$F$12</f>
        <v>231.74132908999999</v>
      </c>
      <c r="Q199" s="36">
        <f>SUMIFS(СВЦЭМ!$F$39:$F$782,СВЦЭМ!$A$39:$A$782,$A199,СВЦЭМ!$B$39:$B$782,Q$190)+'СЕТ СН'!$F$12</f>
        <v>232.73599686</v>
      </c>
      <c r="R199" s="36">
        <f>SUMIFS(СВЦЭМ!$F$39:$F$782,СВЦЭМ!$A$39:$A$782,$A199,СВЦЭМ!$B$39:$B$782,R$190)+'СЕТ СН'!$F$12</f>
        <v>230.90196585999999</v>
      </c>
      <c r="S199" s="36">
        <f>SUMIFS(СВЦЭМ!$F$39:$F$782,СВЦЭМ!$A$39:$A$782,$A199,СВЦЭМ!$B$39:$B$782,S$190)+'СЕТ СН'!$F$12</f>
        <v>230.57410523999999</v>
      </c>
      <c r="T199" s="36">
        <f>SUMIFS(СВЦЭМ!$F$39:$F$782,СВЦЭМ!$A$39:$A$782,$A199,СВЦЭМ!$B$39:$B$782,T$190)+'СЕТ СН'!$F$12</f>
        <v>228.11566504999999</v>
      </c>
      <c r="U199" s="36">
        <f>SUMIFS(СВЦЭМ!$F$39:$F$782,СВЦЭМ!$A$39:$A$782,$A199,СВЦЭМ!$B$39:$B$782,U$190)+'СЕТ СН'!$F$12</f>
        <v>223.88656322</v>
      </c>
      <c r="V199" s="36">
        <f>SUMIFS(СВЦЭМ!$F$39:$F$782,СВЦЭМ!$A$39:$A$782,$A199,СВЦЭМ!$B$39:$B$782,V$190)+'СЕТ СН'!$F$12</f>
        <v>217.18350150000001</v>
      </c>
      <c r="W199" s="36">
        <f>SUMIFS(СВЦЭМ!$F$39:$F$782,СВЦЭМ!$A$39:$A$782,$A199,СВЦЭМ!$B$39:$B$782,W$190)+'СЕТ СН'!$F$12</f>
        <v>217.57455623000001</v>
      </c>
      <c r="X199" s="36">
        <f>SUMIFS(СВЦЭМ!$F$39:$F$782,СВЦЭМ!$A$39:$A$782,$A199,СВЦЭМ!$B$39:$B$782,X$190)+'СЕТ СН'!$F$12</f>
        <v>221.19345367</v>
      </c>
      <c r="Y199" s="36">
        <f>SUMIFS(СВЦЭМ!$F$39:$F$782,СВЦЭМ!$A$39:$A$782,$A199,СВЦЭМ!$B$39:$B$782,Y$190)+'СЕТ СН'!$F$12</f>
        <v>226.09108209999999</v>
      </c>
    </row>
    <row r="200" spans="1:25" ht="15.75" x14ac:dyDescent="0.2">
      <c r="A200" s="35">
        <f t="shared" si="5"/>
        <v>44326</v>
      </c>
      <c r="B200" s="36">
        <f>SUMIFS(СВЦЭМ!$F$39:$F$782,СВЦЭМ!$A$39:$A$782,$A200,СВЦЭМ!$B$39:$B$782,B$190)+'СЕТ СН'!$F$12</f>
        <v>234.08285789000001</v>
      </c>
      <c r="C200" s="36">
        <f>SUMIFS(СВЦЭМ!$F$39:$F$782,СВЦЭМ!$A$39:$A$782,$A200,СВЦЭМ!$B$39:$B$782,C$190)+'СЕТ СН'!$F$12</f>
        <v>246.93530715</v>
      </c>
      <c r="D200" s="36">
        <f>SUMIFS(СВЦЭМ!$F$39:$F$782,СВЦЭМ!$A$39:$A$782,$A200,СВЦЭМ!$B$39:$B$782,D$190)+'СЕТ СН'!$F$12</f>
        <v>253.43240394</v>
      </c>
      <c r="E200" s="36">
        <f>SUMIFS(СВЦЭМ!$F$39:$F$782,СВЦЭМ!$A$39:$A$782,$A200,СВЦЭМ!$B$39:$B$782,E$190)+'СЕТ СН'!$F$12</f>
        <v>257.62431686000002</v>
      </c>
      <c r="F200" s="36">
        <f>SUMIFS(СВЦЭМ!$F$39:$F$782,СВЦЭМ!$A$39:$A$782,$A200,СВЦЭМ!$B$39:$B$782,F$190)+'СЕТ СН'!$F$12</f>
        <v>259.95863115999998</v>
      </c>
      <c r="G200" s="36">
        <f>SUMIFS(СВЦЭМ!$F$39:$F$782,СВЦЭМ!$A$39:$A$782,$A200,СВЦЭМ!$B$39:$B$782,G$190)+'СЕТ СН'!$F$12</f>
        <v>259.65748193000002</v>
      </c>
      <c r="H200" s="36">
        <f>SUMIFS(СВЦЭМ!$F$39:$F$782,СВЦЭМ!$A$39:$A$782,$A200,СВЦЭМ!$B$39:$B$782,H$190)+'СЕТ СН'!$F$12</f>
        <v>256.50828439999998</v>
      </c>
      <c r="I200" s="36">
        <f>SUMIFS(СВЦЭМ!$F$39:$F$782,СВЦЭМ!$A$39:$A$782,$A200,СВЦЭМ!$B$39:$B$782,I$190)+'СЕТ СН'!$F$12</f>
        <v>247.09800623000001</v>
      </c>
      <c r="J200" s="36">
        <f>SUMIFS(СВЦЭМ!$F$39:$F$782,СВЦЭМ!$A$39:$A$782,$A200,СВЦЭМ!$B$39:$B$782,J$190)+'СЕТ СН'!$F$12</f>
        <v>236.67345594</v>
      </c>
      <c r="K200" s="36">
        <f>SUMIFS(СВЦЭМ!$F$39:$F$782,СВЦЭМ!$A$39:$A$782,$A200,СВЦЭМ!$B$39:$B$782,K$190)+'СЕТ СН'!$F$12</f>
        <v>225.57701162999999</v>
      </c>
      <c r="L200" s="36">
        <f>SUMIFS(СВЦЭМ!$F$39:$F$782,СВЦЭМ!$A$39:$A$782,$A200,СВЦЭМ!$B$39:$B$782,L$190)+'СЕТ СН'!$F$12</f>
        <v>218.65645688000001</v>
      </c>
      <c r="M200" s="36">
        <f>SUMIFS(СВЦЭМ!$F$39:$F$782,СВЦЭМ!$A$39:$A$782,$A200,СВЦЭМ!$B$39:$B$782,M$190)+'СЕТ СН'!$F$12</f>
        <v>215.77469618999999</v>
      </c>
      <c r="N200" s="36">
        <f>SUMIFS(СВЦЭМ!$F$39:$F$782,СВЦЭМ!$A$39:$A$782,$A200,СВЦЭМ!$B$39:$B$782,N$190)+'СЕТ СН'!$F$12</f>
        <v>218.51846921999999</v>
      </c>
      <c r="O200" s="36">
        <f>SUMIFS(СВЦЭМ!$F$39:$F$782,СВЦЭМ!$A$39:$A$782,$A200,СВЦЭМ!$B$39:$B$782,O$190)+'СЕТ СН'!$F$12</f>
        <v>221.88840895999999</v>
      </c>
      <c r="P200" s="36">
        <f>SUMIFS(СВЦЭМ!$F$39:$F$782,СВЦЭМ!$A$39:$A$782,$A200,СВЦЭМ!$B$39:$B$782,P$190)+'СЕТ СН'!$F$12</f>
        <v>225.98052483999999</v>
      </c>
      <c r="Q200" s="36">
        <f>SUMIFS(СВЦЭМ!$F$39:$F$782,СВЦЭМ!$A$39:$A$782,$A200,СВЦЭМ!$B$39:$B$782,Q$190)+'СЕТ СН'!$F$12</f>
        <v>227.05078825000001</v>
      </c>
      <c r="R200" s="36">
        <f>SUMIFS(СВЦЭМ!$F$39:$F$782,СВЦЭМ!$A$39:$A$782,$A200,СВЦЭМ!$B$39:$B$782,R$190)+'СЕТ СН'!$F$12</f>
        <v>224.97276592</v>
      </c>
      <c r="S200" s="36">
        <f>SUMIFS(СВЦЭМ!$F$39:$F$782,СВЦЭМ!$A$39:$A$782,$A200,СВЦЭМ!$B$39:$B$782,S$190)+'СЕТ СН'!$F$12</f>
        <v>223.62326811</v>
      </c>
      <c r="T200" s="36">
        <f>SUMIFS(СВЦЭМ!$F$39:$F$782,СВЦЭМ!$A$39:$A$782,$A200,СВЦЭМ!$B$39:$B$782,T$190)+'СЕТ СН'!$F$12</f>
        <v>221.92407108</v>
      </c>
      <c r="U200" s="36">
        <f>SUMIFS(СВЦЭМ!$F$39:$F$782,СВЦЭМ!$A$39:$A$782,$A200,СВЦЭМ!$B$39:$B$782,U$190)+'СЕТ СН'!$F$12</f>
        <v>216.75280759</v>
      </c>
      <c r="V200" s="36">
        <f>SUMIFS(СВЦЭМ!$F$39:$F$782,СВЦЭМ!$A$39:$A$782,$A200,СВЦЭМ!$B$39:$B$782,V$190)+'СЕТ СН'!$F$12</f>
        <v>209.60104281</v>
      </c>
      <c r="W200" s="36">
        <f>SUMIFS(СВЦЭМ!$F$39:$F$782,СВЦЭМ!$A$39:$A$782,$A200,СВЦЭМ!$B$39:$B$782,W$190)+'СЕТ СН'!$F$12</f>
        <v>208.51472959</v>
      </c>
      <c r="X200" s="36">
        <f>SUMIFS(СВЦЭМ!$F$39:$F$782,СВЦЭМ!$A$39:$A$782,$A200,СВЦЭМ!$B$39:$B$782,X$190)+'СЕТ СН'!$F$12</f>
        <v>212.68215731000001</v>
      </c>
      <c r="Y200" s="36">
        <f>SUMIFS(СВЦЭМ!$F$39:$F$782,СВЦЭМ!$A$39:$A$782,$A200,СВЦЭМ!$B$39:$B$782,Y$190)+'СЕТ СН'!$F$12</f>
        <v>222.57798718000001</v>
      </c>
    </row>
    <row r="201" spans="1:25" ht="15.75" x14ac:dyDescent="0.2">
      <c r="A201" s="35">
        <f t="shared" si="5"/>
        <v>44327</v>
      </c>
      <c r="B201" s="36">
        <f>SUMIFS(СВЦЭМ!$F$39:$F$782,СВЦЭМ!$A$39:$A$782,$A201,СВЦЭМ!$B$39:$B$782,B$190)+'СЕТ СН'!$F$12</f>
        <v>242.24693210999999</v>
      </c>
      <c r="C201" s="36">
        <f>SUMIFS(СВЦЭМ!$F$39:$F$782,СВЦЭМ!$A$39:$A$782,$A201,СВЦЭМ!$B$39:$B$782,C$190)+'СЕТ СН'!$F$12</f>
        <v>242.33997994999999</v>
      </c>
      <c r="D201" s="36">
        <f>SUMIFS(СВЦЭМ!$F$39:$F$782,СВЦЭМ!$A$39:$A$782,$A201,СВЦЭМ!$B$39:$B$782,D$190)+'СЕТ СН'!$F$12</f>
        <v>243.34117376</v>
      </c>
      <c r="E201" s="36">
        <f>SUMIFS(СВЦЭМ!$F$39:$F$782,СВЦЭМ!$A$39:$A$782,$A201,СВЦЭМ!$B$39:$B$782,E$190)+'СЕТ СН'!$F$12</f>
        <v>249.69788123999999</v>
      </c>
      <c r="F201" s="36">
        <f>SUMIFS(СВЦЭМ!$F$39:$F$782,СВЦЭМ!$A$39:$A$782,$A201,СВЦЭМ!$B$39:$B$782,F$190)+'СЕТ СН'!$F$12</f>
        <v>252.32800868999999</v>
      </c>
      <c r="G201" s="36">
        <f>SUMIFS(СВЦЭМ!$F$39:$F$782,СВЦЭМ!$A$39:$A$782,$A201,СВЦЭМ!$B$39:$B$782,G$190)+'СЕТ СН'!$F$12</f>
        <v>248.62929835</v>
      </c>
      <c r="H201" s="36">
        <f>SUMIFS(СВЦЭМ!$F$39:$F$782,СВЦЭМ!$A$39:$A$782,$A201,СВЦЭМ!$B$39:$B$782,H$190)+'СЕТ СН'!$F$12</f>
        <v>242.25450609000001</v>
      </c>
      <c r="I201" s="36">
        <f>SUMIFS(СВЦЭМ!$F$39:$F$782,СВЦЭМ!$A$39:$A$782,$A201,СВЦЭМ!$B$39:$B$782,I$190)+'СЕТ СН'!$F$12</f>
        <v>233.13482209</v>
      </c>
      <c r="J201" s="36">
        <f>SUMIFS(СВЦЭМ!$F$39:$F$782,СВЦЭМ!$A$39:$A$782,$A201,СВЦЭМ!$B$39:$B$782,J$190)+'СЕТ СН'!$F$12</f>
        <v>226.9772523</v>
      </c>
      <c r="K201" s="36">
        <f>SUMIFS(СВЦЭМ!$F$39:$F$782,СВЦЭМ!$A$39:$A$782,$A201,СВЦЭМ!$B$39:$B$782,K$190)+'СЕТ СН'!$F$12</f>
        <v>220.13972575</v>
      </c>
      <c r="L201" s="36">
        <f>SUMIFS(СВЦЭМ!$F$39:$F$782,СВЦЭМ!$A$39:$A$782,$A201,СВЦЭМ!$B$39:$B$782,L$190)+'СЕТ СН'!$F$12</f>
        <v>222.78203549</v>
      </c>
      <c r="M201" s="36">
        <f>SUMIFS(СВЦЭМ!$F$39:$F$782,СВЦЭМ!$A$39:$A$782,$A201,СВЦЭМ!$B$39:$B$782,M$190)+'СЕТ СН'!$F$12</f>
        <v>230.92513826000001</v>
      </c>
      <c r="N201" s="36">
        <f>SUMIFS(СВЦЭМ!$F$39:$F$782,СВЦЭМ!$A$39:$A$782,$A201,СВЦЭМ!$B$39:$B$782,N$190)+'СЕТ СН'!$F$12</f>
        <v>238.70633355000001</v>
      </c>
      <c r="O201" s="36">
        <f>SUMIFS(СВЦЭМ!$F$39:$F$782,СВЦЭМ!$A$39:$A$782,$A201,СВЦЭМ!$B$39:$B$782,O$190)+'СЕТ СН'!$F$12</f>
        <v>236.00242162000001</v>
      </c>
      <c r="P201" s="36">
        <f>SUMIFS(СВЦЭМ!$F$39:$F$782,СВЦЭМ!$A$39:$A$782,$A201,СВЦЭМ!$B$39:$B$782,P$190)+'СЕТ СН'!$F$12</f>
        <v>239.24888350000001</v>
      </c>
      <c r="Q201" s="36">
        <f>SUMIFS(СВЦЭМ!$F$39:$F$782,СВЦЭМ!$A$39:$A$782,$A201,СВЦЭМ!$B$39:$B$782,Q$190)+'СЕТ СН'!$F$12</f>
        <v>242.80875455</v>
      </c>
      <c r="R201" s="36">
        <f>SUMIFS(СВЦЭМ!$F$39:$F$782,СВЦЭМ!$A$39:$A$782,$A201,СВЦЭМ!$B$39:$B$782,R$190)+'СЕТ СН'!$F$12</f>
        <v>241.18914523000001</v>
      </c>
      <c r="S201" s="36">
        <f>SUMIFS(СВЦЭМ!$F$39:$F$782,СВЦЭМ!$A$39:$A$782,$A201,СВЦЭМ!$B$39:$B$782,S$190)+'СЕТ СН'!$F$12</f>
        <v>244.57477062000001</v>
      </c>
      <c r="T201" s="36">
        <f>SUMIFS(СВЦЭМ!$F$39:$F$782,СВЦЭМ!$A$39:$A$782,$A201,СВЦЭМ!$B$39:$B$782,T$190)+'СЕТ СН'!$F$12</f>
        <v>238.91532622</v>
      </c>
      <c r="U201" s="36">
        <f>SUMIFS(СВЦЭМ!$F$39:$F$782,СВЦЭМ!$A$39:$A$782,$A201,СВЦЭМ!$B$39:$B$782,U$190)+'СЕТ СН'!$F$12</f>
        <v>235.12397533999999</v>
      </c>
      <c r="V201" s="36">
        <f>SUMIFS(СВЦЭМ!$F$39:$F$782,СВЦЭМ!$A$39:$A$782,$A201,СВЦЭМ!$B$39:$B$782,V$190)+'СЕТ СН'!$F$12</f>
        <v>231.02475387999999</v>
      </c>
      <c r="W201" s="36">
        <f>SUMIFS(СВЦЭМ!$F$39:$F$782,СВЦЭМ!$A$39:$A$782,$A201,СВЦЭМ!$B$39:$B$782,W$190)+'СЕТ СН'!$F$12</f>
        <v>232.49801391</v>
      </c>
      <c r="X201" s="36">
        <f>SUMIFS(СВЦЭМ!$F$39:$F$782,СВЦЭМ!$A$39:$A$782,$A201,СВЦЭМ!$B$39:$B$782,X$190)+'СЕТ СН'!$F$12</f>
        <v>237.84264218999999</v>
      </c>
      <c r="Y201" s="36">
        <f>SUMIFS(СВЦЭМ!$F$39:$F$782,СВЦЭМ!$A$39:$A$782,$A201,СВЦЭМ!$B$39:$B$782,Y$190)+'СЕТ СН'!$F$12</f>
        <v>249.31861445999999</v>
      </c>
    </row>
    <row r="202" spans="1:25" ht="15.75" x14ac:dyDescent="0.2">
      <c r="A202" s="35">
        <f t="shared" si="5"/>
        <v>44328</v>
      </c>
      <c r="B202" s="36">
        <f>SUMIFS(СВЦЭМ!$F$39:$F$782,СВЦЭМ!$A$39:$A$782,$A202,СВЦЭМ!$B$39:$B$782,B$190)+'СЕТ СН'!$F$12</f>
        <v>251.27378632</v>
      </c>
      <c r="C202" s="36">
        <f>SUMIFS(СВЦЭМ!$F$39:$F$782,СВЦЭМ!$A$39:$A$782,$A202,СВЦЭМ!$B$39:$B$782,C$190)+'СЕТ СН'!$F$12</f>
        <v>259.15940627999998</v>
      </c>
      <c r="D202" s="36">
        <f>SUMIFS(СВЦЭМ!$F$39:$F$782,СВЦЭМ!$A$39:$A$782,$A202,СВЦЭМ!$B$39:$B$782,D$190)+'СЕТ СН'!$F$12</f>
        <v>255.87879799000001</v>
      </c>
      <c r="E202" s="36">
        <f>SUMIFS(СВЦЭМ!$F$39:$F$782,СВЦЭМ!$A$39:$A$782,$A202,СВЦЭМ!$B$39:$B$782,E$190)+'СЕТ СН'!$F$12</f>
        <v>254.28699116000001</v>
      </c>
      <c r="F202" s="36">
        <f>SUMIFS(СВЦЭМ!$F$39:$F$782,СВЦЭМ!$A$39:$A$782,$A202,СВЦЭМ!$B$39:$B$782,F$190)+'СЕТ СН'!$F$12</f>
        <v>253.07757384000001</v>
      </c>
      <c r="G202" s="36">
        <f>SUMIFS(СВЦЭМ!$F$39:$F$782,СВЦЭМ!$A$39:$A$782,$A202,СВЦЭМ!$B$39:$B$782,G$190)+'СЕТ СН'!$F$12</f>
        <v>255.22038280999999</v>
      </c>
      <c r="H202" s="36">
        <f>SUMIFS(СВЦЭМ!$F$39:$F$782,СВЦЭМ!$A$39:$A$782,$A202,СВЦЭМ!$B$39:$B$782,H$190)+'СЕТ СН'!$F$12</f>
        <v>252.41819075000001</v>
      </c>
      <c r="I202" s="36">
        <f>SUMIFS(СВЦЭМ!$F$39:$F$782,СВЦЭМ!$A$39:$A$782,$A202,СВЦЭМ!$B$39:$B$782,I$190)+'СЕТ СН'!$F$12</f>
        <v>239.64313218999999</v>
      </c>
      <c r="J202" s="36">
        <f>SUMIFS(СВЦЭМ!$F$39:$F$782,СВЦЭМ!$A$39:$A$782,$A202,СВЦЭМ!$B$39:$B$782,J$190)+'СЕТ СН'!$F$12</f>
        <v>232.22458523</v>
      </c>
      <c r="K202" s="36">
        <f>SUMIFS(СВЦЭМ!$F$39:$F$782,СВЦЭМ!$A$39:$A$782,$A202,СВЦЭМ!$B$39:$B$782,K$190)+'СЕТ СН'!$F$12</f>
        <v>227.43696643999999</v>
      </c>
      <c r="L202" s="36">
        <f>SUMIFS(СВЦЭМ!$F$39:$F$782,СВЦЭМ!$A$39:$A$782,$A202,СВЦЭМ!$B$39:$B$782,L$190)+'СЕТ СН'!$F$12</f>
        <v>220.97005483000001</v>
      </c>
      <c r="M202" s="36">
        <f>SUMIFS(СВЦЭМ!$F$39:$F$782,СВЦЭМ!$A$39:$A$782,$A202,СВЦЭМ!$B$39:$B$782,M$190)+'СЕТ СН'!$F$12</f>
        <v>223.45155715999999</v>
      </c>
      <c r="N202" s="36">
        <f>SUMIFS(СВЦЭМ!$F$39:$F$782,СВЦЭМ!$A$39:$A$782,$A202,СВЦЭМ!$B$39:$B$782,N$190)+'СЕТ СН'!$F$12</f>
        <v>224.66609260000001</v>
      </c>
      <c r="O202" s="36">
        <f>SUMIFS(СВЦЭМ!$F$39:$F$782,СВЦЭМ!$A$39:$A$782,$A202,СВЦЭМ!$B$39:$B$782,O$190)+'СЕТ СН'!$F$12</f>
        <v>226.36232275</v>
      </c>
      <c r="P202" s="36">
        <f>SUMIFS(СВЦЭМ!$F$39:$F$782,СВЦЭМ!$A$39:$A$782,$A202,СВЦЭМ!$B$39:$B$782,P$190)+'СЕТ СН'!$F$12</f>
        <v>227.81823276</v>
      </c>
      <c r="Q202" s="36">
        <f>SUMIFS(СВЦЭМ!$F$39:$F$782,СВЦЭМ!$A$39:$A$782,$A202,СВЦЭМ!$B$39:$B$782,Q$190)+'СЕТ СН'!$F$12</f>
        <v>230.59043344</v>
      </c>
      <c r="R202" s="36">
        <f>SUMIFS(СВЦЭМ!$F$39:$F$782,СВЦЭМ!$A$39:$A$782,$A202,СВЦЭМ!$B$39:$B$782,R$190)+'СЕТ СН'!$F$12</f>
        <v>228.47436152</v>
      </c>
      <c r="S202" s="36">
        <f>SUMIFS(СВЦЭМ!$F$39:$F$782,СВЦЭМ!$A$39:$A$782,$A202,СВЦЭМ!$B$39:$B$782,S$190)+'СЕТ СН'!$F$12</f>
        <v>229.34851893999999</v>
      </c>
      <c r="T202" s="36">
        <f>SUMIFS(СВЦЭМ!$F$39:$F$782,СВЦЭМ!$A$39:$A$782,$A202,СВЦЭМ!$B$39:$B$782,T$190)+'СЕТ СН'!$F$12</f>
        <v>226.19699431999999</v>
      </c>
      <c r="U202" s="36">
        <f>SUMIFS(СВЦЭМ!$F$39:$F$782,СВЦЭМ!$A$39:$A$782,$A202,СВЦЭМ!$B$39:$B$782,U$190)+'СЕТ СН'!$F$12</f>
        <v>224.26207539000001</v>
      </c>
      <c r="V202" s="36">
        <f>SUMIFS(СВЦЭМ!$F$39:$F$782,СВЦЭМ!$A$39:$A$782,$A202,СВЦЭМ!$B$39:$B$782,V$190)+'СЕТ СН'!$F$12</f>
        <v>221.96515597999999</v>
      </c>
      <c r="W202" s="36">
        <f>SUMIFS(СВЦЭМ!$F$39:$F$782,СВЦЭМ!$A$39:$A$782,$A202,СВЦЭМ!$B$39:$B$782,W$190)+'СЕТ СН'!$F$12</f>
        <v>224.68583092</v>
      </c>
      <c r="X202" s="36">
        <f>SUMIFS(СВЦЭМ!$F$39:$F$782,СВЦЭМ!$A$39:$A$782,$A202,СВЦЭМ!$B$39:$B$782,X$190)+'СЕТ СН'!$F$12</f>
        <v>225.82374071000001</v>
      </c>
      <c r="Y202" s="36">
        <f>SUMIFS(СВЦЭМ!$F$39:$F$782,СВЦЭМ!$A$39:$A$782,$A202,СВЦЭМ!$B$39:$B$782,Y$190)+'СЕТ СН'!$F$12</f>
        <v>231.29750651000001</v>
      </c>
    </row>
    <row r="203" spans="1:25" ht="15.75" x14ac:dyDescent="0.2">
      <c r="A203" s="35">
        <f t="shared" si="5"/>
        <v>44329</v>
      </c>
      <c r="B203" s="36">
        <f>SUMIFS(СВЦЭМ!$F$39:$F$782,СВЦЭМ!$A$39:$A$782,$A203,СВЦЭМ!$B$39:$B$782,B$190)+'СЕТ СН'!$F$12</f>
        <v>251.78661774</v>
      </c>
      <c r="C203" s="36">
        <f>SUMIFS(СВЦЭМ!$F$39:$F$782,СВЦЭМ!$A$39:$A$782,$A203,СВЦЭМ!$B$39:$B$782,C$190)+'СЕТ СН'!$F$12</f>
        <v>263.77730527</v>
      </c>
      <c r="D203" s="36">
        <f>SUMIFS(СВЦЭМ!$F$39:$F$782,СВЦЭМ!$A$39:$A$782,$A203,СВЦЭМ!$B$39:$B$782,D$190)+'СЕТ СН'!$F$12</f>
        <v>268.03643163999999</v>
      </c>
      <c r="E203" s="36">
        <f>SUMIFS(СВЦЭМ!$F$39:$F$782,СВЦЭМ!$A$39:$A$782,$A203,СВЦЭМ!$B$39:$B$782,E$190)+'СЕТ СН'!$F$12</f>
        <v>265.41847369999999</v>
      </c>
      <c r="F203" s="36">
        <f>SUMIFS(СВЦЭМ!$F$39:$F$782,СВЦЭМ!$A$39:$A$782,$A203,СВЦЭМ!$B$39:$B$782,F$190)+'СЕТ СН'!$F$12</f>
        <v>264.33171994999998</v>
      </c>
      <c r="G203" s="36">
        <f>SUMIFS(СВЦЭМ!$F$39:$F$782,СВЦЭМ!$A$39:$A$782,$A203,СВЦЭМ!$B$39:$B$782,G$190)+'СЕТ СН'!$F$12</f>
        <v>265.48259266000002</v>
      </c>
      <c r="H203" s="36">
        <f>SUMIFS(СВЦЭМ!$F$39:$F$782,СВЦЭМ!$A$39:$A$782,$A203,СВЦЭМ!$B$39:$B$782,H$190)+'СЕТ СН'!$F$12</f>
        <v>255.02804484000001</v>
      </c>
      <c r="I203" s="36">
        <f>SUMIFS(СВЦЭМ!$F$39:$F$782,СВЦЭМ!$A$39:$A$782,$A203,СВЦЭМ!$B$39:$B$782,I$190)+'СЕТ СН'!$F$12</f>
        <v>239.43426825</v>
      </c>
      <c r="J203" s="36">
        <f>SUMIFS(СВЦЭМ!$F$39:$F$782,СВЦЭМ!$A$39:$A$782,$A203,СВЦЭМ!$B$39:$B$782,J$190)+'СЕТ СН'!$F$12</f>
        <v>232.87305319000001</v>
      </c>
      <c r="K203" s="36">
        <f>SUMIFS(СВЦЭМ!$F$39:$F$782,СВЦЭМ!$A$39:$A$782,$A203,СВЦЭМ!$B$39:$B$782,K$190)+'СЕТ СН'!$F$12</f>
        <v>227.05075912000001</v>
      </c>
      <c r="L203" s="36">
        <f>SUMIFS(СВЦЭМ!$F$39:$F$782,СВЦЭМ!$A$39:$A$782,$A203,СВЦЭМ!$B$39:$B$782,L$190)+'СЕТ СН'!$F$12</f>
        <v>217.46407981999999</v>
      </c>
      <c r="M203" s="36">
        <f>SUMIFS(СВЦЭМ!$F$39:$F$782,СВЦЭМ!$A$39:$A$782,$A203,СВЦЭМ!$B$39:$B$782,M$190)+'СЕТ СН'!$F$12</f>
        <v>221.28500020000001</v>
      </c>
      <c r="N203" s="36">
        <f>SUMIFS(СВЦЭМ!$F$39:$F$782,СВЦЭМ!$A$39:$A$782,$A203,СВЦЭМ!$B$39:$B$782,N$190)+'СЕТ СН'!$F$12</f>
        <v>228.85954022000001</v>
      </c>
      <c r="O203" s="36">
        <f>SUMIFS(СВЦЭМ!$F$39:$F$782,СВЦЭМ!$A$39:$A$782,$A203,СВЦЭМ!$B$39:$B$782,O$190)+'СЕТ СН'!$F$12</f>
        <v>231.70090020000001</v>
      </c>
      <c r="P203" s="36">
        <f>SUMIFS(СВЦЭМ!$F$39:$F$782,СВЦЭМ!$A$39:$A$782,$A203,СВЦЭМ!$B$39:$B$782,P$190)+'СЕТ СН'!$F$12</f>
        <v>235.80736924000001</v>
      </c>
      <c r="Q203" s="36">
        <f>SUMIFS(СВЦЭМ!$F$39:$F$782,СВЦЭМ!$A$39:$A$782,$A203,СВЦЭМ!$B$39:$B$782,Q$190)+'СЕТ СН'!$F$12</f>
        <v>238.51481537000001</v>
      </c>
      <c r="R203" s="36">
        <f>SUMIFS(СВЦЭМ!$F$39:$F$782,СВЦЭМ!$A$39:$A$782,$A203,СВЦЭМ!$B$39:$B$782,R$190)+'СЕТ СН'!$F$12</f>
        <v>238.52600577999999</v>
      </c>
      <c r="S203" s="36">
        <f>SUMIFS(СВЦЭМ!$F$39:$F$782,СВЦЭМ!$A$39:$A$782,$A203,СВЦЭМ!$B$39:$B$782,S$190)+'СЕТ СН'!$F$12</f>
        <v>242.89333791999999</v>
      </c>
      <c r="T203" s="36">
        <f>SUMIFS(СВЦЭМ!$F$39:$F$782,СВЦЭМ!$A$39:$A$782,$A203,СВЦЭМ!$B$39:$B$782,T$190)+'СЕТ СН'!$F$12</f>
        <v>238.39342631</v>
      </c>
      <c r="U203" s="36">
        <f>SUMIFS(СВЦЭМ!$F$39:$F$782,СВЦЭМ!$A$39:$A$782,$A203,СВЦЭМ!$B$39:$B$782,U$190)+'СЕТ СН'!$F$12</f>
        <v>231.97083703000001</v>
      </c>
      <c r="V203" s="36">
        <f>SUMIFS(СВЦЭМ!$F$39:$F$782,СВЦЭМ!$A$39:$A$782,$A203,СВЦЭМ!$B$39:$B$782,V$190)+'СЕТ СН'!$F$12</f>
        <v>228.20604029</v>
      </c>
      <c r="W203" s="36">
        <f>SUMIFS(СВЦЭМ!$F$39:$F$782,СВЦЭМ!$A$39:$A$782,$A203,СВЦЭМ!$B$39:$B$782,W$190)+'СЕТ СН'!$F$12</f>
        <v>228.46003181</v>
      </c>
      <c r="X203" s="36">
        <f>SUMIFS(СВЦЭМ!$F$39:$F$782,СВЦЭМ!$A$39:$A$782,$A203,СВЦЭМ!$B$39:$B$782,X$190)+'СЕТ СН'!$F$12</f>
        <v>232.72060303999999</v>
      </c>
      <c r="Y203" s="36">
        <f>SUMIFS(СВЦЭМ!$F$39:$F$782,СВЦЭМ!$A$39:$A$782,$A203,СВЦЭМ!$B$39:$B$782,Y$190)+'СЕТ СН'!$F$12</f>
        <v>242.96157624</v>
      </c>
    </row>
    <row r="204" spans="1:25" ht="15.75" x14ac:dyDescent="0.2">
      <c r="A204" s="35">
        <f t="shared" si="5"/>
        <v>44330</v>
      </c>
      <c r="B204" s="36">
        <f>SUMIFS(СВЦЭМ!$F$39:$F$782,СВЦЭМ!$A$39:$A$782,$A204,СВЦЭМ!$B$39:$B$782,B$190)+'СЕТ СН'!$F$12</f>
        <v>250.74400427</v>
      </c>
      <c r="C204" s="36">
        <f>SUMIFS(СВЦЭМ!$F$39:$F$782,СВЦЭМ!$A$39:$A$782,$A204,СВЦЭМ!$B$39:$B$782,C$190)+'СЕТ СН'!$F$12</f>
        <v>255.48819692999999</v>
      </c>
      <c r="D204" s="36">
        <f>SUMIFS(СВЦЭМ!$F$39:$F$782,СВЦЭМ!$A$39:$A$782,$A204,СВЦЭМ!$B$39:$B$782,D$190)+'СЕТ СН'!$F$12</f>
        <v>261.09098108000001</v>
      </c>
      <c r="E204" s="36">
        <f>SUMIFS(СВЦЭМ!$F$39:$F$782,СВЦЭМ!$A$39:$A$782,$A204,СВЦЭМ!$B$39:$B$782,E$190)+'СЕТ СН'!$F$12</f>
        <v>263.58442833999999</v>
      </c>
      <c r="F204" s="36">
        <f>SUMIFS(СВЦЭМ!$F$39:$F$782,СВЦЭМ!$A$39:$A$782,$A204,СВЦЭМ!$B$39:$B$782,F$190)+'СЕТ СН'!$F$12</f>
        <v>267.22711413000002</v>
      </c>
      <c r="G204" s="36">
        <f>SUMIFS(СВЦЭМ!$F$39:$F$782,СВЦЭМ!$A$39:$A$782,$A204,СВЦЭМ!$B$39:$B$782,G$190)+'СЕТ СН'!$F$12</f>
        <v>261.66040376000001</v>
      </c>
      <c r="H204" s="36">
        <f>SUMIFS(СВЦЭМ!$F$39:$F$782,СВЦЭМ!$A$39:$A$782,$A204,СВЦЭМ!$B$39:$B$782,H$190)+'СЕТ СН'!$F$12</f>
        <v>248.13332775000001</v>
      </c>
      <c r="I204" s="36">
        <f>SUMIFS(СВЦЭМ!$F$39:$F$782,СВЦЭМ!$A$39:$A$782,$A204,СВЦЭМ!$B$39:$B$782,I$190)+'СЕТ СН'!$F$12</f>
        <v>231.94442251000001</v>
      </c>
      <c r="J204" s="36">
        <f>SUMIFS(СВЦЭМ!$F$39:$F$782,СВЦЭМ!$A$39:$A$782,$A204,СВЦЭМ!$B$39:$B$782,J$190)+'СЕТ СН'!$F$12</f>
        <v>222.34106437</v>
      </c>
      <c r="K204" s="36">
        <f>SUMIFS(СВЦЭМ!$F$39:$F$782,СВЦЭМ!$A$39:$A$782,$A204,СВЦЭМ!$B$39:$B$782,K$190)+'СЕТ СН'!$F$12</f>
        <v>216.01661634999999</v>
      </c>
      <c r="L204" s="36">
        <f>SUMIFS(СВЦЭМ!$F$39:$F$782,СВЦЭМ!$A$39:$A$782,$A204,СВЦЭМ!$B$39:$B$782,L$190)+'СЕТ СН'!$F$12</f>
        <v>212.20294136999999</v>
      </c>
      <c r="M204" s="36">
        <f>SUMIFS(СВЦЭМ!$F$39:$F$782,СВЦЭМ!$A$39:$A$782,$A204,СВЦЭМ!$B$39:$B$782,M$190)+'СЕТ СН'!$F$12</f>
        <v>215.79015404</v>
      </c>
      <c r="N204" s="36">
        <f>SUMIFS(СВЦЭМ!$F$39:$F$782,СВЦЭМ!$A$39:$A$782,$A204,СВЦЭМ!$B$39:$B$782,N$190)+'СЕТ СН'!$F$12</f>
        <v>223.8920559</v>
      </c>
      <c r="O204" s="36">
        <f>SUMIFS(СВЦЭМ!$F$39:$F$782,СВЦЭМ!$A$39:$A$782,$A204,СВЦЭМ!$B$39:$B$782,O$190)+'СЕТ СН'!$F$12</f>
        <v>225.54982648999999</v>
      </c>
      <c r="P204" s="36">
        <f>SUMIFS(СВЦЭМ!$F$39:$F$782,СВЦЭМ!$A$39:$A$782,$A204,СВЦЭМ!$B$39:$B$782,P$190)+'СЕТ СН'!$F$12</f>
        <v>228.58488335000001</v>
      </c>
      <c r="Q204" s="36">
        <f>SUMIFS(СВЦЭМ!$F$39:$F$782,СВЦЭМ!$A$39:$A$782,$A204,СВЦЭМ!$B$39:$B$782,Q$190)+'СЕТ СН'!$F$12</f>
        <v>232.60186032999999</v>
      </c>
      <c r="R204" s="36">
        <f>SUMIFS(СВЦЭМ!$F$39:$F$782,СВЦЭМ!$A$39:$A$782,$A204,СВЦЭМ!$B$39:$B$782,R$190)+'СЕТ СН'!$F$12</f>
        <v>232.255887</v>
      </c>
      <c r="S204" s="36">
        <f>SUMIFS(СВЦЭМ!$F$39:$F$782,СВЦЭМ!$A$39:$A$782,$A204,СВЦЭМ!$B$39:$B$782,S$190)+'СЕТ СН'!$F$12</f>
        <v>234.91589726000001</v>
      </c>
      <c r="T204" s="36">
        <f>SUMIFS(СВЦЭМ!$F$39:$F$782,СВЦЭМ!$A$39:$A$782,$A204,СВЦЭМ!$B$39:$B$782,T$190)+'СЕТ СН'!$F$12</f>
        <v>230.95415070000001</v>
      </c>
      <c r="U204" s="36">
        <f>SUMIFS(СВЦЭМ!$F$39:$F$782,СВЦЭМ!$A$39:$A$782,$A204,СВЦЭМ!$B$39:$B$782,U$190)+'СЕТ СН'!$F$12</f>
        <v>228.56334215999999</v>
      </c>
      <c r="V204" s="36">
        <f>SUMIFS(СВЦЭМ!$F$39:$F$782,СВЦЭМ!$A$39:$A$782,$A204,СВЦЭМ!$B$39:$B$782,V$190)+'СЕТ СН'!$F$12</f>
        <v>232.94506579</v>
      </c>
      <c r="W204" s="36">
        <f>SUMIFS(СВЦЭМ!$F$39:$F$782,СВЦЭМ!$A$39:$A$782,$A204,СВЦЭМ!$B$39:$B$782,W$190)+'СЕТ СН'!$F$12</f>
        <v>233.30861905</v>
      </c>
      <c r="X204" s="36">
        <f>SUMIFS(СВЦЭМ!$F$39:$F$782,СВЦЭМ!$A$39:$A$782,$A204,СВЦЭМ!$B$39:$B$782,X$190)+'СЕТ СН'!$F$12</f>
        <v>234.49340789999999</v>
      </c>
      <c r="Y204" s="36">
        <f>SUMIFS(СВЦЭМ!$F$39:$F$782,СВЦЭМ!$A$39:$A$782,$A204,СВЦЭМ!$B$39:$B$782,Y$190)+'СЕТ СН'!$F$12</f>
        <v>237.82441359000001</v>
      </c>
    </row>
    <row r="205" spans="1:25" ht="15.75" x14ac:dyDescent="0.2">
      <c r="A205" s="35">
        <f t="shared" si="5"/>
        <v>44331</v>
      </c>
      <c r="B205" s="36">
        <f>SUMIFS(СВЦЭМ!$F$39:$F$782,СВЦЭМ!$A$39:$A$782,$A205,СВЦЭМ!$B$39:$B$782,B$190)+'СЕТ СН'!$F$12</f>
        <v>239.34198802</v>
      </c>
      <c r="C205" s="36">
        <f>SUMIFS(СВЦЭМ!$F$39:$F$782,СВЦЭМ!$A$39:$A$782,$A205,СВЦЭМ!$B$39:$B$782,C$190)+'СЕТ СН'!$F$12</f>
        <v>243.52707763999999</v>
      </c>
      <c r="D205" s="36">
        <f>SUMIFS(СВЦЭМ!$F$39:$F$782,СВЦЭМ!$A$39:$A$782,$A205,СВЦЭМ!$B$39:$B$782,D$190)+'СЕТ СН'!$F$12</f>
        <v>251.31797538000001</v>
      </c>
      <c r="E205" s="36">
        <f>SUMIFS(СВЦЭМ!$F$39:$F$782,СВЦЭМ!$A$39:$A$782,$A205,СВЦЭМ!$B$39:$B$782,E$190)+'СЕТ СН'!$F$12</f>
        <v>256.62783647999998</v>
      </c>
      <c r="F205" s="36">
        <f>SUMIFS(СВЦЭМ!$F$39:$F$782,СВЦЭМ!$A$39:$A$782,$A205,СВЦЭМ!$B$39:$B$782,F$190)+'СЕТ СН'!$F$12</f>
        <v>257.73117515000001</v>
      </c>
      <c r="G205" s="36">
        <f>SUMIFS(СВЦЭМ!$F$39:$F$782,СВЦЭМ!$A$39:$A$782,$A205,СВЦЭМ!$B$39:$B$782,G$190)+'СЕТ СН'!$F$12</f>
        <v>253.59765110999999</v>
      </c>
      <c r="H205" s="36">
        <f>SUMIFS(СВЦЭМ!$F$39:$F$782,СВЦЭМ!$A$39:$A$782,$A205,СВЦЭМ!$B$39:$B$782,H$190)+'СЕТ СН'!$F$12</f>
        <v>241.07861025</v>
      </c>
      <c r="I205" s="36">
        <f>SUMIFS(СВЦЭМ!$F$39:$F$782,СВЦЭМ!$A$39:$A$782,$A205,СВЦЭМ!$B$39:$B$782,I$190)+'СЕТ СН'!$F$12</f>
        <v>226.92204411</v>
      </c>
      <c r="J205" s="36">
        <f>SUMIFS(СВЦЭМ!$F$39:$F$782,СВЦЭМ!$A$39:$A$782,$A205,СВЦЭМ!$B$39:$B$782,J$190)+'СЕТ СН'!$F$12</f>
        <v>230.07106494999999</v>
      </c>
      <c r="K205" s="36">
        <f>SUMIFS(СВЦЭМ!$F$39:$F$782,СВЦЭМ!$A$39:$A$782,$A205,СВЦЭМ!$B$39:$B$782,K$190)+'СЕТ СН'!$F$12</f>
        <v>226.11794519</v>
      </c>
      <c r="L205" s="36">
        <f>SUMIFS(СВЦЭМ!$F$39:$F$782,СВЦЭМ!$A$39:$A$782,$A205,СВЦЭМ!$B$39:$B$782,L$190)+'СЕТ СН'!$F$12</f>
        <v>221.66373300999999</v>
      </c>
      <c r="M205" s="36">
        <f>SUMIFS(СВЦЭМ!$F$39:$F$782,СВЦЭМ!$A$39:$A$782,$A205,СВЦЭМ!$B$39:$B$782,M$190)+'СЕТ СН'!$F$12</f>
        <v>223.75095383999999</v>
      </c>
      <c r="N205" s="36">
        <f>SUMIFS(СВЦЭМ!$F$39:$F$782,СВЦЭМ!$A$39:$A$782,$A205,СВЦЭМ!$B$39:$B$782,N$190)+'СЕТ СН'!$F$12</f>
        <v>227.08726480000001</v>
      </c>
      <c r="O205" s="36">
        <f>SUMIFS(СВЦЭМ!$F$39:$F$782,СВЦЭМ!$A$39:$A$782,$A205,СВЦЭМ!$B$39:$B$782,O$190)+'СЕТ СН'!$F$12</f>
        <v>229.34060825</v>
      </c>
      <c r="P205" s="36">
        <f>SUMIFS(СВЦЭМ!$F$39:$F$782,СВЦЭМ!$A$39:$A$782,$A205,СВЦЭМ!$B$39:$B$782,P$190)+'СЕТ СН'!$F$12</f>
        <v>236.41492238999999</v>
      </c>
      <c r="Q205" s="36">
        <f>SUMIFS(СВЦЭМ!$F$39:$F$782,СВЦЭМ!$A$39:$A$782,$A205,СВЦЭМ!$B$39:$B$782,Q$190)+'СЕТ СН'!$F$12</f>
        <v>235.23442181999999</v>
      </c>
      <c r="R205" s="36">
        <f>SUMIFS(СВЦЭМ!$F$39:$F$782,СВЦЭМ!$A$39:$A$782,$A205,СВЦЭМ!$B$39:$B$782,R$190)+'СЕТ СН'!$F$12</f>
        <v>231.15286037999999</v>
      </c>
      <c r="S205" s="36">
        <f>SUMIFS(СВЦЭМ!$F$39:$F$782,СВЦЭМ!$A$39:$A$782,$A205,СВЦЭМ!$B$39:$B$782,S$190)+'СЕТ СН'!$F$12</f>
        <v>229.43382481</v>
      </c>
      <c r="T205" s="36">
        <f>SUMIFS(СВЦЭМ!$F$39:$F$782,СВЦЭМ!$A$39:$A$782,$A205,СВЦЭМ!$B$39:$B$782,T$190)+'СЕТ СН'!$F$12</f>
        <v>223.15043019999999</v>
      </c>
      <c r="U205" s="36">
        <f>SUMIFS(СВЦЭМ!$F$39:$F$782,СВЦЭМ!$A$39:$A$782,$A205,СВЦЭМ!$B$39:$B$782,U$190)+'СЕТ СН'!$F$12</f>
        <v>215.81989541999999</v>
      </c>
      <c r="V205" s="36">
        <f>SUMIFS(СВЦЭМ!$F$39:$F$782,СВЦЭМ!$A$39:$A$782,$A205,СВЦЭМ!$B$39:$B$782,V$190)+'СЕТ СН'!$F$12</f>
        <v>209.62230278000001</v>
      </c>
      <c r="W205" s="36">
        <f>SUMIFS(СВЦЭМ!$F$39:$F$782,СВЦЭМ!$A$39:$A$782,$A205,СВЦЭМ!$B$39:$B$782,W$190)+'СЕТ СН'!$F$12</f>
        <v>208.90793507999999</v>
      </c>
      <c r="X205" s="36">
        <f>SUMIFS(СВЦЭМ!$F$39:$F$782,СВЦЭМ!$A$39:$A$782,$A205,СВЦЭМ!$B$39:$B$782,X$190)+'СЕТ СН'!$F$12</f>
        <v>209.85158570999999</v>
      </c>
      <c r="Y205" s="36">
        <f>SUMIFS(СВЦЭМ!$F$39:$F$782,СВЦЭМ!$A$39:$A$782,$A205,СВЦЭМ!$B$39:$B$782,Y$190)+'СЕТ СН'!$F$12</f>
        <v>216.75584755</v>
      </c>
    </row>
    <row r="206" spans="1:25" ht="15.75" x14ac:dyDescent="0.2">
      <c r="A206" s="35">
        <f t="shared" si="5"/>
        <v>44332</v>
      </c>
      <c r="B206" s="36">
        <f>SUMIFS(СВЦЭМ!$F$39:$F$782,СВЦЭМ!$A$39:$A$782,$A206,СВЦЭМ!$B$39:$B$782,B$190)+'СЕТ СН'!$F$12</f>
        <v>217.47419661000001</v>
      </c>
      <c r="C206" s="36">
        <f>SUMIFS(СВЦЭМ!$F$39:$F$782,СВЦЭМ!$A$39:$A$782,$A206,СВЦЭМ!$B$39:$B$782,C$190)+'СЕТ СН'!$F$12</f>
        <v>216.89722234000001</v>
      </c>
      <c r="D206" s="36">
        <f>SUMIFS(СВЦЭМ!$F$39:$F$782,СВЦЭМ!$A$39:$A$782,$A206,СВЦЭМ!$B$39:$B$782,D$190)+'СЕТ СН'!$F$12</f>
        <v>213.00093792000001</v>
      </c>
      <c r="E206" s="36">
        <f>SUMIFS(СВЦЭМ!$F$39:$F$782,СВЦЭМ!$A$39:$A$782,$A206,СВЦЭМ!$B$39:$B$782,E$190)+'СЕТ СН'!$F$12</f>
        <v>212.14690881999999</v>
      </c>
      <c r="F206" s="36">
        <f>SUMIFS(СВЦЭМ!$F$39:$F$782,СВЦЭМ!$A$39:$A$782,$A206,СВЦЭМ!$B$39:$B$782,F$190)+'СЕТ СН'!$F$12</f>
        <v>210.96458306</v>
      </c>
      <c r="G206" s="36">
        <f>SUMIFS(СВЦЭМ!$F$39:$F$782,СВЦЭМ!$A$39:$A$782,$A206,СВЦЭМ!$B$39:$B$782,G$190)+'СЕТ СН'!$F$12</f>
        <v>210.98363517000001</v>
      </c>
      <c r="H206" s="36">
        <f>SUMIFS(СВЦЭМ!$F$39:$F$782,СВЦЭМ!$A$39:$A$782,$A206,СВЦЭМ!$B$39:$B$782,H$190)+'СЕТ СН'!$F$12</f>
        <v>213.61969475999999</v>
      </c>
      <c r="I206" s="36">
        <f>SUMIFS(СВЦЭМ!$F$39:$F$782,СВЦЭМ!$A$39:$A$782,$A206,СВЦЭМ!$B$39:$B$782,I$190)+'СЕТ СН'!$F$12</f>
        <v>208.83475867000001</v>
      </c>
      <c r="J206" s="36">
        <f>SUMIFS(СВЦЭМ!$F$39:$F$782,СВЦЭМ!$A$39:$A$782,$A206,СВЦЭМ!$B$39:$B$782,J$190)+'СЕТ СН'!$F$12</f>
        <v>201.04386062</v>
      </c>
      <c r="K206" s="36">
        <f>SUMIFS(СВЦЭМ!$F$39:$F$782,СВЦЭМ!$A$39:$A$782,$A206,СВЦЭМ!$B$39:$B$782,K$190)+'СЕТ СН'!$F$12</f>
        <v>210.55886379</v>
      </c>
      <c r="L206" s="36">
        <f>SUMIFS(СВЦЭМ!$F$39:$F$782,СВЦЭМ!$A$39:$A$782,$A206,СВЦЭМ!$B$39:$B$782,L$190)+'СЕТ СН'!$F$12</f>
        <v>214.41924796000001</v>
      </c>
      <c r="M206" s="36">
        <f>SUMIFS(СВЦЭМ!$F$39:$F$782,СВЦЭМ!$A$39:$A$782,$A206,СВЦЭМ!$B$39:$B$782,M$190)+'СЕТ СН'!$F$12</f>
        <v>214.57459452000001</v>
      </c>
      <c r="N206" s="36">
        <f>SUMIFS(СВЦЭМ!$F$39:$F$782,СВЦЭМ!$A$39:$A$782,$A206,СВЦЭМ!$B$39:$B$782,N$190)+'СЕТ СН'!$F$12</f>
        <v>211.80673854</v>
      </c>
      <c r="O206" s="36">
        <f>SUMIFS(СВЦЭМ!$F$39:$F$782,СВЦЭМ!$A$39:$A$782,$A206,СВЦЭМ!$B$39:$B$782,O$190)+'СЕТ СН'!$F$12</f>
        <v>207.70489480000001</v>
      </c>
      <c r="P206" s="36">
        <f>SUMIFS(СВЦЭМ!$F$39:$F$782,СВЦЭМ!$A$39:$A$782,$A206,СВЦЭМ!$B$39:$B$782,P$190)+'СЕТ СН'!$F$12</f>
        <v>208.27482792000001</v>
      </c>
      <c r="Q206" s="36">
        <f>SUMIFS(СВЦЭМ!$F$39:$F$782,СВЦЭМ!$A$39:$A$782,$A206,СВЦЭМ!$B$39:$B$782,Q$190)+'СЕТ СН'!$F$12</f>
        <v>206.38507779</v>
      </c>
      <c r="R206" s="36">
        <f>SUMIFS(СВЦЭМ!$F$39:$F$782,СВЦЭМ!$A$39:$A$782,$A206,СВЦЭМ!$B$39:$B$782,R$190)+'СЕТ СН'!$F$12</f>
        <v>203.98616405999999</v>
      </c>
      <c r="S206" s="36">
        <f>SUMIFS(СВЦЭМ!$F$39:$F$782,СВЦЭМ!$A$39:$A$782,$A206,СВЦЭМ!$B$39:$B$782,S$190)+'СЕТ СН'!$F$12</f>
        <v>207.25047817000001</v>
      </c>
      <c r="T206" s="36">
        <f>SUMIFS(СВЦЭМ!$F$39:$F$782,СВЦЭМ!$A$39:$A$782,$A206,СВЦЭМ!$B$39:$B$782,T$190)+'СЕТ СН'!$F$12</f>
        <v>211.39688322000001</v>
      </c>
      <c r="U206" s="36">
        <f>SUMIFS(СВЦЭМ!$F$39:$F$782,СВЦЭМ!$A$39:$A$782,$A206,СВЦЭМ!$B$39:$B$782,U$190)+'СЕТ СН'!$F$12</f>
        <v>212.36079121</v>
      </c>
      <c r="V206" s="36">
        <f>SUMIFS(СВЦЭМ!$F$39:$F$782,СВЦЭМ!$A$39:$A$782,$A206,СВЦЭМ!$B$39:$B$782,V$190)+'СЕТ СН'!$F$12</f>
        <v>202.47803037</v>
      </c>
      <c r="W206" s="36">
        <f>SUMIFS(СВЦЭМ!$F$39:$F$782,СВЦЭМ!$A$39:$A$782,$A206,СВЦЭМ!$B$39:$B$782,W$190)+'СЕТ СН'!$F$12</f>
        <v>201.77325825</v>
      </c>
      <c r="X206" s="36">
        <f>SUMIFS(СВЦЭМ!$F$39:$F$782,СВЦЭМ!$A$39:$A$782,$A206,СВЦЭМ!$B$39:$B$782,X$190)+'СЕТ СН'!$F$12</f>
        <v>200.62274404999999</v>
      </c>
      <c r="Y206" s="36">
        <f>SUMIFS(СВЦЭМ!$F$39:$F$782,СВЦЭМ!$A$39:$A$782,$A206,СВЦЭМ!$B$39:$B$782,Y$190)+'СЕТ СН'!$F$12</f>
        <v>196.51126446000001</v>
      </c>
    </row>
    <row r="207" spans="1:25" ht="15.75" x14ac:dyDescent="0.2">
      <c r="A207" s="35">
        <f t="shared" si="5"/>
        <v>44333</v>
      </c>
      <c r="B207" s="36">
        <f>SUMIFS(СВЦЭМ!$F$39:$F$782,СВЦЭМ!$A$39:$A$782,$A207,СВЦЭМ!$B$39:$B$782,B$190)+'СЕТ СН'!$F$12</f>
        <v>203.87475082</v>
      </c>
      <c r="C207" s="36">
        <f>SUMIFS(СВЦЭМ!$F$39:$F$782,СВЦЭМ!$A$39:$A$782,$A207,СВЦЭМ!$B$39:$B$782,C$190)+'СЕТ СН'!$F$12</f>
        <v>214.17632803000001</v>
      </c>
      <c r="D207" s="36">
        <f>SUMIFS(СВЦЭМ!$F$39:$F$782,СВЦЭМ!$A$39:$A$782,$A207,СВЦЭМ!$B$39:$B$782,D$190)+'СЕТ СН'!$F$12</f>
        <v>222.09518111</v>
      </c>
      <c r="E207" s="36">
        <f>SUMIFS(СВЦЭМ!$F$39:$F$782,СВЦЭМ!$A$39:$A$782,$A207,СВЦЭМ!$B$39:$B$782,E$190)+'СЕТ СН'!$F$12</f>
        <v>225.77391008999999</v>
      </c>
      <c r="F207" s="36">
        <f>SUMIFS(СВЦЭМ!$F$39:$F$782,СВЦЭМ!$A$39:$A$782,$A207,СВЦЭМ!$B$39:$B$782,F$190)+'СЕТ СН'!$F$12</f>
        <v>233.14932064000001</v>
      </c>
      <c r="G207" s="36">
        <f>SUMIFS(СВЦЭМ!$F$39:$F$782,СВЦЭМ!$A$39:$A$782,$A207,СВЦЭМ!$B$39:$B$782,G$190)+'СЕТ СН'!$F$12</f>
        <v>228.35091431999999</v>
      </c>
      <c r="H207" s="36">
        <f>SUMIFS(СВЦЭМ!$F$39:$F$782,СВЦЭМ!$A$39:$A$782,$A207,СВЦЭМ!$B$39:$B$782,H$190)+'СЕТ СН'!$F$12</f>
        <v>216.63427349</v>
      </c>
      <c r="I207" s="36">
        <f>SUMIFS(СВЦЭМ!$F$39:$F$782,СВЦЭМ!$A$39:$A$782,$A207,СВЦЭМ!$B$39:$B$782,I$190)+'СЕТ СН'!$F$12</f>
        <v>209.22118398000001</v>
      </c>
      <c r="J207" s="36">
        <f>SUMIFS(СВЦЭМ!$F$39:$F$782,СВЦЭМ!$A$39:$A$782,$A207,СВЦЭМ!$B$39:$B$782,J$190)+'СЕТ СН'!$F$12</f>
        <v>221.97502678999999</v>
      </c>
      <c r="K207" s="36">
        <f>SUMIFS(СВЦЭМ!$F$39:$F$782,СВЦЭМ!$A$39:$A$782,$A207,СВЦЭМ!$B$39:$B$782,K$190)+'СЕТ СН'!$F$12</f>
        <v>201.11614678999999</v>
      </c>
      <c r="L207" s="36">
        <f>SUMIFS(СВЦЭМ!$F$39:$F$782,СВЦЭМ!$A$39:$A$782,$A207,СВЦЭМ!$B$39:$B$782,L$190)+'СЕТ СН'!$F$12</f>
        <v>199.57230627000001</v>
      </c>
      <c r="M207" s="36">
        <f>SUMIFS(СВЦЭМ!$F$39:$F$782,СВЦЭМ!$A$39:$A$782,$A207,СВЦЭМ!$B$39:$B$782,M$190)+'СЕТ СН'!$F$12</f>
        <v>197.48595759</v>
      </c>
      <c r="N207" s="36">
        <f>SUMIFS(СВЦЭМ!$F$39:$F$782,СВЦЭМ!$A$39:$A$782,$A207,СВЦЭМ!$B$39:$B$782,N$190)+'СЕТ СН'!$F$12</f>
        <v>195.39392520999999</v>
      </c>
      <c r="O207" s="36">
        <f>SUMIFS(СВЦЭМ!$F$39:$F$782,СВЦЭМ!$A$39:$A$782,$A207,СВЦЭМ!$B$39:$B$782,O$190)+'СЕТ СН'!$F$12</f>
        <v>195.82424664999999</v>
      </c>
      <c r="P207" s="36">
        <f>SUMIFS(СВЦЭМ!$F$39:$F$782,СВЦЭМ!$A$39:$A$782,$A207,СВЦЭМ!$B$39:$B$782,P$190)+'СЕТ СН'!$F$12</f>
        <v>200.25212356</v>
      </c>
      <c r="Q207" s="36">
        <f>SUMIFS(СВЦЭМ!$F$39:$F$782,СВЦЭМ!$A$39:$A$782,$A207,СВЦЭМ!$B$39:$B$782,Q$190)+'СЕТ СН'!$F$12</f>
        <v>203.11701453000001</v>
      </c>
      <c r="R207" s="36">
        <f>SUMIFS(СВЦЭМ!$F$39:$F$782,СВЦЭМ!$A$39:$A$782,$A207,СВЦЭМ!$B$39:$B$782,R$190)+'СЕТ СН'!$F$12</f>
        <v>203.42295573000001</v>
      </c>
      <c r="S207" s="36">
        <f>SUMIFS(СВЦЭМ!$F$39:$F$782,СВЦЭМ!$A$39:$A$782,$A207,СВЦЭМ!$B$39:$B$782,S$190)+'СЕТ СН'!$F$12</f>
        <v>204.64953087999999</v>
      </c>
      <c r="T207" s="36">
        <f>SUMIFS(СВЦЭМ!$F$39:$F$782,СВЦЭМ!$A$39:$A$782,$A207,СВЦЭМ!$B$39:$B$782,T$190)+'СЕТ СН'!$F$12</f>
        <v>203.59434947</v>
      </c>
      <c r="U207" s="36">
        <f>SUMIFS(СВЦЭМ!$F$39:$F$782,СВЦЭМ!$A$39:$A$782,$A207,СВЦЭМ!$B$39:$B$782,U$190)+'СЕТ СН'!$F$12</f>
        <v>203.24923587000001</v>
      </c>
      <c r="V207" s="36">
        <f>SUMIFS(СВЦЭМ!$F$39:$F$782,СВЦЭМ!$A$39:$A$782,$A207,СВЦЭМ!$B$39:$B$782,V$190)+'СЕТ СН'!$F$12</f>
        <v>195.92858734000001</v>
      </c>
      <c r="W207" s="36">
        <f>SUMIFS(СВЦЭМ!$F$39:$F$782,СВЦЭМ!$A$39:$A$782,$A207,СВЦЭМ!$B$39:$B$782,W$190)+'СЕТ СН'!$F$12</f>
        <v>196.41853789000001</v>
      </c>
      <c r="X207" s="36">
        <f>SUMIFS(СВЦЭМ!$F$39:$F$782,СВЦЭМ!$A$39:$A$782,$A207,СВЦЭМ!$B$39:$B$782,X$190)+'СЕТ СН'!$F$12</f>
        <v>194.33000285</v>
      </c>
      <c r="Y207" s="36">
        <f>SUMIFS(СВЦЭМ!$F$39:$F$782,СВЦЭМ!$A$39:$A$782,$A207,СВЦЭМ!$B$39:$B$782,Y$190)+'СЕТ СН'!$F$12</f>
        <v>198.23298704000001</v>
      </c>
    </row>
    <row r="208" spans="1:25" ht="15.75" x14ac:dyDescent="0.2">
      <c r="A208" s="35">
        <f t="shared" si="5"/>
        <v>44334</v>
      </c>
      <c r="B208" s="36">
        <f>SUMIFS(СВЦЭМ!$F$39:$F$782,СВЦЭМ!$A$39:$A$782,$A208,СВЦЭМ!$B$39:$B$782,B$190)+'СЕТ СН'!$F$12</f>
        <v>204.89152791000001</v>
      </c>
      <c r="C208" s="36">
        <f>SUMIFS(СВЦЭМ!$F$39:$F$782,СВЦЭМ!$A$39:$A$782,$A208,СВЦЭМ!$B$39:$B$782,C$190)+'СЕТ СН'!$F$12</f>
        <v>213.09959946999999</v>
      </c>
      <c r="D208" s="36">
        <f>SUMIFS(СВЦЭМ!$F$39:$F$782,СВЦЭМ!$A$39:$A$782,$A208,СВЦЭМ!$B$39:$B$782,D$190)+'СЕТ СН'!$F$12</f>
        <v>219.31485746999999</v>
      </c>
      <c r="E208" s="36">
        <f>SUMIFS(СВЦЭМ!$F$39:$F$782,СВЦЭМ!$A$39:$A$782,$A208,СВЦЭМ!$B$39:$B$782,E$190)+'СЕТ СН'!$F$12</f>
        <v>222.80664501000001</v>
      </c>
      <c r="F208" s="36">
        <f>SUMIFS(СВЦЭМ!$F$39:$F$782,СВЦЭМ!$A$39:$A$782,$A208,СВЦЭМ!$B$39:$B$782,F$190)+'СЕТ СН'!$F$12</f>
        <v>222.62723222</v>
      </c>
      <c r="G208" s="36">
        <f>SUMIFS(СВЦЭМ!$F$39:$F$782,СВЦЭМ!$A$39:$A$782,$A208,СВЦЭМ!$B$39:$B$782,G$190)+'СЕТ СН'!$F$12</f>
        <v>218.84516241</v>
      </c>
      <c r="H208" s="36">
        <f>SUMIFS(СВЦЭМ!$F$39:$F$782,СВЦЭМ!$A$39:$A$782,$A208,СВЦЭМ!$B$39:$B$782,H$190)+'СЕТ СН'!$F$12</f>
        <v>208.11917677</v>
      </c>
      <c r="I208" s="36">
        <f>SUMIFS(СВЦЭМ!$F$39:$F$782,СВЦЭМ!$A$39:$A$782,$A208,СВЦЭМ!$B$39:$B$782,I$190)+'СЕТ СН'!$F$12</f>
        <v>202.70256043000001</v>
      </c>
      <c r="J208" s="36">
        <f>SUMIFS(СВЦЭМ!$F$39:$F$782,СВЦЭМ!$A$39:$A$782,$A208,СВЦЭМ!$B$39:$B$782,J$190)+'СЕТ СН'!$F$12</f>
        <v>194.35587770000001</v>
      </c>
      <c r="K208" s="36">
        <f>SUMIFS(СВЦЭМ!$F$39:$F$782,СВЦЭМ!$A$39:$A$782,$A208,СВЦЭМ!$B$39:$B$782,K$190)+'СЕТ СН'!$F$12</f>
        <v>191.22916853000001</v>
      </c>
      <c r="L208" s="36">
        <f>SUMIFS(СВЦЭМ!$F$39:$F$782,СВЦЭМ!$A$39:$A$782,$A208,СВЦЭМ!$B$39:$B$782,L$190)+'СЕТ СН'!$F$12</f>
        <v>189.11155862999999</v>
      </c>
      <c r="M208" s="36">
        <f>SUMIFS(СВЦЭМ!$F$39:$F$782,СВЦЭМ!$A$39:$A$782,$A208,СВЦЭМ!$B$39:$B$782,M$190)+'СЕТ СН'!$F$12</f>
        <v>192.83932594999999</v>
      </c>
      <c r="N208" s="36">
        <f>SUMIFS(СВЦЭМ!$F$39:$F$782,СВЦЭМ!$A$39:$A$782,$A208,СВЦЭМ!$B$39:$B$782,N$190)+'СЕТ СН'!$F$12</f>
        <v>195.16604957000001</v>
      </c>
      <c r="O208" s="36">
        <f>SUMIFS(СВЦЭМ!$F$39:$F$782,СВЦЭМ!$A$39:$A$782,$A208,СВЦЭМ!$B$39:$B$782,O$190)+'СЕТ СН'!$F$12</f>
        <v>202.94128122000001</v>
      </c>
      <c r="P208" s="36">
        <f>SUMIFS(СВЦЭМ!$F$39:$F$782,СВЦЭМ!$A$39:$A$782,$A208,СВЦЭМ!$B$39:$B$782,P$190)+'СЕТ СН'!$F$12</f>
        <v>205.24901808000001</v>
      </c>
      <c r="Q208" s="36">
        <f>SUMIFS(СВЦЭМ!$F$39:$F$782,СВЦЭМ!$A$39:$A$782,$A208,СВЦЭМ!$B$39:$B$782,Q$190)+'СЕТ СН'!$F$12</f>
        <v>205.97334265000001</v>
      </c>
      <c r="R208" s="36">
        <f>SUMIFS(СВЦЭМ!$F$39:$F$782,СВЦЭМ!$A$39:$A$782,$A208,СВЦЭМ!$B$39:$B$782,R$190)+'СЕТ СН'!$F$12</f>
        <v>205.48864114</v>
      </c>
      <c r="S208" s="36">
        <f>SUMIFS(СВЦЭМ!$F$39:$F$782,СВЦЭМ!$A$39:$A$782,$A208,СВЦЭМ!$B$39:$B$782,S$190)+'СЕТ СН'!$F$12</f>
        <v>204.09091222999999</v>
      </c>
      <c r="T208" s="36">
        <f>SUMIFS(СВЦЭМ!$F$39:$F$782,СВЦЭМ!$A$39:$A$782,$A208,СВЦЭМ!$B$39:$B$782,T$190)+'СЕТ СН'!$F$12</f>
        <v>202.73639696000001</v>
      </c>
      <c r="U208" s="36">
        <f>SUMIFS(СВЦЭМ!$F$39:$F$782,СВЦЭМ!$A$39:$A$782,$A208,СВЦЭМ!$B$39:$B$782,U$190)+'СЕТ СН'!$F$12</f>
        <v>198.91822782</v>
      </c>
      <c r="V208" s="36">
        <f>SUMIFS(СВЦЭМ!$F$39:$F$782,СВЦЭМ!$A$39:$A$782,$A208,СВЦЭМ!$B$39:$B$782,V$190)+'СЕТ СН'!$F$12</f>
        <v>192.46408787999999</v>
      </c>
      <c r="W208" s="36">
        <f>SUMIFS(СВЦЭМ!$F$39:$F$782,СВЦЭМ!$A$39:$A$782,$A208,СВЦЭМ!$B$39:$B$782,W$190)+'СЕТ СН'!$F$12</f>
        <v>191.34302364999999</v>
      </c>
      <c r="X208" s="36">
        <f>SUMIFS(СВЦЭМ!$F$39:$F$782,СВЦЭМ!$A$39:$A$782,$A208,СВЦЭМ!$B$39:$B$782,X$190)+'СЕТ СН'!$F$12</f>
        <v>196.24036511</v>
      </c>
      <c r="Y208" s="36">
        <f>SUMIFS(СВЦЭМ!$F$39:$F$782,СВЦЭМ!$A$39:$A$782,$A208,СВЦЭМ!$B$39:$B$782,Y$190)+'СЕТ СН'!$F$12</f>
        <v>206.75163178</v>
      </c>
    </row>
    <row r="209" spans="1:25" ht="15.75" x14ac:dyDescent="0.2">
      <c r="A209" s="35">
        <f t="shared" si="5"/>
        <v>44335</v>
      </c>
      <c r="B209" s="36">
        <f>SUMIFS(СВЦЭМ!$F$39:$F$782,СВЦЭМ!$A$39:$A$782,$A209,СВЦЭМ!$B$39:$B$782,B$190)+'СЕТ СН'!$F$12</f>
        <v>219.51617808</v>
      </c>
      <c r="C209" s="36">
        <f>SUMIFS(СВЦЭМ!$F$39:$F$782,СВЦЭМ!$A$39:$A$782,$A209,СВЦЭМ!$B$39:$B$782,C$190)+'СЕТ СН'!$F$12</f>
        <v>222.79347780000001</v>
      </c>
      <c r="D209" s="36">
        <f>SUMIFS(СВЦЭМ!$F$39:$F$782,СВЦЭМ!$A$39:$A$782,$A209,СВЦЭМ!$B$39:$B$782,D$190)+'СЕТ СН'!$F$12</f>
        <v>227.10985439000001</v>
      </c>
      <c r="E209" s="36">
        <f>SUMIFS(СВЦЭМ!$F$39:$F$782,СВЦЭМ!$A$39:$A$782,$A209,СВЦЭМ!$B$39:$B$782,E$190)+'СЕТ СН'!$F$12</f>
        <v>231.68551275999999</v>
      </c>
      <c r="F209" s="36">
        <f>SUMIFS(СВЦЭМ!$F$39:$F$782,СВЦЭМ!$A$39:$A$782,$A209,СВЦЭМ!$B$39:$B$782,F$190)+'СЕТ СН'!$F$12</f>
        <v>231.46860375</v>
      </c>
      <c r="G209" s="36">
        <f>SUMIFS(СВЦЭМ!$F$39:$F$782,СВЦЭМ!$A$39:$A$782,$A209,СВЦЭМ!$B$39:$B$782,G$190)+'СЕТ СН'!$F$12</f>
        <v>228.69724975</v>
      </c>
      <c r="H209" s="36">
        <f>SUMIFS(СВЦЭМ!$F$39:$F$782,СВЦЭМ!$A$39:$A$782,$A209,СВЦЭМ!$B$39:$B$782,H$190)+'СЕТ СН'!$F$12</f>
        <v>216.67150240000001</v>
      </c>
      <c r="I209" s="36">
        <f>SUMIFS(СВЦЭМ!$F$39:$F$782,СВЦЭМ!$A$39:$A$782,$A209,СВЦЭМ!$B$39:$B$782,I$190)+'СЕТ СН'!$F$12</f>
        <v>206.52716808</v>
      </c>
      <c r="J209" s="36">
        <f>SUMIFS(СВЦЭМ!$F$39:$F$782,СВЦЭМ!$A$39:$A$782,$A209,СВЦЭМ!$B$39:$B$782,J$190)+'СЕТ СН'!$F$12</f>
        <v>202.86702224999999</v>
      </c>
      <c r="K209" s="36">
        <f>SUMIFS(СВЦЭМ!$F$39:$F$782,СВЦЭМ!$A$39:$A$782,$A209,СВЦЭМ!$B$39:$B$782,K$190)+'СЕТ СН'!$F$12</f>
        <v>201.19365232000001</v>
      </c>
      <c r="L209" s="36">
        <f>SUMIFS(СВЦЭМ!$F$39:$F$782,СВЦЭМ!$A$39:$A$782,$A209,СВЦЭМ!$B$39:$B$782,L$190)+'СЕТ СН'!$F$12</f>
        <v>202.55625393</v>
      </c>
      <c r="M209" s="36">
        <f>SUMIFS(СВЦЭМ!$F$39:$F$782,СВЦЭМ!$A$39:$A$782,$A209,СВЦЭМ!$B$39:$B$782,M$190)+'СЕТ СН'!$F$12</f>
        <v>209.49400537</v>
      </c>
      <c r="N209" s="36">
        <f>SUMIFS(СВЦЭМ!$F$39:$F$782,СВЦЭМ!$A$39:$A$782,$A209,СВЦЭМ!$B$39:$B$782,N$190)+'СЕТ СН'!$F$12</f>
        <v>219.67465849999999</v>
      </c>
      <c r="O209" s="36">
        <f>SUMIFS(СВЦЭМ!$F$39:$F$782,СВЦЭМ!$A$39:$A$782,$A209,СВЦЭМ!$B$39:$B$782,O$190)+'СЕТ СН'!$F$12</f>
        <v>229.43745013</v>
      </c>
      <c r="P209" s="36">
        <f>SUMIFS(СВЦЭМ!$F$39:$F$782,СВЦЭМ!$A$39:$A$782,$A209,СВЦЭМ!$B$39:$B$782,P$190)+'СЕТ СН'!$F$12</f>
        <v>231.08490787</v>
      </c>
      <c r="Q209" s="36">
        <f>SUMIFS(СВЦЭМ!$F$39:$F$782,СВЦЭМ!$A$39:$A$782,$A209,СВЦЭМ!$B$39:$B$782,Q$190)+'СЕТ СН'!$F$12</f>
        <v>229.48524810999999</v>
      </c>
      <c r="R209" s="36">
        <f>SUMIFS(СВЦЭМ!$F$39:$F$782,СВЦЭМ!$A$39:$A$782,$A209,СВЦЭМ!$B$39:$B$782,R$190)+'СЕТ СН'!$F$12</f>
        <v>224.65682950999999</v>
      </c>
      <c r="S209" s="36">
        <f>SUMIFS(СВЦЭМ!$F$39:$F$782,СВЦЭМ!$A$39:$A$782,$A209,СВЦЭМ!$B$39:$B$782,S$190)+'СЕТ СН'!$F$12</f>
        <v>218.43277899</v>
      </c>
      <c r="T209" s="36">
        <f>SUMIFS(СВЦЭМ!$F$39:$F$782,СВЦЭМ!$A$39:$A$782,$A209,СВЦЭМ!$B$39:$B$782,T$190)+'СЕТ СН'!$F$12</f>
        <v>212.55992054000001</v>
      </c>
      <c r="U209" s="36">
        <f>SUMIFS(СВЦЭМ!$F$39:$F$782,СВЦЭМ!$A$39:$A$782,$A209,СВЦЭМ!$B$39:$B$782,U$190)+'СЕТ СН'!$F$12</f>
        <v>209.38986374000001</v>
      </c>
      <c r="V209" s="36">
        <f>SUMIFS(СВЦЭМ!$F$39:$F$782,СВЦЭМ!$A$39:$A$782,$A209,СВЦЭМ!$B$39:$B$782,V$190)+'СЕТ СН'!$F$12</f>
        <v>202.83875821999999</v>
      </c>
      <c r="W209" s="36">
        <f>SUMIFS(СВЦЭМ!$F$39:$F$782,СВЦЭМ!$A$39:$A$782,$A209,СВЦЭМ!$B$39:$B$782,W$190)+'СЕТ СН'!$F$12</f>
        <v>196.96044603999999</v>
      </c>
      <c r="X209" s="36">
        <f>SUMIFS(СВЦЭМ!$F$39:$F$782,СВЦЭМ!$A$39:$A$782,$A209,СВЦЭМ!$B$39:$B$782,X$190)+'СЕТ СН'!$F$12</f>
        <v>189.29388495000001</v>
      </c>
      <c r="Y209" s="36">
        <f>SUMIFS(СВЦЭМ!$F$39:$F$782,СВЦЭМ!$A$39:$A$782,$A209,СВЦЭМ!$B$39:$B$782,Y$190)+'СЕТ СН'!$F$12</f>
        <v>203.50739786</v>
      </c>
    </row>
    <row r="210" spans="1:25" ht="15.75" x14ac:dyDescent="0.2">
      <c r="A210" s="35">
        <f t="shared" si="5"/>
        <v>44336</v>
      </c>
      <c r="B210" s="36">
        <f>SUMIFS(СВЦЭМ!$F$39:$F$782,СВЦЭМ!$A$39:$A$782,$A210,СВЦЭМ!$B$39:$B$782,B$190)+'СЕТ СН'!$F$12</f>
        <v>222.65701874000001</v>
      </c>
      <c r="C210" s="36">
        <f>SUMIFS(СВЦЭМ!$F$39:$F$782,СВЦЭМ!$A$39:$A$782,$A210,СВЦЭМ!$B$39:$B$782,C$190)+'СЕТ СН'!$F$12</f>
        <v>231.32655172</v>
      </c>
      <c r="D210" s="36">
        <f>SUMIFS(СВЦЭМ!$F$39:$F$782,СВЦЭМ!$A$39:$A$782,$A210,СВЦЭМ!$B$39:$B$782,D$190)+'СЕТ СН'!$F$12</f>
        <v>232.88000409</v>
      </c>
      <c r="E210" s="36">
        <f>SUMIFS(СВЦЭМ!$F$39:$F$782,СВЦЭМ!$A$39:$A$782,$A210,СВЦЭМ!$B$39:$B$782,E$190)+'СЕТ СН'!$F$12</f>
        <v>235.55333955</v>
      </c>
      <c r="F210" s="36">
        <f>SUMIFS(СВЦЭМ!$F$39:$F$782,СВЦЭМ!$A$39:$A$782,$A210,СВЦЭМ!$B$39:$B$782,F$190)+'СЕТ СН'!$F$12</f>
        <v>238.51502381</v>
      </c>
      <c r="G210" s="36">
        <f>SUMIFS(СВЦЭМ!$F$39:$F$782,СВЦЭМ!$A$39:$A$782,$A210,СВЦЭМ!$B$39:$B$782,G$190)+'СЕТ СН'!$F$12</f>
        <v>233.45110613</v>
      </c>
      <c r="H210" s="36">
        <f>SUMIFS(СВЦЭМ!$F$39:$F$782,СВЦЭМ!$A$39:$A$782,$A210,СВЦЭМ!$B$39:$B$782,H$190)+'СЕТ СН'!$F$12</f>
        <v>227.04006039000001</v>
      </c>
      <c r="I210" s="36">
        <f>SUMIFS(СВЦЭМ!$F$39:$F$782,СВЦЭМ!$A$39:$A$782,$A210,СВЦЭМ!$B$39:$B$782,I$190)+'СЕТ СН'!$F$12</f>
        <v>209.84615615999999</v>
      </c>
      <c r="J210" s="36">
        <f>SUMIFS(СВЦЭМ!$F$39:$F$782,СВЦЭМ!$A$39:$A$782,$A210,СВЦЭМ!$B$39:$B$782,J$190)+'СЕТ СН'!$F$12</f>
        <v>193.71361069</v>
      </c>
      <c r="K210" s="36">
        <f>SUMIFS(СВЦЭМ!$F$39:$F$782,СВЦЭМ!$A$39:$A$782,$A210,СВЦЭМ!$B$39:$B$782,K$190)+'СЕТ СН'!$F$12</f>
        <v>186.29213239000001</v>
      </c>
      <c r="L210" s="36">
        <f>SUMIFS(СВЦЭМ!$F$39:$F$782,СВЦЭМ!$A$39:$A$782,$A210,СВЦЭМ!$B$39:$B$782,L$190)+'СЕТ СН'!$F$12</f>
        <v>186.50434208999999</v>
      </c>
      <c r="M210" s="36">
        <f>SUMIFS(СВЦЭМ!$F$39:$F$782,СВЦЭМ!$A$39:$A$782,$A210,СВЦЭМ!$B$39:$B$782,M$190)+'СЕТ СН'!$F$12</f>
        <v>185.01001029</v>
      </c>
      <c r="N210" s="36">
        <f>SUMIFS(СВЦЭМ!$F$39:$F$782,СВЦЭМ!$A$39:$A$782,$A210,СВЦЭМ!$B$39:$B$782,N$190)+'СЕТ СН'!$F$12</f>
        <v>195.69751303000001</v>
      </c>
      <c r="O210" s="36">
        <f>SUMIFS(СВЦЭМ!$F$39:$F$782,СВЦЭМ!$A$39:$A$782,$A210,СВЦЭМ!$B$39:$B$782,O$190)+'СЕТ СН'!$F$12</f>
        <v>204.05948853000001</v>
      </c>
      <c r="P210" s="36">
        <f>SUMIFS(СВЦЭМ!$F$39:$F$782,СВЦЭМ!$A$39:$A$782,$A210,СВЦЭМ!$B$39:$B$782,P$190)+'СЕТ СН'!$F$12</f>
        <v>208.18123198000001</v>
      </c>
      <c r="Q210" s="36">
        <f>SUMIFS(СВЦЭМ!$F$39:$F$782,СВЦЭМ!$A$39:$A$782,$A210,СВЦЭМ!$B$39:$B$782,Q$190)+'СЕТ СН'!$F$12</f>
        <v>209.33332752000001</v>
      </c>
      <c r="R210" s="36">
        <f>SUMIFS(СВЦЭМ!$F$39:$F$782,СВЦЭМ!$A$39:$A$782,$A210,СВЦЭМ!$B$39:$B$782,R$190)+'СЕТ СН'!$F$12</f>
        <v>207.34460487999999</v>
      </c>
      <c r="S210" s="36">
        <f>SUMIFS(СВЦЭМ!$F$39:$F$782,СВЦЭМ!$A$39:$A$782,$A210,СВЦЭМ!$B$39:$B$782,S$190)+'СЕТ СН'!$F$12</f>
        <v>203.29118636999999</v>
      </c>
      <c r="T210" s="36">
        <f>SUMIFS(СВЦЭМ!$F$39:$F$782,СВЦЭМ!$A$39:$A$782,$A210,СВЦЭМ!$B$39:$B$782,T$190)+'СЕТ СН'!$F$12</f>
        <v>192.69376826999999</v>
      </c>
      <c r="U210" s="36">
        <f>SUMIFS(СВЦЭМ!$F$39:$F$782,СВЦЭМ!$A$39:$A$782,$A210,СВЦЭМ!$B$39:$B$782,U$190)+'СЕТ СН'!$F$12</f>
        <v>191.24511072999999</v>
      </c>
      <c r="V210" s="36">
        <f>SUMIFS(СВЦЭМ!$F$39:$F$782,СВЦЭМ!$A$39:$A$782,$A210,СВЦЭМ!$B$39:$B$782,V$190)+'СЕТ СН'!$F$12</f>
        <v>194.11962876999999</v>
      </c>
      <c r="W210" s="36">
        <f>SUMIFS(СВЦЭМ!$F$39:$F$782,СВЦЭМ!$A$39:$A$782,$A210,СВЦЭМ!$B$39:$B$782,W$190)+'СЕТ СН'!$F$12</f>
        <v>199.69035948999999</v>
      </c>
      <c r="X210" s="36">
        <f>SUMIFS(СВЦЭМ!$F$39:$F$782,СВЦЭМ!$A$39:$A$782,$A210,СВЦЭМ!$B$39:$B$782,X$190)+'СЕТ СН'!$F$12</f>
        <v>194.66278764</v>
      </c>
      <c r="Y210" s="36">
        <f>SUMIFS(СВЦЭМ!$F$39:$F$782,СВЦЭМ!$A$39:$A$782,$A210,СВЦЭМ!$B$39:$B$782,Y$190)+'СЕТ СН'!$F$12</f>
        <v>187.35251427</v>
      </c>
    </row>
    <row r="211" spans="1:25" ht="15.75" x14ac:dyDescent="0.2">
      <c r="A211" s="35">
        <f t="shared" si="5"/>
        <v>44337</v>
      </c>
      <c r="B211" s="36">
        <f>SUMIFS(СВЦЭМ!$F$39:$F$782,СВЦЭМ!$A$39:$A$782,$A211,СВЦЭМ!$B$39:$B$782,B$190)+'СЕТ СН'!$F$12</f>
        <v>193.42643034</v>
      </c>
      <c r="C211" s="36">
        <f>SUMIFS(СВЦЭМ!$F$39:$F$782,СВЦЭМ!$A$39:$A$782,$A211,СВЦЭМ!$B$39:$B$782,C$190)+'СЕТ СН'!$F$12</f>
        <v>209.71248362</v>
      </c>
      <c r="D211" s="36">
        <f>SUMIFS(СВЦЭМ!$F$39:$F$782,СВЦЭМ!$A$39:$A$782,$A211,СВЦЭМ!$B$39:$B$782,D$190)+'СЕТ СН'!$F$12</f>
        <v>219.52109704</v>
      </c>
      <c r="E211" s="36">
        <f>SUMIFS(СВЦЭМ!$F$39:$F$782,СВЦЭМ!$A$39:$A$782,$A211,СВЦЭМ!$B$39:$B$782,E$190)+'СЕТ СН'!$F$12</f>
        <v>217.51438522000001</v>
      </c>
      <c r="F211" s="36">
        <f>SUMIFS(СВЦЭМ!$F$39:$F$782,СВЦЭМ!$A$39:$A$782,$A211,СВЦЭМ!$B$39:$B$782,F$190)+'СЕТ СН'!$F$12</f>
        <v>223.36434025</v>
      </c>
      <c r="G211" s="36">
        <f>SUMIFS(СВЦЭМ!$F$39:$F$782,СВЦЭМ!$A$39:$A$782,$A211,СВЦЭМ!$B$39:$B$782,G$190)+'СЕТ СН'!$F$12</f>
        <v>224.14437555999999</v>
      </c>
      <c r="H211" s="36">
        <f>SUMIFS(СВЦЭМ!$F$39:$F$782,СВЦЭМ!$A$39:$A$782,$A211,СВЦЭМ!$B$39:$B$782,H$190)+'СЕТ СН'!$F$12</f>
        <v>217.00284133</v>
      </c>
      <c r="I211" s="36">
        <f>SUMIFS(СВЦЭМ!$F$39:$F$782,СВЦЭМ!$A$39:$A$782,$A211,СВЦЭМ!$B$39:$B$782,I$190)+'СЕТ СН'!$F$12</f>
        <v>205.14794574999999</v>
      </c>
      <c r="J211" s="36">
        <f>SUMIFS(СВЦЭМ!$F$39:$F$782,СВЦЭМ!$A$39:$A$782,$A211,СВЦЭМ!$B$39:$B$782,J$190)+'СЕТ СН'!$F$12</f>
        <v>193.14162569000001</v>
      </c>
      <c r="K211" s="36">
        <f>SUMIFS(СВЦЭМ!$F$39:$F$782,СВЦЭМ!$A$39:$A$782,$A211,СВЦЭМ!$B$39:$B$782,K$190)+'СЕТ СН'!$F$12</f>
        <v>181.04465635</v>
      </c>
      <c r="L211" s="36">
        <f>SUMIFS(СВЦЭМ!$F$39:$F$782,СВЦЭМ!$A$39:$A$782,$A211,СВЦЭМ!$B$39:$B$782,L$190)+'СЕТ СН'!$F$12</f>
        <v>180.10741773000001</v>
      </c>
      <c r="M211" s="36">
        <f>SUMIFS(СВЦЭМ!$F$39:$F$782,СВЦЭМ!$A$39:$A$782,$A211,СВЦЭМ!$B$39:$B$782,M$190)+'СЕТ СН'!$F$12</f>
        <v>186.42365673</v>
      </c>
      <c r="N211" s="36">
        <f>SUMIFS(СВЦЭМ!$F$39:$F$782,СВЦЭМ!$A$39:$A$782,$A211,СВЦЭМ!$B$39:$B$782,N$190)+'СЕТ СН'!$F$12</f>
        <v>202.04650742999999</v>
      </c>
      <c r="O211" s="36">
        <f>SUMIFS(СВЦЭМ!$F$39:$F$782,СВЦЭМ!$A$39:$A$782,$A211,СВЦЭМ!$B$39:$B$782,O$190)+'СЕТ СН'!$F$12</f>
        <v>211.73906847999999</v>
      </c>
      <c r="P211" s="36">
        <f>SUMIFS(СВЦЭМ!$F$39:$F$782,СВЦЭМ!$A$39:$A$782,$A211,СВЦЭМ!$B$39:$B$782,P$190)+'СЕТ СН'!$F$12</f>
        <v>213.38143778</v>
      </c>
      <c r="Q211" s="36">
        <f>SUMIFS(СВЦЭМ!$F$39:$F$782,СВЦЭМ!$A$39:$A$782,$A211,СВЦЭМ!$B$39:$B$782,Q$190)+'СЕТ СН'!$F$12</f>
        <v>212.23080719999999</v>
      </c>
      <c r="R211" s="36">
        <f>SUMIFS(СВЦЭМ!$F$39:$F$782,СВЦЭМ!$A$39:$A$782,$A211,СВЦЭМ!$B$39:$B$782,R$190)+'СЕТ СН'!$F$12</f>
        <v>209.45634018000001</v>
      </c>
      <c r="S211" s="36">
        <f>SUMIFS(СВЦЭМ!$F$39:$F$782,СВЦЭМ!$A$39:$A$782,$A211,СВЦЭМ!$B$39:$B$782,S$190)+'СЕТ СН'!$F$12</f>
        <v>206.93300024999999</v>
      </c>
      <c r="T211" s="36">
        <f>SUMIFS(СВЦЭМ!$F$39:$F$782,СВЦЭМ!$A$39:$A$782,$A211,СВЦЭМ!$B$39:$B$782,T$190)+'СЕТ СН'!$F$12</f>
        <v>196.62948144999999</v>
      </c>
      <c r="U211" s="36">
        <f>SUMIFS(СВЦЭМ!$F$39:$F$782,СВЦЭМ!$A$39:$A$782,$A211,СВЦЭМ!$B$39:$B$782,U$190)+'СЕТ СН'!$F$12</f>
        <v>183.89435065999999</v>
      </c>
      <c r="V211" s="36">
        <f>SUMIFS(СВЦЭМ!$F$39:$F$782,СВЦЭМ!$A$39:$A$782,$A211,СВЦЭМ!$B$39:$B$782,V$190)+'СЕТ СН'!$F$12</f>
        <v>188.16676889999999</v>
      </c>
      <c r="W211" s="36">
        <f>SUMIFS(СВЦЭМ!$F$39:$F$782,СВЦЭМ!$A$39:$A$782,$A211,СВЦЭМ!$B$39:$B$782,W$190)+'СЕТ СН'!$F$12</f>
        <v>192.38808935</v>
      </c>
      <c r="X211" s="36">
        <f>SUMIFS(СВЦЭМ!$F$39:$F$782,СВЦЭМ!$A$39:$A$782,$A211,СВЦЭМ!$B$39:$B$782,X$190)+'СЕТ СН'!$F$12</f>
        <v>196.86008996000001</v>
      </c>
      <c r="Y211" s="36">
        <f>SUMIFS(СВЦЭМ!$F$39:$F$782,СВЦЭМ!$A$39:$A$782,$A211,СВЦЭМ!$B$39:$B$782,Y$190)+'СЕТ СН'!$F$12</f>
        <v>188.94681152999999</v>
      </c>
    </row>
    <row r="212" spans="1:25" ht="15.75" x14ac:dyDescent="0.2">
      <c r="A212" s="35">
        <f t="shared" si="5"/>
        <v>44338</v>
      </c>
      <c r="B212" s="36">
        <f>SUMIFS(СВЦЭМ!$F$39:$F$782,СВЦЭМ!$A$39:$A$782,$A212,СВЦЭМ!$B$39:$B$782,B$190)+'СЕТ СН'!$F$12</f>
        <v>199.97563489000001</v>
      </c>
      <c r="C212" s="36">
        <f>SUMIFS(СВЦЭМ!$F$39:$F$782,СВЦЭМ!$A$39:$A$782,$A212,СВЦЭМ!$B$39:$B$782,C$190)+'СЕТ СН'!$F$12</f>
        <v>201.04462841</v>
      </c>
      <c r="D212" s="36">
        <f>SUMIFS(СВЦЭМ!$F$39:$F$782,СВЦЭМ!$A$39:$A$782,$A212,СВЦЭМ!$B$39:$B$782,D$190)+'СЕТ СН'!$F$12</f>
        <v>209.05493845999999</v>
      </c>
      <c r="E212" s="36">
        <f>SUMIFS(СВЦЭМ!$F$39:$F$782,СВЦЭМ!$A$39:$A$782,$A212,СВЦЭМ!$B$39:$B$782,E$190)+'СЕТ СН'!$F$12</f>
        <v>214.84118147999999</v>
      </c>
      <c r="F212" s="36">
        <f>SUMIFS(СВЦЭМ!$F$39:$F$782,СВЦЭМ!$A$39:$A$782,$A212,СВЦЭМ!$B$39:$B$782,F$190)+'СЕТ СН'!$F$12</f>
        <v>215.88936347000001</v>
      </c>
      <c r="G212" s="36">
        <f>SUMIFS(СВЦЭМ!$F$39:$F$782,СВЦЭМ!$A$39:$A$782,$A212,СВЦЭМ!$B$39:$B$782,G$190)+'СЕТ СН'!$F$12</f>
        <v>214.70163732</v>
      </c>
      <c r="H212" s="36">
        <f>SUMIFS(СВЦЭМ!$F$39:$F$782,СВЦЭМ!$A$39:$A$782,$A212,СВЦЭМ!$B$39:$B$782,H$190)+'СЕТ СН'!$F$12</f>
        <v>210.96113925</v>
      </c>
      <c r="I212" s="36">
        <f>SUMIFS(СВЦЭМ!$F$39:$F$782,СВЦЭМ!$A$39:$A$782,$A212,СВЦЭМ!$B$39:$B$782,I$190)+'СЕТ СН'!$F$12</f>
        <v>191.51205779</v>
      </c>
      <c r="J212" s="36">
        <f>SUMIFS(СВЦЭМ!$F$39:$F$782,СВЦЭМ!$A$39:$A$782,$A212,СВЦЭМ!$B$39:$B$782,J$190)+'СЕТ СН'!$F$12</f>
        <v>181.79460272</v>
      </c>
      <c r="K212" s="36">
        <f>SUMIFS(СВЦЭМ!$F$39:$F$782,СВЦЭМ!$A$39:$A$782,$A212,СВЦЭМ!$B$39:$B$782,K$190)+'СЕТ СН'!$F$12</f>
        <v>168.62721006000001</v>
      </c>
      <c r="L212" s="36">
        <f>SUMIFS(СВЦЭМ!$F$39:$F$782,СВЦЭМ!$A$39:$A$782,$A212,СВЦЭМ!$B$39:$B$782,L$190)+'СЕТ СН'!$F$12</f>
        <v>167.57477641</v>
      </c>
      <c r="M212" s="36">
        <f>SUMIFS(СВЦЭМ!$F$39:$F$782,СВЦЭМ!$A$39:$A$782,$A212,СВЦЭМ!$B$39:$B$782,M$190)+'СЕТ СН'!$F$12</f>
        <v>172.19153329</v>
      </c>
      <c r="N212" s="36">
        <f>SUMIFS(СВЦЭМ!$F$39:$F$782,СВЦЭМ!$A$39:$A$782,$A212,СВЦЭМ!$B$39:$B$782,N$190)+'СЕТ СН'!$F$12</f>
        <v>186.69872683</v>
      </c>
      <c r="O212" s="36">
        <f>SUMIFS(СВЦЭМ!$F$39:$F$782,СВЦЭМ!$A$39:$A$782,$A212,СВЦЭМ!$B$39:$B$782,O$190)+'СЕТ СН'!$F$12</f>
        <v>198.70165335999999</v>
      </c>
      <c r="P212" s="36">
        <f>SUMIFS(СВЦЭМ!$F$39:$F$782,СВЦЭМ!$A$39:$A$782,$A212,СВЦЭМ!$B$39:$B$782,P$190)+'СЕТ СН'!$F$12</f>
        <v>204.23947208000001</v>
      </c>
      <c r="Q212" s="36">
        <f>SUMIFS(СВЦЭМ!$F$39:$F$782,СВЦЭМ!$A$39:$A$782,$A212,СВЦЭМ!$B$39:$B$782,Q$190)+'СЕТ СН'!$F$12</f>
        <v>203.70448857</v>
      </c>
      <c r="R212" s="36">
        <f>SUMIFS(СВЦЭМ!$F$39:$F$782,СВЦЭМ!$A$39:$A$782,$A212,СВЦЭМ!$B$39:$B$782,R$190)+'СЕТ СН'!$F$12</f>
        <v>200.53394245999999</v>
      </c>
      <c r="S212" s="36">
        <f>SUMIFS(СВЦЭМ!$F$39:$F$782,СВЦЭМ!$A$39:$A$782,$A212,СВЦЭМ!$B$39:$B$782,S$190)+'СЕТ СН'!$F$12</f>
        <v>193.45946481999999</v>
      </c>
      <c r="T212" s="36">
        <f>SUMIFS(СВЦЭМ!$F$39:$F$782,СВЦЭМ!$A$39:$A$782,$A212,СВЦЭМ!$B$39:$B$782,T$190)+'СЕТ СН'!$F$12</f>
        <v>180.15030175999999</v>
      </c>
      <c r="U212" s="36">
        <f>SUMIFS(СВЦЭМ!$F$39:$F$782,СВЦЭМ!$A$39:$A$782,$A212,СВЦЭМ!$B$39:$B$782,U$190)+'СЕТ СН'!$F$12</f>
        <v>173.24070936000001</v>
      </c>
      <c r="V212" s="36">
        <f>SUMIFS(СВЦЭМ!$F$39:$F$782,СВЦЭМ!$A$39:$A$782,$A212,СВЦЭМ!$B$39:$B$782,V$190)+'СЕТ СН'!$F$12</f>
        <v>173.48106141</v>
      </c>
      <c r="W212" s="36">
        <f>SUMIFS(СВЦЭМ!$F$39:$F$782,СВЦЭМ!$A$39:$A$782,$A212,СВЦЭМ!$B$39:$B$782,W$190)+'СЕТ СН'!$F$12</f>
        <v>181.86437982000001</v>
      </c>
      <c r="X212" s="36">
        <f>SUMIFS(СВЦЭМ!$F$39:$F$782,СВЦЭМ!$A$39:$A$782,$A212,СВЦЭМ!$B$39:$B$782,X$190)+'СЕТ СН'!$F$12</f>
        <v>174.80235931999999</v>
      </c>
      <c r="Y212" s="36">
        <f>SUMIFS(СВЦЭМ!$F$39:$F$782,СВЦЭМ!$A$39:$A$782,$A212,СВЦЭМ!$B$39:$B$782,Y$190)+'СЕТ СН'!$F$12</f>
        <v>173.35177601000001</v>
      </c>
    </row>
    <row r="213" spans="1:25" ht="15.75" x14ac:dyDescent="0.2">
      <c r="A213" s="35">
        <f t="shared" si="5"/>
        <v>44339</v>
      </c>
      <c r="B213" s="36">
        <f>SUMIFS(СВЦЭМ!$F$39:$F$782,СВЦЭМ!$A$39:$A$782,$A213,СВЦЭМ!$B$39:$B$782,B$190)+'СЕТ СН'!$F$12</f>
        <v>194.52594927000001</v>
      </c>
      <c r="C213" s="36">
        <f>SUMIFS(СВЦЭМ!$F$39:$F$782,СВЦЭМ!$A$39:$A$782,$A213,СВЦЭМ!$B$39:$B$782,C$190)+'СЕТ СН'!$F$12</f>
        <v>210.00260409000001</v>
      </c>
      <c r="D213" s="36">
        <f>SUMIFS(СВЦЭМ!$F$39:$F$782,СВЦЭМ!$A$39:$A$782,$A213,СВЦЭМ!$B$39:$B$782,D$190)+'СЕТ СН'!$F$12</f>
        <v>216.09693408999999</v>
      </c>
      <c r="E213" s="36">
        <f>SUMIFS(СВЦЭМ!$F$39:$F$782,СВЦЭМ!$A$39:$A$782,$A213,СВЦЭМ!$B$39:$B$782,E$190)+'СЕТ СН'!$F$12</f>
        <v>218.69700689000001</v>
      </c>
      <c r="F213" s="36">
        <f>SUMIFS(СВЦЭМ!$F$39:$F$782,СВЦЭМ!$A$39:$A$782,$A213,СВЦЭМ!$B$39:$B$782,F$190)+'СЕТ СН'!$F$12</f>
        <v>224.27136924999999</v>
      </c>
      <c r="G213" s="36">
        <f>SUMIFS(СВЦЭМ!$F$39:$F$782,СВЦЭМ!$A$39:$A$782,$A213,СВЦЭМ!$B$39:$B$782,G$190)+'СЕТ СН'!$F$12</f>
        <v>224.47987796999999</v>
      </c>
      <c r="H213" s="36">
        <f>SUMIFS(СВЦЭМ!$F$39:$F$782,СВЦЭМ!$A$39:$A$782,$A213,СВЦЭМ!$B$39:$B$782,H$190)+'СЕТ СН'!$F$12</f>
        <v>224.71030002000001</v>
      </c>
      <c r="I213" s="36">
        <f>SUMIFS(СВЦЭМ!$F$39:$F$782,СВЦЭМ!$A$39:$A$782,$A213,СВЦЭМ!$B$39:$B$782,I$190)+'СЕТ СН'!$F$12</f>
        <v>204.45049859</v>
      </c>
      <c r="J213" s="36">
        <f>SUMIFS(СВЦЭМ!$F$39:$F$782,СВЦЭМ!$A$39:$A$782,$A213,СВЦЭМ!$B$39:$B$782,J$190)+'СЕТ СН'!$F$12</f>
        <v>195.3641715</v>
      </c>
      <c r="K213" s="36">
        <f>SUMIFS(СВЦЭМ!$F$39:$F$782,СВЦЭМ!$A$39:$A$782,$A213,СВЦЭМ!$B$39:$B$782,K$190)+'СЕТ СН'!$F$12</f>
        <v>180.10765258999999</v>
      </c>
      <c r="L213" s="36">
        <f>SUMIFS(СВЦЭМ!$F$39:$F$782,СВЦЭМ!$A$39:$A$782,$A213,СВЦЭМ!$B$39:$B$782,L$190)+'СЕТ СН'!$F$12</f>
        <v>176.04576397</v>
      </c>
      <c r="M213" s="36">
        <f>SUMIFS(СВЦЭМ!$F$39:$F$782,СВЦЭМ!$A$39:$A$782,$A213,СВЦЭМ!$B$39:$B$782,M$190)+'СЕТ СН'!$F$12</f>
        <v>178.00321822999999</v>
      </c>
      <c r="N213" s="36">
        <f>SUMIFS(СВЦЭМ!$F$39:$F$782,СВЦЭМ!$A$39:$A$782,$A213,СВЦЭМ!$B$39:$B$782,N$190)+'СЕТ СН'!$F$12</f>
        <v>188.15815884</v>
      </c>
      <c r="O213" s="36">
        <f>SUMIFS(СВЦЭМ!$F$39:$F$782,СВЦЭМ!$A$39:$A$782,$A213,СВЦЭМ!$B$39:$B$782,O$190)+'СЕТ СН'!$F$12</f>
        <v>199.60033659999999</v>
      </c>
      <c r="P213" s="36">
        <f>SUMIFS(СВЦЭМ!$F$39:$F$782,СВЦЭМ!$A$39:$A$782,$A213,СВЦЭМ!$B$39:$B$782,P$190)+'СЕТ СН'!$F$12</f>
        <v>206.96590386</v>
      </c>
      <c r="Q213" s="36">
        <f>SUMIFS(СВЦЭМ!$F$39:$F$782,СВЦЭМ!$A$39:$A$782,$A213,СВЦЭМ!$B$39:$B$782,Q$190)+'СЕТ СН'!$F$12</f>
        <v>210.23616249</v>
      </c>
      <c r="R213" s="36">
        <f>SUMIFS(СВЦЭМ!$F$39:$F$782,СВЦЭМ!$A$39:$A$782,$A213,СВЦЭМ!$B$39:$B$782,R$190)+'СЕТ СН'!$F$12</f>
        <v>207.21127050000001</v>
      </c>
      <c r="S213" s="36">
        <f>SUMIFS(СВЦЭМ!$F$39:$F$782,СВЦЭМ!$A$39:$A$782,$A213,СВЦЭМ!$B$39:$B$782,S$190)+'СЕТ СН'!$F$12</f>
        <v>201.53172896000001</v>
      </c>
      <c r="T213" s="36">
        <f>SUMIFS(СВЦЭМ!$F$39:$F$782,СВЦЭМ!$A$39:$A$782,$A213,СВЦЭМ!$B$39:$B$782,T$190)+'СЕТ СН'!$F$12</f>
        <v>190.47629896999999</v>
      </c>
      <c r="U213" s="36">
        <f>SUMIFS(СВЦЭМ!$F$39:$F$782,СВЦЭМ!$A$39:$A$782,$A213,СВЦЭМ!$B$39:$B$782,U$190)+'СЕТ СН'!$F$12</f>
        <v>178.21622418000001</v>
      </c>
      <c r="V213" s="36">
        <f>SUMIFS(СВЦЭМ!$F$39:$F$782,СВЦЭМ!$A$39:$A$782,$A213,СВЦЭМ!$B$39:$B$782,V$190)+'СЕТ СН'!$F$12</f>
        <v>174.12582902</v>
      </c>
      <c r="W213" s="36">
        <f>SUMIFS(СВЦЭМ!$F$39:$F$782,СВЦЭМ!$A$39:$A$782,$A213,СВЦЭМ!$B$39:$B$782,W$190)+'СЕТ СН'!$F$12</f>
        <v>167.76906115</v>
      </c>
      <c r="X213" s="36">
        <f>SUMIFS(СВЦЭМ!$F$39:$F$782,СВЦЭМ!$A$39:$A$782,$A213,СВЦЭМ!$B$39:$B$782,X$190)+'СЕТ СН'!$F$12</f>
        <v>191.42399531999999</v>
      </c>
      <c r="Y213" s="36">
        <f>SUMIFS(СВЦЭМ!$F$39:$F$782,СВЦЭМ!$A$39:$A$782,$A213,СВЦЭМ!$B$39:$B$782,Y$190)+'СЕТ СН'!$F$12</f>
        <v>189.07499483000001</v>
      </c>
    </row>
    <row r="214" spans="1:25" ht="15.75" x14ac:dyDescent="0.2">
      <c r="A214" s="35">
        <f t="shared" si="5"/>
        <v>44340</v>
      </c>
      <c r="B214" s="36">
        <f>SUMIFS(СВЦЭМ!$F$39:$F$782,СВЦЭМ!$A$39:$A$782,$A214,СВЦЭМ!$B$39:$B$782,B$190)+'СЕТ СН'!$F$12</f>
        <v>211.27086168</v>
      </c>
      <c r="C214" s="36">
        <f>SUMIFS(СВЦЭМ!$F$39:$F$782,СВЦЭМ!$A$39:$A$782,$A214,СВЦЭМ!$B$39:$B$782,C$190)+'СЕТ СН'!$F$12</f>
        <v>229.49951659999999</v>
      </c>
      <c r="D214" s="36">
        <f>SUMIFS(СВЦЭМ!$F$39:$F$782,СВЦЭМ!$A$39:$A$782,$A214,СВЦЭМ!$B$39:$B$782,D$190)+'СЕТ СН'!$F$12</f>
        <v>242.16579152</v>
      </c>
      <c r="E214" s="36">
        <f>SUMIFS(СВЦЭМ!$F$39:$F$782,СВЦЭМ!$A$39:$A$782,$A214,СВЦЭМ!$B$39:$B$782,E$190)+'СЕТ СН'!$F$12</f>
        <v>246.89028200000001</v>
      </c>
      <c r="F214" s="36">
        <f>SUMIFS(СВЦЭМ!$F$39:$F$782,СВЦЭМ!$A$39:$A$782,$A214,СВЦЭМ!$B$39:$B$782,F$190)+'СЕТ СН'!$F$12</f>
        <v>251.94494144000001</v>
      </c>
      <c r="G214" s="36">
        <f>SUMIFS(СВЦЭМ!$F$39:$F$782,СВЦЭМ!$A$39:$A$782,$A214,СВЦЭМ!$B$39:$B$782,G$190)+'СЕТ СН'!$F$12</f>
        <v>241.73666965000001</v>
      </c>
      <c r="H214" s="36">
        <f>SUMIFS(СВЦЭМ!$F$39:$F$782,СВЦЭМ!$A$39:$A$782,$A214,СВЦЭМ!$B$39:$B$782,H$190)+'СЕТ СН'!$F$12</f>
        <v>226.04647722000001</v>
      </c>
      <c r="I214" s="36">
        <f>SUMIFS(СВЦЭМ!$F$39:$F$782,СВЦЭМ!$A$39:$A$782,$A214,СВЦЭМ!$B$39:$B$782,I$190)+'СЕТ СН'!$F$12</f>
        <v>205.33411079000001</v>
      </c>
      <c r="J214" s="36">
        <f>SUMIFS(СВЦЭМ!$F$39:$F$782,СВЦЭМ!$A$39:$A$782,$A214,СВЦЭМ!$B$39:$B$782,J$190)+'СЕТ СН'!$F$12</f>
        <v>193.69220605999999</v>
      </c>
      <c r="K214" s="36">
        <f>SUMIFS(СВЦЭМ!$F$39:$F$782,СВЦЭМ!$A$39:$A$782,$A214,СВЦЭМ!$B$39:$B$782,K$190)+'СЕТ СН'!$F$12</f>
        <v>179.87862687000001</v>
      </c>
      <c r="L214" s="36">
        <f>SUMIFS(СВЦЭМ!$F$39:$F$782,СВЦЭМ!$A$39:$A$782,$A214,СВЦЭМ!$B$39:$B$782,L$190)+'СЕТ СН'!$F$12</f>
        <v>177.39399573</v>
      </c>
      <c r="M214" s="36">
        <f>SUMIFS(СВЦЭМ!$F$39:$F$782,СВЦЭМ!$A$39:$A$782,$A214,СВЦЭМ!$B$39:$B$782,M$190)+'СЕТ СН'!$F$12</f>
        <v>177.30215801</v>
      </c>
      <c r="N214" s="36">
        <f>SUMIFS(СВЦЭМ!$F$39:$F$782,СВЦЭМ!$A$39:$A$782,$A214,СВЦЭМ!$B$39:$B$782,N$190)+'СЕТ СН'!$F$12</f>
        <v>187.85179896</v>
      </c>
      <c r="O214" s="36">
        <f>SUMIFS(СВЦЭМ!$F$39:$F$782,СВЦЭМ!$A$39:$A$782,$A214,СВЦЭМ!$B$39:$B$782,O$190)+'СЕТ СН'!$F$12</f>
        <v>195.97829963999999</v>
      </c>
      <c r="P214" s="36">
        <f>SUMIFS(СВЦЭМ!$F$39:$F$782,СВЦЭМ!$A$39:$A$782,$A214,СВЦЭМ!$B$39:$B$782,P$190)+'СЕТ СН'!$F$12</f>
        <v>200.01225699</v>
      </c>
      <c r="Q214" s="36">
        <f>SUMIFS(СВЦЭМ!$F$39:$F$782,СВЦЭМ!$A$39:$A$782,$A214,СВЦЭМ!$B$39:$B$782,Q$190)+'СЕТ СН'!$F$12</f>
        <v>199.44427003000001</v>
      </c>
      <c r="R214" s="36">
        <f>SUMIFS(СВЦЭМ!$F$39:$F$782,СВЦЭМ!$A$39:$A$782,$A214,СВЦЭМ!$B$39:$B$782,R$190)+'СЕТ СН'!$F$12</f>
        <v>194.29713086999999</v>
      </c>
      <c r="S214" s="36">
        <f>SUMIFS(СВЦЭМ!$F$39:$F$782,СВЦЭМ!$A$39:$A$782,$A214,СВЦЭМ!$B$39:$B$782,S$190)+'СЕТ СН'!$F$12</f>
        <v>187.03448650999999</v>
      </c>
      <c r="T214" s="36">
        <f>SUMIFS(СВЦЭМ!$F$39:$F$782,СВЦЭМ!$A$39:$A$782,$A214,СВЦЭМ!$B$39:$B$782,T$190)+'СЕТ СН'!$F$12</f>
        <v>181.09807479</v>
      </c>
      <c r="U214" s="36">
        <f>SUMIFS(СВЦЭМ!$F$39:$F$782,СВЦЭМ!$A$39:$A$782,$A214,СВЦЭМ!$B$39:$B$782,U$190)+'СЕТ СН'!$F$12</f>
        <v>173.77146264000001</v>
      </c>
      <c r="V214" s="36">
        <f>SUMIFS(СВЦЭМ!$F$39:$F$782,СВЦЭМ!$A$39:$A$782,$A214,СВЦЭМ!$B$39:$B$782,V$190)+'СЕТ СН'!$F$12</f>
        <v>176.32547246999999</v>
      </c>
      <c r="W214" s="36">
        <f>SUMIFS(СВЦЭМ!$F$39:$F$782,СВЦЭМ!$A$39:$A$782,$A214,СВЦЭМ!$B$39:$B$782,W$190)+'СЕТ СН'!$F$12</f>
        <v>181.82444684999999</v>
      </c>
      <c r="X214" s="36">
        <f>SUMIFS(СВЦЭМ!$F$39:$F$782,СВЦЭМ!$A$39:$A$782,$A214,СВЦЭМ!$B$39:$B$782,X$190)+'СЕТ СН'!$F$12</f>
        <v>176.84698048999999</v>
      </c>
      <c r="Y214" s="36">
        <f>SUMIFS(СВЦЭМ!$F$39:$F$782,СВЦЭМ!$A$39:$A$782,$A214,СВЦЭМ!$B$39:$B$782,Y$190)+'СЕТ СН'!$F$12</f>
        <v>180.36946868999999</v>
      </c>
    </row>
    <row r="215" spans="1:25" ht="15.75" x14ac:dyDescent="0.2">
      <c r="A215" s="35">
        <f t="shared" si="5"/>
        <v>44341</v>
      </c>
      <c r="B215" s="36">
        <f>SUMIFS(СВЦЭМ!$F$39:$F$782,СВЦЭМ!$A$39:$A$782,$A215,СВЦЭМ!$B$39:$B$782,B$190)+'СЕТ СН'!$F$12</f>
        <v>209.74110540999999</v>
      </c>
      <c r="C215" s="36">
        <f>SUMIFS(СВЦЭМ!$F$39:$F$782,СВЦЭМ!$A$39:$A$782,$A215,СВЦЭМ!$B$39:$B$782,C$190)+'СЕТ СН'!$F$12</f>
        <v>222.59446686000001</v>
      </c>
      <c r="D215" s="36">
        <f>SUMIFS(СВЦЭМ!$F$39:$F$782,СВЦЭМ!$A$39:$A$782,$A215,СВЦЭМ!$B$39:$B$782,D$190)+'СЕТ СН'!$F$12</f>
        <v>229.25303113999999</v>
      </c>
      <c r="E215" s="36">
        <f>SUMIFS(СВЦЭМ!$F$39:$F$782,СВЦЭМ!$A$39:$A$782,$A215,СВЦЭМ!$B$39:$B$782,E$190)+'СЕТ СН'!$F$12</f>
        <v>227.98450252000001</v>
      </c>
      <c r="F215" s="36">
        <f>SUMIFS(СВЦЭМ!$F$39:$F$782,СВЦЭМ!$A$39:$A$782,$A215,СВЦЭМ!$B$39:$B$782,F$190)+'СЕТ СН'!$F$12</f>
        <v>230.35893293000001</v>
      </c>
      <c r="G215" s="36">
        <f>SUMIFS(СВЦЭМ!$F$39:$F$782,СВЦЭМ!$A$39:$A$782,$A215,СВЦЭМ!$B$39:$B$782,G$190)+'СЕТ СН'!$F$12</f>
        <v>228.48464960000001</v>
      </c>
      <c r="H215" s="36">
        <f>SUMIFS(СВЦЭМ!$F$39:$F$782,СВЦЭМ!$A$39:$A$782,$A215,СВЦЭМ!$B$39:$B$782,H$190)+'СЕТ СН'!$F$12</f>
        <v>216.40145913999999</v>
      </c>
      <c r="I215" s="36">
        <f>SUMIFS(СВЦЭМ!$F$39:$F$782,СВЦЭМ!$A$39:$A$782,$A215,СВЦЭМ!$B$39:$B$782,I$190)+'СЕТ СН'!$F$12</f>
        <v>194.3096347</v>
      </c>
      <c r="J215" s="36">
        <f>SUMIFS(СВЦЭМ!$F$39:$F$782,СВЦЭМ!$A$39:$A$782,$A215,СВЦЭМ!$B$39:$B$782,J$190)+'СЕТ СН'!$F$12</f>
        <v>172.28121492</v>
      </c>
      <c r="K215" s="36">
        <f>SUMIFS(СВЦЭМ!$F$39:$F$782,СВЦЭМ!$A$39:$A$782,$A215,СВЦЭМ!$B$39:$B$782,K$190)+'СЕТ СН'!$F$12</f>
        <v>162.69671355</v>
      </c>
      <c r="L215" s="36">
        <f>SUMIFS(СВЦЭМ!$F$39:$F$782,СВЦЭМ!$A$39:$A$782,$A215,СВЦЭМ!$B$39:$B$782,L$190)+'СЕТ СН'!$F$12</f>
        <v>164.64790779</v>
      </c>
      <c r="M215" s="36">
        <f>SUMIFS(СВЦЭМ!$F$39:$F$782,СВЦЭМ!$A$39:$A$782,$A215,СВЦЭМ!$B$39:$B$782,M$190)+'СЕТ СН'!$F$12</f>
        <v>162.87345049999999</v>
      </c>
      <c r="N215" s="36">
        <f>SUMIFS(СВЦЭМ!$F$39:$F$782,СВЦЭМ!$A$39:$A$782,$A215,СВЦЭМ!$B$39:$B$782,N$190)+'СЕТ СН'!$F$12</f>
        <v>176.38849958</v>
      </c>
      <c r="O215" s="36">
        <f>SUMIFS(СВЦЭМ!$F$39:$F$782,СВЦЭМ!$A$39:$A$782,$A215,СВЦЭМ!$B$39:$B$782,O$190)+'СЕТ СН'!$F$12</f>
        <v>190.38484292000001</v>
      </c>
      <c r="P215" s="36">
        <f>SUMIFS(СВЦЭМ!$F$39:$F$782,СВЦЭМ!$A$39:$A$782,$A215,СВЦЭМ!$B$39:$B$782,P$190)+'СЕТ СН'!$F$12</f>
        <v>196.60493273</v>
      </c>
      <c r="Q215" s="36">
        <f>SUMIFS(СВЦЭМ!$F$39:$F$782,СВЦЭМ!$A$39:$A$782,$A215,СВЦЭМ!$B$39:$B$782,Q$190)+'СЕТ СН'!$F$12</f>
        <v>196.54807342999999</v>
      </c>
      <c r="R215" s="36">
        <f>SUMIFS(СВЦЭМ!$F$39:$F$782,СВЦЭМ!$A$39:$A$782,$A215,СВЦЭМ!$B$39:$B$782,R$190)+'СЕТ СН'!$F$12</f>
        <v>192.82665079</v>
      </c>
      <c r="S215" s="36">
        <f>SUMIFS(СВЦЭМ!$F$39:$F$782,СВЦЭМ!$A$39:$A$782,$A215,СВЦЭМ!$B$39:$B$782,S$190)+'СЕТ СН'!$F$12</f>
        <v>185.94550365000001</v>
      </c>
      <c r="T215" s="36">
        <f>SUMIFS(СВЦЭМ!$F$39:$F$782,СВЦЭМ!$A$39:$A$782,$A215,СВЦЭМ!$B$39:$B$782,T$190)+'СЕТ СН'!$F$12</f>
        <v>173.00095103999999</v>
      </c>
      <c r="U215" s="36">
        <f>SUMIFS(СВЦЭМ!$F$39:$F$782,СВЦЭМ!$A$39:$A$782,$A215,СВЦЭМ!$B$39:$B$782,U$190)+'СЕТ СН'!$F$12</f>
        <v>168.11907543000001</v>
      </c>
      <c r="V215" s="36">
        <f>SUMIFS(СВЦЭМ!$F$39:$F$782,СВЦЭМ!$A$39:$A$782,$A215,СВЦЭМ!$B$39:$B$782,V$190)+'СЕТ СН'!$F$12</f>
        <v>171.41096364000001</v>
      </c>
      <c r="W215" s="36">
        <f>SUMIFS(СВЦЭМ!$F$39:$F$782,СВЦЭМ!$A$39:$A$782,$A215,СВЦЭМ!$B$39:$B$782,W$190)+'СЕТ СН'!$F$12</f>
        <v>179.14769856999999</v>
      </c>
      <c r="X215" s="36">
        <f>SUMIFS(СВЦЭМ!$F$39:$F$782,СВЦЭМ!$A$39:$A$782,$A215,СВЦЭМ!$B$39:$B$782,X$190)+'СЕТ СН'!$F$12</f>
        <v>171.95514299000001</v>
      </c>
      <c r="Y215" s="36">
        <f>SUMIFS(СВЦЭМ!$F$39:$F$782,СВЦЭМ!$A$39:$A$782,$A215,СВЦЭМ!$B$39:$B$782,Y$190)+'СЕТ СН'!$F$12</f>
        <v>176.72764309999999</v>
      </c>
    </row>
    <row r="216" spans="1:25" ht="15.75" x14ac:dyDescent="0.2">
      <c r="A216" s="35">
        <f t="shared" si="5"/>
        <v>44342</v>
      </c>
      <c r="B216" s="36">
        <f>SUMIFS(СВЦЭМ!$F$39:$F$782,СВЦЭМ!$A$39:$A$782,$A216,СВЦЭМ!$B$39:$B$782,B$190)+'СЕТ СН'!$F$12</f>
        <v>207.81522387999999</v>
      </c>
      <c r="C216" s="36">
        <f>SUMIFS(СВЦЭМ!$F$39:$F$782,СВЦЭМ!$A$39:$A$782,$A216,СВЦЭМ!$B$39:$B$782,C$190)+'СЕТ СН'!$F$12</f>
        <v>224.54997119999999</v>
      </c>
      <c r="D216" s="36">
        <f>SUMIFS(СВЦЭМ!$F$39:$F$782,СВЦЭМ!$A$39:$A$782,$A216,СВЦЭМ!$B$39:$B$782,D$190)+'СЕТ СН'!$F$12</f>
        <v>237.02006424999999</v>
      </c>
      <c r="E216" s="36">
        <f>SUMIFS(СВЦЭМ!$F$39:$F$782,СВЦЭМ!$A$39:$A$782,$A216,СВЦЭМ!$B$39:$B$782,E$190)+'СЕТ СН'!$F$12</f>
        <v>242.11187694</v>
      </c>
      <c r="F216" s="36">
        <f>SUMIFS(СВЦЭМ!$F$39:$F$782,СВЦЭМ!$A$39:$A$782,$A216,СВЦЭМ!$B$39:$B$782,F$190)+'СЕТ СН'!$F$12</f>
        <v>245.49438741</v>
      </c>
      <c r="G216" s="36">
        <f>SUMIFS(СВЦЭМ!$F$39:$F$782,СВЦЭМ!$A$39:$A$782,$A216,СВЦЭМ!$B$39:$B$782,G$190)+'СЕТ СН'!$F$12</f>
        <v>239.30261917999999</v>
      </c>
      <c r="H216" s="36">
        <f>SUMIFS(СВЦЭМ!$F$39:$F$782,СВЦЭМ!$A$39:$A$782,$A216,СВЦЭМ!$B$39:$B$782,H$190)+'СЕТ СН'!$F$12</f>
        <v>224.28805666</v>
      </c>
      <c r="I216" s="36">
        <f>SUMIFS(СВЦЭМ!$F$39:$F$782,СВЦЭМ!$A$39:$A$782,$A216,СВЦЭМ!$B$39:$B$782,I$190)+'СЕТ СН'!$F$12</f>
        <v>199.59760030000001</v>
      </c>
      <c r="J216" s="36">
        <f>SUMIFS(СВЦЭМ!$F$39:$F$782,СВЦЭМ!$A$39:$A$782,$A216,СВЦЭМ!$B$39:$B$782,J$190)+'СЕТ СН'!$F$12</f>
        <v>185.9264398</v>
      </c>
      <c r="K216" s="36">
        <f>SUMIFS(СВЦЭМ!$F$39:$F$782,СВЦЭМ!$A$39:$A$782,$A216,СВЦЭМ!$B$39:$B$782,K$190)+'СЕТ СН'!$F$12</f>
        <v>172.90813702</v>
      </c>
      <c r="L216" s="36">
        <f>SUMIFS(СВЦЭМ!$F$39:$F$782,СВЦЭМ!$A$39:$A$782,$A216,СВЦЭМ!$B$39:$B$782,L$190)+'СЕТ СН'!$F$12</f>
        <v>172.39399606000001</v>
      </c>
      <c r="M216" s="36">
        <f>SUMIFS(СВЦЭМ!$F$39:$F$782,СВЦЭМ!$A$39:$A$782,$A216,СВЦЭМ!$B$39:$B$782,M$190)+'СЕТ СН'!$F$12</f>
        <v>174.43217902000001</v>
      </c>
      <c r="N216" s="36">
        <f>SUMIFS(СВЦЭМ!$F$39:$F$782,СВЦЭМ!$A$39:$A$782,$A216,СВЦЭМ!$B$39:$B$782,N$190)+'СЕТ СН'!$F$12</f>
        <v>186.48238713999999</v>
      </c>
      <c r="O216" s="36">
        <f>SUMIFS(СВЦЭМ!$F$39:$F$782,СВЦЭМ!$A$39:$A$782,$A216,СВЦЭМ!$B$39:$B$782,O$190)+'СЕТ СН'!$F$12</f>
        <v>196.84499170000001</v>
      </c>
      <c r="P216" s="36">
        <f>SUMIFS(СВЦЭМ!$F$39:$F$782,СВЦЭМ!$A$39:$A$782,$A216,СВЦЭМ!$B$39:$B$782,P$190)+'СЕТ СН'!$F$12</f>
        <v>199.28158937000001</v>
      </c>
      <c r="Q216" s="36">
        <f>SUMIFS(СВЦЭМ!$F$39:$F$782,СВЦЭМ!$A$39:$A$782,$A216,СВЦЭМ!$B$39:$B$782,Q$190)+'СЕТ СН'!$F$12</f>
        <v>198.73138054</v>
      </c>
      <c r="R216" s="36">
        <f>SUMIFS(СВЦЭМ!$F$39:$F$782,СВЦЭМ!$A$39:$A$782,$A216,СВЦЭМ!$B$39:$B$782,R$190)+'СЕТ СН'!$F$12</f>
        <v>194.64420337999999</v>
      </c>
      <c r="S216" s="36">
        <f>SUMIFS(СВЦЭМ!$F$39:$F$782,СВЦЭМ!$A$39:$A$782,$A216,СВЦЭМ!$B$39:$B$782,S$190)+'СЕТ СН'!$F$12</f>
        <v>189.1600133</v>
      </c>
      <c r="T216" s="36">
        <f>SUMIFS(СВЦЭМ!$F$39:$F$782,СВЦЭМ!$A$39:$A$782,$A216,СВЦЭМ!$B$39:$B$782,T$190)+'СЕТ СН'!$F$12</f>
        <v>175.65307426999999</v>
      </c>
      <c r="U216" s="36">
        <f>SUMIFS(СВЦЭМ!$F$39:$F$782,СВЦЭМ!$A$39:$A$782,$A216,СВЦЭМ!$B$39:$B$782,U$190)+'СЕТ СН'!$F$12</f>
        <v>167.80494267</v>
      </c>
      <c r="V216" s="36">
        <f>SUMIFS(СВЦЭМ!$F$39:$F$782,СВЦЭМ!$A$39:$A$782,$A216,СВЦЭМ!$B$39:$B$782,V$190)+'СЕТ СН'!$F$12</f>
        <v>168.57707973000001</v>
      </c>
      <c r="W216" s="36">
        <f>SUMIFS(СВЦЭМ!$F$39:$F$782,СВЦЭМ!$A$39:$A$782,$A216,СВЦЭМ!$B$39:$B$782,W$190)+'СЕТ СН'!$F$12</f>
        <v>172.14028488</v>
      </c>
      <c r="X216" s="36">
        <f>SUMIFS(СВЦЭМ!$F$39:$F$782,СВЦЭМ!$A$39:$A$782,$A216,СВЦЭМ!$B$39:$B$782,X$190)+'СЕТ СН'!$F$12</f>
        <v>171.17574923000001</v>
      </c>
      <c r="Y216" s="36">
        <f>SUMIFS(СВЦЭМ!$F$39:$F$782,СВЦЭМ!$A$39:$A$782,$A216,СВЦЭМ!$B$39:$B$782,Y$190)+'СЕТ СН'!$F$12</f>
        <v>179.22146615</v>
      </c>
    </row>
    <row r="217" spans="1:25" ht="15.75" x14ac:dyDescent="0.2">
      <c r="A217" s="35">
        <f t="shared" si="5"/>
        <v>44343</v>
      </c>
      <c r="B217" s="36">
        <f>SUMIFS(СВЦЭМ!$F$39:$F$782,СВЦЭМ!$A$39:$A$782,$A217,СВЦЭМ!$B$39:$B$782,B$190)+'СЕТ СН'!$F$12</f>
        <v>182.6383706</v>
      </c>
      <c r="C217" s="36">
        <f>SUMIFS(СВЦЭМ!$F$39:$F$782,СВЦЭМ!$A$39:$A$782,$A217,СВЦЭМ!$B$39:$B$782,C$190)+'СЕТ СН'!$F$12</f>
        <v>199.47750678</v>
      </c>
      <c r="D217" s="36">
        <f>SUMIFS(СВЦЭМ!$F$39:$F$782,СВЦЭМ!$A$39:$A$782,$A217,СВЦЭМ!$B$39:$B$782,D$190)+'СЕТ СН'!$F$12</f>
        <v>211.12839482000001</v>
      </c>
      <c r="E217" s="36">
        <f>SUMIFS(СВЦЭМ!$F$39:$F$782,СВЦЭМ!$A$39:$A$782,$A217,СВЦЭМ!$B$39:$B$782,E$190)+'СЕТ СН'!$F$12</f>
        <v>216.14903953999999</v>
      </c>
      <c r="F217" s="36">
        <f>SUMIFS(СВЦЭМ!$F$39:$F$782,СВЦЭМ!$A$39:$A$782,$A217,СВЦЭМ!$B$39:$B$782,F$190)+'СЕТ СН'!$F$12</f>
        <v>217.07518493000001</v>
      </c>
      <c r="G217" s="36">
        <f>SUMIFS(СВЦЭМ!$F$39:$F$782,СВЦЭМ!$A$39:$A$782,$A217,СВЦЭМ!$B$39:$B$782,G$190)+'СЕТ СН'!$F$12</f>
        <v>211.64260367</v>
      </c>
      <c r="H217" s="36">
        <f>SUMIFS(СВЦЭМ!$F$39:$F$782,СВЦЭМ!$A$39:$A$782,$A217,СВЦЭМ!$B$39:$B$782,H$190)+'СЕТ СН'!$F$12</f>
        <v>200.99644283999999</v>
      </c>
      <c r="I217" s="36">
        <f>SUMIFS(СВЦЭМ!$F$39:$F$782,СВЦЭМ!$A$39:$A$782,$A217,СВЦЭМ!$B$39:$B$782,I$190)+'СЕТ СН'!$F$12</f>
        <v>185.30986726</v>
      </c>
      <c r="J217" s="36">
        <f>SUMIFS(СВЦЭМ!$F$39:$F$782,СВЦЭМ!$A$39:$A$782,$A217,СВЦЭМ!$B$39:$B$782,J$190)+'СЕТ СН'!$F$12</f>
        <v>176.80423931999999</v>
      </c>
      <c r="K217" s="36">
        <f>SUMIFS(СВЦЭМ!$F$39:$F$782,СВЦЭМ!$A$39:$A$782,$A217,СВЦЭМ!$B$39:$B$782,K$190)+'СЕТ СН'!$F$12</f>
        <v>174.33788188</v>
      </c>
      <c r="L217" s="36">
        <f>SUMIFS(СВЦЭМ!$F$39:$F$782,СВЦЭМ!$A$39:$A$782,$A217,СВЦЭМ!$B$39:$B$782,L$190)+'СЕТ СН'!$F$12</f>
        <v>176.30768115000001</v>
      </c>
      <c r="M217" s="36">
        <f>SUMIFS(СВЦЭМ!$F$39:$F$782,СВЦЭМ!$A$39:$A$782,$A217,СВЦЭМ!$B$39:$B$782,M$190)+'СЕТ СН'!$F$12</f>
        <v>178.45012514999999</v>
      </c>
      <c r="N217" s="36">
        <f>SUMIFS(СВЦЭМ!$F$39:$F$782,СВЦЭМ!$A$39:$A$782,$A217,СВЦЭМ!$B$39:$B$782,N$190)+'СЕТ СН'!$F$12</f>
        <v>191.33246141999999</v>
      </c>
      <c r="O217" s="36">
        <f>SUMIFS(СВЦЭМ!$F$39:$F$782,СВЦЭМ!$A$39:$A$782,$A217,СВЦЭМ!$B$39:$B$782,O$190)+'СЕТ СН'!$F$12</f>
        <v>202.41208821000001</v>
      </c>
      <c r="P217" s="36">
        <f>SUMIFS(СВЦЭМ!$F$39:$F$782,СВЦЭМ!$A$39:$A$782,$A217,СВЦЭМ!$B$39:$B$782,P$190)+'СЕТ СН'!$F$12</f>
        <v>206.79459297</v>
      </c>
      <c r="Q217" s="36">
        <f>SUMIFS(СВЦЭМ!$F$39:$F$782,СВЦЭМ!$A$39:$A$782,$A217,СВЦЭМ!$B$39:$B$782,Q$190)+'СЕТ СН'!$F$12</f>
        <v>206.54970195999999</v>
      </c>
      <c r="R217" s="36">
        <f>SUMIFS(СВЦЭМ!$F$39:$F$782,СВЦЭМ!$A$39:$A$782,$A217,СВЦЭМ!$B$39:$B$782,R$190)+'СЕТ СН'!$F$12</f>
        <v>204.46767101</v>
      </c>
      <c r="S217" s="36">
        <f>SUMIFS(СВЦЭМ!$F$39:$F$782,СВЦЭМ!$A$39:$A$782,$A217,СВЦЭМ!$B$39:$B$782,S$190)+'СЕТ СН'!$F$12</f>
        <v>197.43479994</v>
      </c>
      <c r="T217" s="36">
        <f>SUMIFS(СВЦЭМ!$F$39:$F$782,СВЦЭМ!$A$39:$A$782,$A217,СВЦЭМ!$B$39:$B$782,T$190)+'СЕТ СН'!$F$12</f>
        <v>183.53947294</v>
      </c>
      <c r="U217" s="36">
        <f>SUMIFS(СВЦЭМ!$F$39:$F$782,СВЦЭМ!$A$39:$A$782,$A217,СВЦЭМ!$B$39:$B$782,U$190)+'СЕТ СН'!$F$12</f>
        <v>173.25218656000001</v>
      </c>
      <c r="V217" s="36">
        <f>SUMIFS(СВЦЭМ!$F$39:$F$782,СВЦЭМ!$A$39:$A$782,$A217,СВЦЭМ!$B$39:$B$782,V$190)+'СЕТ СН'!$F$12</f>
        <v>178.76762529999999</v>
      </c>
      <c r="W217" s="36">
        <f>SUMIFS(СВЦЭМ!$F$39:$F$782,СВЦЭМ!$A$39:$A$782,$A217,СВЦЭМ!$B$39:$B$782,W$190)+'СЕТ СН'!$F$12</f>
        <v>185.61761317</v>
      </c>
      <c r="X217" s="36">
        <f>SUMIFS(СВЦЭМ!$F$39:$F$782,СВЦЭМ!$A$39:$A$782,$A217,СВЦЭМ!$B$39:$B$782,X$190)+'СЕТ СН'!$F$12</f>
        <v>182.92889094</v>
      </c>
      <c r="Y217" s="36">
        <f>SUMIFS(СВЦЭМ!$F$39:$F$782,СВЦЭМ!$A$39:$A$782,$A217,СВЦЭМ!$B$39:$B$782,Y$190)+'СЕТ СН'!$F$12</f>
        <v>185.18121997</v>
      </c>
    </row>
    <row r="218" spans="1:25" ht="15.75" x14ac:dyDescent="0.2">
      <c r="A218" s="35">
        <f t="shared" si="5"/>
        <v>44344</v>
      </c>
      <c r="B218" s="36">
        <f>SUMIFS(СВЦЭМ!$F$39:$F$782,СВЦЭМ!$A$39:$A$782,$A218,СВЦЭМ!$B$39:$B$782,B$190)+'СЕТ СН'!$F$12</f>
        <v>179.53108161</v>
      </c>
      <c r="C218" s="36">
        <f>SUMIFS(СВЦЭМ!$F$39:$F$782,СВЦЭМ!$A$39:$A$782,$A218,СВЦЭМ!$B$39:$B$782,C$190)+'СЕТ СН'!$F$12</f>
        <v>194.64818335999999</v>
      </c>
      <c r="D218" s="36">
        <f>SUMIFS(СВЦЭМ!$F$39:$F$782,СВЦЭМ!$A$39:$A$782,$A218,СВЦЭМ!$B$39:$B$782,D$190)+'СЕТ СН'!$F$12</f>
        <v>204.43160121</v>
      </c>
      <c r="E218" s="36">
        <f>SUMIFS(СВЦЭМ!$F$39:$F$782,СВЦЭМ!$A$39:$A$782,$A218,СВЦЭМ!$B$39:$B$782,E$190)+'СЕТ СН'!$F$12</f>
        <v>208.17291566</v>
      </c>
      <c r="F218" s="36">
        <f>SUMIFS(СВЦЭМ!$F$39:$F$782,СВЦЭМ!$A$39:$A$782,$A218,СВЦЭМ!$B$39:$B$782,F$190)+'СЕТ СН'!$F$12</f>
        <v>209.74854801000001</v>
      </c>
      <c r="G218" s="36">
        <f>SUMIFS(СВЦЭМ!$F$39:$F$782,СВЦЭМ!$A$39:$A$782,$A218,СВЦЭМ!$B$39:$B$782,G$190)+'СЕТ СН'!$F$12</f>
        <v>204.63543959</v>
      </c>
      <c r="H218" s="36">
        <f>SUMIFS(СВЦЭМ!$F$39:$F$782,СВЦЭМ!$A$39:$A$782,$A218,СВЦЭМ!$B$39:$B$782,H$190)+'СЕТ СН'!$F$12</f>
        <v>196.29515240999999</v>
      </c>
      <c r="I218" s="36">
        <f>SUMIFS(СВЦЭМ!$F$39:$F$782,СВЦЭМ!$A$39:$A$782,$A218,СВЦЭМ!$B$39:$B$782,I$190)+'СЕТ СН'!$F$12</f>
        <v>175.89666204</v>
      </c>
      <c r="J218" s="36">
        <f>SUMIFS(СВЦЭМ!$F$39:$F$782,СВЦЭМ!$A$39:$A$782,$A218,СВЦЭМ!$B$39:$B$782,J$190)+'СЕТ СН'!$F$12</f>
        <v>163.07437146000001</v>
      </c>
      <c r="K218" s="36">
        <f>SUMIFS(СВЦЭМ!$F$39:$F$782,СВЦЭМ!$A$39:$A$782,$A218,СВЦЭМ!$B$39:$B$782,K$190)+'СЕТ СН'!$F$12</f>
        <v>171.10732912</v>
      </c>
      <c r="L218" s="36">
        <f>SUMIFS(СВЦЭМ!$F$39:$F$782,СВЦЭМ!$A$39:$A$782,$A218,СВЦЭМ!$B$39:$B$782,L$190)+'СЕТ СН'!$F$12</f>
        <v>168.07803881000001</v>
      </c>
      <c r="M218" s="36">
        <f>SUMIFS(СВЦЭМ!$F$39:$F$782,СВЦЭМ!$A$39:$A$782,$A218,СВЦЭМ!$B$39:$B$782,M$190)+'СЕТ СН'!$F$12</f>
        <v>166.82644748000001</v>
      </c>
      <c r="N218" s="36">
        <f>SUMIFS(СВЦЭМ!$F$39:$F$782,СВЦЭМ!$A$39:$A$782,$A218,СВЦЭМ!$B$39:$B$782,N$190)+'СЕТ СН'!$F$12</f>
        <v>171.85294888999999</v>
      </c>
      <c r="O218" s="36">
        <f>SUMIFS(СВЦЭМ!$F$39:$F$782,СВЦЭМ!$A$39:$A$782,$A218,СВЦЭМ!$B$39:$B$782,O$190)+'СЕТ СН'!$F$12</f>
        <v>184.17509373999999</v>
      </c>
      <c r="P218" s="36">
        <f>SUMIFS(СВЦЭМ!$F$39:$F$782,СВЦЭМ!$A$39:$A$782,$A218,СВЦЭМ!$B$39:$B$782,P$190)+'СЕТ СН'!$F$12</f>
        <v>188.11451500000001</v>
      </c>
      <c r="Q218" s="36">
        <f>SUMIFS(СВЦЭМ!$F$39:$F$782,СВЦЭМ!$A$39:$A$782,$A218,СВЦЭМ!$B$39:$B$782,Q$190)+'СЕТ СН'!$F$12</f>
        <v>188.99897050000001</v>
      </c>
      <c r="R218" s="36">
        <f>SUMIFS(СВЦЭМ!$F$39:$F$782,СВЦЭМ!$A$39:$A$782,$A218,СВЦЭМ!$B$39:$B$782,R$190)+'СЕТ СН'!$F$12</f>
        <v>190.25396563999999</v>
      </c>
      <c r="S218" s="36">
        <f>SUMIFS(СВЦЭМ!$F$39:$F$782,СВЦЭМ!$A$39:$A$782,$A218,СВЦЭМ!$B$39:$B$782,S$190)+'СЕТ СН'!$F$12</f>
        <v>186.91335916</v>
      </c>
      <c r="T218" s="36">
        <f>SUMIFS(СВЦЭМ!$F$39:$F$782,СВЦЭМ!$A$39:$A$782,$A218,СВЦЭМ!$B$39:$B$782,T$190)+'СЕТ СН'!$F$12</f>
        <v>170.19758501000001</v>
      </c>
      <c r="U218" s="36">
        <f>SUMIFS(СВЦЭМ!$F$39:$F$782,СВЦЭМ!$A$39:$A$782,$A218,СВЦЭМ!$B$39:$B$782,U$190)+'СЕТ СН'!$F$12</f>
        <v>172.42056072</v>
      </c>
      <c r="V218" s="36">
        <f>SUMIFS(СВЦЭМ!$F$39:$F$782,СВЦЭМ!$A$39:$A$782,$A218,СВЦЭМ!$B$39:$B$782,V$190)+'СЕТ СН'!$F$12</f>
        <v>174.78179710000001</v>
      </c>
      <c r="W218" s="36">
        <f>SUMIFS(СВЦЭМ!$F$39:$F$782,СВЦЭМ!$A$39:$A$782,$A218,СВЦЭМ!$B$39:$B$782,W$190)+'СЕТ СН'!$F$12</f>
        <v>181.43208426999999</v>
      </c>
      <c r="X218" s="36">
        <f>SUMIFS(СВЦЭМ!$F$39:$F$782,СВЦЭМ!$A$39:$A$782,$A218,СВЦЭМ!$B$39:$B$782,X$190)+'СЕТ СН'!$F$12</f>
        <v>179.48583214000001</v>
      </c>
      <c r="Y218" s="36">
        <f>SUMIFS(СВЦЭМ!$F$39:$F$782,СВЦЭМ!$A$39:$A$782,$A218,СВЦЭМ!$B$39:$B$782,Y$190)+'СЕТ СН'!$F$12</f>
        <v>167.06856751999999</v>
      </c>
    </row>
    <row r="219" spans="1:25" ht="15.75" x14ac:dyDescent="0.2">
      <c r="A219" s="35">
        <f t="shared" si="5"/>
        <v>44345</v>
      </c>
      <c r="B219" s="36">
        <f>SUMIFS(СВЦЭМ!$F$39:$F$782,СВЦЭМ!$A$39:$A$782,$A219,СВЦЭМ!$B$39:$B$782,B$190)+'СЕТ СН'!$F$12</f>
        <v>179.96421427999999</v>
      </c>
      <c r="C219" s="36">
        <f>SUMIFS(СВЦЭМ!$F$39:$F$782,СВЦЭМ!$A$39:$A$782,$A219,СВЦЭМ!$B$39:$B$782,C$190)+'СЕТ СН'!$F$12</f>
        <v>180.74194305</v>
      </c>
      <c r="D219" s="36">
        <f>SUMIFS(СВЦЭМ!$F$39:$F$782,СВЦЭМ!$A$39:$A$782,$A219,СВЦЭМ!$B$39:$B$782,D$190)+'СЕТ СН'!$F$12</f>
        <v>193.30966620999999</v>
      </c>
      <c r="E219" s="36">
        <f>SUMIFS(СВЦЭМ!$F$39:$F$782,СВЦЭМ!$A$39:$A$782,$A219,СВЦЭМ!$B$39:$B$782,E$190)+'СЕТ СН'!$F$12</f>
        <v>192.87878732999999</v>
      </c>
      <c r="F219" s="36">
        <f>SUMIFS(СВЦЭМ!$F$39:$F$782,СВЦЭМ!$A$39:$A$782,$A219,СВЦЭМ!$B$39:$B$782,F$190)+'СЕТ СН'!$F$12</f>
        <v>191.54395803</v>
      </c>
      <c r="G219" s="36">
        <f>SUMIFS(СВЦЭМ!$F$39:$F$782,СВЦЭМ!$A$39:$A$782,$A219,СВЦЭМ!$B$39:$B$782,G$190)+'СЕТ СН'!$F$12</f>
        <v>193.57420758000001</v>
      </c>
      <c r="H219" s="36">
        <f>SUMIFS(СВЦЭМ!$F$39:$F$782,СВЦЭМ!$A$39:$A$782,$A219,СВЦЭМ!$B$39:$B$782,H$190)+'СЕТ СН'!$F$12</f>
        <v>192.45923235000001</v>
      </c>
      <c r="I219" s="36">
        <f>SUMIFS(СВЦЭМ!$F$39:$F$782,СВЦЭМ!$A$39:$A$782,$A219,СВЦЭМ!$B$39:$B$782,I$190)+'СЕТ СН'!$F$12</f>
        <v>177.37721300000001</v>
      </c>
      <c r="J219" s="36">
        <f>SUMIFS(СВЦЭМ!$F$39:$F$782,СВЦЭМ!$A$39:$A$782,$A219,СВЦЭМ!$B$39:$B$782,J$190)+'СЕТ СН'!$F$12</f>
        <v>160.1283578</v>
      </c>
      <c r="K219" s="36">
        <f>SUMIFS(СВЦЭМ!$F$39:$F$782,СВЦЭМ!$A$39:$A$782,$A219,СВЦЭМ!$B$39:$B$782,K$190)+'СЕТ СН'!$F$12</f>
        <v>149.48167022999999</v>
      </c>
      <c r="L219" s="36">
        <f>SUMIFS(СВЦЭМ!$F$39:$F$782,СВЦЭМ!$A$39:$A$782,$A219,СВЦЭМ!$B$39:$B$782,L$190)+'СЕТ СН'!$F$12</f>
        <v>147.28048405000001</v>
      </c>
      <c r="M219" s="36">
        <f>SUMIFS(СВЦЭМ!$F$39:$F$782,СВЦЭМ!$A$39:$A$782,$A219,СВЦЭМ!$B$39:$B$782,M$190)+'СЕТ СН'!$F$12</f>
        <v>147.23176509999999</v>
      </c>
      <c r="N219" s="36">
        <f>SUMIFS(СВЦЭМ!$F$39:$F$782,СВЦЭМ!$A$39:$A$782,$A219,СВЦЭМ!$B$39:$B$782,N$190)+'СЕТ СН'!$F$12</f>
        <v>161.35129602999999</v>
      </c>
      <c r="O219" s="36">
        <f>SUMIFS(СВЦЭМ!$F$39:$F$782,СВЦЭМ!$A$39:$A$782,$A219,СВЦЭМ!$B$39:$B$782,O$190)+'СЕТ СН'!$F$12</f>
        <v>166.88893100999999</v>
      </c>
      <c r="P219" s="36">
        <f>SUMIFS(СВЦЭМ!$F$39:$F$782,СВЦЭМ!$A$39:$A$782,$A219,СВЦЭМ!$B$39:$B$782,P$190)+'СЕТ СН'!$F$12</f>
        <v>173.35170679999999</v>
      </c>
      <c r="Q219" s="36">
        <f>SUMIFS(СВЦЭМ!$F$39:$F$782,СВЦЭМ!$A$39:$A$782,$A219,СВЦЭМ!$B$39:$B$782,Q$190)+'СЕТ СН'!$F$12</f>
        <v>172.79960858999999</v>
      </c>
      <c r="R219" s="36">
        <f>SUMIFS(СВЦЭМ!$F$39:$F$782,СВЦЭМ!$A$39:$A$782,$A219,СВЦЭМ!$B$39:$B$782,R$190)+'СЕТ СН'!$F$12</f>
        <v>171.87691430000001</v>
      </c>
      <c r="S219" s="36">
        <f>SUMIFS(СВЦЭМ!$F$39:$F$782,СВЦЭМ!$A$39:$A$782,$A219,СВЦЭМ!$B$39:$B$782,S$190)+'СЕТ СН'!$F$12</f>
        <v>179.48992905</v>
      </c>
      <c r="T219" s="36">
        <f>SUMIFS(СВЦЭМ!$F$39:$F$782,СВЦЭМ!$A$39:$A$782,$A219,СВЦЭМ!$B$39:$B$782,T$190)+'СЕТ СН'!$F$12</f>
        <v>168.17603194</v>
      </c>
      <c r="U219" s="36">
        <f>SUMIFS(СВЦЭМ!$F$39:$F$782,СВЦЭМ!$A$39:$A$782,$A219,СВЦЭМ!$B$39:$B$782,U$190)+'СЕТ СН'!$F$12</f>
        <v>154.64197535</v>
      </c>
      <c r="V219" s="36">
        <f>SUMIFS(СВЦЭМ!$F$39:$F$782,СВЦЭМ!$A$39:$A$782,$A219,СВЦЭМ!$B$39:$B$782,V$190)+'СЕТ СН'!$F$12</f>
        <v>147.63536210000001</v>
      </c>
      <c r="W219" s="36">
        <f>SUMIFS(СВЦЭМ!$F$39:$F$782,СВЦЭМ!$A$39:$A$782,$A219,СВЦЭМ!$B$39:$B$782,W$190)+'СЕТ СН'!$F$12</f>
        <v>153.72287338000001</v>
      </c>
      <c r="X219" s="36">
        <f>SUMIFS(СВЦЭМ!$F$39:$F$782,СВЦЭМ!$A$39:$A$782,$A219,СВЦЭМ!$B$39:$B$782,X$190)+'СЕТ СН'!$F$12</f>
        <v>150.39766610000001</v>
      </c>
      <c r="Y219" s="36">
        <f>SUMIFS(СВЦЭМ!$F$39:$F$782,СВЦЭМ!$A$39:$A$782,$A219,СВЦЭМ!$B$39:$B$782,Y$190)+'СЕТ СН'!$F$12</f>
        <v>148.74531703</v>
      </c>
    </row>
    <row r="220" spans="1:25" ht="15.75" x14ac:dyDescent="0.2">
      <c r="A220" s="35">
        <f t="shared" si="5"/>
        <v>44346</v>
      </c>
      <c r="B220" s="36">
        <f>SUMIFS(СВЦЭМ!$F$39:$F$782,СВЦЭМ!$A$39:$A$782,$A220,СВЦЭМ!$B$39:$B$782,B$190)+'СЕТ СН'!$F$12</f>
        <v>160.8463663</v>
      </c>
      <c r="C220" s="36">
        <f>SUMIFS(СВЦЭМ!$F$39:$F$782,СВЦЭМ!$A$39:$A$782,$A220,СВЦЭМ!$B$39:$B$782,C$190)+'СЕТ СН'!$F$12</f>
        <v>178.72591757999999</v>
      </c>
      <c r="D220" s="36">
        <f>SUMIFS(СВЦЭМ!$F$39:$F$782,СВЦЭМ!$A$39:$A$782,$A220,СВЦЭМ!$B$39:$B$782,D$190)+'СЕТ СН'!$F$12</f>
        <v>189.70486879000001</v>
      </c>
      <c r="E220" s="36">
        <f>SUMIFS(СВЦЭМ!$F$39:$F$782,СВЦЭМ!$A$39:$A$782,$A220,СВЦЭМ!$B$39:$B$782,E$190)+'СЕТ СН'!$F$12</f>
        <v>193.57296977999999</v>
      </c>
      <c r="F220" s="36">
        <f>SUMIFS(СВЦЭМ!$F$39:$F$782,СВЦЭМ!$A$39:$A$782,$A220,СВЦЭМ!$B$39:$B$782,F$190)+'СЕТ СН'!$F$12</f>
        <v>199.6764355</v>
      </c>
      <c r="G220" s="36">
        <f>SUMIFS(СВЦЭМ!$F$39:$F$782,СВЦЭМ!$A$39:$A$782,$A220,СВЦЭМ!$B$39:$B$782,G$190)+'СЕТ СН'!$F$12</f>
        <v>200.08987386000001</v>
      </c>
      <c r="H220" s="36">
        <f>SUMIFS(СВЦЭМ!$F$39:$F$782,СВЦЭМ!$A$39:$A$782,$A220,СВЦЭМ!$B$39:$B$782,H$190)+'СЕТ СН'!$F$12</f>
        <v>193.306308</v>
      </c>
      <c r="I220" s="36">
        <f>SUMIFS(СВЦЭМ!$F$39:$F$782,СВЦЭМ!$A$39:$A$782,$A220,СВЦЭМ!$B$39:$B$782,I$190)+'СЕТ СН'!$F$12</f>
        <v>174.08262575000001</v>
      </c>
      <c r="J220" s="36">
        <f>SUMIFS(СВЦЭМ!$F$39:$F$782,СВЦЭМ!$A$39:$A$782,$A220,СВЦЭМ!$B$39:$B$782,J$190)+'СЕТ СН'!$F$12</f>
        <v>156.38152707</v>
      </c>
      <c r="K220" s="36">
        <f>SUMIFS(СВЦЭМ!$F$39:$F$782,СВЦЭМ!$A$39:$A$782,$A220,СВЦЭМ!$B$39:$B$782,K$190)+'СЕТ СН'!$F$12</f>
        <v>143.68602749999999</v>
      </c>
      <c r="L220" s="36">
        <f>SUMIFS(СВЦЭМ!$F$39:$F$782,СВЦЭМ!$A$39:$A$782,$A220,СВЦЭМ!$B$39:$B$782,L$190)+'СЕТ СН'!$F$12</f>
        <v>140.41668250000001</v>
      </c>
      <c r="M220" s="36">
        <f>SUMIFS(СВЦЭМ!$F$39:$F$782,СВЦЭМ!$A$39:$A$782,$A220,СВЦЭМ!$B$39:$B$782,M$190)+'СЕТ СН'!$F$12</f>
        <v>143.68666456</v>
      </c>
      <c r="N220" s="36">
        <f>SUMIFS(СВЦЭМ!$F$39:$F$782,СВЦЭМ!$A$39:$A$782,$A220,СВЦЭМ!$B$39:$B$782,N$190)+'СЕТ СН'!$F$12</f>
        <v>159.64102120999999</v>
      </c>
      <c r="O220" s="36">
        <f>SUMIFS(СВЦЭМ!$F$39:$F$782,СВЦЭМ!$A$39:$A$782,$A220,СВЦЭМ!$B$39:$B$782,O$190)+'СЕТ СН'!$F$12</f>
        <v>168.78705545</v>
      </c>
      <c r="P220" s="36">
        <f>SUMIFS(СВЦЭМ!$F$39:$F$782,СВЦЭМ!$A$39:$A$782,$A220,СВЦЭМ!$B$39:$B$782,P$190)+'СЕТ СН'!$F$12</f>
        <v>173.69155946999999</v>
      </c>
      <c r="Q220" s="36">
        <f>SUMIFS(СВЦЭМ!$F$39:$F$782,СВЦЭМ!$A$39:$A$782,$A220,СВЦЭМ!$B$39:$B$782,Q$190)+'СЕТ СН'!$F$12</f>
        <v>171.77277910999999</v>
      </c>
      <c r="R220" s="36">
        <f>SUMIFS(СВЦЭМ!$F$39:$F$782,СВЦЭМ!$A$39:$A$782,$A220,СВЦЭМ!$B$39:$B$782,R$190)+'СЕТ СН'!$F$12</f>
        <v>166.51438683999999</v>
      </c>
      <c r="S220" s="36">
        <f>SUMIFS(СВЦЭМ!$F$39:$F$782,СВЦЭМ!$A$39:$A$782,$A220,СВЦЭМ!$B$39:$B$782,S$190)+'СЕТ СН'!$F$12</f>
        <v>160.16710302000001</v>
      </c>
      <c r="T220" s="36">
        <f>SUMIFS(СВЦЭМ!$F$39:$F$782,СВЦЭМ!$A$39:$A$782,$A220,СВЦЭМ!$B$39:$B$782,T$190)+'СЕТ СН'!$F$12</f>
        <v>147.26175402000001</v>
      </c>
      <c r="U220" s="36">
        <f>SUMIFS(СВЦЭМ!$F$39:$F$782,СВЦЭМ!$A$39:$A$782,$A220,СВЦЭМ!$B$39:$B$782,U$190)+'СЕТ СН'!$F$12</f>
        <v>141.26461788</v>
      </c>
      <c r="V220" s="36">
        <f>SUMIFS(СВЦЭМ!$F$39:$F$782,СВЦЭМ!$A$39:$A$782,$A220,СВЦЭМ!$B$39:$B$782,V$190)+'СЕТ СН'!$F$12</f>
        <v>144.88513528999999</v>
      </c>
      <c r="W220" s="36">
        <f>SUMIFS(СВЦЭМ!$F$39:$F$782,СВЦЭМ!$A$39:$A$782,$A220,СВЦЭМ!$B$39:$B$782,W$190)+'СЕТ СН'!$F$12</f>
        <v>155.64316346999999</v>
      </c>
      <c r="X220" s="36">
        <f>SUMIFS(СВЦЭМ!$F$39:$F$782,СВЦЭМ!$A$39:$A$782,$A220,СВЦЭМ!$B$39:$B$782,X$190)+'СЕТ СН'!$F$12</f>
        <v>145.40237289000001</v>
      </c>
      <c r="Y220" s="36">
        <f>SUMIFS(СВЦЭМ!$F$39:$F$782,СВЦЭМ!$A$39:$A$782,$A220,СВЦЭМ!$B$39:$B$782,Y$190)+'СЕТ СН'!$F$12</f>
        <v>141.27441909999999</v>
      </c>
    </row>
    <row r="221" spans="1:25" ht="15.75" x14ac:dyDescent="0.2">
      <c r="A221" s="35">
        <f t="shared" si="5"/>
        <v>44347</v>
      </c>
      <c r="B221" s="36">
        <f>SUMIFS(СВЦЭМ!$F$39:$F$782,СВЦЭМ!$A$39:$A$782,$A221,СВЦЭМ!$B$39:$B$782,B$190)+'СЕТ СН'!$F$12</f>
        <v>156.69060644000001</v>
      </c>
      <c r="C221" s="36">
        <f>SUMIFS(СВЦЭМ!$F$39:$F$782,СВЦЭМ!$A$39:$A$782,$A221,СВЦЭМ!$B$39:$B$782,C$190)+'СЕТ СН'!$F$12</f>
        <v>176.78399687000001</v>
      </c>
      <c r="D221" s="36">
        <f>SUMIFS(СВЦЭМ!$F$39:$F$782,СВЦЭМ!$A$39:$A$782,$A221,СВЦЭМ!$B$39:$B$782,D$190)+'СЕТ СН'!$F$12</f>
        <v>187.38776708</v>
      </c>
      <c r="E221" s="36">
        <f>SUMIFS(СВЦЭМ!$F$39:$F$782,СВЦЭМ!$A$39:$A$782,$A221,СВЦЭМ!$B$39:$B$782,E$190)+'СЕТ СН'!$F$12</f>
        <v>190.12493757999999</v>
      </c>
      <c r="F221" s="36">
        <f>SUMIFS(СВЦЭМ!$F$39:$F$782,СВЦЭМ!$A$39:$A$782,$A221,СВЦЭМ!$B$39:$B$782,F$190)+'СЕТ СН'!$F$12</f>
        <v>194.99525659</v>
      </c>
      <c r="G221" s="36">
        <f>SUMIFS(СВЦЭМ!$F$39:$F$782,СВЦЭМ!$A$39:$A$782,$A221,СВЦЭМ!$B$39:$B$782,G$190)+'СЕТ СН'!$F$12</f>
        <v>193.67220976999999</v>
      </c>
      <c r="H221" s="36">
        <f>SUMIFS(СВЦЭМ!$F$39:$F$782,СВЦЭМ!$A$39:$A$782,$A221,СВЦЭМ!$B$39:$B$782,H$190)+'СЕТ СН'!$F$12</f>
        <v>189.89221669</v>
      </c>
      <c r="I221" s="36">
        <f>SUMIFS(СВЦЭМ!$F$39:$F$782,СВЦЭМ!$A$39:$A$782,$A221,СВЦЭМ!$B$39:$B$782,I$190)+'СЕТ СН'!$F$12</f>
        <v>193.25958783999999</v>
      </c>
      <c r="J221" s="36">
        <f>SUMIFS(СВЦЭМ!$F$39:$F$782,СВЦЭМ!$A$39:$A$782,$A221,СВЦЭМ!$B$39:$B$782,J$190)+'СЕТ СН'!$F$12</f>
        <v>192.46605991999999</v>
      </c>
      <c r="K221" s="36">
        <f>SUMIFS(СВЦЭМ!$F$39:$F$782,СВЦЭМ!$A$39:$A$782,$A221,СВЦЭМ!$B$39:$B$782,K$190)+'СЕТ СН'!$F$12</f>
        <v>192.92724978999999</v>
      </c>
      <c r="L221" s="36">
        <f>SUMIFS(СВЦЭМ!$F$39:$F$782,СВЦЭМ!$A$39:$A$782,$A221,СВЦЭМ!$B$39:$B$782,L$190)+'СЕТ СН'!$F$12</f>
        <v>193.02246102999999</v>
      </c>
      <c r="M221" s="36">
        <f>SUMIFS(СВЦЭМ!$F$39:$F$782,СВЦЭМ!$A$39:$A$782,$A221,СВЦЭМ!$B$39:$B$782,M$190)+'СЕТ СН'!$F$12</f>
        <v>187.85161472999999</v>
      </c>
      <c r="N221" s="36">
        <f>SUMIFS(СВЦЭМ!$F$39:$F$782,СВЦЭМ!$A$39:$A$782,$A221,СВЦЭМ!$B$39:$B$782,N$190)+'СЕТ СН'!$F$12</f>
        <v>193.31382031999999</v>
      </c>
      <c r="O221" s="36">
        <f>SUMIFS(СВЦЭМ!$F$39:$F$782,СВЦЭМ!$A$39:$A$782,$A221,СВЦЭМ!$B$39:$B$782,O$190)+'СЕТ СН'!$F$12</f>
        <v>203.48861156000001</v>
      </c>
      <c r="P221" s="36">
        <f>SUMIFS(СВЦЭМ!$F$39:$F$782,СВЦЭМ!$A$39:$A$782,$A221,СВЦЭМ!$B$39:$B$782,P$190)+'СЕТ СН'!$F$12</f>
        <v>206.39043527999999</v>
      </c>
      <c r="Q221" s="36">
        <f>SUMIFS(СВЦЭМ!$F$39:$F$782,СВЦЭМ!$A$39:$A$782,$A221,СВЦЭМ!$B$39:$B$782,Q$190)+'СЕТ СН'!$F$12</f>
        <v>205.24951909000001</v>
      </c>
      <c r="R221" s="36">
        <f>SUMIFS(СВЦЭМ!$F$39:$F$782,СВЦЭМ!$A$39:$A$782,$A221,СВЦЭМ!$B$39:$B$782,R$190)+'СЕТ СН'!$F$12</f>
        <v>202.68438737</v>
      </c>
      <c r="S221" s="36">
        <f>SUMIFS(СВЦЭМ!$F$39:$F$782,СВЦЭМ!$A$39:$A$782,$A221,СВЦЭМ!$B$39:$B$782,S$190)+'СЕТ СН'!$F$12</f>
        <v>195.71046179000001</v>
      </c>
      <c r="T221" s="36">
        <f>SUMIFS(СВЦЭМ!$F$39:$F$782,СВЦЭМ!$A$39:$A$782,$A221,СВЦЭМ!$B$39:$B$782,T$190)+'СЕТ СН'!$F$12</f>
        <v>184.2111974</v>
      </c>
      <c r="U221" s="36">
        <f>SUMIFS(СВЦЭМ!$F$39:$F$782,СВЦЭМ!$A$39:$A$782,$A221,СВЦЭМ!$B$39:$B$782,U$190)+'СЕТ СН'!$F$12</f>
        <v>176.18854297999999</v>
      </c>
      <c r="V221" s="36">
        <f>SUMIFS(СВЦЭМ!$F$39:$F$782,СВЦЭМ!$A$39:$A$782,$A221,СВЦЭМ!$B$39:$B$782,V$190)+'СЕТ СН'!$F$12</f>
        <v>177.44194368000001</v>
      </c>
      <c r="W221" s="36">
        <f>SUMIFS(СВЦЭМ!$F$39:$F$782,СВЦЭМ!$A$39:$A$782,$A221,СВЦЭМ!$B$39:$B$782,W$190)+'СЕТ СН'!$F$12</f>
        <v>184.57923109000001</v>
      </c>
      <c r="X221" s="36">
        <f>SUMIFS(СВЦЭМ!$F$39:$F$782,СВЦЭМ!$A$39:$A$782,$A221,СВЦЭМ!$B$39:$B$782,X$190)+'СЕТ СН'!$F$12</f>
        <v>179.00797259000001</v>
      </c>
      <c r="Y221" s="36">
        <f>SUMIFS(СВЦЭМ!$F$39:$F$782,СВЦЭМ!$A$39:$A$782,$A221,СВЦЭМ!$B$39:$B$782,Y$190)+'СЕТ СН'!$F$12</f>
        <v>168.08236477</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44318</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44319</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44320</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44321</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44322</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44323</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44324</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44325</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44326</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44327</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44328</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44329</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44330</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44331</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44332</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44333</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44334</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44335</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44336</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44337</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44338</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44339</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44340</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44341</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44342</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44343</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44344</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44345</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44346</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44347</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44318</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44319</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44320</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44321</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44322</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44323</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44324</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44325</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44326</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44327</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44328</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44329</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44330</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44331</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44332</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44333</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44334</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44335</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44336</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44337</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44338</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44339</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44340</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44341</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44342</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44343</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44344</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44345</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44346</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44347</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44318</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44319</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44320</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44321</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44322</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44323</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44324</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44325</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44326</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44327</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44328</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44329</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44330</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44331</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44332</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44333</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44334</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44335</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44336</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44337</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44338</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44339</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44340</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44341</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44342</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44343</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44344</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44345</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44346</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44347</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44318</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44319</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44320</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44321</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44322</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44323</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44324</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44325</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44326</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44327</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44328</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44329</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44330</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44331</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44332</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44333</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44334</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44335</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44336</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44337</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44338</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44339</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44340</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44341</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44342</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44343</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44344</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44345</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44346</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44347</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44318</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44319</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44320</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44321</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44322</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44323</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44324</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44325</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44326</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44327</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44328</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44329</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44330</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44331</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44332</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44333</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44334</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44335</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44336</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44337</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44338</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44339</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44340</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44341</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44342</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44343</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44344</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44345</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44346</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44347</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44318</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44319</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44320</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44321</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44322</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44323</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44324</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44325</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44326</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44327</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44328</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44329</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44330</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44331</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44332</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44333</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44334</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44335</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44336</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44337</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44338</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44339</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44340</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44341</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44342</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44343</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44344</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44345</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44346</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44347</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551841.09712370415</v>
      </c>
      <c r="O439" s="124"/>
      <c r="P439" s="123">
        <f>СВЦЭМ!$D$12+'СЕТ СН'!$F$10-'СЕТ СН'!$G$22</f>
        <v>551841.09712370415</v>
      </c>
      <c r="Q439" s="124"/>
      <c r="R439" s="123">
        <f>СВЦЭМ!$D$12+'СЕТ СН'!$F$10-'СЕТ СН'!$H$22</f>
        <v>551841.09712370415</v>
      </c>
      <c r="S439" s="124"/>
      <c r="T439" s="123">
        <f>СВЦЭМ!$D$12+'СЕТ СН'!$F$10-'СЕТ СН'!$I$22</f>
        <v>551841.09712370415</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СН'!$F$11+СВЦЭМ!$D$10+'СЕТ СН'!$F$6-'СЕТ СН'!$F$23</f>
        <v>1273.1187791499999</v>
      </c>
      <c r="C12" s="36">
        <f>SUMIFS(СВЦЭМ!$D$39:$D$782,СВЦЭМ!$A$39:$A$782,$A12,СВЦЭМ!$B$39:$B$782,C$11)+'СЕТ СН'!$F$11+СВЦЭМ!$D$10+'СЕТ СН'!$F$6-'СЕТ СН'!$F$23</f>
        <v>1328.4132332099998</v>
      </c>
      <c r="D12" s="36">
        <f>SUMIFS(СВЦЭМ!$D$39:$D$782,СВЦЭМ!$A$39:$A$782,$A12,СВЦЭМ!$B$39:$B$782,D$11)+'СЕТ СН'!$F$11+СВЦЭМ!$D$10+'СЕТ СН'!$F$6-'СЕТ СН'!$F$23</f>
        <v>1375.1003887099998</v>
      </c>
      <c r="E12" s="36">
        <f>SUMIFS(СВЦЭМ!$D$39:$D$782,СВЦЭМ!$A$39:$A$782,$A12,СВЦЭМ!$B$39:$B$782,E$11)+'СЕТ СН'!$F$11+СВЦЭМ!$D$10+'СЕТ СН'!$F$6-'СЕТ СН'!$F$23</f>
        <v>1378.5842075099999</v>
      </c>
      <c r="F12" s="36">
        <f>SUMIFS(СВЦЭМ!$D$39:$D$782,СВЦЭМ!$A$39:$A$782,$A12,СВЦЭМ!$B$39:$B$782,F$11)+'СЕТ СН'!$F$11+СВЦЭМ!$D$10+'СЕТ СН'!$F$6-'СЕТ СН'!$F$23</f>
        <v>1387.5497382799999</v>
      </c>
      <c r="G12" s="36">
        <f>SUMIFS(СВЦЭМ!$D$39:$D$782,СВЦЭМ!$A$39:$A$782,$A12,СВЦЭМ!$B$39:$B$782,G$11)+'СЕТ СН'!$F$11+СВЦЭМ!$D$10+'СЕТ СН'!$F$6-'СЕТ СН'!$F$23</f>
        <v>1384.4015987</v>
      </c>
      <c r="H12" s="36">
        <f>SUMIFS(СВЦЭМ!$D$39:$D$782,СВЦЭМ!$A$39:$A$782,$A12,СВЦЭМ!$B$39:$B$782,H$11)+'СЕТ СН'!$F$11+СВЦЭМ!$D$10+'СЕТ СН'!$F$6-'СЕТ СН'!$F$23</f>
        <v>1378.4514922599999</v>
      </c>
      <c r="I12" s="36">
        <f>SUMIFS(СВЦЭМ!$D$39:$D$782,СВЦЭМ!$A$39:$A$782,$A12,СВЦЭМ!$B$39:$B$782,I$11)+'СЕТ СН'!$F$11+СВЦЭМ!$D$10+'СЕТ СН'!$F$6-'СЕТ СН'!$F$23</f>
        <v>1334.69667422</v>
      </c>
      <c r="J12" s="36">
        <f>SUMIFS(СВЦЭМ!$D$39:$D$782,СВЦЭМ!$A$39:$A$782,$A12,СВЦЭМ!$B$39:$B$782,J$11)+'СЕТ СН'!$F$11+СВЦЭМ!$D$10+'СЕТ СН'!$F$6-'СЕТ СН'!$F$23</f>
        <v>1291.06533625</v>
      </c>
      <c r="K12" s="36">
        <f>SUMIFS(СВЦЭМ!$D$39:$D$782,СВЦЭМ!$A$39:$A$782,$A12,СВЦЭМ!$B$39:$B$782,K$11)+'СЕТ СН'!$F$11+СВЦЭМ!$D$10+'СЕТ СН'!$F$6-'СЕТ СН'!$F$23</f>
        <v>1223.6563716999999</v>
      </c>
      <c r="L12" s="36">
        <f>SUMIFS(СВЦЭМ!$D$39:$D$782,СВЦЭМ!$A$39:$A$782,$A12,СВЦЭМ!$B$39:$B$782,L$11)+'СЕТ СН'!$F$11+СВЦЭМ!$D$10+'СЕТ СН'!$F$6-'СЕТ СН'!$F$23</f>
        <v>1178.7787570099999</v>
      </c>
      <c r="M12" s="36">
        <f>SUMIFS(СВЦЭМ!$D$39:$D$782,СВЦЭМ!$A$39:$A$782,$A12,СВЦЭМ!$B$39:$B$782,M$11)+'СЕТ СН'!$F$11+СВЦЭМ!$D$10+'СЕТ СН'!$F$6-'СЕТ СН'!$F$23</f>
        <v>1184.8383255499998</v>
      </c>
      <c r="N12" s="36">
        <f>SUMIFS(СВЦЭМ!$D$39:$D$782,СВЦЭМ!$A$39:$A$782,$A12,СВЦЭМ!$B$39:$B$782,N$11)+'СЕТ СН'!$F$11+СВЦЭМ!$D$10+'СЕТ СН'!$F$6-'СЕТ СН'!$F$23</f>
        <v>1250.7828501899999</v>
      </c>
      <c r="O12" s="36">
        <f>SUMIFS(СВЦЭМ!$D$39:$D$782,СВЦЭМ!$A$39:$A$782,$A12,СВЦЭМ!$B$39:$B$782,O$11)+'СЕТ СН'!$F$11+СВЦЭМ!$D$10+'СЕТ СН'!$F$6-'СЕТ СН'!$F$23</f>
        <v>1273.3165591499999</v>
      </c>
      <c r="P12" s="36">
        <f>SUMIFS(СВЦЭМ!$D$39:$D$782,СВЦЭМ!$A$39:$A$782,$A12,СВЦЭМ!$B$39:$B$782,P$11)+'СЕТ СН'!$F$11+СВЦЭМ!$D$10+'СЕТ СН'!$F$6-'СЕТ СН'!$F$23</f>
        <v>1292.78446093</v>
      </c>
      <c r="Q12" s="36">
        <f>SUMIFS(СВЦЭМ!$D$39:$D$782,СВЦЭМ!$A$39:$A$782,$A12,СВЦЭМ!$B$39:$B$782,Q$11)+'СЕТ СН'!$F$11+СВЦЭМ!$D$10+'СЕТ СН'!$F$6-'СЕТ СН'!$F$23</f>
        <v>1302.58565733</v>
      </c>
      <c r="R12" s="36">
        <f>SUMIFS(СВЦЭМ!$D$39:$D$782,СВЦЭМ!$A$39:$A$782,$A12,СВЦЭМ!$B$39:$B$782,R$11)+'СЕТ СН'!$F$11+СВЦЭМ!$D$10+'СЕТ СН'!$F$6-'СЕТ СН'!$F$23</f>
        <v>1293.6044111199999</v>
      </c>
      <c r="S12" s="36">
        <f>SUMIFS(СВЦЭМ!$D$39:$D$782,СВЦЭМ!$A$39:$A$782,$A12,СВЦЭМ!$B$39:$B$782,S$11)+'СЕТ СН'!$F$11+СВЦЭМ!$D$10+'СЕТ СН'!$F$6-'СЕТ СН'!$F$23</f>
        <v>1282.8541592399999</v>
      </c>
      <c r="T12" s="36">
        <f>SUMIFS(СВЦЭМ!$D$39:$D$782,СВЦЭМ!$A$39:$A$782,$A12,СВЦЭМ!$B$39:$B$782,T$11)+'СЕТ СН'!$F$11+СВЦЭМ!$D$10+'СЕТ СН'!$F$6-'СЕТ СН'!$F$23</f>
        <v>1224.8079085899999</v>
      </c>
      <c r="U12" s="36">
        <f>SUMIFS(СВЦЭМ!$D$39:$D$782,СВЦЭМ!$A$39:$A$782,$A12,СВЦЭМ!$B$39:$B$782,U$11)+'СЕТ СН'!$F$11+СВЦЭМ!$D$10+'СЕТ СН'!$F$6-'СЕТ СН'!$F$23</f>
        <v>1199.6043334599999</v>
      </c>
      <c r="V12" s="36">
        <f>SUMIFS(СВЦЭМ!$D$39:$D$782,СВЦЭМ!$A$39:$A$782,$A12,СВЦЭМ!$B$39:$B$782,V$11)+'СЕТ СН'!$F$11+СВЦЭМ!$D$10+'СЕТ СН'!$F$6-'СЕТ СН'!$F$23</f>
        <v>1179.7215661999999</v>
      </c>
      <c r="W12" s="36">
        <f>SUMIFS(СВЦЭМ!$D$39:$D$782,СВЦЭМ!$A$39:$A$782,$A12,СВЦЭМ!$B$39:$B$782,W$11)+'СЕТ СН'!$F$11+СВЦЭМ!$D$10+'СЕТ СН'!$F$6-'СЕТ СН'!$F$23</f>
        <v>1163.8243547</v>
      </c>
      <c r="X12" s="36">
        <f>SUMIFS(СВЦЭМ!$D$39:$D$782,СВЦЭМ!$A$39:$A$782,$A12,СВЦЭМ!$B$39:$B$782,X$11)+'СЕТ СН'!$F$11+СВЦЭМ!$D$10+'СЕТ СН'!$F$6-'СЕТ СН'!$F$23</f>
        <v>1179.0788480599999</v>
      </c>
      <c r="Y12" s="36">
        <f>SUMIFS(СВЦЭМ!$D$39:$D$782,СВЦЭМ!$A$39:$A$782,$A12,СВЦЭМ!$B$39:$B$782,Y$11)+'СЕТ СН'!$F$11+СВЦЭМ!$D$10+'СЕТ СН'!$F$6-'СЕТ СН'!$F$23</f>
        <v>1263.3420947</v>
      </c>
      <c r="AA12" s="45"/>
    </row>
    <row r="13" spans="1:27" ht="15.75" x14ac:dyDescent="0.2">
      <c r="A13" s="35">
        <f>A12+1</f>
        <v>44318</v>
      </c>
      <c r="B13" s="36">
        <f>SUMIFS(СВЦЭМ!$D$39:$D$782,СВЦЭМ!$A$39:$A$782,$A13,СВЦЭМ!$B$39:$B$782,B$11)+'СЕТ СН'!$F$11+СВЦЭМ!$D$10+'СЕТ СН'!$F$6-'СЕТ СН'!$F$23</f>
        <v>1238.15559259</v>
      </c>
      <c r="C13" s="36">
        <f>SUMIFS(СВЦЭМ!$D$39:$D$782,СВЦЭМ!$A$39:$A$782,$A13,СВЦЭМ!$B$39:$B$782,C$11)+'СЕТ СН'!$F$11+СВЦЭМ!$D$10+'СЕТ СН'!$F$6-'СЕТ СН'!$F$23</f>
        <v>1284.76001406</v>
      </c>
      <c r="D13" s="36">
        <f>SUMIFS(СВЦЭМ!$D$39:$D$782,СВЦЭМ!$A$39:$A$782,$A13,СВЦЭМ!$B$39:$B$782,D$11)+'СЕТ СН'!$F$11+СВЦЭМ!$D$10+'СЕТ СН'!$F$6-'СЕТ СН'!$F$23</f>
        <v>1344.2599361799998</v>
      </c>
      <c r="E13" s="36">
        <f>SUMIFS(СВЦЭМ!$D$39:$D$782,СВЦЭМ!$A$39:$A$782,$A13,СВЦЭМ!$B$39:$B$782,E$11)+'СЕТ СН'!$F$11+СВЦЭМ!$D$10+'СЕТ СН'!$F$6-'СЕТ СН'!$F$23</f>
        <v>1366.0881837899999</v>
      </c>
      <c r="F13" s="36">
        <f>SUMIFS(СВЦЭМ!$D$39:$D$782,СВЦЭМ!$A$39:$A$782,$A13,СВЦЭМ!$B$39:$B$782,F$11)+'СЕТ СН'!$F$11+СВЦЭМ!$D$10+'СЕТ СН'!$F$6-'СЕТ СН'!$F$23</f>
        <v>1379.1035602699999</v>
      </c>
      <c r="G13" s="36">
        <f>SUMIFS(СВЦЭМ!$D$39:$D$782,СВЦЭМ!$A$39:$A$782,$A13,СВЦЭМ!$B$39:$B$782,G$11)+'СЕТ СН'!$F$11+СВЦЭМ!$D$10+'СЕТ СН'!$F$6-'СЕТ СН'!$F$23</f>
        <v>1376.37342459</v>
      </c>
      <c r="H13" s="36">
        <f>SUMIFS(СВЦЭМ!$D$39:$D$782,СВЦЭМ!$A$39:$A$782,$A13,СВЦЭМ!$B$39:$B$782,H$11)+'СЕТ СН'!$F$11+СВЦЭМ!$D$10+'СЕТ СН'!$F$6-'СЕТ СН'!$F$23</f>
        <v>1382.4501427</v>
      </c>
      <c r="I13" s="36">
        <f>SUMIFS(СВЦЭМ!$D$39:$D$782,СВЦЭМ!$A$39:$A$782,$A13,СВЦЭМ!$B$39:$B$782,I$11)+'СЕТ СН'!$F$11+СВЦЭМ!$D$10+'СЕТ СН'!$F$6-'СЕТ СН'!$F$23</f>
        <v>1347.4127465299998</v>
      </c>
      <c r="J13" s="36">
        <f>SUMIFS(СВЦЭМ!$D$39:$D$782,СВЦЭМ!$A$39:$A$782,$A13,СВЦЭМ!$B$39:$B$782,J$11)+'СЕТ СН'!$F$11+СВЦЭМ!$D$10+'СЕТ СН'!$F$6-'СЕТ СН'!$F$23</f>
        <v>1266.6521568799999</v>
      </c>
      <c r="K13" s="36">
        <f>SUMIFS(СВЦЭМ!$D$39:$D$782,СВЦЭМ!$A$39:$A$782,$A13,СВЦЭМ!$B$39:$B$782,K$11)+'СЕТ СН'!$F$11+СВЦЭМ!$D$10+'СЕТ СН'!$F$6-'СЕТ СН'!$F$23</f>
        <v>1219.3693956999998</v>
      </c>
      <c r="L13" s="36">
        <f>SUMIFS(СВЦЭМ!$D$39:$D$782,СВЦЭМ!$A$39:$A$782,$A13,СВЦЭМ!$B$39:$B$782,L$11)+'СЕТ СН'!$F$11+СВЦЭМ!$D$10+'СЕТ СН'!$F$6-'СЕТ СН'!$F$23</f>
        <v>1164.66572486</v>
      </c>
      <c r="M13" s="36">
        <f>SUMIFS(СВЦЭМ!$D$39:$D$782,СВЦЭМ!$A$39:$A$782,$A13,СВЦЭМ!$B$39:$B$782,M$11)+'СЕТ СН'!$F$11+СВЦЭМ!$D$10+'СЕТ СН'!$F$6-'СЕТ СН'!$F$23</f>
        <v>1164.0931161799999</v>
      </c>
      <c r="N13" s="36">
        <f>SUMIFS(СВЦЭМ!$D$39:$D$782,СВЦЭМ!$A$39:$A$782,$A13,СВЦЭМ!$B$39:$B$782,N$11)+'СЕТ СН'!$F$11+СВЦЭМ!$D$10+'СЕТ СН'!$F$6-'СЕТ СН'!$F$23</f>
        <v>1247.4244012699999</v>
      </c>
      <c r="O13" s="36">
        <f>SUMIFS(СВЦЭМ!$D$39:$D$782,СВЦЭМ!$A$39:$A$782,$A13,СВЦЭМ!$B$39:$B$782,O$11)+'СЕТ СН'!$F$11+СВЦЭМ!$D$10+'СЕТ СН'!$F$6-'СЕТ СН'!$F$23</f>
        <v>1263.61686012</v>
      </c>
      <c r="P13" s="36">
        <f>SUMIFS(СВЦЭМ!$D$39:$D$782,СВЦЭМ!$A$39:$A$782,$A13,СВЦЭМ!$B$39:$B$782,P$11)+'СЕТ СН'!$F$11+СВЦЭМ!$D$10+'СЕТ СН'!$F$6-'СЕТ СН'!$F$23</f>
        <v>1285.0121150599998</v>
      </c>
      <c r="Q13" s="36">
        <f>SUMIFS(СВЦЭМ!$D$39:$D$782,СВЦЭМ!$A$39:$A$782,$A13,СВЦЭМ!$B$39:$B$782,Q$11)+'СЕТ СН'!$F$11+СВЦЭМ!$D$10+'СЕТ СН'!$F$6-'СЕТ СН'!$F$23</f>
        <v>1284.7013598799999</v>
      </c>
      <c r="R13" s="36">
        <f>SUMIFS(СВЦЭМ!$D$39:$D$782,СВЦЭМ!$A$39:$A$782,$A13,СВЦЭМ!$B$39:$B$782,R$11)+'СЕТ СН'!$F$11+СВЦЭМ!$D$10+'СЕТ СН'!$F$6-'СЕТ СН'!$F$23</f>
        <v>1271.5148190999998</v>
      </c>
      <c r="S13" s="36">
        <f>SUMIFS(СВЦЭМ!$D$39:$D$782,СВЦЭМ!$A$39:$A$782,$A13,СВЦЭМ!$B$39:$B$782,S$11)+'СЕТ СН'!$F$11+СВЦЭМ!$D$10+'СЕТ СН'!$F$6-'СЕТ СН'!$F$23</f>
        <v>1260.34086933</v>
      </c>
      <c r="T13" s="36">
        <f>SUMIFS(СВЦЭМ!$D$39:$D$782,СВЦЭМ!$A$39:$A$782,$A13,СВЦЭМ!$B$39:$B$782,T$11)+'СЕТ СН'!$F$11+СВЦЭМ!$D$10+'СЕТ СН'!$F$6-'СЕТ СН'!$F$23</f>
        <v>1204.1984910899998</v>
      </c>
      <c r="U13" s="36">
        <f>SUMIFS(СВЦЭМ!$D$39:$D$782,СВЦЭМ!$A$39:$A$782,$A13,СВЦЭМ!$B$39:$B$782,U$11)+'СЕТ СН'!$F$11+СВЦЭМ!$D$10+'СЕТ СН'!$F$6-'СЕТ СН'!$F$23</f>
        <v>1176.2829175499999</v>
      </c>
      <c r="V13" s="36">
        <f>SUMIFS(СВЦЭМ!$D$39:$D$782,СВЦЭМ!$A$39:$A$782,$A13,СВЦЭМ!$B$39:$B$782,V$11)+'СЕТ СН'!$F$11+СВЦЭМ!$D$10+'СЕТ СН'!$F$6-'СЕТ СН'!$F$23</f>
        <v>1140.42248593</v>
      </c>
      <c r="W13" s="36">
        <f>SUMIFS(СВЦЭМ!$D$39:$D$782,СВЦЭМ!$A$39:$A$782,$A13,СВЦЭМ!$B$39:$B$782,W$11)+'СЕТ СН'!$F$11+СВЦЭМ!$D$10+'СЕТ СН'!$F$6-'СЕТ СН'!$F$23</f>
        <v>1137.0606088499999</v>
      </c>
      <c r="X13" s="36">
        <f>SUMIFS(СВЦЭМ!$D$39:$D$782,СВЦЭМ!$A$39:$A$782,$A13,СВЦЭМ!$B$39:$B$782,X$11)+'СЕТ СН'!$F$11+СВЦЭМ!$D$10+'СЕТ СН'!$F$6-'СЕТ СН'!$F$23</f>
        <v>1178.6477040299999</v>
      </c>
      <c r="Y13" s="36">
        <f>SUMIFS(СВЦЭМ!$D$39:$D$782,СВЦЭМ!$A$39:$A$782,$A13,СВЦЭМ!$B$39:$B$782,Y$11)+'СЕТ СН'!$F$11+СВЦЭМ!$D$10+'СЕТ СН'!$F$6-'СЕТ СН'!$F$23</f>
        <v>1248.09479414</v>
      </c>
    </row>
    <row r="14" spans="1:27" ht="15.75" x14ac:dyDescent="0.2">
      <c r="A14" s="35">
        <f t="shared" ref="A14:A42" si="0">A13+1</f>
        <v>44319</v>
      </c>
      <c r="B14" s="36">
        <f>SUMIFS(СВЦЭМ!$D$39:$D$782,СВЦЭМ!$A$39:$A$782,$A14,СВЦЭМ!$B$39:$B$782,B$11)+'СЕТ СН'!$F$11+СВЦЭМ!$D$10+'СЕТ СН'!$F$6-'СЕТ СН'!$F$23</f>
        <v>1230.6258727699999</v>
      </c>
      <c r="C14" s="36">
        <f>SUMIFS(СВЦЭМ!$D$39:$D$782,СВЦЭМ!$A$39:$A$782,$A14,СВЦЭМ!$B$39:$B$782,C$11)+'СЕТ СН'!$F$11+СВЦЭМ!$D$10+'СЕТ СН'!$F$6-'СЕТ СН'!$F$23</f>
        <v>1307.63697368</v>
      </c>
      <c r="D14" s="36">
        <f>SUMIFS(СВЦЭМ!$D$39:$D$782,СВЦЭМ!$A$39:$A$782,$A14,СВЦЭМ!$B$39:$B$782,D$11)+'СЕТ СН'!$F$11+СВЦЭМ!$D$10+'СЕТ СН'!$F$6-'СЕТ СН'!$F$23</f>
        <v>1352.5821187899999</v>
      </c>
      <c r="E14" s="36">
        <f>SUMIFS(СВЦЭМ!$D$39:$D$782,СВЦЭМ!$A$39:$A$782,$A14,СВЦЭМ!$B$39:$B$782,E$11)+'СЕТ СН'!$F$11+СВЦЭМ!$D$10+'СЕТ СН'!$F$6-'СЕТ СН'!$F$23</f>
        <v>1369.6853455299999</v>
      </c>
      <c r="F14" s="36">
        <f>SUMIFS(СВЦЭМ!$D$39:$D$782,СВЦЭМ!$A$39:$A$782,$A14,СВЦЭМ!$B$39:$B$782,F$11)+'СЕТ СН'!$F$11+СВЦЭМ!$D$10+'СЕТ СН'!$F$6-'СЕТ СН'!$F$23</f>
        <v>1383.4309388199999</v>
      </c>
      <c r="G14" s="36">
        <f>SUMIFS(СВЦЭМ!$D$39:$D$782,СВЦЭМ!$A$39:$A$782,$A14,СВЦЭМ!$B$39:$B$782,G$11)+'СЕТ СН'!$F$11+СВЦЭМ!$D$10+'СЕТ СН'!$F$6-'СЕТ СН'!$F$23</f>
        <v>1387.4434432199998</v>
      </c>
      <c r="H14" s="36">
        <f>SUMIFS(СВЦЭМ!$D$39:$D$782,СВЦЭМ!$A$39:$A$782,$A14,СВЦЭМ!$B$39:$B$782,H$11)+'СЕТ СН'!$F$11+СВЦЭМ!$D$10+'СЕТ СН'!$F$6-'СЕТ СН'!$F$23</f>
        <v>1389.4826748099999</v>
      </c>
      <c r="I14" s="36">
        <f>SUMIFS(СВЦЭМ!$D$39:$D$782,СВЦЭМ!$A$39:$A$782,$A14,СВЦЭМ!$B$39:$B$782,I$11)+'СЕТ СН'!$F$11+СВЦЭМ!$D$10+'СЕТ СН'!$F$6-'СЕТ СН'!$F$23</f>
        <v>1345.7443981499998</v>
      </c>
      <c r="J14" s="36">
        <f>SUMIFS(СВЦЭМ!$D$39:$D$782,СВЦЭМ!$A$39:$A$782,$A14,СВЦЭМ!$B$39:$B$782,J$11)+'СЕТ СН'!$F$11+СВЦЭМ!$D$10+'СЕТ СН'!$F$6-'СЕТ СН'!$F$23</f>
        <v>1275.3756089399999</v>
      </c>
      <c r="K14" s="36">
        <f>SUMIFS(СВЦЭМ!$D$39:$D$782,СВЦЭМ!$A$39:$A$782,$A14,СВЦЭМ!$B$39:$B$782,K$11)+'СЕТ СН'!$F$11+СВЦЭМ!$D$10+'СЕТ СН'!$F$6-'СЕТ СН'!$F$23</f>
        <v>1229.6715677499999</v>
      </c>
      <c r="L14" s="36">
        <f>SUMIFS(СВЦЭМ!$D$39:$D$782,СВЦЭМ!$A$39:$A$782,$A14,СВЦЭМ!$B$39:$B$782,L$11)+'СЕТ СН'!$F$11+СВЦЭМ!$D$10+'СЕТ СН'!$F$6-'СЕТ СН'!$F$23</f>
        <v>1203.4955499099999</v>
      </c>
      <c r="M14" s="36">
        <f>SUMIFS(СВЦЭМ!$D$39:$D$782,СВЦЭМ!$A$39:$A$782,$A14,СВЦЭМ!$B$39:$B$782,M$11)+'СЕТ СН'!$F$11+СВЦЭМ!$D$10+'СЕТ СН'!$F$6-'СЕТ СН'!$F$23</f>
        <v>1186.08884242</v>
      </c>
      <c r="N14" s="36">
        <f>SUMIFS(СВЦЭМ!$D$39:$D$782,СВЦЭМ!$A$39:$A$782,$A14,СВЦЭМ!$B$39:$B$782,N$11)+'СЕТ СН'!$F$11+СВЦЭМ!$D$10+'СЕТ СН'!$F$6-'СЕТ СН'!$F$23</f>
        <v>1223.92007246</v>
      </c>
      <c r="O14" s="36">
        <f>SUMIFS(СВЦЭМ!$D$39:$D$782,СВЦЭМ!$A$39:$A$782,$A14,СВЦЭМ!$B$39:$B$782,O$11)+'СЕТ СН'!$F$11+СВЦЭМ!$D$10+'СЕТ СН'!$F$6-'СЕТ СН'!$F$23</f>
        <v>1263.53290139</v>
      </c>
      <c r="P14" s="36">
        <f>SUMIFS(СВЦЭМ!$D$39:$D$782,СВЦЭМ!$A$39:$A$782,$A14,СВЦЭМ!$B$39:$B$782,P$11)+'СЕТ СН'!$F$11+СВЦЭМ!$D$10+'СЕТ СН'!$F$6-'СЕТ СН'!$F$23</f>
        <v>1285.3113271499999</v>
      </c>
      <c r="Q14" s="36">
        <f>SUMIFS(СВЦЭМ!$D$39:$D$782,СВЦЭМ!$A$39:$A$782,$A14,СВЦЭМ!$B$39:$B$782,Q$11)+'СЕТ СН'!$F$11+СВЦЭМ!$D$10+'СЕТ СН'!$F$6-'СЕТ СН'!$F$23</f>
        <v>1295.4317031599999</v>
      </c>
      <c r="R14" s="36">
        <f>SUMIFS(СВЦЭМ!$D$39:$D$782,СВЦЭМ!$A$39:$A$782,$A14,СВЦЭМ!$B$39:$B$782,R$11)+'СЕТ СН'!$F$11+СВЦЭМ!$D$10+'СЕТ СН'!$F$6-'СЕТ СН'!$F$23</f>
        <v>1283.0592066299998</v>
      </c>
      <c r="S14" s="36">
        <f>SUMIFS(СВЦЭМ!$D$39:$D$782,СВЦЭМ!$A$39:$A$782,$A14,СВЦЭМ!$B$39:$B$782,S$11)+'СЕТ СН'!$F$11+СВЦЭМ!$D$10+'СЕТ СН'!$F$6-'СЕТ СН'!$F$23</f>
        <v>1259.75364481</v>
      </c>
      <c r="T14" s="36">
        <f>SUMIFS(СВЦЭМ!$D$39:$D$782,СВЦЭМ!$A$39:$A$782,$A14,СВЦЭМ!$B$39:$B$782,T$11)+'СЕТ СН'!$F$11+СВЦЭМ!$D$10+'СЕТ СН'!$F$6-'СЕТ СН'!$F$23</f>
        <v>1205.2295903899999</v>
      </c>
      <c r="U14" s="36">
        <f>SUMIFS(СВЦЭМ!$D$39:$D$782,СВЦЭМ!$A$39:$A$782,$A14,СВЦЭМ!$B$39:$B$782,U$11)+'СЕТ СН'!$F$11+СВЦЭМ!$D$10+'СЕТ СН'!$F$6-'СЕТ СН'!$F$23</f>
        <v>1181.7031874199999</v>
      </c>
      <c r="V14" s="36">
        <f>SUMIFS(СВЦЭМ!$D$39:$D$782,СВЦЭМ!$A$39:$A$782,$A14,СВЦЭМ!$B$39:$B$782,V$11)+'СЕТ СН'!$F$11+СВЦЭМ!$D$10+'СЕТ СН'!$F$6-'СЕТ СН'!$F$23</f>
        <v>1169.6509502499998</v>
      </c>
      <c r="W14" s="36">
        <f>SUMIFS(СВЦЭМ!$D$39:$D$782,СВЦЭМ!$A$39:$A$782,$A14,СВЦЭМ!$B$39:$B$782,W$11)+'СЕТ СН'!$F$11+СВЦЭМ!$D$10+'СЕТ СН'!$F$6-'СЕТ СН'!$F$23</f>
        <v>1177.0458995499998</v>
      </c>
      <c r="X14" s="36">
        <f>SUMIFS(СВЦЭМ!$D$39:$D$782,СВЦЭМ!$A$39:$A$782,$A14,СВЦЭМ!$B$39:$B$782,X$11)+'СЕТ СН'!$F$11+СВЦЭМ!$D$10+'СЕТ СН'!$F$6-'СЕТ СН'!$F$23</f>
        <v>1163.9407069499998</v>
      </c>
      <c r="Y14" s="36">
        <f>SUMIFS(СВЦЭМ!$D$39:$D$782,СВЦЭМ!$A$39:$A$782,$A14,СВЦЭМ!$B$39:$B$782,Y$11)+'СЕТ СН'!$F$11+СВЦЭМ!$D$10+'СЕТ СН'!$F$6-'СЕТ СН'!$F$23</f>
        <v>1171.6676556</v>
      </c>
    </row>
    <row r="15" spans="1:27" ht="15.75" x14ac:dyDescent="0.2">
      <c r="A15" s="35">
        <f t="shared" si="0"/>
        <v>44320</v>
      </c>
      <c r="B15" s="36">
        <f>SUMIFS(СВЦЭМ!$D$39:$D$782,СВЦЭМ!$A$39:$A$782,$A15,СВЦЭМ!$B$39:$B$782,B$11)+'СЕТ СН'!$F$11+СВЦЭМ!$D$10+'СЕТ СН'!$F$6-'СЕТ СН'!$F$23</f>
        <v>1187.4103884799999</v>
      </c>
      <c r="C15" s="36">
        <f>SUMIFS(СВЦЭМ!$D$39:$D$782,СВЦЭМ!$A$39:$A$782,$A15,СВЦЭМ!$B$39:$B$782,C$11)+'СЕТ СН'!$F$11+СВЦЭМ!$D$10+'СЕТ СН'!$F$6-'СЕТ СН'!$F$23</f>
        <v>1251.7589786399999</v>
      </c>
      <c r="D15" s="36">
        <f>SUMIFS(СВЦЭМ!$D$39:$D$782,СВЦЭМ!$A$39:$A$782,$A15,СВЦЭМ!$B$39:$B$782,D$11)+'СЕТ СН'!$F$11+СВЦЭМ!$D$10+'СЕТ СН'!$F$6-'СЕТ СН'!$F$23</f>
        <v>1277.3221538099999</v>
      </c>
      <c r="E15" s="36">
        <f>SUMIFS(СВЦЭМ!$D$39:$D$782,СВЦЭМ!$A$39:$A$782,$A15,СВЦЭМ!$B$39:$B$782,E$11)+'СЕТ СН'!$F$11+СВЦЭМ!$D$10+'СЕТ СН'!$F$6-'СЕТ СН'!$F$23</f>
        <v>1290.96718169</v>
      </c>
      <c r="F15" s="36">
        <f>SUMIFS(СВЦЭМ!$D$39:$D$782,СВЦЭМ!$A$39:$A$782,$A15,СВЦЭМ!$B$39:$B$782,F$11)+'СЕТ СН'!$F$11+СВЦЭМ!$D$10+'СЕТ СН'!$F$6-'СЕТ СН'!$F$23</f>
        <v>1305.9201075199999</v>
      </c>
      <c r="G15" s="36">
        <f>SUMIFS(СВЦЭМ!$D$39:$D$782,СВЦЭМ!$A$39:$A$782,$A15,СВЦЭМ!$B$39:$B$782,G$11)+'СЕТ СН'!$F$11+СВЦЭМ!$D$10+'СЕТ СН'!$F$6-'СЕТ СН'!$F$23</f>
        <v>1299.6637001399999</v>
      </c>
      <c r="H15" s="36">
        <f>SUMIFS(СВЦЭМ!$D$39:$D$782,СВЦЭМ!$A$39:$A$782,$A15,СВЦЭМ!$B$39:$B$782,H$11)+'СЕТ СН'!$F$11+СВЦЭМ!$D$10+'СЕТ СН'!$F$6-'СЕТ СН'!$F$23</f>
        <v>1263.6701708099999</v>
      </c>
      <c r="I15" s="36">
        <f>SUMIFS(СВЦЭМ!$D$39:$D$782,СВЦЭМ!$A$39:$A$782,$A15,СВЦЭМ!$B$39:$B$782,I$11)+'СЕТ СН'!$F$11+СВЦЭМ!$D$10+'СЕТ СН'!$F$6-'СЕТ СН'!$F$23</f>
        <v>1238.8026684499998</v>
      </c>
      <c r="J15" s="36">
        <f>SUMIFS(СВЦЭМ!$D$39:$D$782,СВЦЭМ!$A$39:$A$782,$A15,СВЦЭМ!$B$39:$B$782,J$11)+'СЕТ СН'!$F$11+СВЦЭМ!$D$10+'СЕТ СН'!$F$6-'СЕТ СН'!$F$23</f>
        <v>1203.79621135</v>
      </c>
      <c r="K15" s="36">
        <f>SUMIFS(СВЦЭМ!$D$39:$D$782,СВЦЭМ!$A$39:$A$782,$A15,СВЦЭМ!$B$39:$B$782,K$11)+'СЕТ СН'!$F$11+СВЦЭМ!$D$10+'СЕТ СН'!$F$6-'СЕТ СН'!$F$23</f>
        <v>1177.0390389699999</v>
      </c>
      <c r="L15" s="36">
        <f>SUMIFS(СВЦЭМ!$D$39:$D$782,СВЦЭМ!$A$39:$A$782,$A15,СВЦЭМ!$B$39:$B$782,L$11)+'СЕТ СН'!$F$11+СВЦЭМ!$D$10+'СЕТ СН'!$F$6-'СЕТ СН'!$F$23</f>
        <v>1169.3521882799998</v>
      </c>
      <c r="M15" s="36">
        <f>SUMIFS(СВЦЭМ!$D$39:$D$782,СВЦЭМ!$A$39:$A$782,$A15,СВЦЭМ!$B$39:$B$782,M$11)+'СЕТ СН'!$F$11+СВЦЭМ!$D$10+'СЕТ СН'!$F$6-'СЕТ СН'!$F$23</f>
        <v>1166.56885373</v>
      </c>
      <c r="N15" s="36">
        <f>SUMIFS(СВЦЭМ!$D$39:$D$782,СВЦЭМ!$A$39:$A$782,$A15,СВЦЭМ!$B$39:$B$782,N$11)+'СЕТ СН'!$F$11+СВЦЭМ!$D$10+'СЕТ СН'!$F$6-'СЕТ СН'!$F$23</f>
        <v>1177.8487624499999</v>
      </c>
      <c r="O15" s="36">
        <f>SUMIFS(СВЦЭМ!$D$39:$D$782,СВЦЭМ!$A$39:$A$782,$A15,СВЦЭМ!$B$39:$B$782,O$11)+'СЕТ СН'!$F$11+СВЦЭМ!$D$10+'СЕТ СН'!$F$6-'СЕТ СН'!$F$23</f>
        <v>1179.9468855099999</v>
      </c>
      <c r="P15" s="36">
        <f>SUMIFS(СВЦЭМ!$D$39:$D$782,СВЦЭМ!$A$39:$A$782,$A15,СВЦЭМ!$B$39:$B$782,P$11)+'СЕТ СН'!$F$11+СВЦЭМ!$D$10+'СЕТ СН'!$F$6-'СЕТ СН'!$F$23</f>
        <v>1188.3769281699999</v>
      </c>
      <c r="Q15" s="36">
        <f>SUMIFS(СВЦЭМ!$D$39:$D$782,СВЦЭМ!$A$39:$A$782,$A15,СВЦЭМ!$B$39:$B$782,Q$11)+'СЕТ СН'!$F$11+СВЦЭМ!$D$10+'СЕТ СН'!$F$6-'СЕТ СН'!$F$23</f>
        <v>1191.1589218199999</v>
      </c>
      <c r="R15" s="36">
        <f>SUMIFS(СВЦЭМ!$D$39:$D$782,СВЦЭМ!$A$39:$A$782,$A15,СВЦЭМ!$B$39:$B$782,R$11)+'СЕТ СН'!$F$11+СВЦЭМ!$D$10+'СЕТ СН'!$F$6-'СЕТ СН'!$F$23</f>
        <v>1195.70951956</v>
      </c>
      <c r="S15" s="36">
        <f>SUMIFS(СВЦЭМ!$D$39:$D$782,СВЦЭМ!$A$39:$A$782,$A15,СВЦЭМ!$B$39:$B$782,S$11)+'СЕТ СН'!$F$11+СВЦЭМ!$D$10+'СЕТ СН'!$F$6-'СЕТ СН'!$F$23</f>
        <v>1212.76546448</v>
      </c>
      <c r="T15" s="36">
        <f>SUMIFS(СВЦЭМ!$D$39:$D$782,СВЦЭМ!$A$39:$A$782,$A15,СВЦЭМ!$B$39:$B$782,T$11)+'СЕТ СН'!$F$11+СВЦЭМ!$D$10+'СЕТ СН'!$F$6-'СЕТ СН'!$F$23</f>
        <v>1181.70189628</v>
      </c>
      <c r="U15" s="36">
        <f>SUMIFS(СВЦЭМ!$D$39:$D$782,СВЦЭМ!$A$39:$A$782,$A15,СВЦЭМ!$B$39:$B$782,U$11)+'СЕТ СН'!$F$11+СВЦЭМ!$D$10+'СЕТ СН'!$F$6-'СЕТ СН'!$F$23</f>
        <v>1145.9671556999999</v>
      </c>
      <c r="V15" s="36">
        <f>SUMIFS(СВЦЭМ!$D$39:$D$782,СВЦЭМ!$A$39:$A$782,$A15,СВЦЭМ!$B$39:$B$782,V$11)+'СЕТ СН'!$F$11+СВЦЭМ!$D$10+'СЕТ СН'!$F$6-'СЕТ СН'!$F$23</f>
        <v>1126.66032359</v>
      </c>
      <c r="W15" s="36">
        <f>SUMIFS(СВЦЭМ!$D$39:$D$782,СВЦЭМ!$A$39:$A$782,$A15,СВЦЭМ!$B$39:$B$782,W$11)+'СЕТ СН'!$F$11+СВЦЭМ!$D$10+'СЕТ СН'!$F$6-'СЕТ СН'!$F$23</f>
        <v>1133.4422564099998</v>
      </c>
      <c r="X15" s="36">
        <f>SUMIFS(СВЦЭМ!$D$39:$D$782,СВЦЭМ!$A$39:$A$782,$A15,СВЦЭМ!$B$39:$B$782,X$11)+'СЕТ СН'!$F$11+СВЦЭМ!$D$10+'СЕТ СН'!$F$6-'СЕТ СН'!$F$23</f>
        <v>1156.56174923</v>
      </c>
      <c r="Y15" s="36">
        <f>SUMIFS(СВЦЭМ!$D$39:$D$782,СВЦЭМ!$A$39:$A$782,$A15,СВЦЭМ!$B$39:$B$782,Y$11)+'СЕТ СН'!$F$11+СВЦЭМ!$D$10+'СЕТ СН'!$F$6-'СЕТ СН'!$F$23</f>
        <v>1181.05356502</v>
      </c>
    </row>
    <row r="16" spans="1:27" ht="15.75" x14ac:dyDescent="0.2">
      <c r="A16" s="35">
        <f t="shared" si="0"/>
        <v>44321</v>
      </c>
      <c r="B16" s="36">
        <f>SUMIFS(СВЦЭМ!$D$39:$D$782,СВЦЭМ!$A$39:$A$782,$A16,СВЦЭМ!$B$39:$B$782,B$11)+'СЕТ СН'!$F$11+СВЦЭМ!$D$10+'СЕТ СН'!$F$6-'СЕТ СН'!$F$23</f>
        <v>1209.7794241299998</v>
      </c>
      <c r="C16" s="36">
        <f>SUMIFS(СВЦЭМ!$D$39:$D$782,СВЦЭМ!$A$39:$A$782,$A16,СВЦЭМ!$B$39:$B$782,C$11)+'СЕТ СН'!$F$11+СВЦЭМ!$D$10+'СЕТ СН'!$F$6-'СЕТ СН'!$F$23</f>
        <v>1262.8056895999998</v>
      </c>
      <c r="D16" s="36">
        <f>SUMIFS(СВЦЭМ!$D$39:$D$782,СВЦЭМ!$A$39:$A$782,$A16,СВЦЭМ!$B$39:$B$782,D$11)+'СЕТ СН'!$F$11+СВЦЭМ!$D$10+'СЕТ СН'!$F$6-'СЕТ СН'!$F$23</f>
        <v>1286.3227927799999</v>
      </c>
      <c r="E16" s="36">
        <f>SUMIFS(СВЦЭМ!$D$39:$D$782,СВЦЭМ!$A$39:$A$782,$A16,СВЦЭМ!$B$39:$B$782,E$11)+'СЕТ СН'!$F$11+СВЦЭМ!$D$10+'СЕТ СН'!$F$6-'СЕТ СН'!$F$23</f>
        <v>1302.19609371</v>
      </c>
      <c r="F16" s="36">
        <f>SUMIFS(СВЦЭМ!$D$39:$D$782,СВЦЭМ!$A$39:$A$782,$A16,СВЦЭМ!$B$39:$B$782,F$11)+'СЕТ СН'!$F$11+СВЦЭМ!$D$10+'СЕТ СН'!$F$6-'СЕТ СН'!$F$23</f>
        <v>1317.17674534</v>
      </c>
      <c r="G16" s="36">
        <f>SUMIFS(СВЦЭМ!$D$39:$D$782,СВЦЭМ!$A$39:$A$782,$A16,СВЦЭМ!$B$39:$B$782,G$11)+'СЕТ СН'!$F$11+СВЦЭМ!$D$10+'СЕТ СН'!$F$6-'СЕТ СН'!$F$23</f>
        <v>1307.2803098299999</v>
      </c>
      <c r="H16" s="36">
        <f>SUMIFS(СВЦЭМ!$D$39:$D$782,СВЦЭМ!$A$39:$A$782,$A16,СВЦЭМ!$B$39:$B$782,H$11)+'СЕТ СН'!$F$11+СВЦЭМ!$D$10+'СЕТ СН'!$F$6-'СЕТ СН'!$F$23</f>
        <v>1274.0361897</v>
      </c>
      <c r="I16" s="36">
        <f>SUMIFS(СВЦЭМ!$D$39:$D$782,СВЦЭМ!$A$39:$A$782,$A16,СВЦЭМ!$B$39:$B$782,I$11)+'СЕТ СН'!$F$11+СВЦЭМ!$D$10+'СЕТ СН'!$F$6-'СЕТ СН'!$F$23</f>
        <v>1232.53125658</v>
      </c>
      <c r="J16" s="36">
        <f>SUMIFS(СВЦЭМ!$D$39:$D$782,СВЦЭМ!$A$39:$A$782,$A16,СВЦЭМ!$B$39:$B$782,J$11)+'СЕТ СН'!$F$11+СВЦЭМ!$D$10+'СЕТ СН'!$F$6-'СЕТ СН'!$F$23</f>
        <v>1190.8283171599999</v>
      </c>
      <c r="K16" s="36">
        <f>SUMIFS(СВЦЭМ!$D$39:$D$782,СВЦЭМ!$A$39:$A$782,$A16,СВЦЭМ!$B$39:$B$782,K$11)+'СЕТ СН'!$F$11+СВЦЭМ!$D$10+'СЕТ СН'!$F$6-'СЕТ СН'!$F$23</f>
        <v>1175.41308026</v>
      </c>
      <c r="L16" s="36">
        <f>SUMIFS(СВЦЭМ!$D$39:$D$782,СВЦЭМ!$A$39:$A$782,$A16,СВЦЭМ!$B$39:$B$782,L$11)+'СЕТ СН'!$F$11+СВЦЭМ!$D$10+'СЕТ СН'!$F$6-'СЕТ СН'!$F$23</f>
        <v>1150.5949956899999</v>
      </c>
      <c r="M16" s="36">
        <f>SUMIFS(СВЦЭМ!$D$39:$D$782,СВЦЭМ!$A$39:$A$782,$A16,СВЦЭМ!$B$39:$B$782,M$11)+'СЕТ СН'!$F$11+СВЦЭМ!$D$10+'СЕТ СН'!$F$6-'СЕТ СН'!$F$23</f>
        <v>1137.9120598899999</v>
      </c>
      <c r="N16" s="36">
        <f>SUMIFS(СВЦЭМ!$D$39:$D$782,СВЦЭМ!$A$39:$A$782,$A16,СВЦЭМ!$B$39:$B$782,N$11)+'СЕТ СН'!$F$11+СВЦЭМ!$D$10+'СЕТ СН'!$F$6-'СЕТ СН'!$F$23</f>
        <v>1162.2004023499999</v>
      </c>
      <c r="O16" s="36">
        <f>SUMIFS(СВЦЭМ!$D$39:$D$782,СВЦЭМ!$A$39:$A$782,$A16,СВЦЭМ!$B$39:$B$782,O$11)+'СЕТ СН'!$F$11+СВЦЭМ!$D$10+'СЕТ СН'!$F$6-'СЕТ СН'!$F$23</f>
        <v>1163.4389102399998</v>
      </c>
      <c r="P16" s="36">
        <f>SUMIFS(СВЦЭМ!$D$39:$D$782,СВЦЭМ!$A$39:$A$782,$A16,СВЦЭМ!$B$39:$B$782,P$11)+'СЕТ СН'!$F$11+СВЦЭМ!$D$10+'СЕТ СН'!$F$6-'СЕТ СН'!$F$23</f>
        <v>1166.9517743299998</v>
      </c>
      <c r="Q16" s="36">
        <f>SUMIFS(СВЦЭМ!$D$39:$D$782,СВЦЭМ!$A$39:$A$782,$A16,СВЦЭМ!$B$39:$B$782,Q$11)+'СЕТ СН'!$F$11+СВЦЭМ!$D$10+'СЕТ СН'!$F$6-'СЕТ СН'!$F$23</f>
        <v>1172.4421821799999</v>
      </c>
      <c r="R16" s="36">
        <f>SUMIFS(СВЦЭМ!$D$39:$D$782,СВЦЭМ!$A$39:$A$782,$A16,СВЦЭМ!$B$39:$B$782,R$11)+'СЕТ СН'!$F$11+СВЦЭМ!$D$10+'СЕТ СН'!$F$6-'СЕТ СН'!$F$23</f>
        <v>1170.21987266</v>
      </c>
      <c r="S16" s="36">
        <f>SUMIFS(СВЦЭМ!$D$39:$D$782,СВЦЭМ!$A$39:$A$782,$A16,СВЦЭМ!$B$39:$B$782,S$11)+'СЕТ СН'!$F$11+СВЦЭМ!$D$10+'СЕТ СН'!$F$6-'СЕТ СН'!$F$23</f>
        <v>1181.0832758299998</v>
      </c>
      <c r="T16" s="36">
        <f>SUMIFS(СВЦЭМ!$D$39:$D$782,СВЦЭМ!$A$39:$A$782,$A16,СВЦЭМ!$B$39:$B$782,T$11)+'СЕТ СН'!$F$11+СВЦЭМ!$D$10+'СЕТ СН'!$F$6-'СЕТ СН'!$F$23</f>
        <v>1178.16090388</v>
      </c>
      <c r="U16" s="36">
        <f>SUMIFS(СВЦЭМ!$D$39:$D$782,СВЦЭМ!$A$39:$A$782,$A16,СВЦЭМ!$B$39:$B$782,U$11)+'СЕТ СН'!$F$11+СВЦЭМ!$D$10+'СЕТ СН'!$F$6-'СЕТ СН'!$F$23</f>
        <v>1159.2990890599999</v>
      </c>
      <c r="V16" s="36">
        <f>SUMIFS(СВЦЭМ!$D$39:$D$782,СВЦЭМ!$A$39:$A$782,$A16,СВЦЭМ!$B$39:$B$782,V$11)+'СЕТ СН'!$F$11+СВЦЭМ!$D$10+'СЕТ СН'!$F$6-'СЕТ СН'!$F$23</f>
        <v>1149.6772351799998</v>
      </c>
      <c r="W16" s="36">
        <f>SUMIFS(СВЦЭМ!$D$39:$D$782,СВЦЭМ!$A$39:$A$782,$A16,СВЦЭМ!$B$39:$B$782,W$11)+'СЕТ СН'!$F$11+СВЦЭМ!$D$10+'СЕТ СН'!$F$6-'СЕТ СН'!$F$23</f>
        <v>1155.1900902899999</v>
      </c>
      <c r="X16" s="36">
        <f>SUMIFS(СВЦЭМ!$D$39:$D$782,СВЦЭМ!$A$39:$A$782,$A16,СВЦЭМ!$B$39:$B$782,X$11)+'СЕТ СН'!$F$11+СВЦЭМ!$D$10+'СЕТ СН'!$F$6-'СЕТ СН'!$F$23</f>
        <v>1168.0512498399999</v>
      </c>
      <c r="Y16" s="36">
        <f>SUMIFS(СВЦЭМ!$D$39:$D$782,СВЦЭМ!$A$39:$A$782,$A16,СВЦЭМ!$B$39:$B$782,Y$11)+'СЕТ СН'!$F$11+СВЦЭМ!$D$10+'СЕТ СН'!$F$6-'СЕТ СН'!$F$23</f>
        <v>1213.2851987699999</v>
      </c>
    </row>
    <row r="17" spans="1:25" ht="15.75" x14ac:dyDescent="0.2">
      <c r="A17" s="35">
        <f t="shared" si="0"/>
        <v>44322</v>
      </c>
      <c r="B17" s="36">
        <f>SUMIFS(СВЦЭМ!$D$39:$D$782,СВЦЭМ!$A$39:$A$782,$A17,СВЦЭМ!$B$39:$B$782,B$11)+'СЕТ СН'!$F$11+СВЦЭМ!$D$10+'СЕТ СН'!$F$6-'СЕТ СН'!$F$23</f>
        <v>1200.82472014</v>
      </c>
      <c r="C17" s="36">
        <f>SUMIFS(СВЦЭМ!$D$39:$D$782,СВЦЭМ!$A$39:$A$782,$A17,СВЦЭМ!$B$39:$B$782,C$11)+'СЕТ СН'!$F$11+СВЦЭМ!$D$10+'СЕТ СН'!$F$6-'СЕТ СН'!$F$23</f>
        <v>1238.33037066</v>
      </c>
      <c r="D17" s="36">
        <f>SUMIFS(СВЦЭМ!$D$39:$D$782,СВЦЭМ!$A$39:$A$782,$A17,СВЦЭМ!$B$39:$B$782,D$11)+'СЕТ СН'!$F$11+СВЦЭМ!$D$10+'СЕТ СН'!$F$6-'СЕТ СН'!$F$23</f>
        <v>1274.7634249499999</v>
      </c>
      <c r="E17" s="36">
        <f>SUMIFS(СВЦЭМ!$D$39:$D$782,СВЦЭМ!$A$39:$A$782,$A17,СВЦЭМ!$B$39:$B$782,E$11)+'СЕТ СН'!$F$11+СВЦЭМ!$D$10+'СЕТ СН'!$F$6-'СЕТ СН'!$F$23</f>
        <v>1290.3030766499999</v>
      </c>
      <c r="F17" s="36">
        <f>SUMIFS(СВЦЭМ!$D$39:$D$782,СВЦЭМ!$A$39:$A$782,$A17,СВЦЭМ!$B$39:$B$782,F$11)+'СЕТ СН'!$F$11+СВЦЭМ!$D$10+'СЕТ СН'!$F$6-'СЕТ СН'!$F$23</f>
        <v>1300.6135818999999</v>
      </c>
      <c r="G17" s="36">
        <f>SUMIFS(СВЦЭМ!$D$39:$D$782,СВЦЭМ!$A$39:$A$782,$A17,СВЦЭМ!$B$39:$B$782,G$11)+'СЕТ СН'!$F$11+СВЦЭМ!$D$10+'СЕТ СН'!$F$6-'СЕТ СН'!$F$23</f>
        <v>1294.4029925899999</v>
      </c>
      <c r="H17" s="36">
        <f>SUMIFS(СВЦЭМ!$D$39:$D$782,СВЦЭМ!$A$39:$A$782,$A17,СВЦЭМ!$B$39:$B$782,H$11)+'СЕТ СН'!$F$11+СВЦЭМ!$D$10+'СЕТ СН'!$F$6-'СЕТ СН'!$F$23</f>
        <v>1255.5429528699999</v>
      </c>
      <c r="I17" s="36">
        <f>SUMIFS(СВЦЭМ!$D$39:$D$782,СВЦЭМ!$A$39:$A$782,$A17,СВЦЭМ!$B$39:$B$782,I$11)+'СЕТ СН'!$F$11+СВЦЭМ!$D$10+'СЕТ СН'!$F$6-'СЕТ СН'!$F$23</f>
        <v>1215.45246264</v>
      </c>
      <c r="J17" s="36">
        <f>SUMIFS(СВЦЭМ!$D$39:$D$782,СВЦЭМ!$A$39:$A$782,$A17,СВЦЭМ!$B$39:$B$782,J$11)+'СЕТ СН'!$F$11+СВЦЭМ!$D$10+'СЕТ СН'!$F$6-'СЕТ СН'!$F$23</f>
        <v>1179.2855900999998</v>
      </c>
      <c r="K17" s="36">
        <f>SUMIFS(СВЦЭМ!$D$39:$D$782,СВЦЭМ!$A$39:$A$782,$A17,СВЦЭМ!$B$39:$B$782,K$11)+'СЕТ СН'!$F$11+СВЦЭМ!$D$10+'СЕТ СН'!$F$6-'СЕТ СН'!$F$23</f>
        <v>1122.1245380899998</v>
      </c>
      <c r="L17" s="36">
        <f>SUMIFS(СВЦЭМ!$D$39:$D$782,СВЦЭМ!$A$39:$A$782,$A17,СВЦЭМ!$B$39:$B$782,L$11)+'СЕТ СН'!$F$11+СВЦЭМ!$D$10+'СЕТ СН'!$F$6-'СЕТ СН'!$F$23</f>
        <v>1095.8420059099999</v>
      </c>
      <c r="M17" s="36">
        <f>SUMIFS(СВЦЭМ!$D$39:$D$782,СВЦЭМ!$A$39:$A$782,$A17,СВЦЭМ!$B$39:$B$782,M$11)+'СЕТ СН'!$F$11+СВЦЭМ!$D$10+'СЕТ СН'!$F$6-'СЕТ СН'!$F$23</f>
        <v>1100.6023414199999</v>
      </c>
      <c r="N17" s="36">
        <f>SUMIFS(СВЦЭМ!$D$39:$D$782,СВЦЭМ!$A$39:$A$782,$A17,СВЦЭМ!$B$39:$B$782,N$11)+'СЕТ СН'!$F$11+СВЦЭМ!$D$10+'СЕТ СН'!$F$6-'СЕТ СН'!$F$23</f>
        <v>1139.0528138699999</v>
      </c>
      <c r="O17" s="36">
        <f>SUMIFS(СВЦЭМ!$D$39:$D$782,СВЦЭМ!$A$39:$A$782,$A17,СВЦЭМ!$B$39:$B$782,O$11)+'СЕТ СН'!$F$11+СВЦЭМ!$D$10+'СЕТ СН'!$F$6-'СЕТ СН'!$F$23</f>
        <v>1158.6325841399998</v>
      </c>
      <c r="P17" s="36">
        <f>SUMIFS(СВЦЭМ!$D$39:$D$782,СВЦЭМ!$A$39:$A$782,$A17,СВЦЭМ!$B$39:$B$782,P$11)+'СЕТ СН'!$F$11+СВЦЭМ!$D$10+'СЕТ СН'!$F$6-'СЕТ СН'!$F$23</f>
        <v>1179.9913180399999</v>
      </c>
      <c r="Q17" s="36">
        <f>SUMIFS(СВЦЭМ!$D$39:$D$782,СВЦЭМ!$A$39:$A$782,$A17,СВЦЭМ!$B$39:$B$782,Q$11)+'СЕТ СН'!$F$11+СВЦЭМ!$D$10+'СЕТ СН'!$F$6-'СЕТ СН'!$F$23</f>
        <v>1189.8693310899998</v>
      </c>
      <c r="R17" s="36">
        <f>SUMIFS(СВЦЭМ!$D$39:$D$782,СВЦЭМ!$A$39:$A$782,$A17,СВЦЭМ!$B$39:$B$782,R$11)+'СЕТ СН'!$F$11+СВЦЭМ!$D$10+'СЕТ СН'!$F$6-'СЕТ СН'!$F$23</f>
        <v>1179.0696860999999</v>
      </c>
      <c r="S17" s="36">
        <f>SUMIFS(СВЦЭМ!$D$39:$D$782,СВЦЭМ!$A$39:$A$782,$A17,СВЦЭМ!$B$39:$B$782,S$11)+'СЕТ СН'!$F$11+СВЦЭМ!$D$10+'СЕТ СН'!$F$6-'СЕТ СН'!$F$23</f>
        <v>1186.87746438</v>
      </c>
      <c r="T17" s="36">
        <f>SUMIFS(СВЦЭМ!$D$39:$D$782,СВЦЭМ!$A$39:$A$782,$A17,СВЦЭМ!$B$39:$B$782,T$11)+'СЕТ СН'!$F$11+СВЦЭМ!$D$10+'СЕТ СН'!$F$6-'СЕТ СН'!$F$23</f>
        <v>1160.6488045799999</v>
      </c>
      <c r="U17" s="36">
        <f>SUMIFS(СВЦЭМ!$D$39:$D$782,СВЦЭМ!$A$39:$A$782,$A17,СВЦЭМ!$B$39:$B$782,U$11)+'СЕТ СН'!$F$11+СВЦЭМ!$D$10+'СЕТ СН'!$F$6-'СЕТ СН'!$F$23</f>
        <v>1117.2011977999998</v>
      </c>
      <c r="V17" s="36">
        <f>SUMIFS(СВЦЭМ!$D$39:$D$782,СВЦЭМ!$A$39:$A$782,$A17,СВЦЭМ!$B$39:$B$782,V$11)+'СЕТ СН'!$F$11+СВЦЭМ!$D$10+'СЕТ СН'!$F$6-'СЕТ СН'!$F$23</f>
        <v>1074.98868371</v>
      </c>
      <c r="W17" s="36">
        <f>SUMIFS(СВЦЭМ!$D$39:$D$782,СВЦЭМ!$A$39:$A$782,$A17,СВЦЭМ!$B$39:$B$782,W$11)+'СЕТ СН'!$F$11+СВЦЭМ!$D$10+'СЕТ СН'!$F$6-'СЕТ СН'!$F$23</f>
        <v>1095.2461968299999</v>
      </c>
      <c r="X17" s="36">
        <f>SUMIFS(СВЦЭМ!$D$39:$D$782,СВЦЭМ!$A$39:$A$782,$A17,СВЦЭМ!$B$39:$B$782,X$11)+'СЕТ СН'!$F$11+СВЦЭМ!$D$10+'СЕТ СН'!$F$6-'СЕТ СН'!$F$23</f>
        <v>1130.5054852000001</v>
      </c>
      <c r="Y17" s="36">
        <f>SUMIFS(СВЦЭМ!$D$39:$D$782,СВЦЭМ!$A$39:$A$782,$A17,СВЦЭМ!$B$39:$B$782,Y$11)+'СЕТ СН'!$F$11+СВЦЭМ!$D$10+'СЕТ СН'!$F$6-'СЕТ СН'!$F$23</f>
        <v>1189.55658124</v>
      </c>
    </row>
    <row r="18" spans="1:25" ht="15.75" x14ac:dyDescent="0.2">
      <c r="A18" s="35">
        <f t="shared" si="0"/>
        <v>44323</v>
      </c>
      <c r="B18" s="36">
        <f>SUMIFS(СВЦЭМ!$D$39:$D$782,СВЦЭМ!$A$39:$A$782,$A18,СВЦЭМ!$B$39:$B$782,B$11)+'СЕТ СН'!$F$11+СВЦЭМ!$D$10+'СЕТ СН'!$F$6-'СЕТ СН'!$F$23</f>
        <v>1195.0991496099998</v>
      </c>
      <c r="C18" s="36">
        <f>SUMIFS(СВЦЭМ!$D$39:$D$782,СВЦЭМ!$A$39:$A$782,$A18,СВЦЭМ!$B$39:$B$782,C$11)+'СЕТ СН'!$F$11+СВЦЭМ!$D$10+'СЕТ СН'!$F$6-'СЕТ СН'!$F$23</f>
        <v>1199.1580612099999</v>
      </c>
      <c r="D18" s="36">
        <f>SUMIFS(СВЦЭМ!$D$39:$D$782,СВЦЭМ!$A$39:$A$782,$A18,СВЦЭМ!$B$39:$B$782,D$11)+'СЕТ СН'!$F$11+СВЦЭМ!$D$10+'СЕТ СН'!$F$6-'СЕТ СН'!$F$23</f>
        <v>1271.09832721</v>
      </c>
      <c r="E18" s="36">
        <f>SUMIFS(СВЦЭМ!$D$39:$D$782,СВЦЭМ!$A$39:$A$782,$A18,СВЦЭМ!$B$39:$B$782,E$11)+'СЕТ СН'!$F$11+СВЦЭМ!$D$10+'СЕТ СН'!$F$6-'СЕТ СН'!$F$23</f>
        <v>1288.52136176</v>
      </c>
      <c r="F18" s="36">
        <f>SUMIFS(СВЦЭМ!$D$39:$D$782,СВЦЭМ!$A$39:$A$782,$A18,СВЦЭМ!$B$39:$B$782,F$11)+'СЕТ СН'!$F$11+СВЦЭМ!$D$10+'СЕТ СН'!$F$6-'СЕТ СН'!$F$23</f>
        <v>1302.3432004499998</v>
      </c>
      <c r="G18" s="36">
        <f>SUMIFS(СВЦЭМ!$D$39:$D$782,СВЦЭМ!$A$39:$A$782,$A18,СВЦЭМ!$B$39:$B$782,G$11)+'СЕТ СН'!$F$11+СВЦЭМ!$D$10+'СЕТ СН'!$F$6-'СЕТ СН'!$F$23</f>
        <v>1281.3798670399999</v>
      </c>
      <c r="H18" s="36">
        <f>SUMIFS(СВЦЭМ!$D$39:$D$782,СВЦЭМ!$A$39:$A$782,$A18,СВЦЭМ!$B$39:$B$782,H$11)+'СЕТ СН'!$F$11+СВЦЭМ!$D$10+'СЕТ СН'!$F$6-'СЕТ СН'!$F$23</f>
        <v>1220.0171116299998</v>
      </c>
      <c r="I18" s="36">
        <f>SUMIFS(СВЦЭМ!$D$39:$D$782,СВЦЭМ!$A$39:$A$782,$A18,СВЦЭМ!$B$39:$B$782,I$11)+'СЕТ СН'!$F$11+СВЦЭМ!$D$10+'СЕТ СН'!$F$6-'СЕТ СН'!$F$23</f>
        <v>1186.1189399899999</v>
      </c>
      <c r="J18" s="36">
        <f>SUMIFS(СВЦЭМ!$D$39:$D$782,СВЦЭМ!$A$39:$A$782,$A18,СВЦЭМ!$B$39:$B$782,J$11)+'СЕТ СН'!$F$11+СВЦЭМ!$D$10+'СЕТ СН'!$F$6-'СЕТ СН'!$F$23</f>
        <v>1160.4927191899999</v>
      </c>
      <c r="K18" s="36">
        <f>SUMIFS(СВЦЭМ!$D$39:$D$782,СВЦЭМ!$A$39:$A$782,$A18,СВЦЭМ!$B$39:$B$782,K$11)+'СЕТ СН'!$F$11+СВЦЭМ!$D$10+'СЕТ СН'!$F$6-'СЕТ СН'!$F$23</f>
        <v>1170.76086083</v>
      </c>
      <c r="L18" s="36">
        <f>SUMIFS(СВЦЭМ!$D$39:$D$782,СВЦЭМ!$A$39:$A$782,$A18,СВЦЭМ!$B$39:$B$782,L$11)+'СЕТ СН'!$F$11+СВЦЭМ!$D$10+'СЕТ СН'!$F$6-'СЕТ СН'!$F$23</f>
        <v>1158.6868404899999</v>
      </c>
      <c r="M18" s="36">
        <f>SUMIFS(СВЦЭМ!$D$39:$D$782,СВЦЭМ!$A$39:$A$782,$A18,СВЦЭМ!$B$39:$B$782,M$11)+'СЕТ СН'!$F$11+СВЦЭМ!$D$10+'СЕТ СН'!$F$6-'СЕТ СН'!$F$23</f>
        <v>1146.9460759199999</v>
      </c>
      <c r="N18" s="36">
        <f>SUMIFS(СВЦЭМ!$D$39:$D$782,СВЦЭМ!$A$39:$A$782,$A18,СВЦЭМ!$B$39:$B$782,N$11)+'СЕТ СН'!$F$11+СВЦЭМ!$D$10+'СЕТ СН'!$F$6-'СЕТ СН'!$F$23</f>
        <v>1140.2790038099999</v>
      </c>
      <c r="O18" s="36">
        <f>SUMIFS(СВЦЭМ!$D$39:$D$782,СВЦЭМ!$A$39:$A$782,$A18,СВЦЭМ!$B$39:$B$782,O$11)+'СЕТ СН'!$F$11+СВЦЭМ!$D$10+'СЕТ СН'!$F$6-'СЕТ СН'!$F$23</f>
        <v>1141.5565017599999</v>
      </c>
      <c r="P18" s="36">
        <f>SUMIFS(СВЦЭМ!$D$39:$D$782,СВЦЭМ!$A$39:$A$782,$A18,СВЦЭМ!$B$39:$B$782,P$11)+'СЕТ СН'!$F$11+СВЦЭМ!$D$10+'СЕТ СН'!$F$6-'СЕТ СН'!$F$23</f>
        <v>1145.47225727</v>
      </c>
      <c r="Q18" s="36">
        <f>SUMIFS(СВЦЭМ!$D$39:$D$782,СВЦЭМ!$A$39:$A$782,$A18,СВЦЭМ!$B$39:$B$782,Q$11)+'СЕТ СН'!$F$11+СВЦЭМ!$D$10+'СЕТ СН'!$F$6-'СЕТ СН'!$F$23</f>
        <v>1151.5709106899999</v>
      </c>
      <c r="R18" s="36">
        <f>SUMIFS(СВЦЭМ!$D$39:$D$782,СВЦЭМ!$A$39:$A$782,$A18,СВЦЭМ!$B$39:$B$782,R$11)+'СЕТ СН'!$F$11+СВЦЭМ!$D$10+'СЕТ СН'!$F$6-'СЕТ СН'!$F$23</f>
        <v>1138.66759207</v>
      </c>
      <c r="S18" s="36">
        <f>SUMIFS(СВЦЭМ!$D$39:$D$782,СВЦЭМ!$A$39:$A$782,$A18,СВЦЭМ!$B$39:$B$782,S$11)+'СЕТ СН'!$F$11+СВЦЭМ!$D$10+'СЕТ СН'!$F$6-'СЕТ СН'!$F$23</f>
        <v>1154.1017329699998</v>
      </c>
      <c r="T18" s="36">
        <f>SUMIFS(СВЦЭМ!$D$39:$D$782,СВЦЭМ!$A$39:$A$782,$A18,СВЦЭМ!$B$39:$B$782,T$11)+'СЕТ СН'!$F$11+СВЦЭМ!$D$10+'СЕТ СН'!$F$6-'СЕТ СН'!$F$23</f>
        <v>1162.1422287399998</v>
      </c>
      <c r="U18" s="36">
        <f>SUMIFS(СВЦЭМ!$D$39:$D$782,СВЦЭМ!$A$39:$A$782,$A18,СВЦЭМ!$B$39:$B$782,U$11)+'СЕТ СН'!$F$11+СВЦЭМ!$D$10+'СЕТ СН'!$F$6-'СЕТ СН'!$F$23</f>
        <v>1159.4331530299999</v>
      </c>
      <c r="V18" s="36">
        <f>SUMIFS(СВЦЭМ!$D$39:$D$782,СВЦЭМ!$A$39:$A$782,$A18,СВЦЭМ!$B$39:$B$782,V$11)+'СЕТ СН'!$F$11+СВЦЭМ!$D$10+'СЕТ СН'!$F$6-'СЕТ СН'!$F$23</f>
        <v>1143.79687481</v>
      </c>
      <c r="W18" s="36">
        <f>SUMIFS(СВЦЭМ!$D$39:$D$782,СВЦЭМ!$A$39:$A$782,$A18,СВЦЭМ!$B$39:$B$782,W$11)+'СЕТ СН'!$F$11+СВЦЭМ!$D$10+'СЕТ СН'!$F$6-'СЕТ СН'!$F$23</f>
        <v>1143.4388059199998</v>
      </c>
      <c r="X18" s="36">
        <f>SUMIFS(СВЦЭМ!$D$39:$D$782,СВЦЭМ!$A$39:$A$782,$A18,СВЦЭМ!$B$39:$B$782,X$11)+'СЕТ СН'!$F$11+СВЦЭМ!$D$10+'СЕТ СН'!$F$6-'СЕТ СН'!$F$23</f>
        <v>1128.1743285999999</v>
      </c>
      <c r="Y18" s="36">
        <f>SUMIFS(СВЦЭМ!$D$39:$D$782,СВЦЭМ!$A$39:$A$782,$A18,СВЦЭМ!$B$39:$B$782,Y$11)+'СЕТ СН'!$F$11+СВЦЭМ!$D$10+'СЕТ СН'!$F$6-'СЕТ СН'!$F$23</f>
        <v>1123.18026743</v>
      </c>
    </row>
    <row r="19" spans="1:25" ht="15.75" x14ac:dyDescent="0.2">
      <c r="A19" s="35">
        <f t="shared" si="0"/>
        <v>44324</v>
      </c>
      <c r="B19" s="36">
        <f>SUMIFS(СВЦЭМ!$D$39:$D$782,СВЦЭМ!$A$39:$A$782,$A19,СВЦЭМ!$B$39:$B$782,B$11)+'СЕТ СН'!$F$11+СВЦЭМ!$D$10+'СЕТ СН'!$F$6-'СЕТ СН'!$F$23</f>
        <v>1167.09187006</v>
      </c>
      <c r="C19" s="36">
        <f>SUMIFS(СВЦЭМ!$D$39:$D$782,СВЦЭМ!$A$39:$A$782,$A19,СВЦЭМ!$B$39:$B$782,C$11)+'СЕТ СН'!$F$11+СВЦЭМ!$D$10+'СЕТ СН'!$F$6-'СЕТ СН'!$F$23</f>
        <v>1225.33495427</v>
      </c>
      <c r="D19" s="36">
        <f>SUMIFS(СВЦЭМ!$D$39:$D$782,СВЦЭМ!$A$39:$A$782,$A19,СВЦЭМ!$B$39:$B$782,D$11)+'СЕТ СН'!$F$11+СВЦЭМ!$D$10+'СЕТ СН'!$F$6-'СЕТ СН'!$F$23</f>
        <v>1228.64025165</v>
      </c>
      <c r="E19" s="36">
        <f>SUMIFS(СВЦЭМ!$D$39:$D$782,СВЦЭМ!$A$39:$A$782,$A19,СВЦЭМ!$B$39:$B$782,E$11)+'СЕТ СН'!$F$11+СВЦЭМ!$D$10+'СЕТ СН'!$F$6-'СЕТ СН'!$F$23</f>
        <v>1236.7551628799999</v>
      </c>
      <c r="F19" s="36">
        <f>SUMIFS(СВЦЭМ!$D$39:$D$782,СВЦЭМ!$A$39:$A$782,$A19,СВЦЭМ!$B$39:$B$782,F$11)+'СЕТ СН'!$F$11+СВЦЭМ!$D$10+'СЕТ СН'!$F$6-'СЕТ СН'!$F$23</f>
        <v>1256.9324360599999</v>
      </c>
      <c r="G19" s="36">
        <f>SUMIFS(СВЦЭМ!$D$39:$D$782,СВЦЭМ!$A$39:$A$782,$A19,СВЦЭМ!$B$39:$B$782,G$11)+'СЕТ СН'!$F$11+СВЦЭМ!$D$10+'СЕТ СН'!$F$6-'СЕТ СН'!$F$23</f>
        <v>1243.6661803899999</v>
      </c>
      <c r="H19" s="36">
        <f>SUMIFS(СВЦЭМ!$D$39:$D$782,СВЦЭМ!$A$39:$A$782,$A19,СВЦЭМ!$B$39:$B$782,H$11)+'СЕТ СН'!$F$11+СВЦЭМ!$D$10+'СЕТ СН'!$F$6-'СЕТ СН'!$F$23</f>
        <v>1204.68956493</v>
      </c>
      <c r="I19" s="36">
        <f>SUMIFS(СВЦЭМ!$D$39:$D$782,СВЦЭМ!$A$39:$A$782,$A19,СВЦЭМ!$B$39:$B$782,I$11)+'СЕТ СН'!$F$11+СВЦЭМ!$D$10+'СЕТ СН'!$F$6-'СЕТ СН'!$F$23</f>
        <v>1190.6668747399999</v>
      </c>
      <c r="J19" s="36">
        <f>SUMIFS(СВЦЭМ!$D$39:$D$782,СВЦЭМ!$A$39:$A$782,$A19,СВЦЭМ!$B$39:$B$782,J$11)+'СЕТ СН'!$F$11+СВЦЭМ!$D$10+'СЕТ СН'!$F$6-'СЕТ СН'!$F$23</f>
        <v>1158.7948394999999</v>
      </c>
      <c r="K19" s="36">
        <f>SUMIFS(СВЦЭМ!$D$39:$D$782,СВЦЭМ!$A$39:$A$782,$A19,СВЦЭМ!$B$39:$B$782,K$11)+'СЕТ СН'!$F$11+СВЦЭМ!$D$10+'СЕТ СН'!$F$6-'СЕТ СН'!$F$23</f>
        <v>1127.86762441</v>
      </c>
      <c r="L19" s="36">
        <f>SUMIFS(СВЦЭМ!$D$39:$D$782,СВЦЭМ!$A$39:$A$782,$A19,СВЦЭМ!$B$39:$B$782,L$11)+'СЕТ СН'!$F$11+СВЦЭМ!$D$10+'СЕТ СН'!$F$6-'СЕТ СН'!$F$23</f>
        <v>1094.28414116</v>
      </c>
      <c r="M19" s="36">
        <f>SUMIFS(СВЦЭМ!$D$39:$D$782,СВЦЭМ!$A$39:$A$782,$A19,СВЦЭМ!$B$39:$B$782,M$11)+'СЕТ СН'!$F$11+СВЦЭМ!$D$10+'СЕТ СН'!$F$6-'СЕТ СН'!$F$23</f>
        <v>1095.26715296</v>
      </c>
      <c r="N19" s="36">
        <f>SUMIFS(СВЦЭМ!$D$39:$D$782,СВЦЭМ!$A$39:$A$782,$A19,СВЦЭМ!$B$39:$B$782,N$11)+'СЕТ СН'!$F$11+СВЦЭМ!$D$10+'СЕТ СН'!$F$6-'СЕТ СН'!$F$23</f>
        <v>1122.8993470799999</v>
      </c>
      <c r="O19" s="36">
        <f>SUMIFS(СВЦЭМ!$D$39:$D$782,СВЦЭМ!$A$39:$A$782,$A19,СВЦЭМ!$B$39:$B$782,O$11)+'СЕТ СН'!$F$11+СВЦЭМ!$D$10+'СЕТ СН'!$F$6-'СЕТ СН'!$F$23</f>
        <v>1117.7669356999997</v>
      </c>
      <c r="P19" s="36">
        <f>SUMIFS(СВЦЭМ!$D$39:$D$782,СВЦЭМ!$A$39:$A$782,$A19,СВЦЭМ!$B$39:$B$782,P$11)+'СЕТ СН'!$F$11+СВЦЭМ!$D$10+'СЕТ СН'!$F$6-'СЕТ СН'!$F$23</f>
        <v>1141.6540252799998</v>
      </c>
      <c r="Q19" s="36">
        <f>SUMIFS(СВЦЭМ!$D$39:$D$782,СВЦЭМ!$A$39:$A$782,$A19,СВЦЭМ!$B$39:$B$782,Q$11)+'СЕТ СН'!$F$11+СВЦЭМ!$D$10+'СЕТ СН'!$F$6-'СЕТ СН'!$F$23</f>
        <v>1146.1866245199999</v>
      </c>
      <c r="R19" s="36">
        <f>SUMIFS(СВЦЭМ!$D$39:$D$782,СВЦЭМ!$A$39:$A$782,$A19,СВЦЭМ!$B$39:$B$782,R$11)+'СЕТ СН'!$F$11+СВЦЭМ!$D$10+'СЕТ СН'!$F$6-'СЕТ СН'!$F$23</f>
        <v>1136.0995619899998</v>
      </c>
      <c r="S19" s="36">
        <f>SUMIFS(СВЦЭМ!$D$39:$D$782,СВЦЭМ!$A$39:$A$782,$A19,СВЦЭМ!$B$39:$B$782,S$11)+'СЕТ СН'!$F$11+СВЦЭМ!$D$10+'СЕТ СН'!$F$6-'СЕТ СН'!$F$23</f>
        <v>1146.9867629799999</v>
      </c>
      <c r="T19" s="36">
        <f>SUMIFS(СВЦЭМ!$D$39:$D$782,СВЦЭМ!$A$39:$A$782,$A19,СВЦЭМ!$B$39:$B$782,T$11)+'СЕТ СН'!$F$11+СВЦЭМ!$D$10+'СЕТ СН'!$F$6-'СЕТ СН'!$F$23</f>
        <v>1134.3626015399998</v>
      </c>
      <c r="U19" s="36">
        <f>SUMIFS(СВЦЭМ!$D$39:$D$782,СВЦЭМ!$A$39:$A$782,$A19,СВЦЭМ!$B$39:$B$782,U$11)+'СЕТ СН'!$F$11+СВЦЭМ!$D$10+'СЕТ СН'!$F$6-'СЕТ СН'!$F$23</f>
        <v>1105.0216888699999</v>
      </c>
      <c r="V19" s="36">
        <f>SUMIFS(СВЦЭМ!$D$39:$D$782,СВЦЭМ!$A$39:$A$782,$A19,СВЦЭМ!$B$39:$B$782,V$11)+'СЕТ СН'!$F$11+СВЦЭМ!$D$10+'СЕТ СН'!$F$6-'СЕТ СН'!$F$23</f>
        <v>1088.8122620500001</v>
      </c>
      <c r="W19" s="36">
        <f>SUMIFS(СВЦЭМ!$D$39:$D$782,СВЦЭМ!$A$39:$A$782,$A19,СВЦЭМ!$B$39:$B$782,W$11)+'СЕТ СН'!$F$11+СВЦЭМ!$D$10+'СЕТ СН'!$F$6-'СЕТ СН'!$F$23</f>
        <v>1081.0764185099999</v>
      </c>
      <c r="X19" s="36">
        <f>SUMIFS(СВЦЭМ!$D$39:$D$782,СВЦЭМ!$A$39:$A$782,$A19,СВЦЭМ!$B$39:$B$782,X$11)+'СЕТ СН'!$F$11+СВЦЭМ!$D$10+'СЕТ СН'!$F$6-'СЕТ СН'!$F$23</f>
        <v>1094.7728584399999</v>
      </c>
      <c r="Y19" s="36">
        <f>SUMIFS(СВЦЭМ!$D$39:$D$782,СВЦЭМ!$A$39:$A$782,$A19,СВЦЭМ!$B$39:$B$782,Y$11)+'СЕТ СН'!$F$11+СВЦЭМ!$D$10+'СЕТ СН'!$F$6-'СЕТ СН'!$F$23</f>
        <v>1117.22592543</v>
      </c>
    </row>
    <row r="20" spans="1:25" ht="15.75" x14ac:dyDescent="0.2">
      <c r="A20" s="35">
        <f t="shared" si="0"/>
        <v>44325</v>
      </c>
      <c r="B20" s="36">
        <f>SUMIFS(СВЦЭМ!$D$39:$D$782,СВЦЭМ!$A$39:$A$782,$A20,СВЦЭМ!$B$39:$B$782,B$11)+'СЕТ СН'!$F$11+СВЦЭМ!$D$10+'СЕТ СН'!$F$6-'СЕТ СН'!$F$23</f>
        <v>1093.5553123099999</v>
      </c>
      <c r="C20" s="36">
        <f>SUMIFS(СВЦЭМ!$D$39:$D$782,СВЦЭМ!$A$39:$A$782,$A20,СВЦЭМ!$B$39:$B$782,C$11)+'СЕТ СН'!$F$11+СВЦЭМ!$D$10+'СЕТ СН'!$F$6-'СЕТ СН'!$F$23</f>
        <v>1136.1587913299998</v>
      </c>
      <c r="D20" s="36">
        <f>SUMIFS(СВЦЭМ!$D$39:$D$782,СВЦЭМ!$A$39:$A$782,$A20,СВЦЭМ!$B$39:$B$782,D$11)+'СЕТ СН'!$F$11+СВЦЭМ!$D$10+'СЕТ СН'!$F$6-'СЕТ СН'!$F$23</f>
        <v>1157.03245591</v>
      </c>
      <c r="E20" s="36">
        <f>SUMIFS(СВЦЭМ!$D$39:$D$782,СВЦЭМ!$A$39:$A$782,$A20,СВЦЭМ!$B$39:$B$782,E$11)+'СЕТ СН'!$F$11+СВЦЭМ!$D$10+'СЕТ СН'!$F$6-'СЕТ СН'!$F$23</f>
        <v>1189.7141930999999</v>
      </c>
      <c r="F20" s="36">
        <f>SUMIFS(СВЦЭМ!$D$39:$D$782,СВЦЭМ!$A$39:$A$782,$A20,СВЦЭМ!$B$39:$B$782,F$11)+'СЕТ СН'!$F$11+СВЦЭМ!$D$10+'СЕТ СН'!$F$6-'СЕТ СН'!$F$23</f>
        <v>1192.9978390499998</v>
      </c>
      <c r="G20" s="36">
        <f>SUMIFS(СВЦЭМ!$D$39:$D$782,СВЦЭМ!$A$39:$A$782,$A20,СВЦЭМ!$B$39:$B$782,G$11)+'СЕТ СН'!$F$11+СВЦЭМ!$D$10+'СЕТ СН'!$F$6-'СЕТ СН'!$F$23</f>
        <v>1196.0029745099998</v>
      </c>
      <c r="H20" s="36">
        <f>SUMIFS(СВЦЭМ!$D$39:$D$782,СВЦЭМ!$A$39:$A$782,$A20,СВЦЭМ!$B$39:$B$782,H$11)+'СЕТ СН'!$F$11+СВЦЭМ!$D$10+'СЕТ СН'!$F$6-'СЕТ СН'!$F$23</f>
        <v>1177.08525835</v>
      </c>
      <c r="I20" s="36">
        <f>SUMIFS(СВЦЭМ!$D$39:$D$782,СВЦЭМ!$A$39:$A$782,$A20,СВЦЭМ!$B$39:$B$782,I$11)+'СЕТ СН'!$F$11+СВЦЭМ!$D$10+'СЕТ СН'!$F$6-'СЕТ СН'!$F$23</f>
        <v>1151.3420506799998</v>
      </c>
      <c r="J20" s="36">
        <f>SUMIFS(СВЦЭМ!$D$39:$D$782,СВЦЭМ!$A$39:$A$782,$A20,СВЦЭМ!$B$39:$B$782,J$11)+'СЕТ СН'!$F$11+СВЦЭМ!$D$10+'СЕТ СН'!$F$6-'СЕТ СН'!$F$23</f>
        <v>1124.8598231599999</v>
      </c>
      <c r="K20" s="36">
        <f>SUMIFS(СВЦЭМ!$D$39:$D$782,СВЦЭМ!$A$39:$A$782,$A20,СВЦЭМ!$B$39:$B$782,K$11)+'СЕТ СН'!$F$11+СВЦЭМ!$D$10+'СЕТ СН'!$F$6-'СЕТ СН'!$F$23</f>
        <v>1090.73524735</v>
      </c>
      <c r="L20" s="36">
        <f>SUMIFS(СВЦЭМ!$D$39:$D$782,СВЦЭМ!$A$39:$A$782,$A20,СВЦЭМ!$B$39:$B$782,L$11)+'СЕТ СН'!$F$11+СВЦЭМ!$D$10+'СЕТ СН'!$F$6-'СЕТ СН'!$F$23</f>
        <v>1082.1165977000001</v>
      </c>
      <c r="M20" s="36">
        <f>SUMIFS(СВЦЭМ!$D$39:$D$782,СВЦЭМ!$A$39:$A$782,$A20,СВЦЭМ!$B$39:$B$782,M$11)+'СЕТ СН'!$F$11+СВЦЭМ!$D$10+'СЕТ СН'!$F$6-'СЕТ СН'!$F$23</f>
        <v>1080.49410868</v>
      </c>
      <c r="N20" s="36">
        <f>SUMIFS(СВЦЭМ!$D$39:$D$782,СВЦЭМ!$A$39:$A$782,$A20,СВЦЭМ!$B$39:$B$782,N$11)+'СЕТ СН'!$F$11+СВЦЭМ!$D$10+'СЕТ СН'!$F$6-'СЕТ СН'!$F$23</f>
        <v>1095.97503635</v>
      </c>
      <c r="O20" s="36">
        <f>SUMIFS(СВЦЭМ!$D$39:$D$782,СВЦЭМ!$A$39:$A$782,$A20,СВЦЭМ!$B$39:$B$782,O$11)+'СЕТ СН'!$F$11+СВЦЭМ!$D$10+'СЕТ СН'!$F$6-'СЕТ СН'!$F$23</f>
        <v>1112.4198746099999</v>
      </c>
      <c r="P20" s="36">
        <f>SUMIFS(СВЦЭМ!$D$39:$D$782,СВЦЭМ!$A$39:$A$782,$A20,СВЦЭМ!$B$39:$B$782,P$11)+'СЕТ СН'!$F$11+СВЦЭМ!$D$10+'СЕТ СН'!$F$6-'СЕТ СН'!$F$23</f>
        <v>1128.7221162499998</v>
      </c>
      <c r="Q20" s="36">
        <f>SUMIFS(СВЦЭМ!$D$39:$D$782,СВЦЭМ!$A$39:$A$782,$A20,СВЦЭМ!$B$39:$B$782,Q$11)+'СЕТ СН'!$F$11+СВЦЭМ!$D$10+'СЕТ СН'!$F$6-'СЕТ СН'!$F$23</f>
        <v>1133.0207472499999</v>
      </c>
      <c r="R20" s="36">
        <f>SUMIFS(СВЦЭМ!$D$39:$D$782,СВЦЭМ!$A$39:$A$782,$A20,СВЦЭМ!$B$39:$B$782,R$11)+'СЕТ СН'!$F$11+СВЦЭМ!$D$10+'СЕТ СН'!$F$6-'СЕТ СН'!$F$23</f>
        <v>1125.0946609999999</v>
      </c>
      <c r="S20" s="36">
        <f>SUMIFS(СВЦЭМ!$D$39:$D$782,СВЦЭМ!$A$39:$A$782,$A20,СВЦЭМ!$B$39:$B$782,S$11)+'СЕТ СН'!$F$11+СВЦЭМ!$D$10+'СЕТ СН'!$F$6-'СЕТ СН'!$F$23</f>
        <v>1123.6777539299999</v>
      </c>
      <c r="T20" s="36">
        <f>SUMIFS(СВЦЭМ!$D$39:$D$782,СВЦЭМ!$A$39:$A$782,$A20,СВЦЭМ!$B$39:$B$782,T$11)+'СЕТ СН'!$F$11+СВЦЭМ!$D$10+'СЕТ СН'!$F$6-'СЕТ СН'!$F$23</f>
        <v>1113.0531739400001</v>
      </c>
      <c r="U20" s="36">
        <f>SUMIFS(СВЦЭМ!$D$39:$D$782,СВЦЭМ!$A$39:$A$782,$A20,СВЦЭМ!$B$39:$B$782,U$11)+'СЕТ СН'!$F$11+СВЦЭМ!$D$10+'СЕТ СН'!$F$6-'СЕТ СН'!$F$23</f>
        <v>1094.77636953</v>
      </c>
      <c r="V20" s="36">
        <f>SUMIFS(СВЦЭМ!$D$39:$D$782,СВЦЭМ!$A$39:$A$782,$A20,СВЦЭМ!$B$39:$B$782,V$11)+'СЕТ СН'!$F$11+СВЦЭМ!$D$10+'СЕТ СН'!$F$6-'СЕТ СН'!$F$23</f>
        <v>1065.8079141000001</v>
      </c>
      <c r="W20" s="36">
        <f>SUMIFS(СВЦЭМ!$D$39:$D$782,СВЦЭМ!$A$39:$A$782,$A20,СВЦЭМ!$B$39:$B$782,W$11)+'СЕТ СН'!$F$11+СВЦЭМ!$D$10+'СЕТ СН'!$F$6-'СЕТ СН'!$F$23</f>
        <v>1067.4979256300001</v>
      </c>
      <c r="X20" s="36">
        <f>SUMIFS(СВЦЭМ!$D$39:$D$782,СВЦЭМ!$A$39:$A$782,$A20,СВЦЭМ!$B$39:$B$782,X$11)+'СЕТ СН'!$F$11+СВЦЭМ!$D$10+'СЕТ СН'!$F$6-'СЕТ СН'!$F$23</f>
        <v>1083.1376248500001</v>
      </c>
      <c r="Y20" s="36">
        <f>SUMIFS(СВЦЭМ!$D$39:$D$782,СВЦЭМ!$A$39:$A$782,$A20,СВЦЭМ!$B$39:$B$782,Y$11)+'СЕТ СН'!$F$11+СВЦЭМ!$D$10+'СЕТ СН'!$F$6-'СЕТ СН'!$F$23</f>
        <v>1104.3035840699999</v>
      </c>
    </row>
    <row r="21" spans="1:25" ht="15.75" x14ac:dyDescent="0.2">
      <c r="A21" s="35">
        <f t="shared" si="0"/>
        <v>44326</v>
      </c>
      <c r="B21" s="36">
        <f>SUMIFS(СВЦЭМ!$D$39:$D$782,СВЦЭМ!$A$39:$A$782,$A21,СВЦЭМ!$B$39:$B$782,B$11)+'СЕТ СН'!$F$11+СВЦЭМ!$D$10+'СЕТ СН'!$F$6-'СЕТ СН'!$F$23</f>
        <v>1138.84144313</v>
      </c>
      <c r="C21" s="36">
        <f>SUMIFS(СВЦЭМ!$D$39:$D$782,СВЦЭМ!$A$39:$A$782,$A21,СВЦЭМ!$B$39:$B$782,C$11)+'СЕТ СН'!$F$11+СВЦЭМ!$D$10+'СЕТ СН'!$F$6-'СЕТ СН'!$F$23</f>
        <v>1194.3855540999998</v>
      </c>
      <c r="D21" s="36">
        <f>SUMIFS(СВЦЭМ!$D$39:$D$782,СВЦЭМ!$A$39:$A$782,$A21,СВЦЭМ!$B$39:$B$782,D$11)+'СЕТ СН'!$F$11+СВЦЭМ!$D$10+'СЕТ СН'!$F$6-'СЕТ СН'!$F$23</f>
        <v>1222.46389604</v>
      </c>
      <c r="E21" s="36">
        <f>SUMIFS(СВЦЭМ!$D$39:$D$782,СВЦЭМ!$A$39:$A$782,$A21,СВЦЭМ!$B$39:$B$782,E$11)+'СЕТ СН'!$F$11+СВЦЭМ!$D$10+'СЕТ СН'!$F$6-'СЕТ СН'!$F$23</f>
        <v>1240.57998206</v>
      </c>
      <c r="F21" s="36">
        <f>SUMIFS(СВЦЭМ!$D$39:$D$782,СВЦЭМ!$A$39:$A$782,$A21,СВЦЭМ!$B$39:$B$782,F$11)+'СЕТ СН'!$F$11+СВЦЭМ!$D$10+'СЕТ СН'!$F$6-'СЕТ СН'!$F$23</f>
        <v>1250.6681302299999</v>
      </c>
      <c r="G21" s="36">
        <f>SUMIFS(СВЦЭМ!$D$39:$D$782,СВЦЭМ!$A$39:$A$782,$A21,СВЦЭМ!$B$39:$B$782,G$11)+'СЕТ СН'!$F$11+СВЦЭМ!$D$10+'СЕТ СН'!$F$6-'СЕТ СН'!$F$23</f>
        <v>1249.3666610599998</v>
      </c>
      <c r="H21" s="36">
        <f>SUMIFS(СВЦЭМ!$D$39:$D$782,СВЦЭМ!$A$39:$A$782,$A21,СВЦЭМ!$B$39:$B$782,H$11)+'СЕТ СН'!$F$11+СВЦЭМ!$D$10+'СЕТ СН'!$F$6-'СЕТ СН'!$F$23</f>
        <v>1235.7568522699999</v>
      </c>
      <c r="I21" s="36">
        <f>SUMIFS(СВЦЭМ!$D$39:$D$782,СВЦЭМ!$A$39:$A$782,$A21,СВЦЭМ!$B$39:$B$782,I$11)+'СЕТ СН'!$F$11+СВЦЭМ!$D$10+'СЕТ СН'!$F$6-'СЕТ СН'!$F$23</f>
        <v>1195.0886866999999</v>
      </c>
      <c r="J21" s="36">
        <f>SUMIFS(СВЦЭМ!$D$39:$D$782,СВЦЭМ!$A$39:$A$782,$A21,СВЦЭМ!$B$39:$B$782,J$11)+'СЕТ СН'!$F$11+СВЦЭМ!$D$10+'СЕТ СН'!$F$6-'СЕТ СН'!$F$23</f>
        <v>1150.0371664199999</v>
      </c>
      <c r="K21" s="36">
        <f>SUMIFS(СВЦЭМ!$D$39:$D$782,СВЦЭМ!$A$39:$A$782,$A21,СВЦЭМ!$B$39:$B$782,K$11)+'СЕТ СН'!$F$11+СВЦЭМ!$D$10+'СЕТ СН'!$F$6-'СЕТ СН'!$F$23</f>
        <v>1102.08193848</v>
      </c>
      <c r="L21" s="36">
        <f>SUMIFS(СВЦЭМ!$D$39:$D$782,СВЦЭМ!$A$39:$A$782,$A21,СВЦЭМ!$B$39:$B$782,L$11)+'СЕТ СН'!$F$11+СВЦЭМ!$D$10+'СЕТ СН'!$F$6-'СЕТ СН'!$F$23</f>
        <v>1072.1735488100001</v>
      </c>
      <c r="M21" s="36">
        <f>SUMIFS(СВЦЭМ!$D$39:$D$782,СВЦЭМ!$A$39:$A$782,$A21,СВЦЭМ!$B$39:$B$782,M$11)+'СЕТ СН'!$F$11+СВЦЭМ!$D$10+'СЕТ СН'!$F$6-'СЕТ СН'!$F$23</f>
        <v>1059.7195151399999</v>
      </c>
      <c r="N21" s="36">
        <f>SUMIFS(СВЦЭМ!$D$39:$D$782,СВЦЭМ!$A$39:$A$782,$A21,СВЦЭМ!$B$39:$B$782,N$11)+'СЕТ СН'!$F$11+СВЦЭМ!$D$10+'СЕТ СН'!$F$6-'СЕТ СН'!$F$23</f>
        <v>1071.57721094</v>
      </c>
      <c r="O21" s="36">
        <f>SUMIFS(СВЦЭМ!$D$39:$D$782,СВЦЭМ!$A$39:$A$782,$A21,СВЦЭМ!$B$39:$B$782,O$11)+'СЕТ СН'!$F$11+СВЦЭМ!$D$10+'СЕТ СН'!$F$6-'СЕТ СН'!$F$23</f>
        <v>1086.1409959</v>
      </c>
      <c r="P21" s="36">
        <f>SUMIFS(СВЦЭМ!$D$39:$D$782,СВЦЭМ!$A$39:$A$782,$A21,СВЦЭМ!$B$39:$B$782,P$11)+'СЕТ СН'!$F$11+СВЦЭМ!$D$10+'СЕТ СН'!$F$6-'СЕТ СН'!$F$23</f>
        <v>1103.8257915199999</v>
      </c>
      <c r="Q21" s="36">
        <f>SUMIFS(СВЦЭМ!$D$39:$D$782,СВЦЭМ!$A$39:$A$782,$A21,СВЦЭМ!$B$39:$B$782,Q$11)+'СЕТ СН'!$F$11+СВЦЭМ!$D$10+'СЕТ СН'!$F$6-'СЕТ СН'!$F$23</f>
        <v>1108.4511223100001</v>
      </c>
      <c r="R21" s="36">
        <f>SUMIFS(СВЦЭМ!$D$39:$D$782,СВЦЭМ!$A$39:$A$782,$A21,СВЦЭМ!$B$39:$B$782,R$11)+'СЕТ СН'!$F$11+СВЦЭМ!$D$10+'СЕТ СН'!$F$6-'СЕТ СН'!$F$23</f>
        <v>1099.4705847999999</v>
      </c>
      <c r="S21" s="36">
        <f>SUMIFS(СВЦЭМ!$D$39:$D$782,СВЦЭМ!$A$39:$A$782,$A21,СВЦЭМ!$B$39:$B$782,S$11)+'СЕТ СН'!$F$11+СВЦЭМ!$D$10+'СЕТ СН'!$F$6-'СЕТ СН'!$F$23</f>
        <v>1093.6384935999999</v>
      </c>
      <c r="T21" s="36">
        <f>SUMIFS(СВЦЭМ!$D$39:$D$782,СВЦЭМ!$A$39:$A$782,$A21,СВЦЭМ!$B$39:$B$782,T$11)+'СЕТ СН'!$F$11+СВЦЭМ!$D$10+'СЕТ СН'!$F$6-'СЕТ СН'!$F$23</f>
        <v>1086.2951159699999</v>
      </c>
      <c r="U21" s="36">
        <f>SUMIFS(СВЦЭМ!$D$39:$D$782,СВЦЭМ!$A$39:$A$782,$A21,СВЦЭМ!$B$39:$B$782,U$11)+'СЕТ СН'!$F$11+СВЦЭМ!$D$10+'СЕТ СН'!$F$6-'СЕТ СН'!$F$23</f>
        <v>1063.9465949</v>
      </c>
      <c r="V21" s="36">
        <f>SUMIFS(СВЦЭМ!$D$39:$D$782,СВЦЭМ!$A$39:$A$782,$A21,СВЦЭМ!$B$39:$B$782,V$11)+'СЕТ СН'!$F$11+СВЦЭМ!$D$10+'СЕТ СН'!$F$6-'СЕТ СН'!$F$23</f>
        <v>1033.0389905699999</v>
      </c>
      <c r="W21" s="36">
        <f>SUMIFS(СВЦЭМ!$D$39:$D$782,СВЦЭМ!$A$39:$A$782,$A21,СВЦЭМ!$B$39:$B$782,W$11)+'СЕТ СН'!$F$11+СВЦЭМ!$D$10+'СЕТ СН'!$F$6-'СЕТ СН'!$F$23</f>
        <v>1028.3442976900001</v>
      </c>
      <c r="X21" s="36">
        <f>SUMIFS(СВЦЭМ!$D$39:$D$782,СВЦЭМ!$A$39:$A$782,$A21,СВЦЭМ!$B$39:$B$782,X$11)+'СЕТ СН'!$F$11+СВЦЭМ!$D$10+'СЕТ СН'!$F$6-'СЕТ СН'!$F$23</f>
        <v>1046.3545666299999</v>
      </c>
      <c r="Y21" s="36">
        <f>SUMIFS(СВЦЭМ!$D$39:$D$782,СВЦЭМ!$A$39:$A$782,$A21,СВЦЭМ!$B$39:$B$782,Y$11)+'СЕТ СН'!$F$11+СВЦЭМ!$D$10+'СЕТ СН'!$F$6-'СЕТ СН'!$F$23</f>
        <v>1089.12112895</v>
      </c>
    </row>
    <row r="22" spans="1:25" ht="15.75" x14ac:dyDescent="0.2">
      <c r="A22" s="35">
        <f t="shared" si="0"/>
        <v>44327</v>
      </c>
      <c r="B22" s="36">
        <f>SUMIFS(СВЦЭМ!$D$39:$D$782,СВЦЭМ!$A$39:$A$782,$A22,СВЦЭМ!$B$39:$B$782,B$11)+'СЕТ СН'!$F$11+СВЦЭМ!$D$10+'СЕТ СН'!$F$6-'СЕТ СН'!$F$23</f>
        <v>1174.1239200799998</v>
      </c>
      <c r="C22" s="36">
        <f>SUMIFS(СВЦЭМ!$D$39:$D$782,СВЦЭМ!$A$39:$A$782,$A22,СВЦЭМ!$B$39:$B$782,C$11)+'СЕТ СН'!$F$11+СВЦЭМ!$D$10+'СЕТ СН'!$F$6-'СЕТ СН'!$F$23</f>
        <v>1174.5260425899999</v>
      </c>
      <c r="D22" s="36">
        <f>SUMIFS(СВЦЭМ!$D$39:$D$782,СВЦЭМ!$A$39:$A$782,$A22,СВЦЭМ!$B$39:$B$782,D$11)+'СЕТ СН'!$F$11+СВЦЭМ!$D$10+'СЕТ СН'!$F$6-'СЕТ СН'!$F$23</f>
        <v>1178.8528770599999</v>
      </c>
      <c r="E22" s="36">
        <f>SUMIFS(СВЦЭМ!$D$39:$D$782,СВЦЭМ!$A$39:$A$782,$A22,СВЦЭМ!$B$39:$B$782,E$11)+'СЕТ СН'!$F$11+СВЦЭМ!$D$10+'СЕТ СН'!$F$6-'СЕТ СН'!$F$23</f>
        <v>1206.3245019799999</v>
      </c>
      <c r="F22" s="36">
        <f>SUMIFS(СВЦЭМ!$D$39:$D$782,СВЦЭМ!$A$39:$A$782,$A22,СВЦЭМ!$B$39:$B$782,F$11)+'СЕТ СН'!$F$11+СВЦЭМ!$D$10+'СЕТ СН'!$F$6-'СЕТ СН'!$F$23</f>
        <v>1217.6910584799998</v>
      </c>
      <c r="G22" s="36">
        <f>SUMIFS(СВЦЭМ!$D$39:$D$782,СВЦЭМ!$A$39:$A$782,$A22,СВЦЭМ!$B$39:$B$782,G$11)+'СЕТ СН'!$F$11+СВЦЭМ!$D$10+'СЕТ СН'!$F$6-'СЕТ СН'!$F$23</f>
        <v>1201.7064338299999</v>
      </c>
      <c r="H22" s="36">
        <f>SUMIFS(СВЦЭМ!$D$39:$D$782,СВЦЭМ!$A$39:$A$782,$A22,СВЦЭМ!$B$39:$B$782,H$11)+'СЕТ СН'!$F$11+СВЦЭМ!$D$10+'СЕТ СН'!$F$6-'СЕТ СН'!$F$23</f>
        <v>1174.1566523399999</v>
      </c>
      <c r="I22" s="36">
        <f>SUMIFS(СВЦЭМ!$D$39:$D$782,СВЦЭМ!$A$39:$A$782,$A22,СВЦЭМ!$B$39:$B$782,I$11)+'СЕТ СН'!$F$11+СВЦЭМ!$D$10+'СЕТ СН'!$F$6-'СЕТ СН'!$F$23</f>
        <v>1134.7443403499999</v>
      </c>
      <c r="J22" s="36">
        <f>SUMIFS(СВЦЭМ!$D$39:$D$782,СВЦЭМ!$A$39:$A$782,$A22,СВЦЭМ!$B$39:$B$782,J$11)+'СЕТ СН'!$F$11+СВЦЭМ!$D$10+'СЕТ СН'!$F$6-'СЕТ СН'!$F$23</f>
        <v>1108.1333238299999</v>
      </c>
      <c r="K22" s="36">
        <f>SUMIFS(СВЦЭМ!$D$39:$D$782,СВЦЭМ!$A$39:$A$782,$A22,СВЦЭМ!$B$39:$B$782,K$11)+'СЕТ СН'!$F$11+СВЦЭМ!$D$10+'СЕТ СН'!$F$6-'СЕТ СН'!$F$23</f>
        <v>1078.5837550700001</v>
      </c>
      <c r="L22" s="36">
        <f>SUMIFS(СВЦЭМ!$D$39:$D$782,СВЦЭМ!$A$39:$A$782,$A22,СВЦЭМ!$B$39:$B$782,L$11)+'СЕТ СН'!$F$11+СВЦЭМ!$D$10+'СЕТ СН'!$F$6-'СЕТ СН'!$F$23</f>
        <v>1090.00295949</v>
      </c>
      <c r="M22" s="36">
        <f>SUMIFS(СВЦЭМ!$D$39:$D$782,СВЦЭМ!$A$39:$A$782,$A22,СВЦЭМ!$B$39:$B$782,M$11)+'СЕТ СН'!$F$11+СВЦЭМ!$D$10+'СЕТ СН'!$F$6-'СЕТ СН'!$F$23</f>
        <v>1125.1948046099999</v>
      </c>
      <c r="N22" s="36">
        <f>SUMIFS(СВЦЭМ!$D$39:$D$782,СВЦЭМ!$A$39:$A$782,$A22,СВЦЭМ!$B$39:$B$782,N$11)+'СЕТ СН'!$F$11+СВЦЭМ!$D$10+'СЕТ СН'!$F$6-'СЕТ СН'!$F$23</f>
        <v>1158.82260316</v>
      </c>
      <c r="O22" s="36">
        <f>SUMIFS(СВЦЭМ!$D$39:$D$782,СВЦЭМ!$A$39:$A$782,$A22,СВЦЭМ!$B$39:$B$782,O$11)+'СЕТ СН'!$F$11+СВЦЭМ!$D$10+'СЕТ СН'!$F$6-'СЕТ СН'!$F$23</f>
        <v>1147.1371740799998</v>
      </c>
      <c r="P22" s="36">
        <f>SUMIFS(СВЦЭМ!$D$39:$D$782,СВЦЭМ!$A$39:$A$782,$A22,СВЦЭМ!$B$39:$B$782,P$11)+'СЕТ СН'!$F$11+СВЦЭМ!$D$10+'СЕТ СН'!$F$6-'СЕТ СН'!$F$23</f>
        <v>1161.16732781</v>
      </c>
      <c r="Q22" s="36">
        <f>SUMIFS(СВЦЭМ!$D$39:$D$782,СВЦЭМ!$A$39:$A$782,$A22,СВЦЭМ!$B$39:$B$782,Q$11)+'СЕТ СН'!$F$11+СВЦЭМ!$D$10+'СЕТ СН'!$F$6-'СЕТ СН'!$F$23</f>
        <v>1176.5519341699999</v>
      </c>
      <c r="R22" s="36">
        <f>SUMIFS(СВЦЭМ!$D$39:$D$782,СВЦЭМ!$A$39:$A$782,$A22,СВЦЭМ!$B$39:$B$782,R$11)+'СЕТ СН'!$F$11+СВЦЭМ!$D$10+'СЕТ СН'!$F$6-'СЕТ СН'!$F$23</f>
        <v>1169.55250875</v>
      </c>
      <c r="S22" s="36">
        <f>SUMIFS(СВЦЭМ!$D$39:$D$782,СВЦЭМ!$A$39:$A$782,$A22,СВЦЭМ!$B$39:$B$782,S$11)+'СЕТ СН'!$F$11+СВЦЭМ!$D$10+'СЕТ СН'!$F$6-'СЕТ СН'!$F$23</f>
        <v>1184.18408196</v>
      </c>
      <c r="T22" s="36">
        <f>SUMIFS(СВЦЭМ!$D$39:$D$782,СВЦЭМ!$A$39:$A$782,$A22,СВЦЭМ!$B$39:$B$782,T$11)+'СЕТ СН'!$F$11+СВЦЭМ!$D$10+'СЕТ СН'!$F$6-'СЕТ СН'!$F$23</f>
        <v>1159.7258015899999</v>
      </c>
      <c r="U22" s="36">
        <f>SUMIFS(СВЦЭМ!$D$39:$D$782,СВЦЭМ!$A$39:$A$782,$A22,СВЦЭМ!$B$39:$B$782,U$11)+'СЕТ СН'!$F$11+СВЦЭМ!$D$10+'СЕТ СН'!$F$6-'СЕТ СН'!$F$23</f>
        <v>1143.3408145999999</v>
      </c>
      <c r="V22" s="36">
        <f>SUMIFS(СВЦЭМ!$D$39:$D$782,СВЦЭМ!$A$39:$A$782,$A22,СВЦЭМ!$B$39:$B$782,V$11)+'СЕТ СН'!$F$11+СВЦЭМ!$D$10+'СЕТ СН'!$F$6-'СЕТ СН'!$F$23</f>
        <v>1125.62531094</v>
      </c>
      <c r="W22" s="36">
        <f>SUMIFS(СВЦЭМ!$D$39:$D$782,СВЦЭМ!$A$39:$A$782,$A22,СВЦЭМ!$B$39:$B$782,W$11)+'СЕТ СН'!$F$11+СВЦЭМ!$D$10+'СЕТ СН'!$F$6-'СЕТ СН'!$F$23</f>
        <v>1131.9922622699999</v>
      </c>
      <c r="X22" s="36">
        <f>SUMIFS(СВЦЭМ!$D$39:$D$782,СВЦЭМ!$A$39:$A$782,$A22,СВЦЭМ!$B$39:$B$782,X$11)+'СЕТ СН'!$F$11+СВЦЭМ!$D$10+'СЕТ СН'!$F$6-'СЕТ СН'!$F$23</f>
        <v>1155.0900096199998</v>
      </c>
      <c r="Y22" s="36">
        <f>SUMIFS(СВЦЭМ!$D$39:$D$782,СВЦЭМ!$A$39:$A$782,$A22,СВЦЭМ!$B$39:$B$782,Y$11)+'СЕТ СН'!$F$11+СВЦЭМ!$D$10+'СЕТ СН'!$F$6-'СЕТ СН'!$F$23</f>
        <v>1204.6854341399999</v>
      </c>
    </row>
    <row r="23" spans="1:25" ht="15.75" x14ac:dyDescent="0.2">
      <c r="A23" s="35">
        <f t="shared" si="0"/>
        <v>44328</v>
      </c>
      <c r="B23" s="36">
        <f>SUMIFS(СВЦЭМ!$D$39:$D$782,СВЦЭМ!$A$39:$A$782,$A23,СВЦЭМ!$B$39:$B$782,B$11)+'СЕТ СН'!$F$11+СВЦЭМ!$D$10+'СЕТ СН'!$F$6-'СЕТ СН'!$F$23</f>
        <v>1213.1350518499999</v>
      </c>
      <c r="C23" s="36">
        <f>SUMIFS(СВЦЭМ!$D$39:$D$782,СВЦЭМ!$A$39:$A$782,$A23,СВЦЭМ!$B$39:$B$782,C$11)+'СЕТ СН'!$F$11+СВЦЭМ!$D$10+'СЕТ СН'!$F$6-'СЕТ СН'!$F$23</f>
        <v>1247.21413992</v>
      </c>
      <c r="D23" s="36">
        <f>SUMIFS(СВЦЭМ!$D$39:$D$782,СВЦЭМ!$A$39:$A$782,$A23,СВЦЭМ!$B$39:$B$782,D$11)+'СЕТ СН'!$F$11+СВЦЭМ!$D$10+'СЕТ СН'!$F$6-'СЕТ СН'!$F$23</f>
        <v>1233.03641649</v>
      </c>
      <c r="E23" s="36">
        <f>SUMIFS(СВЦЭМ!$D$39:$D$782,СВЦЭМ!$A$39:$A$782,$A23,СВЦЭМ!$B$39:$B$782,E$11)+'СЕТ СН'!$F$11+СВЦЭМ!$D$10+'СЕТ СН'!$F$6-'СЕТ СН'!$F$23</f>
        <v>1226.15714441</v>
      </c>
      <c r="F23" s="36">
        <f>SUMIFS(СВЦЭМ!$D$39:$D$782,СВЦЭМ!$A$39:$A$782,$A23,СВЦЭМ!$B$39:$B$782,F$11)+'СЕТ СН'!$F$11+СВЦЭМ!$D$10+'СЕТ СН'!$F$6-'СЕТ СН'!$F$23</f>
        <v>1220.93043562</v>
      </c>
      <c r="G23" s="36">
        <f>SUMIFS(СВЦЭМ!$D$39:$D$782,СВЦЭМ!$A$39:$A$782,$A23,СВЦЭМ!$B$39:$B$782,G$11)+'СЕТ СН'!$F$11+СВЦЭМ!$D$10+'СЕТ СН'!$F$6-'СЕТ СН'!$F$23</f>
        <v>1230.19095995</v>
      </c>
      <c r="H23" s="36">
        <f>SUMIFS(СВЦЭМ!$D$39:$D$782,СВЦЭМ!$A$39:$A$782,$A23,СВЦЭМ!$B$39:$B$782,H$11)+'СЕТ СН'!$F$11+СВЦЭМ!$D$10+'СЕТ СН'!$F$6-'СЕТ СН'!$F$23</f>
        <v>1218.0807960499999</v>
      </c>
      <c r="I23" s="36">
        <f>SUMIFS(СВЦЭМ!$D$39:$D$782,СВЦЭМ!$A$39:$A$782,$A23,СВЦЭМ!$B$39:$B$782,I$11)+'СЕТ СН'!$F$11+СВЦЭМ!$D$10+'СЕТ СН'!$F$6-'СЕТ СН'!$F$23</f>
        <v>1162.87114258</v>
      </c>
      <c r="J23" s="36">
        <f>SUMIFS(СВЦЭМ!$D$39:$D$782,СВЦЭМ!$A$39:$A$782,$A23,СВЦЭМ!$B$39:$B$782,J$11)+'СЕТ СН'!$F$11+СВЦЭМ!$D$10+'СЕТ СН'!$F$6-'СЕТ СН'!$F$23</f>
        <v>1130.81059233</v>
      </c>
      <c r="K23" s="36">
        <f>SUMIFS(СВЦЭМ!$D$39:$D$782,СВЦЭМ!$A$39:$A$782,$A23,СВЦЭМ!$B$39:$B$782,K$11)+'СЕТ СН'!$F$11+СВЦЭМ!$D$10+'СЕТ СН'!$F$6-'СЕТ СН'!$F$23</f>
        <v>1110.12005901</v>
      </c>
      <c r="L23" s="36">
        <f>SUMIFS(СВЦЭМ!$D$39:$D$782,СВЦЭМ!$A$39:$A$782,$A23,СВЦЭМ!$B$39:$B$782,L$11)+'СЕТ СН'!$F$11+СВЦЭМ!$D$10+'СЕТ СН'!$F$6-'СЕТ СН'!$F$23</f>
        <v>1082.17216762</v>
      </c>
      <c r="M23" s="36">
        <f>SUMIFS(СВЦЭМ!$D$39:$D$782,СВЦЭМ!$A$39:$A$782,$A23,СВЦЭМ!$B$39:$B$782,M$11)+'СЕТ СН'!$F$11+СВЦЭМ!$D$10+'СЕТ СН'!$F$6-'СЕТ СН'!$F$23</f>
        <v>1092.8964146399999</v>
      </c>
      <c r="N23" s="36">
        <f>SUMIFS(СВЦЭМ!$D$39:$D$782,СВЦЭМ!$A$39:$A$782,$A23,СВЦЭМ!$B$39:$B$782,N$11)+'СЕТ СН'!$F$11+СВЦЭМ!$D$10+'СЕТ СН'!$F$6-'СЕТ СН'!$F$23</f>
        <v>1098.1452423200001</v>
      </c>
      <c r="O23" s="36">
        <f>SUMIFS(СВЦЭМ!$D$39:$D$782,СВЦЭМ!$A$39:$A$782,$A23,СВЦЭМ!$B$39:$B$782,O$11)+'СЕТ СН'!$F$11+СВЦЭМ!$D$10+'СЕТ СН'!$F$6-'СЕТ СН'!$F$23</f>
        <v>1105.4757980799998</v>
      </c>
      <c r="P23" s="36">
        <f>SUMIFS(СВЦЭМ!$D$39:$D$782,СВЦЭМ!$A$39:$A$782,$A23,СВЦЭМ!$B$39:$B$782,P$11)+'СЕТ СН'!$F$11+СВЦЭМ!$D$10+'СЕТ СН'!$F$6-'СЕТ СН'!$F$23</f>
        <v>1111.76776821</v>
      </c>
      <c r="Q23" s="36">
        <f>SUMIFS(СВЦЭМ!$D$39:$D$782,СВЦЭМ!$A$39:$A$782,$A23,СВЦЭМ!$B$39:$B$782,Q$11)+'СЕТ СН'!$F$11+СВЦЭМ!$D$10+'СЕТ СН'!$F$6-'СЕТ СН'!$F$23</f>
        <v>1123.7483190699998</v>
      </c>
      <c r="R23" s="36">
        <f>SUMIFS(СВЦЭМ!$D$39:$D$782,СВЦЭМ!$A$39:$A$782,$A23,СВЦЭМ!$B$39:$B$782,R$11)+'СЕТ СН'!$F$11+СВЦЭМ!$D$10+'СЕТ СН'!$F$6-'СЕТ СН'!$F$23</f>
        <v>1114.6033435799998</v>
      </c>
      <c r="S23" s="36">
        <f>SUMIFS(СВЦЭМ!$D$39:$D$782,СВЦЭМ!$A$39:$A$782,$A23,СВЦЭМ!$B$39:$B$782,S$11)+'СЕТ СН'!$F$11+СВЦЭМ!$D$10+'СЕТ СН'!$F$6-'СЕТ СН'!$F$23</f>
        <v>1118.3811679999999</v>
      </c>
      <c r="T23" s="36">
        <f>SUMIFS(СВЦЭМ!$D$39:$D$782,СВЦЭМ!$A$39:$A$782,$A23,СВЦЭМ!$B$39:$B$782,T$11)+'СЕТ СН'!$F$11+СВЦЭМ!$D$10+'СЕТ СН'!$F$6-'СЕТ СН'!$F$23</f>
        <v>1104.76130231</v>
      </c>
      <c r="U23" s="36">
        <f>SUMIFS(СВЦЭМ!$D$39:$D$782,СВЦЭМ!$A$39:$A$782,$A23,СВЦЭМ!$B$39:$B$782,U$11)+'СЕТ СН'!$F$11+СВЦЭМ!$D$10+'СЕТ СН'!$F$6-'СЕТ СН'!$F$23</f>
        <v>1096.39921119</v>
      </c>
      <c r="V23" s="36">
        <f>SUMIFS(СВЦЭМ!$D$39:$D$782,СВЦЭМ!$A$39:$A$782,$A23,СВЦЭМ!$B$39:$B$782,V$11)+'СЕТ СН'!$F$11+СВЦЭМ!$D$10+'СЕТ СН'!$F$6-'СЕТ СН'!$F$23</f>
        <v>1086.47267156</v>
      </c>
      <c r="W23" s="36">
        <f>SUMIFS(СВЦЭМ!$D$39:$D$782,СВЦЭМ!$A$39:$A$782,$A23,СВЦЭМ!$B$39:$B$782,W$11)+'СЕТ СН'!$F$11+СВЦЭМ!$D$10+'СЕТ СН'!$F$6-'СЕТ СН'!$F$23</f>
        <v>1098.23054495</v>
      </c>
      <c r="X23" s="36">
        <f>SUMIFS(СВЦЭМ!$D$39:$D$782,СВЦЭМ!$A$39:$A$782,$A23,СВЦЭМ!$B$39:$B$782,X$11)+'СЕТ СН'!$F$11+СВЦЭМ!$D$10+'СЕТ СН'!$F$6-'СЕТ СН'!$F$23</f>
        <v>1103.1482214199998</v>
      </c>
      <c r="Y23" s="36">
        <f>SUMIFS(СВЦЭМ!$D$39:$D$782,СВЦЭМ!$A$39:$A$782,$A23,СВЦЭМ!$B$39:$B$782,Y$11)+'СЕТ СН'!$F$11+СВЦЭМ!$D$10+'СЕТ СН'!$F$6-'СЕТ СН'!$F$23</f>
        <v>1126.8040592299999</v>
      </c>
    </row>
    <row r="24" spans="1:25" ht="15.75" x14ac:dyDescent="0.2">
      <c r="A24" s="35">
        <f t="shared" si="0"/>
        <v>44329</v>
      </c>
      <c r="B24" s="36">
        <f>SUMIFS(СВЦЭМ!$D$39:$D$782,СВЦЭМ!$A$39:$A$782,$A24,СВЦЭМ!$B$39:$B$782,B$11)+'СЕТ СН'!$F$11+СВЦЭМ!$D$10+'СЕТ СН'!$F$6-'СЕТ СН'!$F$23</f>
        <v>1215.35134268</v>
      </c>
      <c r="C24" s="36">
        <f>SUMIFS(СВЦЭМ!$D$39:$D$782,СВЦЭМ!$A$39:$A$782,$A24,СВЦЭМ!$B$39:$B$782,C$11)+'СЕТ СН'!$F$11+СВЦЭМ!$D$10+'СЕТ СН'!$F$6-'СЕТ СН'!$F$23</f>
        <v>1267.1711993399999</v>
      </c>
      <c r="D24" s="36">
        <f>SUMIFS(СВЦЭМ!$D$39:$D$782,СВЦЭМ!$A$39:$A$782,$A24,СВЦЭМ!$B$39:$B$782,D$11)+'СЕТ СН'!$F$11+СВЦЭМ!$D$10+'СЕТ СН'!$F$6-'СЕТ СН'!$F$23</f>
        <v>1285.5777600699998</v>
      </c>
      <c r="E24" s="36">
        <f>SUMIFS(СВЦЭМ!$D$39:$D$782,СВЦЭМ!$A$39:$A$782,$A24,СВЦЭМ!$B$39:$B$782,E$11)+'СЕТ СН'!$F$11+СВЦЭМ!$D$10+'СЕТ СН'!$F$6-'СЕТ СН'!$F$23</f>
        <v>1274.26379623</v>
      </c>
      <c r="F24" s="36">
        <f>SUMIFS(СВЦЭМ!$D$39:$D$782,СВЦЭМ!$A$39:$A$782,$A24,СВЦЭМ!$B$39:$B$782,F$11)+'СЕТ СН'!$F$11+СВЦЭМ!$D$10+'СЕТ СН'!$F$6-'СЕТ СН'!$F$23</f>
        <v>1269.5671995</v>
      </c>
      <c r="G24" s="36">
        <f>SUMIFS(СВЦЭМ!$D$39:$D$782,СВЦЭМ!$A$39:$A$782,$A24,СВЦЭМ!$B$39:$B$782,G$11)+'СЕТ СН'!$F$11+СВЦЭМ!$D$10+'СЕТ СН'!$F$6-'СЕТ СН'!$F$23</f>
        <v>1274.54089755</v>
      </c>
      <c r="H24" s="36">
        <f>SUMIFS(СВЦЭМ!$D$39:$D$782,СВЦЭМ!$A$39:$A$782,$A24,СВЦЭМ!$B$39:$B$782,H$11)+'СЕТ СН'!$F$11+СВЦЭМ!$D$10+'СЕТ СН'!$F$6-'СЕТ СН'!$F$23</f>
        <v>1229.35973773</v>
      </c>
      <c r="I24" s="36">
        <f>SUMIFS(СВЦЭМ!$D$39:$D$782,СВЦЭМ!$A$39:$A$782,$A24,СВЦЭМ!$B$39:$B$782,I$11)+'СЕТ СН'!$F$11+СВЦЭМ!$D$10+'СЕТ СН'!$F$6-'СЕТ СН'!$F$23</f>
        <v>1161.96850047</v>
      </c>
      <c r="J24" s="36">
        <f>SUMIFS(СВЦЭМ!$D$39:$D$782,СВЦЭМ!$A$39:$A$782,$A24,СВЦЭМ!$B$39:$B$782,J$11)+'СЕТ СН'!$F$11+СВЦЭМ!$D$10+'СЕТ СН'!$F$6-'СЕТ СН'!$F$23</f>
        <v>1133.6130601899999</v>
      </c>
      <c r="K24" s="36">
        <f>SUMIFS(СВЦЭМ!$D$39:$D$782,СВЦЭМ!$A$39:$A$782,$A24,СВЦЭМ!$B$39:$B$782,K$11)+'СЕТ СН'!$F$11+СВЦЭМ!$D$10+'СЕТ СН'!$F$6-'СЕТ СН'!$F$23</f>
        <v>1108.4509964299998</v>
      </c>
      <c r="L24" s="36">
        <f>SUMIFS(СВЦЭМ!$D$39:$D$782,СВЦЭМ!$A$39:$A$782,$A24,СВЦЭМ!$B$39:$B$782,L$11)+'СЕТ СН'!$F$11+СВЦЭМ!$D$10+'СЕТ СН'!$F$6-'СЕТ СН'!$F$23</f>
        <v>1067.0204824499999</v>
      </c>
      <c r="M24" s="36">
        <f>SUMIFS(СВЦЭМ!$D$39:$D$782,СВЦЭМ!$A$39:$A$782,$A24,СВЦЭМ!$B$39:$B$782,M$11)+'СЕТ СН'!$F$11+СВЦЭМ!$D$10+'СЕТ СН'!$F$6-'СЕТ СН'!$F$23</f>
        <v>1083.53325924</v>
      </c>
      <c r="N24" s="36">
        <f>SUMIFS(СВЦЭМ!$D$39:$D$782,СВЦЭМ!$A$39:$A$782,$A24,СВЦЭМ!$B$39:$B$782,N$11)+'СЕТ СН'!$F$11+СВЦЭМ!$D$10+'СЕТ СН'!$F$6-'СЕТ СН'!$F$23</f>
        <v>1116.26796081</v>
      </c>
      <c r="O24" s="36">
        <f>SUMIFS(СВЦЭМ!$D$39:$D$782,СВЦЭМ!$A$39:$A$782,$A24,СВЦЭМ!$B$39:$B$782,O$11)+'СЕТ СН'!$F$11+СВЦЭМ!$D$10+'СЕТ СН'!$F$6-'СЕТ СН'!$F$23</f>
        <v>1128.54739574</v>
      </c>
      <c r="P24" s="36">
        <f>SUMIFS(СВЦЭМ!$D$39:$D$782,СВЦЭМ!$A$39:$A$782,$A24,СВЦЭМ!$B$39:$B$782,P$11)+'СЕТ СН'!$F$11+СВЦЭМ!$D$10+'СЕТ СН'!$F$6-'СЕТ СН'!$F$23</f>
        <v>1146.29422103</v>
      </c>
      <c r="Q24" s="36">
        <f>SUMIFS(СВЦЭМ!$D$39:$D$782,СВЦЭМ!$A$39:$A$782,$A24,СВЦЭМ!$B$39:$B$782,Q$11)+'СЕТ СН'!$F$11+СВЦЭМ!$D$10+'СЕТ СН'!$F$6-'СЕТ СН'!$F$23</f>
        <v>1157.9949237999999</v>
      </c>
      <c r="R24" s="36">
        <f>SUMIFS(СВЦЭМ!$D$39:$D$782,СВЦЭМ!$A$39:$A$782,$A24,СВЦЭМ!$B$39:$B$782,R$11)+'СЕТ СН'!$F$11+СВЦЭМ!$D$10+'СЕТ СН'!$F$6-'СЕТ СН'!$F$23</f>
        <v>1158.0432850999998</v>
      </c>
      <c r="S24" s="36">
        <f>SUMIFS(СВЦЭМ!$D$39:$D$782,СВЦЭМ!$A$39:$A$782,$A24,СВЦЭМ!$B$39:$B$782,S$11)+'СЕТ СН'!$F$11+СВЦЭМ!$D$10+'СЕТ СН'!$F$6-'СЕТ СН'!$F$23</f>
        <v>1176.9174760199999</v>
      </c>
      <c r="T24" s="36">
        <f>SUMIFS(СВЦЭМ!$D$39:$D$782,СВЦЭМ!$A$39:$A$782,$A24,СВЦЭМ!$B$39:$B$782,T$11)+'СЕТ СН'!$F$11+СВЦЭМ!$D$10+'СЕТ СН'!$F$6-'СЕТ СН'!$F$23</f>
        <v>1157.47031969</v>
      </c>
      <c r="U24" s="36">
        <f>SUMIFS(СВЦЭМ!$D$39:$D$782,СВЦЭМ!$A$39:$A$782,$A24,СВЦЭМ!$B$39:$B$782,U$11)+'СЕТ СН'!$F$11+СВЦЭМ!$D$10+'СЕТ СН'!$F$6-'СЕТ СН'!$F$23</f>
        <v>1129.7139750099998</v>
      </c>
      <c r="V24" s="36">
        <f>SUMIFS(СВЦЭМ!$D$39:$D$782,СВЦЭМ!$A$39:$A$782,$A24,СВЦЭМ!$B$39:$B$782,V$11)+'СЕТ СН'!$F$11+СВЦЭМ!$D$10+'СЕТ СН'!$F$6-'СЕТ СН'!$F$23</f>
        <v>1113.4437464099999</v>
      </c>
      <c r="W24" s="36">
        <f>SUMIFS(СВЦЭМ!$D$39:$D$782,СВЦЭМ!$A$39:$A$782,$A24,СВЦЭМ!$B$39:$B$782,W$11)+'СЕТ СН'!$F$11+СВЦЭМ!$D$10+'СЕТ СН'!$F$6-'СЕТ СН'!$F$23</f>
        <v>1114.5414152199999</v>
      </c>
      <c r="X24" s="36">
        <f>SUMIFS(СВЦЭМ!$D$39:$D$782,СВЦЭМ!$A$39:$A$782,$A24,СВЦЭМ!$B$39:$B$782,X$11)+'СЕТ СН'!$F$11+СВЦЭМ!$D$10+'СЕТ СН'!$F$6-'СЕТ СН'!$F$23</f>
        <v>1132.9542201699999</v>
      </c>
      <c r="Y24" s="36">
        <f>SUMIFS(СВЦЭМ!$D$39:$D$782,СВЦЭМ!$A$39:$A$782,$A24,СВЦЭМ!$B$39:$B$782,Y$11)+'СЕТ СН'!$F$11+СВЦЭМ!$D$10+'СЕТ СН'!$F$6-'СЕТ СН'!$F$23</f>
        <v>1177.2123798499999</v>
      </c>
    </row>
    <row r="25" spans="1:25" ht="15.75" x14ac:dyDescent="0.2">
      <c r="A25" s="35">
        <f t="shared" si="0"/>
        <v>44330</v>
      </c>
      <c r="B25" s="36">
        <f>SUMIFS(СВЦЭМ!$D$39:$D$782,СВЦЭМ!$A$39:$A$782,$A25,СВЦЭМ!$B$39:$B$782,B$11)+'СЕТ СН'!$F$11+СВЦЭМ!$D$10+'СЕТ СН'!$F$6-'СЕТ СН'!$F$23</f>
        <v>1210.8455059199998</v>
      </c>
      <c r="C25" s="36">
        <f>SUMIFS(СВЦЭМ!$D$39:$D$782,СВЦЭМ!$A$39:$A$782,$A25,СВЦЭМ!$B$39:$B$782,C$11)+'СЕТ СН'!$F$11+СВЦЭМ!$D$10+'СЕТ СН'!$F$6-'СЕТ СН'!$F$23</f>
        <v>1231.3483655699999</v>
      </c>
      <c r="D25" s="36">
        <f>SUMIFS(СВЦЭМ!$D$39:$D$782,СВЦЭМ!$A$39:$A$782,$A25,СВЦЭМ!$B$39:$B$782,D$11)+'СЕТ СН'!$F$11+СВЦЭМ!$D$10+'СЕТ СН'!$F$6-'СЕТ СН'!$F$23</f>
        <v>1255.5617787699998</v>
      </c>
      <c r="E25" s="36">
        <f>SUMIFS(СВЦЭМ!$D$39:$D$782,СВЦЭМ!$A$39:$A$782,$A25,СВЦЭМ!$B$39:$B$782,E$11)+'СЕТ СН'!$F$11+СВЦЭМ!$D$10+'СЕТ СН'!$F$6-'СЕТ СН'!$F$23</f>
        <v>1266.3376478999999</v>
      </c>
      <c r="F25" s="36">
        <f>SUMIFS(СВЦЭМ!$D$39:$D$782,СВЦЭМ!$A$39:$A$782,$A25,СВЦЭМ!$B$39:$B$782,F$11)+'СЕТ СН'!$F$11+СВЦЭМ!$D$10+'СЕТ СН'!$F$6-'СЕТ СН'!$F$23</f>
        <v>1282.08015267</v>
      </c>
      <c r="G25" s="36">
        <f>SUMIFS(СВЦЭМ!$D$39:$D$782,СВЦЭМ!$A$39:$A$782,$A25,СВЦЭМ!$B$39:$B$782,G$11)+'СЕТ СН'!$F$11+СВЦЭМ!$D$10+'СЕТ СН'!$F$6-'СЕТ СН'!$F$23</f>
        <v>1258.02263864</v>
      </c>
      <c r="H25" s="36">
        <f>SUMIFS(СВЦЭМ!$D$39:$D$782,СВЦЭМ!$A$39:$A$782,$A25,СВЦЭМ!$B$39:$B$782,H$11)+'СЕТ СН'!$F$11+СВЦЭМ!$D$10+'СЕТ СН'!$F$6-'СЕТ СН'!$F$23</f>
        <v>1199.5630099799998</v>
      </c>
      <c r="I25" s="36">
        <f>SUMIFS(СВЦЭМ!$D$39:$D$782,СВЦЭМ!$A$39:$A$782,$A25,СВЦЭМ!$B$39:$B$782,I$11)+'СЕТ СН'!$F$11+СВЦЭМ!$D$10+'СЕТ СН'!$F$6-'СЕТ СН'!$F$23</f>
        <v>1129.5998200299998</v>
      </c>
      <c r="J25" s="36">
        <f>SUMIFS(СВЦЭМ!$D$39:$D$782,СВЦЭМ!$A$39:$A$782,$A25,СВЦЭМ!$B$39:$B$782,J$11)+'СЕТ СН'!$F$11+СВЦЭМ!$D$10+'СЕТ СН'!$F$6-'СЕТ СН'!$F$23</f>
        <v>1088.09722551</v>
      </c>
      <c r="K25" s="36">
        <f>SUMIFS(СВЦЭМ!$D$39:$D$782,СВЦЭМ!$A$39:$A$782,$A25,СВЦЭМ!$B$39:$B$782,K$11)+'СЕТ СН'!$F$11+СВЦЭМ!$D$10+'СЕТ СН'!$F$6-'СЕТ СН'!$F$23</f>
        <v>1060.7650154799999</v>
      </c>
      <c r="L25" s="36">
        <f>SUMIFS(СВЦЭМ!$D$39:$D$782,СВЦЭМ!$A$39:$A$782,$A25,СВЦЭМ!$B$39:$B$782,L$11)+'СЕТ СН'!$F$11+СВЦЭМ!$D$10+'СЕТ СН'!$F$6-'СЕТ СН'!$F$23</f>
        <v>1044.283551</v>
      </c>
      <c r="M25" s="36">
        <f>SUMIFS(СВЦЭМ!$D$39:$D$782,СВЦЭМ!$A$39:$A$782,$A25,СВЦЭМ!$B$39:$B$782,M$11)+'СЕТ СН'!$F$11+СВЦЭМ!$D$10+'СЕТ СН'!$F$6-'СЕТ СН'!$F$23</f>
        <v>1059.78631896</v>
      </c>
      <c r="N25" s="36">
        <f>SUMIFS(СВЦЭМ!$D$39:$D$782,СВЦЭМ!$A$39:$A$782,$A25,СВЦЭМ!$B$39:$B$782,N$11)+'СЕТ СН'!$F$11+СВЦЭМ!$D$10+'СЕТ СН'!$F$6-'СЕТ СН'!$F$23</f>
        <v>1094.80010713</v>
      </c>
      <c r="O25" s="36">
        <f>SUMIFS(СВЦЭМ!$D$39:$D$782,СВЦЭМ!$A$39:$A$782,$A25,СВЦЭМ!$B$39:$B$782,O$11)+'СЕТ СН'!$F$11+СВЦЭМ!$D$10+'СЕТ СН'!$F$6-'СЕТ СН'!$F$23</f>
        <v>1101.9644531399999</v>
      </c>
      <c r="P25" s="36">
        <f>SUMIFS(СВЦЭМ!$D$39:$D$782,СВЦЭМ!$A$39:$A$782,$A25,СВЦЭМ!$B$39:$B$782,P$11)+'СЕТ СН'!$F$11+СВЦЭМ!$D$10+'СЕТ СН'!$F$6-'СЕТ СН'!$F$23</f>
        <v>1115.08098305</v>
      </c>
      <c r="Q25" s="36">
        <f>SUMIFS(СВЦЭМ!$D$39:$D$782,СВЦЭМ!$A$39:$A$782,$A25,СВЦЭМ!$B$39:$B$782,Q$11)+'СЕТ СН'!$F$11+СВЦЭМ!$D$10+'СЕТ СН'!$F$6-'СЕТ СН'!$F$23</f>
        <v>1132.4410527699999</v>
      </c>
      <c r="R25" s="36">
        <f>SUMIFS(СВЦЭМ!$D$39:$D$782,СВЦЭМ!$A$39:$A$782,$A25,СВЦЭМ!$B$39:$B$782,R$11)+'СЕТ СН'!$F$11+СВЦЭМ!$D$10+'СЕТ СН'!$F$6-'СЕТ СН'!$F$23</f>
        <v>1130.9458684099998</v>
      </c>
      <c r="S25" s="36">
        <f>SUMIFS(СВЦЭМ!$D$39:$D$782,СВЦЭМ!$A$39:$A$782,$A25,СВЦЭМ!$B$39:$B$782,S$11)+'СЕТ СН'!$F$11+СВЦЭМ!$D$10+'СЕТ СН'!$F$6-'СЕТ СН'!$F$23</f>
        <v>1142.44156871</v>
      </c>
      <c r="T25" s="36">
        <f>SUMIFS(СВЦЭМ!$D$39:$D$782,СВЦЭМ!$A$39:$A$782,$A25,СВЦЭМ!$B$39:$B$782,T$11)+'СЕТ СН'!$F$11+СВЦЭМ!$D$10+'СЕТ СН'!$F$6-'СЕТ СН'!$F$23</f>
        <v>1125.32018696</v>
      </c>
      <c r="U25" s="36">
        <f>SUMIFS(СВЦЭМ!$D$39:$D$782,СВЦЭМ!$A$39:$A$782,$A25,СВЦЭМ!$B$39:$B$782,U$11)+'СЕТ СН'!$F$11+СВЦЭМ!$D$10+'СЕТ СН'!$F$6-'СЕТ СН'!$F$23</f>
        <v>1114.9878890099999</v>
      </c>
      <c r="V25" s="36">
        <f>SUMIFS(СВЦЭМ!$D$39:$D$782,СВЦЭМ!$A$39:$A$782,$A25,СВЦЭМ!$B$39:$B$782,V$11)+'СЕТ СН'!$F$11+СВЦЭМ!$D$10+'СЕТ СН'!$F$6-'СЕТ СН'!$F$23</f>
        <v>1133.9242752799998</v>
      </c>
      <c r="W25" s="36">
        <f>SUMIFS(СВЦЭМ!$D$39:$D$782,СВЦЭМ!$A$39:$A$782,$A25,СВЦЭМ!$B$39:$B$782,W$11)+'СЕТ СН'!$F$11+СВЦЭМ!$D$10+'СЕТ СН'!$F$6-'СЕТ СН'!$F$23</f>
        <v>1135.4954343799998</v>
      </c>
      <c r="X25" s="36">
        <f>SUMIFS(СВЦЭМ!$D$39:$D$782,СВЦЭМ!$A$39:$A$782,$A25,СВЦЭМ!$B$39:$B$782,X$11)+'СЕТ СН'!$F$11+СВЦЭМ!$D$10+'СЕТ СН'!$F$6-'СЕТ СН'!$F$23</f>
        <v>1140.6157069399999</v>
      </c>
      <c r="Y25" s="36">
        <f>SUMIFS(СВЦЭМ!$D$39:$D$782,СВЦЭМ!$A$39:$A$782,$A25,СВЦЭМ!$B$39:$B$782,Y$11)+'СЕТ СН'!$F$11+СВЦЭМ!$D$10+'СЕТ СН'!$F$6-'СЕТ СН'!$F$23</f>
        <v>1155.0112315599999</v>
      </c>
    </row>
    <row r="26" spans="1:25" ht="15.75" x14ac:dyDescent="0.2">
      <c r="A26" s="35">
        <f t="shared" si="0"/>
        <v>44331</v>
      </c>
      <c r="B26" s="36">
        <f>SUMIFS(СВЦЭМ!$D$39:$D$782,СВЦЭМ!$A$39:$A$782,$A26,СВЦЭМ!$B$39:$B$782,B$11)+'СЕТ СН'!$F$11+СВЦЭМ!$D$10+'СЕТ СН'!$F$6-'СЕТ СН'!$F$23</f>
        <v>1161.56969529</v>
      </c>
      <c r="C26" s="36">
        <f>SUMIFS(СВЦЭМ!$D$39:$D$782,СВЦЭМ!$A$39:$A$782,$A26,СВЦЭМ!$B$39:$B$782,C$11)+'СЕТ СН'!$F$11+СВЦЭМ!$D$10+'СЕТ СН'!$F$6-'СЕТ СН'!$F$23</f>
        <v>1179.6562932099998</v>
      </c>
      <c r="D26" s="36">
        <f>SUMIFS(СВЦЭМ!$D$39:$D$782,СВЦЭМ!$A$39:$A$782,$A26,СВЦЭМ!$B$39:$B$782,D$11)+'СЕТ СН'!$F$11+СВЦЭМ!$D$10+'СЕТ СН'!$F$6-'СЕТ СН'!$F$23</f>
        <v>1213.32602262</v>
      </c>
      <c r="E26" s="36">
        <f>SUMIFS(СВЦЭМ!$D$39:$D$782,СВЦЭМ!$A$39:$A$782,$A26,СВЦЭМ!$B$39:$B$782,E$11)+'СЕТ СН'!$F$11+СВЦЭМ!$D$10+'СЕТ СН'!$F$6-'СЕТ СН'!$F$23</f>
        <v>1236.2735175199998</v>
      </c>
      <c r="F26" s="36">
        <f>SUMIFS(СВЦЭМ!$D$39:$D$782,СВЦЭМ!$A$39:$A$782,$A26,СВЦЭМ!$B$39:$B$782,F$11)+'СЕТ СН'!$F$11+СВЦЭМ!$D$10+'СЕТ СН'!$F$6-'СЕТ СН'!$F$23</f>
        <v>1241.0417888899999</v>
      </c>
      <c r="G26" s="36">
        <f>SUMIFS(СВЦЭМ!$D$39:$D$782,СВЦЭМ!$A$39:$A$782,$A26,СВЦЭМ!$B$39:$B$782,G$11)+'СЕТ СН'!$F$11+СВЦЭМ!$D$10+'СЕТ СН'!$F$6-'СЕТ СН'!$F$23</f>
        <v>1223.1780406199998</v>
      </c>
      <c r="H26" s="36">
        <f>SUMIFS(СВЦЭМ!$D$39:$D$782,СВЦЭМ!$A$39:$A$782,$A26,СВЦЭМ!$B$39:$B$782,H$11)+'СЕТ СН'!$F$11+СВЦЭМ!$D$10+'СЕТ СН'!$F$6-'СЕТ СН'!$F$23</f>
        <v>1169.0748124699999</v>
      </c>
      <c r="I26" s="36">
        <f>SUMIFS(СВЦЭМ!$D$39:$D$782,СВЦЭМ!$A$39:$A$782,$A26,СВЦЭМ!$B$39:$B$782,I$11)+'СЕТ СН'!$F$11+СВЦЭМ!$D$10+'СЕТ СН'!$F$6-'СЕТ СН'!$F$23</f>
        <v>1107.8947319500001</v>
      </c>
      <c r="J26" s="36">
        <f>SUMIFS(СВЦЭМ!$D$39:$D$782,СВЦЭМ!$A$39:$A$782,$A26,СВЦЭМ!$B$39:$B$782,J$11)+'СЕТ СН'!$F$11+СВЦЭМ!$D$10+'СЕТ СН'!$F$6-'СЕТ СН'!$F$23</f>
        <v>1121.5037771699999</v>
      </c>
      <c r="K26" s="36">
        <f>SUMIFS(СВЦЭМ!$D$39:$D$782,СВЦЭМ!$A$39:$A$782,$A26,СВЦЭМ!$B$39:$B$782,K$11)+'СЕТ СН'!$F$11+СВЦЭМ!$D$10+'СЕТ СН'!$F$6-'СЕТ СН'!$F$23</f>
        <v>1104.4196776199999</v>
      </c>
      <c r="L26" s="36">
        <f>SUMIFS(СВЦЭМ!$D$39:$D$782,СВЦЭМ!$A$39:$A$782,$A26,СВЦЭМ!$B$39:$B$782,L$11)+'СЕТ СН'!$F$11+СВЦЭМ!$D$10+'СЕТ СН'!$F$6-'СЕТ СН'!$F$23</f>
        <v>1085.1700193899999</v>
      </c>
      <c r="M26" s="36">
        <f>SUMIFS(СВЦЭМ!$D$39:$D$782,СВЦЭМ!$A$39:$A$782,$A26,СВЦЭМ!$B$39:$B$782,M$11)+'СЕТ СН'!$F$11+СВЦЭМ!$D$10+'СЕТ СН'!$F$6-'СЕТ СН'!$F$23</f>
        <v>1094.1903098600001</v>
      </c>
      <c r="N26" s="36">
        <f>SUMIFS(СВЦЭМ!$D$39:$D$782,СВЦЭМ!$A$39:$A$782,$A26,СВЦЭМ!$B$39:$B$782,N$11)+'СЕТ СН'!$F$11+СВЦЭМ!$D$10+'СЕТ СН'!$F$6-'СЕТ СН'!$F$23</f>
        <v>1108.6087621300001</v>
      </c>
      <c r="O26" s="36">
        <f>SUMIFS(СВЦЭМ!$D$39:$D$782,СВЦЭМ!$A$39:$A$782,$A26,СВЦЭМ!$B$39:$B$782,O$11)+'СЕТ СН'!$F$11+СВЦЭМ!$D$10+'СЕТ СН'!$F$6-'СЕТ СН'!$F$23</f>
        <v>1118.3469805699999</v>
      </c>
      <c r="P26" s="36">
        <f>SUMIFS(СВЦЭМ!$D$39:$D$782,СВЦЭМ!$A$39:$A$782,$A26,СВЦЭМ!$B$39:$B$782,P$11)+'СЕТ СН'!$F$11+СВЦЭМ!$D$10+'СЕТ СН'!$F$6-'СЕТ СН'!$F$23</f>
        <v>1148.9198684199998</v>
      </c>
      <c r="Q26" s="36">
        <f>SUMIFS(СВЦЭМ!$D$39:$D$782,СВЦЭМ!$A$39:$A$782,$A26,СВЦЭМ!$B$39:$B$782,Q$11)+'СЕТ СН'!$F$11+СВЦЭМ!$D$10+'СЕТ СН'!$F$6-'СЕТ СН'!$F$23</f>
        <v>1143.8181283900001</v>
      </c>
      <c r="R26" s="36">
        <f>SUMIFS(СВЦЭМ!$D$39:$D$782,СВЦЭМ!$A$39:$A$782,$A26,СВЦЭМ!$B$39:$B$782,R$11)+'СЕТ СН'!$F$11+СВЦЭМ!$D$10+'СЕТ СН'!$F$6-'СЕТ СН'!$F$23</f>
        <v>1126.1789456499998</v>
      </c>
      <c r="S26" s="36">
        <f>SUMIFS(СВЦЭМ!$D$39:$D$782,СВЦЭМ!$A$39:$A$782,$A26,СВЦЭМ!$B$39:$B$782,S$11)+'СЕТ СН'!$F$11+СВЦЭМ!$D$10+'СЕТ СН'!$F$6-'СЕТ СН'!$F$23</f>
        <v>1118.74983228</v>
      </c>
      <c r="T26" s="36">
        <f>SUMIFS(СВЦЭМ!$D$39:$D$782,СВЦЭМ!$A$39:$A$782,$A26,СВЦЭМ!$B$39:$B$782,T$11)+'СЕТ СН'!$F$11+СВЦЭМ!$D$10+'СЕТ СН'!$F$6-'СЕТ СН'!$F$23</f>
        <v>1091.59504173</v>
      </c>
      <c r="U26" s="36">
        <f>SUMIFS(СВЦЭМ!$D$39:$D$782,СВЦЭМ!$A$39:$A$782,$A26,СВЦЭМ!$B$39:$B$782,U$11)+'СЕТ СН'!$F$11+СВЦЭМ!$D$10+'СЕТ СН'!$F$6-'СЕТ СН'!$F$23</f>
        <v>1059.91485156</v>
      </c>
      <c r="V26" s="36">
        <f>SUMIFS(СВЦЭМ!$D$39:$D$782,СВЦЭМ!$A$39:$A$782,$A26,СВЦЭМ!$B$39:$B$782,V$11)+'СЕТ СН'!$F$11+СВЦЭМ!$D$10+'СЕТ СН'!$F$6-'СЕТ СН'!$F$23</f>
        <v>1033.13086924</v>
      </c>
      <c r="W26" s="36">
        <f>SUMIFS(СВЦЭМ!$D$39:$D$782,СВЦЭМ!$A$39:$A$782,$A26,СВЦЭМ!$B$39:$B$782,W$11)+'СЕТ СН'!$F$11+СВЦЭМ!$D$10+'СЕТ СН'!$F$6-'СЕТ СН'!$F$23</f>
        <v>1030.0436041099999</v>
      </c>
      <c r="X26" s="36">
        <f>SUMIFS(СВЦЭМ!$D$39:$D$782,СВЦЭМ!$A$39:$A$782,$A26,СВЦЭМ!$B$39:$B$782,X$11)+'СЕТ СН'!$F$11+СВЦЭМ!$D$10+'СЕТ СН'!$F$6-'СЕТ СН'!$F$23</f>
        <v>1034.12175561</v>
      </c>
      <c r="Y26" s="36">
        <f>SUMIFS(СВЦЭМ!$D$39:$D$782,СВЦЭМ!$A$39:$A$782,$A26,СВЦЭМ!$B$39:$B$782,Y$11)+'СЕТ СН'!$F$11+СВЦЭМ!$D$10+'СЕТ СН'!$F$6-'СЕТ СН'!$F$23</f>
        <v>1063.9597326200001</v>
      </c>
    </row>
    <row r="27" spans="1:25" ht="15.75" x14ac:dyDescent="0.2">
      <c r="A27" s="35">
        <f t="shared" si="0"/>
        <v>44332</v>
      </c>
      <c r="B27" s="36">
        <f>SUMIFS(СВЦЭМ!$D$39:$D$782,СВЦЭМ!$A$39:$A$782,$A27,СВЦЭМ!$B$39:$B$782,B$11)+'СЕТ СН'!$F$11+СВЦЭМ!$D$10+'СЕТ СН'!$F$6-'СЕТ СН'!$F$23</f>
        <v>1067.0642039300001</v>
      </c>
      <c r="C27" s="36">
        <f>SUMIFS(СВЦЭМ!$D$39:$D$782,СВЦЭМ!$A$39:$A$782,$A27,СВЦЭМ!$B$39:$B$782,C$11)+'СЕТ СН'!$F$11+СВЦЭМ!$D$10+'СЕТ СН'!$F$6-'СЕТ СН'!$F$23</f>
        <v>1064.57070856</v>
      </c>
      <c r="D27" s="36">
        <f>SUMIFS(СВЦЭМ!$D$39:$D$782,СВЦЭМ!$A$39:$A$782,$A27,СВЦЭМ!$B$39:$B$782,D$11)+'СЕТ СН'!$F$11+СВЦЭМ!$D$10+'СЕТ СН'!$F$6-'СЕТ СН'!$F$23</f>
        <v>1047.7322328999999</v>
      </c>
      <c r="E27" s="36">
        <f>SUMIFS(СВЦЭМ!$D$39:$D$782,СВЦЭМ!$A$39:$A$782,$A27,СВЦЭМ!$B$39:$B$782,E$11)+'СЕТ СН'!$F$11+СВЦЭМ!$D$10+'СЕТ СН'!$F$6-'СЕТ СН'!$F$23</f>
        <v>1044.0413965</v>
      </c>
      <c r="F27" s="36">
        <f>SUMIFS(СВЦЭМ!$D$39:$D$782,СВЦЭМ!$A$39:$A$782,$A27,СВЦЭМ!$B$39:$B$782,F$11)+'СЕТ СН'!$F$11+СВЦЭМ!$D$10+'СЕТ СН'!$F$6-'СЕТ СН'!$F$23</f>
        <v>1038.9317686100001</v>
      </c>
      <c r="G27" s="36">
        <f>SUMIFS(СВЦЭМ!$D$39:$D$782,СВЦЭМ!$A$39:$A$782,$A27,СВЦЭМ!$B$39:$B$782,G$11)+'СЕТ СН'!$F$11+СВЦЭМ!$D$10+'СЕТ СН'!$F$6-'СЕТ СН'!$F$23</f>
        <v>1039.01410566</v>
      </c>
      <c r="H27" s="36">
        <f>SUMIFS(СВЦЭМ!$D$39:$D$782,СВЦЭМ!$A$39:$A$782,$A27,СВЦЭМ!$B$39:$B$782,H$11)+'СЕТ СН'!$F$11+СВЦЭМ!$D$10+'СЕТ СН'!$F$6-'СЕТ СН'!$F$23</f>
        <v>1050.40629898</v>
      </c>
      <c r="I27" s="36">
        <f>SUMIFS(СВЦЭМ!$D$39:$D$782,СВЦЭМ!$A$39:$A$782,$A27,СВЦЭМ!$B$39:$B$782,I$11)+'СЕТ СН'!$F$11+СВЦЭМ!$D$10+'СЕТ СН'!$F$6-'СЕТ СН'!$F$23</f>
        <v>1029.7273594399999</v>
      </c>
      <c r="J27" s="36">
        <f>SUMIFS(СВЦЭМ!$D$39:$D$782,СВЦЭМ!$A$39:$A$782,$A27,СВЦЭМ!$B$39:$B$782,J$11)+'СЕТ СН'!$F$11+СВЦЭМ!$D$10+'СЕТ СН'!$F$6-'СЕТ СН'!$F$23</f>
        <v>996.05762867999999</v>
      </c>
      <c r="K27" s="36">
        <f>SUMIFS(СВЦЭМ!$D$39:$D$782,СВЦЭМ!$A$39:$A$782,$A27,СВЦЭМ!$B$39:$B$782,K$11)+'СЕТ СН'!$F$11+СВЦЭМ!$D$10+'СЕТ СН'!$F$6-'СЕТ СН'!$F$23</f>
        <v>1037.1783817099999</v>
      </c>
      <c r="L27" s="36">
        <f>SUMIFS(СВЦЭМ!$D$39:$D$782,СВЦЭМ!$A$39:$A$782,$A27,СВЦЭМ!$B$39:$B$782,L$11)+'СЕТ СН'!$F$11+СВЦЭМ!$D$10+'СЕТ СН'!$F$6-'СЕТ СН'!$F$23</f>
        <v>1053.86170816</v>
      </c>
      <c r="M27" s="36">
        <f>SUMIFS(СВЦЭМ!$D$39:$D$782,СВЦЭМ!$A$39:$A$782,$A27,СВЦЭМ!$B$39:$B$782,M$11)+'СЕТ СН'!$F$11+СВЦЭМ!$D$10+'СЕТ СН'!$F$6-'СЕТ СН'!$F$23</f>
        <v>1054.5330655499999</v>
      </c>
      <c r="N27" s="36">
        <f>SUMIFS(СВЦЭМ!$D$39:$D$782,СВЦЭМ!$A$39:$A$782,$A27,СВЦЭМ!$B$39:$B$782,N$11)+'СЕТ СН'!$F$11+СВЦЭМ!$D$10+'СЕТ СН'!$F$6-'СЕТ СН'!$F$23</f>
        <v>1042.5712910499999</v>
      </c>
      <c r="O27" s="36">
        <f>SUMIFS(СВЦЭМ!$D$39:$D$782,СВЦЭМ!$A$39:$A$782,$A27,СВЦЭМ!$B$39:$B$782,O$11)+'СЕТ СН'!$F$11+СВЦЭМ!$D$10+'СЕТ СН'!$F$6-'СЕТ СН'!$F$23</f>
        <v>1024.8444547899999</v>
      </c>
      <c r="P27" s="36">
        <f>SUMIFS(СВЦЭМ!$D$39:$D$782,СВЦЭМ!$A$39:$A$782,$A27,СВЦЭМ!$B$39:$B$782,P$11)+'СЕТ СН'!$F$11+СВЦЭМ!$D$10+'СЕТ СН'!$F$6-'СЕТ СН'!$F$23</f>
        <v>1027.3075205800001</v>
      </c>
      <c r="Q27" s="36">
        <f>SUMIFS(СВЦЭМ!$D$39:$D$782,СВЦЭМ!$A$39:$A$782,$A27,СВЦЭМ!$B$39:$B$782,Q$11)+'СЕТ СН'!$F$11+СВЦЭМ!$D$10+'СЕТ СН'!$F$6-'СЕТ СН'!$F$23</f>
        <v>1019.14063436</v>
      </c>
      <c r="R27" s="36">
        <f>SUMIFS(СВЦЭМ!$D$39:$D$782,СВЦЭМ!$A$39:$A$782,$A27,СВЦЭМ!$B$39:$B$782,R$11)+'СЕТ СН'!$F$11+СВЦЭМ!$D$10+'СЕТ СН'!$F$6-'СЕТ СН'!$F$23</f>
        <v>1008.7733084500001</v>
      </c>
      <c r="S27" s="36">
        <f>SUMIFS(СВЦЭМ!$D$39:$D$782,СВЦЭМ!$A$39:$A$782,$A27,СВЦЭМ!$B$39:$B$782,S$11)+'СЕТ СН'!$F$11+СВЦЭМ!$D$10+'СЕТ СН'!$F$6-'СЕТ СН'!$F$23</f>
        <v>1022.88061371</v>
      </c>
      <c r="T27" s="36">
        <f>SUMIFS(СВЦЭМ!$D$39:$D$782,СВЦЭМ!$A$39:$A$782,$A27,СВЦЭМ!$B$39:$B$782,T$11)+'СЕТ СН'!$F$11+СВЦЭМ!$D$10+'СЕТ СН'!$F$6-'СЕТ СН'!$F$23</f>
        <v>1040.8000294799999</v>
      </c>
      <c r="U27" s="36">
        <f>SUMIFS(СВЦЭМ!$D$39:$D$782,СВЦЭМ!$A$39:$A$782,$A27,СВЦЭМ!$B$39:$B$782,U$11)+'СЕТ СН'!$F$11+СВЦЭМ!$D$10+'СЕТ СН'!$F$6-'СЕТ СН'!$F$23</f>
        <v>1044.9657267499999</v>
      </c>
      <c r="V27" s="36">
        <f>SUMIFS(СВЦЭМ!$D$39:$D$782,СВЦЭМ!$A$39:$A$782,$A27,СВЦЭМ!$B$39:$B$782,V$11)+'СЕТ СН'!$F$11+СВЦЭМ!$D$10+'СЕТ СН'!$F$6-'СЕТ СН'!$F$23</f>
        <v>1002.25564449</v>
      </c>
      <c r="W27" s="36">
        <f>SUMIFS(СВЦЭМ!$D$39:$D$782,СВЦЭМ!$A$39:$A$782,$A27,СВЦЭМ!$B$39:$B$782,W$11)+'СЕТ СН'!$F$11+СВЦЭМ!$D$10+'СЕТ СН'!$F$6-'СЕТ СН'!$F$23</f>
        <v>999.20984835000002</v>
      </c>
      <c r="X27" s="36">
        <f>SUMIFS(СВЦЭМ!$D$39:$D$782,СВЦЭМ!$A$39:$A$782,$A27,СВЦЭМ!$B$39:$B$782,X$11)+'СЕТ СН'!$F$11+СВЦЭМ!$D$10+'СЕТ СН'!$F$6-'СЕТ СН'!$F$23</f>
        <v>994.23769969</v>
      </c>
      <c r="Y27" s="36">
        <f>SUMIFS(СВЦЭМ!$D$39:$D$782,СВЦЭМ!$A$39:$A$782,$A27,СВЦЭМ!$B$39:$B$782,Y$11)+'СЕТ СН'!$F$11+СВЦЭМ!$D$10+'СЕТ СН'!$F$6-'СЕТ СН'!$F$23</f>
        <v>976.46922037000002</v>
      </c>
    </row>
    <row r="28" spans="1:25" ht="15.75" x14ac:dyDescent="0.2">
      <c r="A28" s="35">
        <f t="shared" si="0"/>
        <v>44333</v>
      </c>
      <c r="B28" s="36">
        <f>SUMIFS(СВЦЭМ!$D$39:$D$782,СВЦЭМ!$A$39:$A$782,$A28,СВЦЭМ!$B$39:$B$782,B$11)+'СЕТ СН'!$F$11+СВЦЭМ!$D$10+'СЕТ СН'!$F$6-'СЕТ СН'!$F$23</f>
        <v>1008.2918166100001</v>
      </c>
      <c r="C28" s="36">
        <f>SUMIFS(СВЦЭМ!$D$39:$D$782,СВЦЭМ!$A$39:$A$782,$A28,СВЦЭМ!$B$39:$B$782,C$11)+'СЕТ СН'!$F$11+СВЦЭМ!$D$10+'СЕТ СН'!$F$6-'СЕТ СН'!$F$23</f>
        <v>1052.81188716</v>
      </c>
      <c r="D28" s="36">
        <f>SUMIFS(СВЦЭМ!$D$39:$D$782,СВЦЭМ!$A$39:$A$782,$A28,СВЦЭМ!$B$39:$B$782,D$11)+'СЕТ СН'!$F$11+СВЦЭМ!$D$10+'СЕТ СН'!$F$6-'СЕТ СН'!$F$23</f>
        <v>1087.0345979599999</v>
      </c>
      <c r="E28" s="36">
        <f>SUMIFS(СВЦЭМ!$D$39:$D$782,СВЦЭМ!$A$39:$A$782,$A28,СВЦЭМ!$B$39:$B$782,E$11)+'СЕТ СН'!$F$11+СВЦЭМ!$D$10+'СЕТ СН'!$F$6-'СЕТ СН'!$F$23</f>
        <v>1102.9328696699999</v>
      </c>
      <c r="F28" s="36">
        <f>SUMIFS(СВЦЭМ!$D$39:$D$782,СВЦЭМ!$A$39:$A$782,$A28,СВЦЭМ!$B$39:$B$782,F$11)+'СЕТ СН'!$F$11+СВЦЭМ!$D$10+'СЕТ СН'!$F$6-'СЕТ СН'!$F$23</f>
        <v>1134.8069983799999</v>
      </c>
      <c r="G28" s="36">
        <f>SUMIFS(СВЦЭМ!$D$39:$D$782,СВЦЭМ!$A$39:$A$782,$A28,СВЦЭМ!$B$39:$B$782,G$11)+'СЕТ СН'!$F$11+СВЦЭМ!$D$10+'СЕТ СН'!$F$6-'СЕТ СН'!$F$23</f>
        <v>1114.0698448799999</v>
      </c>
      <c r="H28" s="36">
        <f>SUMIFS(СВЦЭМ!$D$39:$D$782,СВЦЭМ!$A$39:$A$782,$A28,СВЦЭМ!$B$39:$B$782,H$11)+'СЕТ СН'!$F$11+СВЦЭМ!$D$10+'СЕТ СН'!$F$6-'СЕТ СН'!$F$23</f>
        <v>1063.4343290500001</v>
      </c>
      <c r="I28" s="36">
        <f>SUMIFS(СВЦЭМ!$D$39:$D$782,СВЦЭМ!$A$39:$A$782,$A28,СВЦЭМ!$B$39:$B$782,I$11)+'СЕТ СН'!$F$11+СВЦЭМ!$D$10+'СЕТ СН'!$F$6-'СЕТ СН'!$F$23</f>
        <v>1031.39736408</v>
      </c>
      <c r="J28" s="36">
        <f>SUMIFS(СВЦЭМ!$D$39:$D$782,СВЦЭМ!$A$39:$A$782,$A28,СВЦЭМ!$B$39:$B$782,J$11)+'СЕТ СН'!$F$11+СВЦЭМ!$D$10+'СЕТ СН'!$F$6-'СЕТ СН'!$F$23</f>
        <v>1086.51533002</v>
      </c>
      <c r="K28" s="36">
        <f>SUMIFS(СВЦЭМ!$D$39:$D$782,СВЦЭМ!$A$39:$A$782,$A28,СВЦЭМ!$B$39:$B$782,K$11)+'СЕТ СН'!$F$11+СВЦЭМ!$D$10+'СЕТ СН'!$F$6-'СЕТ СН'!$F$23</f>
        <v>996.37002603000008</v>
      </c>
      <c r="L28" s="36">
        <f>SUMIFS(СВЦЭМ!$D$39:$D$782,СВЦЭМ!$A$39:$A$782,$A28,СВЦЭМ!$B$39:$B$782,L$11)+'СЕТ СН'!$F$11+СВЦЭМ!$D$10+'СЕТ СН'!$F$6-'СЕТ СН'!$F$23</f>
        <v>989.69804877000001</v>
      </c>
      <c r="M28" s="36">
        <f>SUMIFS(СВЦЭМ!$D$39:$D$782,СВЦЭМ!$A$39:$A$782,$A28,СВЦЭМ!$B$39:$B$782,M$11)+'СЕТ СН'!$F$11+СВЦЭМ!$D$10+'СЕТ СН'!$F$6-'СЕТ СН'!$F$23</f>
        <v>980.68152749000001</v>
      </c>
      <c r="N28" s="36">
        <f>SUMIFS(СВЦЭМ!$D$39:$D$782,СВЦЭМ!$A$39:$A$782,$A28,СВЦЭМ!$B$39:$B$782,N$11)+'СЕТ СН'!$F$11+СВЦЭМ!$D$10+'СЕТ СН'!$F$6-'СЕТ СН'!$F$23</f>
        <v>971.64044307000006</v>
      </c>
      <c r="O28" s="36">
        <f>SUMIFS(СВЦЭМ!$D$39:$D$782,СВЦЭМ!$A$39:$A$782,$A28,СВЦЭМ!$B$39:$B$782,O$11)+'СЕТ СН'!$F$11+СВЦЭМ!$D$10+'СЕТ СН'!$F$6-'СЕТ СН'!$F$23</f>
        <v>973.50015258000008</v>
      </c>
      <c r="P28" s="36">
        <f>SUMIFS(СВЦЭМ!$D$39:$D$782,СВЦЭМ!$A$39:$A$782,$A28,СВЦЭМ!$B$39:$B$782,P$11)+'СЕТ СН'!$F$11+СВЦЭМ!$D$10+'СЕТ СН'!$F$6-'СЕТ СН'!$F$23</f>
        <v>992.63599828000008</v>
      </c>
      <c r="Q28" s="36">
        <f>SUMIFS(СВЦЭМ!$D$39:$D$782,СВЦЭМ!$A$39:$A$782,$A28,СВЦЭМ!$B$39:$B$782,Q$11)+'СЕТ СН'!$F$11+СВЦЭМ!$D$10+'СЕТ СН'!$F$6-'СЕТ СН'!$F$23</f>
        <v>1005.01712651</v>
      </c>
      <c r="R28" s="36">
        <f>SUMIFS(СВЦЭМ!$D$39:$D$782,СВЦЭМ!$A$39:$A$782,$A28,СВЦЭМ!$B$39:$B$782,R$11)+'СЕТ СН'!$F$11+СВЦЭМ!$D$10+'СЕТ СН'!$F$6-'СЕТ СН'!$F$23</f>
        <v>1006.3393050000001</v>
      </c>
      <c r="S28" s="36">
        <f>SUMIFS(СВЦЭМ!$D$39:$D$782,СВЦЭМ!$A$39:$A$782,$A28,СВЦЭМ!$B$39:$B$782,S$11)+'СЕТ СН'!$F$11+СВЦЭМ!$D$10+'СЕТ СН'!$F$6-'СЕТ СН'!$F$23</f>
        <v>1011.64016437</v>
      </c>
      <c r="T28" s="36">
        <f>SUMIFS(СВЦЭМ!$D$39:$D$782,СВЦЭМ!$A$39:$A$782,$A28,СВЦЭМ!$B$39:$B$782,T$11)+'СЕТ СН'!$F$11+СВЦЭМ!$D$10+'СЕТ СН'!$F$6-'СЕТ СН'!$F$23</f>
        <v>1007.08001304</v>
      </c>
      <c r="U28" s="36">
        <f>SUMIFS(СВЦЭМ!$D$39:$D$782,СВЦЭМ!$A$39:$A$782,$A28,СВЦЭМ!$B$39:$B$782,U$11)+'СЕТ СН'!$F$11+СВЦЭМ!$D$10+'СЕТ СН'!$F$6-'СЕТ СН'!$F$23</f>
        <v>1005.58854417</v>
      </c>
      <c r="V28" s="36">
        <f>SUMIFS(СВЦЭМ!$D$39:$D$782,СВЦЭМ!$A$39:$A$782,$A28,СВЦЭМ!$B$39:$B$782,V$11)+'СЕТ СН'!$F$11+СВЦЭМ!$D$10+'СЕТ СН'!$F$6-'СЕТ СН'!$F$23</f>
        <v>973.95107911000002</v>
      </c>
      <c r="W28" s="36">
        <f>SUMIFS(СВЦЭМ!$D$39:$D$782,СВЦЭМ!$A$39:$A$782,$A28,СВЦЭМ!$B$39:$B$782,W$11)+'СЕТ СН'!$F$11+СВЦЭМ!$D$10+'СЕТ СН'!$F$6-'СЕТ СН'!$F$23</f>
        <v>976.06848628</v>
      </c>
      <c r="X28" s="36">
        <f>SUMIFS(СВЦЭМ!$D$39:$D$782,СВЦЭМ!$A$39:$A$782,$A28,СВЦЭМ!$B$39:$B$782,X$11)+'СЕТ СН'!$F$11+СВЦЭМ!$D$10+'СЕТ СН'!$F$6-'СЕТ СН'!$F$23</f>
        <v>967.04251620000002</v>
      </c>
      <c r="Y28" s="36">
        <f>SUMIFS(СВЦЭМ!$D$39:$D$782,СВЦЭМ!$A$39:$A$782,$A28,СВЦЭМ!$B$39:$B$782,Y$11)+'СЕТ СН'!$F$11+СВЦЭМ!$D$10+'СЕТ СН'!$F$6-'СЕТ СН'!$F$23</f>
        <v>983.90994611000008</v>
      </c>
    </row>
    <row r="29" spans="1:25" ht="15.75" x14ac:dyDescent="0.2">
      <c r="A29" s="35">
        <f t="shared" si="0"/>
        <v>44334</v>
      </c>
      <c r="B29" s="36">
        <f>SUMIFS(СВЦЭМ!$D$39:$D$782,СВЦЭМ!$A$39:$A$782,$A29,СВЦЭМ!$B$39:$B$782,B$11)+'СЕТ СН'!$F$11+СВЦЭМ!$D$10+'СЕТ СН'!$F$6-'СЕТ СН'!$F$23</f>
        <v>1012.6859969100001</v>
      </c>
      <c r="C29" s="36">
        <f>SUMIFS(СВЦЭМ!$D$39:$D$782,СВЦЭМ!$A$39:$A$782,$A29,СВЦЭМ!$B$39:$B$782,C$11)+'СЕТ СН'!$F$11+СВЦЭМ!$D$10+'СЕТ СН'!$F$6-'СЕТ СН'!$F$23</f>
        <v>1048.1586160699999</v>
      </c>
      <c r="D29" s="36">
        <f>SUMIFS(СВЦЭМ!$D$39:$D$782,СВЦЭМ!$A$39:$A$782,$A29,СВЦЭМ!$B$39:$B$782,D$11)+'СЕТ СН'!$F$11+СВЦЭМ!$D$10+'СЕТ СН'!$F$6-'СЕТ СН'!$F$23</f>
        <v>1075.01894227</v>
      </c>
      <c r="E29" s="36">
        <f>SUMIFS(СВЦЭМ!$D$39:$D$782,СВЦЭМ!$A$39:$A$782,$A29,СВЦЭМ!$B$39:$B$782,E$11)+'СЕТ СН'!$F$11+СВЦЭМ!$D$10+'СЕТ СН'!$F$6-'СЕТ СН'!$F$23</f>
        <v>1090.1093138399999</v>
      </c>
      <c r="F29" s="36">
        <f>SUMIFS(СВЦЭМ!$D$39:$D$782,СВЦЭМ!$A$39:$A$782,$A29,СВЦЭМ!$B$39:$B$782,F$11)+'СЕТ СН'!$F$11+СВЦЭМ!$D$10+'СЕТ СН'!$F$6-'СЕТ СН'!$F$23</f>
        <v>1089.33395004</v>
      </c>
      <c r="G29" s="36">
        <f>SUMIFS(СВЦЭМ!$D$39:$D$782,СВЦЭМ!$A$39:$A$782,$A29,СВЦЭМ!$B$39:$B$782,G$11)+'СЕТ СН'!$F$11+СВЦЭМ!$D$10+'СЕТ СН'!$F$6-'СЕТ СН'!$F$23</f>
        <v>1072.9890728</v>
      </c>
      <c r="H29" s="36">
        <f>SUMIFS(СВЦЭМ!$D$39:$D$782,СВЦЭМ!$A$39:$A$782,$A29,СВЦЭМ!$B$39:$B$782,H$11)+'СЕТ СН'!$F$11+СВЦЭМ!$D$10+'СЕТ СН'!$F$6-'СЕТ СН'!$F$23</f>
        <v>1026.6348469</v>
      </c>
      <c r="I29" s="36">
        <f>SUMIFS(СВЦЭМ!$D$39:$D$782,СВЦЭМ!$A$39:$A$782,$A29,СВЦЭМ!$B$39:$B$782,I$11)+'СЕТ СН'!$F$11+СВЦЭМ!$D$10+'СЕТ СН'!$F$6-'СЕТ СН'!$F$23</f>
        <v>1003.2259905100001</v>
      </c>
      <c r="J29" s="36">
        <f>SUMIFS(СВЦЭМ!$D$39:$D$782,СВЦЭМ!$A$39:$A$782,$A29,СВЦЭМ!$B$39:$B$782,J$11)+'СЕТ СН'!$F$11+СВЦЭМ!$D$10+'СЕТ СН'!$F$6-'СЕТ СН'!$F$23</f>
        <v>967.15433890999998</v>
      </c>
      <c r="K29" s="36">
        <f>SUMIFS(СВЦЭМ!$D$39:$D$782,СВЦЭМ!$A$39:$A$782,$A29,СВЦЭМ!$B$39:$B$782,K$11)+'СЕТ СН'!$F$11+СВЦЭМ!$D$10+'СЕТ СН'!$F$6-'СЕТ СН'!$F$23</f>
        <v>953.64171750000003</v>
      </c>
      <c r="L29" s="36">
        <f>SUMIFS(СВЦЭМ!$D$39:$D$782,СВЦЭМ!$A$39:$A$782,$A29,СВЦЭМ!$B$39:$B$782,L$11)+'СЕТ СН'!$F$11+СВЦЭМ!$D$10+'СЕТ СН'!$F$6-'СЕТ СН'!$F$23</f>
        <v>944.49009534000004</v>
      </c>
      <c r="M29" s="36">
        <f>SUMIFS(СВЦЭМ!$D$39:$D$782,СВЦЭМ!$A$39:$A$782,$A29,СВЦЭМ!$B$39:$B$782,M$11)+'СЕТ СН'!$F$11+СВЦЭМ!$D$10+'СЕТ СН'!$F$6-'СЕТ СН'!$F$23</f>
        <v>960.60029487999998</v>
      </c>
      <c r="N29" s="36">
        <f>SUMIFS(СВЦЭМ!$D$39:$D$782,СВЦЭМ!$A$39:$A$782,$A29,СВЦЭМ!$B$39:$B$782,N$11)+'СЕТ СН'!$F$11+СВЦЭМ!$D$10+'СЕТ СН'!$F$6-'СЕТ СН'!$F$23</f>
        <v>970.65563857000006</v>
      </c>
      <c r="O29" s="36">
        <f>SUMIFS(СВЦЭМ!$D$39:$D$782,СВЦЭМ!$A$39:$A$782,$A29,СВЦЭМ!$B$39:$B$782,O$11)+'СЕТ СН'!$F$11+СВЦЭМ!$D$10+'СЕТ СН'!$F$6-'СЕТ СН'!$F$23</f>
        <v>1004.25766421</v>
      </c>
      <c r="P29" s="36">
        <f>SUMIFS(СВЦЭМ!$D$39:$D$782,СВЦЭМ!$A$39:$A$782,$A29,СВЦЭМ!$B$39:$B$782,P$11)+'СЕТ СН'!$F$11+СВЦЭМ!$D$10+'СЕТ СН'!$F$6-'СЕТ СН'!$F$23</f>
        <v>1014.2309533</v>
      </c>
      <c r="Q29" s="36">
        <f>SUMIFS(СВЦЭМ!$D$39:$D$782,СВЦЭМ!$A$39:$A$782,$A29,СВЦЭМ!$B$39:$B$782,Q$11)+'СЕТ СН'!$F$11+СВЦЭМ!$D$10+'СЕТ СН'!$F$6-'СЕТ СН'!$F$23</f>
        <v>1017.36124883</v>
      </c>
      <c r="R29" s="36">
        <f>SUMIFS(СВЦЭМ!$D$39:$D$782,СВЦЭМ!$A$39:$A$782,$A29,СВЦЭМ!$B$39:$B$782,R$11)+'СЕТ СН'!$F$11+СВЦЭМ!$D$10+'СЕТ СН'!$F$6-'СЕТ СН'!$F$23</f>
        <v>1015.26652634</v>
      </c>
      <c r="S29" s="36">
        <f>SUMIFS(СВЦЭМ!$D$39:$D$782,СВЦЭМ!$A$39:$A$782,$A29,СВЦЭМ!$B$39:$B$782,S$11)+'СЕТ СН'!$F$11+СВЦЭМ!$D$10+'СЕТ СН'!$F$6-'СЕТ СН'!$F$23</f>
        <v>1009.22599602</v>
      </c>
      <c r="T29" s="36">
        <f>SUMIFS(СВЦЭМ!$D$39:$D$782,СВЦЭМ!$A$39:$A$782,$A29,СВЦЭМ!$B$39:$B$782,T$11)+'СЕТ СН'!$F$11+СВЦЭМ!$D$10+'СЕТ СН'!$F$6-'СЕТ СН'!$F$23</f>
        <v>1003.3722210000001</v>
      </c>
      <c r="U29" s="36">
        <f>SUMIFS(СВЦЭМ!$D$39:$D$782,СВЦЭМ!$A$39:$A$782,$A29,СВЦЭМ!$B$39:$B$782,U$11)+'СЕТ СН'!$F$11+СВЦЭМ!$D$10+'СЕТ СН'!$F$6-'СЕТ СН'!$F$23</f>
        <v>986.87133419999998</v>
      </c>
      <c r="V29" s="36">
        <f>SUMIFS(СВЦЭМ!$D$39:$D$782,СВЦЭМ!$A$39:$A$782,$A29,СВЦЭМ!$B$39:$B$782,V$11)+'СЕТ СН'!$F$11+СВЦЭМ!$D$10+'СЕТ СН'!$F$6-'СЕТ СН'!$F$23</f>
        <v>958.97863782000002</v>
      </c>
      <c r="W29" s="36">
        <f>SUMIFS(СВЦЭМ!$D$39:$D$782,СВЦЭМ!$A$39:$A$782,$A29,СВЦЭМ!$B$39:$B$782,W$11)+'СЕТ СН'!$F$11+СВЦЭМ!$D$10+'СЕТ СН'!$F$6-'СЕТ СН'!$F$23</f>
        <v>954.13376233000008</v>
      </c>
      <c r="X29" s="36">
        <f>SUMIFS(СВЦЭМ!$D$39:$D$782,СВЦЭМ!$A$39:$A$782,$A29,СВЦЭМ!$B$39:$B$782,X$11)+'СЕТ СН'!$F$11+СВЦЭМ!$D$10+'СЕТ СН'!$F$6-'СЕТ СН'!$F$23</f>
        <v>975.29848140000001</v>
      </c>
      <c r="Y29" s="36">
        <f>SUMIFS(СВЦЭМ!$D$39:$D$782,СВЦЭМ!$A$39:$A$782,$A29,СВЦЭМ!$B$39:$B$782,Y$11)+'СЕТ СН'!$F$11+СВЦЭМ!$D$10+'СЕТ СН'!$F$6-'СЕТ СН'!$F$23</f>
        <v>1020.72476167</v>
      </c>
    </row>
    <row r="30" spans="1:25" ht="15.75" x14ac:dyDescent="0.2">
      <c r="A30" s="35">
        <f t="shared" si="0"/>
        <v>44335</v>
      </c>
      <c r="B30" s="36">
        <f>SUMIFS(СВЦЭМ!$D$39:$D$782,СВЦЭМ!$A$39:$A$782,$A30,СВЦЭМ!$B$39:$B$782,B$11)+'СЕТ СН'!$F$11+СВЦЭМ!$D$10+'СЕТ СН'!$F$6-'СЕТ СН'!$F$23</f>
        <v>1075.8889845599999</v>
      </c>
      <c r="C30" s="36">
        <f>SUMIFS(СВЦЭМ!$D$39:$D$782,СВЦЭМ!$A$39:$A$782,$A30,СВЦЭМ!$B$39:$B$782,C$11)+'СЕТ СН'!$F$11+СВЦЭМ!$D$10+'СЕТ СН'!$F$6-'СЕТ СН'!$F$23</f>
        <v>1090.05240944</v>
      </c>
      <c r="D30" s="36">
        <f>SUMIFS(СВЦЭМ!$D$39:$D$782,СВЦЭМ!$A$39:$A$782,$A30,СВЦЭМ!$B$39:$B$782,D$11)+'СЕТ СН'!$F$11+СВЦЭМ!$D$10+'СЕТ СН'!$F$6-'СЕТ СН'!$F$23</f>
        <v>1108.7063869900001</v>
      </c>
      <c r="E30" s="36">
        <f>SUMIFS(СВЦЭМ!$D$39:$D$782,СВЦЭМ!$A$39:$A$782,$A30,СВЦЭМ!$B$39:$B$782,E$11)+'СЕТ СН'!$F$11+СВЦЭМ!$D$10+'СЕТ СН'!$F$6-'СЕТ СН'!$F$23</f>
        <v>1128.4808962199997</v>
      </c>
      <c r="F30" s="36">
        <f>SUMIFS(СВЦЭМ!$D$39:$D$782,СВЦЭМ!$A$39:$A$782,$A30,СВЦЭМ!$B$39:$B$782,F$11)+'СЕТ СН'!$F$11+СВЦЭМ!$D$10+'СЕТ СН'!$F$6-'СЕТ СН'!$F$23</f>
        <v>1127.5434859</v>
      </c>
      <c r="G30" s="36">
        <f>SUMIFS(СВЦЭМ!$D$39:$D$782,СВЦЭМ!$A$39:$A$782,$A30,СВЦЭМ!$B$39:$B$782,G$11)+'СЕТ СН'!$F$11+СВЦЭМ!$D$10+'СЕТ СН'!$F$6-'СЕТ СН'!$F$23</f>
        <v>1115.5665941299999</v>
      </c>
      <c r="H30" s="36">
        <f>SUMIFS(СВЦЭМ!$D$39:$D$782,СВЦЭМ!$A$39:$A$782,$A30,СВЦЭМ!$B$39:$B$782,H$11)+'СЕТ СН'!$F$11+СВЦЭМ!$D$10+'СЕТ СН'!$F$6-'СЕТ СН'!$F$23</f>
        <v>1063.59522027</v>
      </c>
      <c r="I30" s="36">
        <f>SUMIFS(СВЦЭМ!$D$39:$D$782,СВЦЭМ!$A$39:$A$782,$A30,СВЦЭМ!$B$39:$B$782,I$11)+'СЕТ СН'!$F$11+СВЦЭМ!$D$10+'СЕТ СН'!$F$6-'СЕТ СН'!$F$23</f>
        <v>1019.7547024500001</v>
      </c>
      <c r="J30" s="36">
        <f>SUMIFS(СВЦЭМ!$D$39:$D$782,СВЦЭМ!$A$39:$A$782,$A30,СВЦЭМ!$B$39:$B$782,J$11)+'СЕТ СН'!$F$11+СВЦЭМ!$D$10+'СЕТ СН'!$F$6-'СЕТ СН'!$F$23</f>
        <v>1003.93674106</v>
      </c>
      <c r="K30" s="36">
        <f>SUMIFS(СВЦЭМ!$D$39:$D$782,СВЦЭМ!$A$39:$A$782,$A30,СВЦЭМ!$B$39:$B$782,K$11)+'СЕТ СН'!$F$11+СВЦЭМ!$D$10+'СЕТ СН'!$F$6-'СЕТ СН'!$F$23</f>
        <v>996.70497979000004</v>
      </c>
      <c r="L30" s="36">
        <f>SUMIFS(СВЦЭМ!$D$39:$D$782,СВЦЭМ!$A$39:$A$782,$A30,СВЦЭМ!$B$39:$B$782,L$11)+'СЕТ СН'!$F$11+СВЦЭМ!$D$10+'СЕТ СН'!$F$6-'СЕТ СН'!$F$23</f>
        <v>1002.5937013400001</v>
      </c>
      <c r="M30" s="36">
        <f>SUMIFS(СВЦЭМ!$D$39:$D$782,СВЦЭМ!$A$39:$A$782,$A30,СВЦЭМ!$B$39:$B$782,M$11)+'СЕТ СН'!$F$11+СВЦЭМ!$D$10+'СЕТ СН'!$F$6-'СЕТ СН'!$F$23</f>
        <v>1032.57640952</v>
      </c>
      <c r="N30" s="36">
        <f>SUMIFS(СВЦЭМ!$D$39:$D$782,СВЦЭМ!$A$39:$A$782,$A30,СВЦЭМ!$B$39:$B$782,N$11)+'СЕТ СН'!$F$11+СВЦЭМ!$D$10+'СЕТ СН'!$F$6-'СЕТ СН'!$F$23</f>
        <v>1076.5738854599999</v>
      </c>
      <c r="O30" s="36">
        <f>SUMIFS(СВЦЭМ!$D$39:$D$782,СВЦЭМ!$A$39:$A$782,$A30,СВЦЭМ!$B$39:$B$782,O$11)+'СЕТ СН'!$F$11+СВЦЭМ!$D$10+'СЕТ СН'!$F$6-'СЕТ СН'!$F$23</f>
        <v>1118.7654997499999</v>
      </c>
      <c r="P30" s="36">
        <f>SUMIFS(СВЦЭМ!$D$39:$D$782,СВЦЭМ!$A$39:$A$782,$A30,СВЦЭМ!$B$39:$B$782,P$11)+'СЕТ СН'!$F$11+СВЦЭМ!$D$10+'СЕТ СН'!$F$6-'СЕТ СН'!$F$23</f>
        <v>1125.8852769499999</v>
      </c>
      <c r="Q30" s="36">
        <f>SUMIFS(СВЦЭМ!$D$39:$D$782,СВЦЭМ!$A$39:$A$782,$A30,СВЦЭМ!$B$39:$B$782,Q$11)+'СЕТ СН'!$F$11+СВЦЭМ!$D$10+'СЕТ СН'!$F$6-'СЕТ СН'!$F$23</f>
        <v>1118.97206708</v>
      </c>
      <c r="R30" s="36">
        <f>SUMIFS(СВЦЭМ!$D$39:$D$782,СВЦЭМ!$A$39:$A$782,$A30,СВЦЭМ!$B$39:$B$782,R$11)+'СЕТ СН'!$F$11+СВЦЭМ!$D$10+'СЕТ СН'!$F$6-'СЕТ СН'!$F$23</f>
        <v>1098.10521027</v>
      </c>
      <c r="S30" s="36">
        <f>SUMIFS(СВЦЭМ!$D$39:$D$782,СВЦЭМ!$A$39:$A$782,$A30,СВЦЭМ!$B$39:$B$782,S$11)+'СЕТ СН'!$F$11+СВЦЭМ!$D$10+'СЕТ СН'!$F$6-'СЕТ СН'!$F$23</f>
        <v>1071.20688559</v>
      </c>
      <c r="T30" s="36">
        <f>SUMIFS(СВЦЭМ!$D$39:$D$782,СВЦЭМ!$A$39:$A$782,$A30,СВЦЭМ!$B$39:$B$782,T$11)+'СЕТ СН'!$F$11+СВЦЭМ!$D$10+'СЕТ СН'!$F$6-'СЕТ СН'!$F$23</f>
        <v>1045.82629903</v>
      </c>
      <c r="U30" s="36">
        <f>SUMIFS(СВЦЭМ!$D$39:$D$782,СВЦЭМ!$A$39:$A$782,$A30,СВЦЭМ!$B$39:$B$782,U$11)+'СЕТ СН'!$F$11+СВЦЭМ!$D$10+'СЕТ СН'!$F$6-'СЕТ СН'!$F$23</f>
        <v>1032.1263432399999</v>
      </c>
      <c r="V30" s="36">
        <f>SUMIFS(СВЦЭМ!$D$39:$D$782,СВЦЭМ!$A$39:$A$782,$A30,СВЦЭМ!$B$39:$B$782,V$11)+'СЕТ СН'!$F$11+СВЦЭМ!$D$10+'СЕТ СН'!$F$6-'СЕТ СН'!$F$23</f>
        <v>1003.81459309</v>
      </c>
      <c r="W30" s="36">
        <f>SUMIFS(СВЦЭМ!$D$39:$D$782,СВЦЭМ!$A$39:$A$782,$A30,СВЦЭМ!$B$39:$B$782,W$11)+'СЕТ СН'!$F$11+СВЦЭМ!$D$10+'СЕТ СН'!$F$6-'СЕТ СН'!$F$23</f>
        <v>978.41043726999999</v>
      </c>
      <c r="X30" s="36">
        <f>SUMIFS(СВЦЭМ!$D$39:$D$782,СВЦЭМ!$A$39:$A$782,$A30,СВЦЭМ!$B$39:$B$782,X$11)+'СЕТ СН'!$F$11+СВЦЭМ!$D$10+'СЕТ СН'!$F$6-'СЕТ СН'!$F$23</f>
        <v>945.27805050000006</v>
      </c>
      <c r="Y30" s="36">
        <f>SUMIFS(СВЦЭМ!$D$39:$D$782,СВЦЭМ!$A$39:$A$782,$A30,СВЦЭМ!$B$39:$B$782,Y$11)+'СЕТ СН'!$F$11+СВЦЭМ!$D$10+'СЕТ СН'!$F$6-'СЕТ СН'!$F$23</f>
        <v>1006.70423643</v>
      </c>
    </row>
    <row r="31" spans="1:25" ht="15.75" x14ac:dyDescent="0.2">
      <c r="A31" s="35">
        <f t="shared" si="0"/>
        <v>44336</v>
      </c>
      <c r="B31" s="36">
        <f>SUMIFS(СВЦЭМ!$D$39:$D$782,СВЦЭМ!$A$39:$A$782,$A31,СВЦЭМ!$B$39:$B$782,B$11)+'СЕТ СН'!$F$11+СВЦЭМ!$D$10+'СЕТ СН'!$F$6-'СЕТ СН'!$F$23</f>
        <v>1089.4626776800001</v>
      </c>
      <c r="C31" s="36">
        <f>SUMIFS(СВЦЭМ!$D$39:$D$782,СВЦЭМ!$A$39:$A$782,$A31,СВЦЭМ!$B$39:$B$782,C$11)+'СЕТ СН'!$F$11+СВЦЭМ!$D$10+'СЕТ СН'!$F$6-'СЕТ СН'!$F$23</f>
        <v>1126.9295831799998</v>
      </c>
      <c r="D31" s="36">
        <f>SUMIFS(СВЦЭМ!$D$39:$D$782,СВЦЭМ!$A$39:$A$782,$A31,СВЦЭМ!$B$39:$B$782,D$11)+'СЕТ СН'!$F$11+СВЦЭМ!$D$10+'СЕТ СН'!$F$6-'СЕТ СН'!$F$23</f>
        <v>1133.6430997299999</v>
      </c>
      <c r="E31" s="36">
        <f>SUMIFS(СВЦЭМ!$D$39:$D$782,СВЦЭМ!$A$39:$A$782,$A31,СВЦЭМ!$B$39:$B$782,E$11)+'СЕТ СН'!$F$11+СВЦЭМ!$D$10+'СЕТ СН'!$F$6-'СЕТ СН'!$F$23</f>
        <v>1145.1963872499998</v>
      </c>
      <c r="F31" s="36">
        <f>SUMIFS(СВЦЭМ!$D$39:$D$782,СВЦЭМ!$A$39:$A$782,$A31,СВЦЭМ!$B$39:$B$782,F$11)+'СЕТ СН'!$F$11+СВЦЭМ!$D$10+'СЕТ СН'!$F$6-'СЕТ СН'!$F$23</f>
        <v>1157.9958245999999</v>
      </c>
      <c r="G31" s="36">
        <f>SUMIFS(СВЦЭМ!$D$39:$D$782,СВЦЭМ!$A$39:$A$782,$A31,СВЦЭМ!$B$39:$B$782,G$11)+'СЕТ СН'!$F$11+СВЦЭМ!$D$10+'СЕТ СН'!$F$6-'СЕТ СН'!$F$23</f>
        <v>1136.11121725</v>
      </c>
      <c r="H31" s="36">
        <f>SUMIFS(СВЦЭМ!$D$39:$D$782,СВЦЭМ!$A$39:$A$782,$A31,СВЦЭМ!$B$39:$B$782,H$11)+'СЕТ СН'!$F$11+СВЦЭМ!$D$10+'СЕТ СН'!$F$6-'СЕТ СН'!$F$23</f>
        <v>1108.4047599799999</v>
      </c>
      <c r="I31" s="36">
        <f>SUMIFS(СВЦЭМ!$D$39:$D$782,СВЦЭМ!$A$39:$A$782,$A31,СВЦЭМ!$B$39:$B$782,I$11)+'СЕТ СН'!$F$11+СВЦЭМ!$D$10+'СЕТ СН'!$F$6-'СЕТ СН'!$F$23</f>
        <v>1034.0982908399999</v>
      </c>
      <c r="J31" s="36">
        <f>SUMIFS(СВЦЭМ!$D$39:$D$782,СВЦЭМ!$A$39:$A$782,$A31,СВЦЭМ!$B$39:$B$782,J$11)+'СЕТ СН'!$F$11+СВЦЭМ!$D$10+'СЕТ СН'!$F$6-'СЕТ СН'!$F$23</f>
        <v>964.37866953000002</v>
      </c>
      <c r="K31" s="36">
        <f>SUMIFS(СВЦЭМ!$D$39:$D$782,СВЦЭМ!$A$39:$A$782,$A31,СВЦЭМ!$B$39:$B$782,K$11)+'СЕТ СН'!$F$11+СВЦЭМ!$D$10+'СЕТ СН'!$F$6-'СЕТ СН'!$F$23</f>
        <v>932.30545095000002</v>
      </c>
      <c r="L31" s="36">
        <f>SUMIFS(СВЦЭМ!$D$39:$D$782,СВЦЭМ!$A$39:$A$782,$A31,СВЦЭМ!$B$39:$B$782,L$11)+'СЕТ СН'!$F$11+СВЦЭМ!$D$10+'СЕТ СН'!$F$6-'СЕТ СН'!$F$23</f>
        <v>933.22255232999998</v>
      </c>
      <c r="M31" s="36">
        <f>SUMIFS(СВЦЭМ!$D$39:$D$782,СВЦЭМ!$A$39:$A$782,$A31,СВЦЭМ!$B$39:$B$782,M$11)+'СЕТ СН'!$F$11+СВЦЭМ!$D$10+'СЕТ СН'!$F$6-'СЕТ СН'!$F$23</f>
        <v>926.76453571000002</v>
      </c>
      <c r="N31" s="36">
        <f>SUMIFS(СВЦЭМ!$D$39:$D$782,СВЦЭМ!$A$39:$A$782,$A31,СВЦЭМ!$B$39:$B$782,N$11)+'СЕТ СН'!$F$11+СВЦЭМ!$D$10+'СЕТ СН'!$F$6-'СЕТ СН'!$F$23</f>
        <v>972.95245101</v>
      </c>
      <c r="O31" s="36">
        <f>SUMIFS(СВЦЭМ!$D$39:$D$782,СВЦЭМ!$A$39:$A$782,$A31,СВЦЭМ!$B$39:$B$782,O$11)+'СЕТ СН'!$F$11+СВЦЭМ!$D$10+'СЕТ СН'!$F$6-'СЕТ СН'!$F$23</f>
        <v>1009.09019298</v>
      </c>
      <c r="P31" s="36">
        <f>SUMIFS(СВЦЭМ!$D$39:$D$782,СВЦЭМ!$A$39:$A$782,$A31,СВЦЭМ!$B$39:$B$782,P$11)+'СЕТ СН'!$F$11+СВЦЭМ!$D$10+'СЕТ СН'!$F$6-'СЕТ СН'!$F$23</f>
        <v>1026.9030293599999</v>
      </c>
      <c r="Q31" s="36">
        <f>SUMIFS(СВЦЭМ!$D$39:$D$782,СВЦЭМ!$A$39:$A$782,$A31,СВЦЭМ!$B$39:$B$782,Q$11)+'СЕТ СН'!$F$11+СВЦЭМ!$D$10+'СЕТ СН'!$F$6-'СЕТ СН'!$F$23</f>
        <v>1031.8820120299999</v>
      </c>
      <c r="R31" s="36">
        <f>SUMIFS(СВЦЭМ!$D$39:$D$782,СВЦЭМ!$A$39:$A$782,$A31,СВЦЭМ!$B$39:$B$782,R$11)+'СЕТ СН'!$F$11+СВЦЭМ!$D$10+'СЕТ СН'!$F$6-'СЕТ СН'!$F$23</f>
        <v>1023.2873987600001</v>
      </c>
      <c r="S31" s="36">
        <f>SUMIFS(СВЦЭМ!$D$39:$D$782,СВЦЭМ!$A$39:$A$782,$A31,СВЦЭМ!$B$39:$B$782,S$11)+'СЕТ СН'!$F$11+СВЦЭМ!$D$10+'СЕТ СН'!$F$6-'СЕТ СН'!$F$23</f>
        <v>1005.76984063</v>
      </c>
      <c r="T31" s="36">
        <f>SUMIFS(СВЦЭМ!$D$39:$D$782,СВЦЭМ!$A$39:$A$782,$A31,СВЦЭМ!$B$39:$B$782,T$11)+'СЕТ СН'!$F$11+СВЦЭМ!$D$10+'СЕТ СН'!$F$6-'СЕТ СН'!$F$23</f>
        <v>959.97124186000008</v>
      </c>
      <c r="U31" s="36">
        <f>SUMIFS(СВЦЭМ!$D$39:$D$782,СВЦЭМ!$A$39:$A$782,$A31,СВЦЭМ!$B$39:$B$782,U$11)+'СЕТ СН'!$F$11+СВЦЭМ!$D$10+'СЕТ СН'!$F$6-'СЕТ СН'!$F$23</f>
        <v>953.71061452000004</v>
      </c>
      <c r="V31" s="36">
        <f>SUMIFS(СВЦЭМ!$D$39:$D$782,СВЦЭМ!$A$39:$A$782,$A31,СВЦЭМ!$B$39:$B$782,V$11)+'СЕТ СН'!$F$11+СВЦЭМ!$D$10+'СЕТ СН'!$F$6-'СЕТ СН'!$F$23</f>
        <v>966.13334775999999</v>
      </c>
      <c r="W31" s="36">
        <f>SUMIFS(СВЦЭМ!$D$39:$D$782,СВЦЭМ!$A$39:$A$782,$A31,СВЦЭМ!$B$39:$B$782,W$11)+'СЕТ СН'!$F$11+СВЦЭМ!$D$10+'СЕТ СН'!$F$6-'СЕТ СН'!$F$23</f>
        <v>990.20823646000008</v>
      </c>
      <c r="X31" s="36">
        <f>SUMIFS(СВЦЭМ!$D$39:$D$782,СВЦЭМ!$A$39:$A$782,$A31,СВЦЭМ!$B$39:$B$782,X$11)+'СЕТ СН'!$F$11+СВЦЭМ!$D$10+'СЕТ СН'!$F$6-'СЕТ СН'!$F$23</f>
        <v>968.48070400000006</v>
      </c>
      <c r="Y31" s="36">
        <f>SUMIFS(СВЦЭМ!$D$39:$D$782,СВЦЭМ!$A$39:$A$782,$A31,СВЦЭМ!$B$39:$B$782,Y$11)+'СЕТ СН'!$F$11+СВЦЭМ!$D$10+'СЕТ СН'!$F$6-'СЕТ СН'!$F$23</f>
        <v>936.88807702000008</v>
      </c>
    </row>
    <row r="32" spans="1:25" ht="15.75" x14ac:dyDescent="0.2">
      <c r="A32" s="35">
        <f t="shared" si="0"/>
        <v>44337</v>
      </c>
      <c r="B32" s="36">
        <f>SUMIFS(СВЦЭМ!$D$39:$D$782,СВЦЭМ!$A$39:$A$782,$A32,СВЦЭМ!$B$39:$B$782,B$11)+'СЕТ СН'!$F$11+СВЦЭМ!$D$10+'СЕТ СН'!$F$6-'СЕТ СН'!$F$23</f>
        <v>963.13756933000002</v>
      </c>
      <c r="C32" s="36">
        <f>SUMIFS(СВЦЭМ!$D$39:$D$782,СВЦЭМ!$A$39:$A$782,$A32,СВЦЭМ!$B$39:$B$782,C$11)+'СЕТ СН'!$F$11+СВЦЭМ!$D$10+'СЕТ СН'!$F$6-'СЕТ СН'!$F$23</f>
        <v>1033.5206015599999</v>
      </c>
      <c r="D32" s="36">
        <f>SUMIFS(СВЦЭМ!$D$39:$D$782,СВЦЭМ!$A$39:$A$782,$A32,СВЦЭМ!$B$39:$B$782,D$11)+'СЕТ СН'!$F$11+СВЦЭМ!$D$10+'СЕТ СН'!$F$6-'СЕТ СН'!$F$23</f>
        <v>1075.9102427099999</v>
      </c>
      <c r="E32" s="36">
        <f>SUMIFS(СВЦЭМ!$D$39:$D$782,СВЦЭМ!$A$39:$A$782,$A32,СВЦЭМ!$B$39:$B$782,E$11)+'СЕТ СН'!$F$11+СВЦЭМ!$D$10+'СЕТ СН'!$F$6-'СЕТ СН'!$F$23</f>
        <v>1067.2378860599999</v>
      </c>
      <c r="F32" s="36">
        <f>SUMIFS(СВЦЭМ!$D$39:$D$782,СВЦЭМ!$A$39:$A$782,$A32,СВЦЭМ!$B$39:$B$782,F$11)+'СЕТ СН'!$F$11+СВЦЭМ!$D$10+'СЕТ СН'!$F$6-'СЕТ СН'!$F$23</f>
        <v>1092.5194914900001</v>
      </c>
      <c r="G32" s="36">
        <f>SUMIFS(СВЦЭМ!$D$39:$D$782,СВЦЭМ!$A$39:$A$782,$A32,СВЦЭМ!$B$39:$B$782,G$11)+'СЕТ СН'!$F$11+СВЦЭМ!$D$10+'СЕТ СН'!$F$6-'СЕТ СН'!$F$23</f>
        <v>1095.89055074</v>
      </c>
      <c r="H32" s="36">
        <f>SUMIFS(СВЦЭМ!$D$39:$D$782,СВЦЭМ!$A$39:$A$782,$A32,СВЦЭМ!$B$39:$B$782,H$11)+'СЕТ СН'!$F$11+СВЦЭМ!$D$10+'СЕТ СН'!$F$6-'СЕТ СН'!$F$23</f>
        <v>1065.0271595300001</v>
      </c>
      <c r="I32" s="36">
        <f>SUMIFS(СВЦЭМ!$D$39:$D$782,СВЦЭМ!$A$39:$A$782,$A32,СВЦЭМ!$B$39:$B$782,I$11)+'СЕТ СН'!$F$11+СВЦЭМ!$D$10+'СЕТ СН'!$F$6-'СЕТ СН'!$F$23</f>
        <v>1013.79415155</v>
      </c>
      <c r="J32" s="36">
        <f>SUMIFS(СВЦЭМ!$D$39:$D$782,СВЦЭМ!$A$39:$A$782,$A32,СВЦЭМ!$B$39:$B$782,J$11)+'СЕТ СН'!$F$11+СВЦЭМ!$D$10+'СЕТ СН'!$F$6-'СЕТ СН'!$F$23</f>
        <v>961.90673613000001</v>
      </c>
      <c r="K32" s="36">
        <f>SUMIFS(СВЦЭМ!$D$39:$D$782,СВЦЭМ!$A$39:$A$782,$A32,СВЦЭМ!$B$39:$B$782,K$11)+'СЕТ СН'!$F$11+СВЦЭМ!$D$10+'СЕТ СН'!$F$6-'СЕТ СН'!$F$23</f>
        <v>909.62756400000001</v>
      </c>
      <c r="L32" s="36">
        <f>SUMIFS(СВЦЭМ!$D$39:$D$782,СВЦЭМ!$A$39:$A$782,$A32,СВЦЭМ!$B$39:$B$782,L$11)+'СЕТ СН'!$F$11+СВЦЭМ!$D$10+'СЕТ СН'!$F$6-'СЕТ СН'!$F$23</f>
        <v>905.57712309999999</v>
      </c>
      <c r="M32" s="36">
        <f>SUMIFS(СВЦЭМ!$D$39:$D$782,СВЦЭМ!$A$39:$A$782,$A32,СВЦЭМ!$B$39:$B$782,M$11)+'СЕТ СН'!$F$11+СВЦЭМ!$D$10+'СЕТ СН'!$F$6-'СЕТ СН'!$F$23</f>
        <v>932.87385645000006</v>
      </c>
      <c r="N32" s="36">
        <f>SUMIFS(СВЦЭМ!$D$39:$D$782,СВЦЭМ!$A$39:$A$782,$A32,СВЦЭМ!$B$39:$B$782,N$11)+'СЕТ СН'!$F$11+СВЦЭМ!$D$10+'СЕТ СН'!$F$6-'СЕТ СН'!$F$23</f>
        <v>1000.39074255</v>
      </c>
      <c r="O32" s="36">
        <f>SUMIFS(СВЦЭМ!$D$39:$D$782,СВЦЭМ!$A$39:$A$782,$A32,СВЦЭМ!$B$39:$B$782,O$11)+'СЕТ СН'!$F$11+СВЦЭМ!$D$10+'СЕТ СН'!$F$6-'СЕТ СН'!$F$23</f>
        <v>1042.27884305</v>
      </c>
      <c r="P32" s="36">
        <f>SUMIFS(СВЦЭМ!$D$39:$D$782,СВЦЭМ!$A$39:$A$782,$A32,СВЦЭМ!$B$39:$B$782,P$11)+'СЕТ СН'!$F$11+СВЦЭМ!$D$10+'СЕТ СН'!$F$6-'СЕТ СН'!$F$23</f>
        <v>1049.3766296900001</v>
      </c>
      <c r="Q32" s="36">
        <f>SUMIFS(СВЦЭМ!$D$39:$D$782,СВЦЭМ!$A$39:$A$782,$A32,СВЦЭМ!$B$39:$B$782,Q$11)+'СЕТ СН'!$F$11+СВЦЭМ!$D$10+'СЕТ СН'!$F$6-'СЕТ СН'!$F$23</f>
        <v>1044.40397805</v>
      </c>
      <c r="R32" s="36">
        <f>SUMIFS(СВЦЭМ!$D$39:$D$782,СВЦЭМ!$A$39:$A$782,$A32,СВЦЭМ!$B$39:$B$782,R$11)+'СЕТ СН'!$F$11+СВЦЭМ!$D$10+'СЕТ СН'!$F$6-'СЕТ СН'!$F$23</f>
        <v>1032.4136327900001</v>
      </c>
      <c r="S32" s="36">
        <f>SUMIFS(СВЦЭМ!$D$39:$D$782,СВЦЭМ!$A$39:$A$782,$A32,СВЦЭМ!$B$39:$B$782,S$11)+'СЕТ СН'!$F$11+СВЦЭМ!$D$10+'СЕТ СН'!$F$6-'СЕТ СН'!$F$23</f>
        <v>1021.5085772800001</v>
      </c>
      <c r="T32" s="36">
        <f>SUMIFS(СВЦЭМ!$D$39:$D$782,СВЦЭМ!$A$39:$A$782,$A32,СВЦЭМ!$B$39:$B$782,T$11)+'СЕТ СН'!$F$11+СВЦЭМ!$D$10+'СЕТ СН'!$F$6-'СЕТ СН'!$F$23</f>
        <v>976.98011579000001</v>
      </c>
      <c r="U32" s="36">
        <f>SUMIFS(СВЦЭМ!$D$39:$D$782,СВЦЭМ!$A$39:$A$782,$A32,СВЦЭМ!$B$39:$B$782,U$11)+'СЕТ СН'!$F$11+СВЦЭМ!$D$10+'СЕТ СН'!$F$6-'СЕТ СН'!$F$23</f>
        <v>921.94301718999998</v>
      </c>
      <c r="V32" s="36">
        <f>SUMIFS(СВЦЭМ!$D$39:$D$782,СВЦЭМ!$A$39:$A$782,$A32,СВЦЭМ!$B$39:$B$782,V$11)+'СЕТ СН'!$F$11+СВЦЭМ!$D$10+'СЕТ СН'!$F$6-'СЕТ СН'!$F$23</f>
        <v>940.40702104000002</v>
      </c>
      <c r="W32" s="36">
        <f>SUMIFS(СВЦЭМ!$D$39:$D$782,СВЦЭМ!$A$39:$A$782,$A32,СВЦЭМ!$B$39:$B$782,W$11)+'СЕТ СН'!$F$11+СВЦЭМ!$D$10+'СЕТ СН'!$F$6-'СЕТ СН'!$F$23</f>
        <v>958.65019686000005</v>
      </c>
      <c r="X32" s="36">
        <f>SUMIFS(СВЦЭМ!$D$39:$D$782,СВЦЭМ!$A$39:$A$782,$A32,СВЦЭМ!$B$39:$B$782,X$11)+'СЕТ СН'!$F$11+СВЦЭМ!$D$10+'СЕТ СН'!$F$6-'СЕТ СН'!$F$23</f>
        <v>977.97673087999999</v>
      </c>
      <c r="Y32" s="36">
        <f>SUMIFS(СВЦЭМ!$D$39:$D$782,СВЦЭМ!$A$39:$A$782,$A32,СВЦЭМ!$B$39:$B$782,Y$11)+'СЕТ СН'!$F$11+СВЦЭМ!$D$10+'СЕТ СН'!$F$6-'СЕТ СН'!$F$23</f>
        <v>943.77811191000001</v>
      </c>
    </row>
    <row r="33" spans="1:27" ht="15.75" x14ac:dyDescent="0.2">
      <c r="A33" s="35">
        <f t="shared" si="0"/>
        <v>44338</v>
      </c>
      <c r="B33" s="36">
        <f>SUMIFS(СВЦЭМ!$D$39:$D$782,СВЦЭМ!$A$39:$A$782,$A33,СВЦЭМ!$B$39:$B$782,B$11)+'СЕТ СН'!$F$11+СВЦЭМ!$D$10+'СЕТ СН'!$F$6-'СЕТ СН'!$F$23</f>
        <v>991.44110409000007</v>
      </c>
      <c r="C33" s="36">
        <f>SUMIFS(СВЦЭМ!$D$39:$D$782,СВЦЭМ!$A$39:$A$782,$A33,СВЦЭМ!$B$39:$B$782,C$11)+'СЕТ СН'!$F$11+СВЦЭМ!$D$10+'СЕТ СН'!$F$6-'СЕТ СН'!$F$23</f>
        <v>996.06094685000005</v>
      </c>
      <c r="D33" s="36">
        <f>SUMIFS(СВЦЭМ!$D$39:$D$782,СВЦЭМ!$A$39:$A$782,$A33,СВЦЭМ!$B$39:$B$782,D$11)+'СЕТ СН'!$F$11+СВЦЭМ!$D$10+'СЕТ СН'!$F$6-'СЕТ СН'!$F$23</f>
        <v>1030.67890498</v>
      </c>
      <c r="E33" s="36">
        <f>SUMIFS(СВЦЭМ!$D$39:$D$782,СВЦЭМ!$A$39:$A$782,$A33,СВЦЭМ!$B$39:$B$782,E$11)+'СЕТ СН'!$F$11+СВЦЭМ!$D$10+'СЕТ СН'!$F$6-'СЕТ СН'!$F$23</f>
        <v>1055.6851677899999</v>
      </c>
      <c r="F33" s="36">
        <f>SUMIFS(СВЦЭМ!$D$39:$D$782,СВЦЭМ!$A$39:$A$782,$A33,СВЦЭМ!$B$39:$B$782,F$11)+'СЕТ СН'!$F$11+СВЦЭМ!$D$10+'СЕТ СН'!$F$6-'СЕТ СН'!$F$23</f>
        <v>1060.2150698799999</v>
      </c>
      <c r="G33" s="36">
        <f>SUMIFS(СВЦЭМ!$D$39:$D$782,СВЦЭМ!$A$39:$A$782,$A33,СВЦЭМ!$B$39:$B$782,G$11)+'СЕТ СН'!$F$11+СВЦЭМ!$D$10+'СЕТ СН'!$F$6-'СЕТ СН'!$F$23</f>
        <v>1055.0821032599999</v>
      </c>
      <c r="H33" s="36">
        <f>SUMIFS(СВЦЭМ!$D$39:$D$782,СВЦЭМ!$A$39:$A$782,$A33,СВЦЭМ!$B$39:$B$782,H$11)+'СЕТ СН'!$F$11+СВЦЭМ!$D$10+'СЕТ СН'!$F$6-'СЕТ СН'!$F$23</f>
        <v>1038.91688559</v>
      </c>
      <c r="I33" s="36">
        <f>SUMIFS(СВЦЭМ!$D$39:$D$782,СВЦЭМ!$A$39:$A$782,$A33,СВЦЭМ!$B$39:$B$782,I$11)+'СЕТ СН'!$F$11+СВЦЭМ!$D$10+'СЕТ СН'!$F$6-'СЕТ СН'!$F$23</f>
        <v>954.86427299000002</v>
      </c>
      <c r="J33" s="36">
        <f>SUMIFS(СВЦЭМ!$D$39:$D$782,СВЦЭМ!$A$39:$A$782,$A33,СВЦЭМ!$B$39:$B$782,J$11)+'СЕТ СН'!$F$11+СВЦЭМ!$D$10+'СЕТ СН'!$F$6-'СЕТ СН'!$F$23</f>
        <v>912.86858860000007</v>
      </c>
      <c r="K33" s="36">
        <f>SUMIFS(СВЦЭМ!$D$39:$D$782,СВЦЭМ!$A$39:$A$782,$A33,СВЦЭМ!$B$39:$B$782,K$11)+'СЕТ СН'!$F$11+СВЦЭМ!$D$10+'СЕТ СН'!$F$6-'СЕТ СН'!$F$23</f>
        <v>855.96339455999998</v>
      </c>
      <c r="L33" s="36">
        <f>SUMIFS(СВЦЭМ!$D$39:$D$782,СВЦЭМ!$A$39:$A$782,$A33,СВЦЭМ!$B$39:$B$782,L$11)+'СЕТ СН'!$F$11+СВЦЭМ!$D$10+'СЕТ СН'!$F$6-'СЕТ СН'!$F$23</f>
        <v>851.41511818000004</v>
      </c>
      <c r="M33" s="36">
        <f>SUMIFS(СВЦЭМ!$D$39:$D$782,СВЦЭМ!$A$39:$A$782,$A33,СВЦЭМ!$B$39:$B$782,M$11)+'СЕТ СН'!$F$11+СВЦЭМ!$D$10+'СЕТ СН'!$F$6-'СЕТ СН'!$F$23</f>
        <v>871.36724182</v>
      </c>
      <c r="N33" s="36">
        <f>SUMIFS(СВЦЭМ!$D$39:$D$782,СВЦЭМ!$A$39:$A$782,$A33,СВЦЭМ!$B$39:$B$782,N$11)+'СЕТ СН'!$F$11+СВЦЭМ!$D$10+'СЕТ СН'!$F$6-'СЕТ СН'!$F$23</f>
        <v>934.06262005000008</v>
      </c>
      <c r="O33" s="36">
        <f>SUMIFS(СВЦЭМ!$D$39:$D$782,СВЦЭМ!$A$39:$A$782,$A33,СВЦЭМ!$B$39:$B$782,O$11)+'СЕТ СН'!$F$11+СВЦЭМ!$D$10+'СЕТ СН'!$F$6-'СЕТ СН'!$F$23</f>
        <v>985.93536970000002</v>
      </c>
      <c r="P33" s="36">
        <f>SUMIFS(СВЦЭМ!$D$39:$D$782,СВЦЭМ!$A$39:$A$782,$A33,СВЦЭМ!$B$39:$B$782,P$11)+'СЕТ СН'!$F$11+СВЦЭМ!$D$10+'СЕТ СН'!$F$6-'СЕТ СН'!$F$23</f>
        <v>1009.86802343</v>
      </c>
      <c r="Q33" s="36">
        <f>SUMIFS(СВЦЭМ!$D$39:$D$782,СВЦЭМ!$A$39:$A$782,$A33,СВЦЭМ!$B$39:$B$782,Q$11)+'СЕТ СН'!$F$11+СВЦЭМ!$D$10+'СЕТ СН'!$F$6-'СЕТ СН'!$F$23</f>
        <v>1007.5559984800001</v>
      </c>
      <c r="R33" s="36">
        <f>SUMIFS(СВЦЭМ!$D$39:$D$782,СВЦЭМ!$A$39:$A$782,$A33,СВЦЭМ!$B$39:$B$782,R$11)+'СЕТ СН'!$F$11+СВЦЭМ!$D$10+'СЕТ СН'!$F$6-'СЕТ СН'!$F$23</f>
        <v>993.85392806000004</v>
      </c>
      <c r="S33" s="36">
        <f>SUMIFS(СВЦЭМ!$D$39:$D$782,СВЦЭМ!$A$39:$A$782,$A33,СВЦЭМ!$B$39:$B$782,S$11)+'СЕТ СН'!$F$11+СВЦЭМ!$D$10+'СЕТ СН'!$F$6-'СЕТ СН'!$F$23</f>
        <v>963.28033363000009</v>
      </c>
      <c r="T33" s="36">
        <f>SUMIFS(СВЦЭМ!$D$39:$D$782,СВЦЭМ!$A$39:$A$782,$A33,СВЦЭМ!$B$39:$B$782,T$11)+'СЕТ СН'!$F$11+СВЦЭМ!$D$10+'СЕТ СН'!$F$6-'СЕТ СН'!$F$23</f>
        <v>905.76245398000003</v>
      </c>
      <c r="U33" s="36">
        <f>SUMIFS(СВЦЭМ!$D$39:$D$782,СВЦЭМ!$A$39:$A$782,$A33,СВЦЭМ!$B$39:$B$782,U$11)+'СЕТ СН'!$F$11+СВЦЭМ!$D$10+'СЕТ СН'!$F$6-'СЕТ СН'!$F$23</f>
        <v>875.90143999000009</v>
      </c>
      <c r="V33" s="36">
        <f>SUMIFS(СВЦЭМ!$D$39:$D$782,СВЦЭМ!$A$39:$A$782,$A33,СВЦЭМ!$B$39:$B$782,V$11)+'СЕТ СН'!$F$11+СВЦЭМ!$D$10+'СЕТ СН'!$F$6-'СЕТ СН'!$F$23</f>
        <v>876.94016348000002</v>
      </c>
      <c r="W33" s="36">
        <f>SUMIFS(СВЦЭМ!$D$39:$D$782,СВЦЭМ!$A$39:$A$782,$A33,СВЦЭМ!$B$39:$B$782,W$11)+'СЕТ СН'!$F$11+СВЦЭМ!$D$10+'СЕТ СН'!$F$6-'СЕТ СН'!$F$23</f>
        <v>913.17014256000004</v>
      </c>
      <c r="X33" s="36">
        <f>SUMIFS(СВЦЭМ!$D$39:$D$782,СВЦЭМ!$A$39:$A$782,$A33,СВЦЭМ!$B$39:$B$782,X$11)+'СЕТ СН'!$F$11+СВЦЭМ!$D$10+'СЕТ СН'!$F$6-'СЕТ СН'!$F$23</f>
        <v>882.65038388000005</v>
      </c>
      <c r="Y33" s="36">
        <f>SUMIFS(СВЦЭМ!$D$39:$D$782,СВЦЭМ!$A$39:$A$782,$A33,СВЦЭМ!$B$39:$B$782,Y$11)+'СЕТ СН'!$F$11+СВЦЭМ!$D$10+'СЕТ СН'!$F$6-'СЕТ СН'!$F$23</f>
        <v>876.38143398</v>
      </c>
    </row>
    <row r="34" spans="1:27" ht="15.75" x14ac:dyDescent="0.2">
      <c r="A34" s="35">
        <f t="shared" si="0"/>
        <v>44339</v>
      </c>
      <c r="B34" s="36">
        <f>SUMIFS(СВЦЭМ!$D$39:$D$782,СВЦЭМ!$A$39:$A$782,$A34,СВЦЭМ!$B$39:$B$782,B$11)+'СЕТ СН'!$F$11+СВЦЭМ!$D$10+'СЕТ СН'!$F$6-'СЕТ СН'!$F$23</f>
        <v>967.88933298000006</v>
      </c>
      <c r="C34" s="36">
        <f>SUMIFS(СВЦЭМ!$D$39:$D$782,СВЦЭМ!$A$39:$A$782,$A34,СВЦЭМ!$B$39:$B$782,C$11)+'СЕТ СН'!$F$11+СВЦЭМ!$D$10+'СЕТ СН'!$F$6-'СЕТ СН'!$F$23</f>
        <v>1034.7744079899999</v>
      </c>
      <c r="D34" s="36">
        <f>SUMIFS(СВЦЭМ!$D$39:$D$782,СВЦЭМ!$A$39:$A$782,$A34,СВЦЭМ!$B$39:$B$782,D$11)+'СЕТ СН'!$F$11+СВЦЭМ!$D$10+'СЕТ СН'!$F$6-'СЕТ СН'!$F$23</f>
        <v>1061.1121226800001</v>
      </c>
      <c r="E34" s="36">
        <f>SUMIFS(СВЦЭМ!$D$39:$D$782,СВЦЭМ!$A$39:$A$782,$A34,СВЦЭМ!$B$39:$B$782,E$11)+'СЕТ СН'!$F$11+СВЦЭМ!$D$10+'СЕТ СН'!$F$6-'СЕТ СН'!$F$23</f>
        <v>1072.34879275</v>
      </c>
      <c r="F34" s="36">
        <f>SUMIFS(СВЦЭМ!$D$39:$D$782,СВЦЭМ!$A$39:$A$782,$A34,СВЦЭМ!$B$39:$B$782,F$11)+'СЕТ СН'!$F$11+СВЦЭМ!$D$10+'СЕТ СН'!$F$6-'СЕТ СН'!$F$23</f>
        <v>1096.43937624</v>
      </c>
      <c r="G34" s="36">
        <f>SUMIFS(СВЦЭМ!$D$39:$D$782,СВЦЭМ!$A$39:$A$782,$A34,СВЦЭМ!$B$39:$B$782,G$11)+'СЕТ СН'!$F$11+СВЦЭМ!$D$10+'СЕТ СН'!$F$6-'СЕТ СН'!$F$23</f>
        <v>1097.3404831999999</v>
      </c>
      <c r="H34" s="36">
        <f>SUMIFS(СВЦЭМ!$D$39:$D$782,СВЦЭМ!$A$39:$A$782,$A34,СВЦЭМ!$B$39:$B$782,H$11)+'СЕТ СН'!$F$11+СВЦЭМ!$D$10+'СЕТ СН'!$F$6-'СЕТ СН'!$F$23</f>
        <v>1098.3362924400001</v>
      </c>
      <c r="I34" s="36">
        <f>SUMIFS(СВЦЭМ!$D$39:$D$782,СВЦЭМ!$A$39:$A$782,$A34,СВЦЭМ!$B$39:$B$782,I$11)+'СЕТ СН'!$F$11+СВЦЭМ!$D$10+'СЕТ СН'!$F$6-'СЕТ СН'!$F$23</f>
        <v>1010.7800114500001</v>
      </c>
      <c r="J34" s="36">
        <f>SUMIFS(СВЦЭМ!$D$39:$D$782,СВЦЭМ!$A$39:$A$782,$A34,СВЦЭМ!$B$39:$B$782,J$11)+'СЕТ СН'!$F$11+СВЦЭМ!$D$10+'СЕТ СН'!$F$6-'СЕТ СН'!$F$23</f>
        <v>971.51185722000002</v>
      </c>
      <c r="K34" s="36">
        <f>SUMIFS(СВЦЭМ!$D$39:$D$782,СВЦЭМ!$A$39:$A$782,$A34,СВЦЭМ!$B$39:$B$782,K$11)+'СЕТ СН'!$F$11+СВЦЭМ!$D$10+'СЕТ СН'!$F$6-'СЕТ СН'!$F$23</f>
        <v>905.57813813000007</v>
      </c>
      <c r="L34" s="36">
        <f>SUMIFS(СВЦЭМ!$D$39:$D$782,СВЦЭМ!$A$39:$A$782,$A34,СВЦЭМ!$B$39:$B$782,L$11)+'СЕТ СН'!$F$11+СВЦЭМ!$D$10+'СЕТ СН'!$F$6-'СЕТ СН'!$F$23</f>
        <v>888.02397489999998</v>
      </c>
      <c r="M34" s="36">
        <f>SUMIFS(СВЦЭМ!$D$39:$D$782,СВЦЭМ!$A$39:$A$782,$A34,СВЦЭМ!$B$39:$B$782,M$11)+'СЕТ СН'!$F$11+СВЦЭМ!$D$10+'СЕТ СН'!$F$6-'СЕТ СН'!$F$23</f>
        <v>896.48345635999999</v>
      </c>
      <c r="N34" s="36">
        <f>SUMIFS(СВЦЭМ!$D$39:$D$782,СВЦЭМ!$A$39:$A$782,$A34,СВЦЭМ!$B$39:$B$782,N$11)+'СЕТ СН'!$F$11+СВЦЭМ!$D$10+'СЕТ СН'!$F$6-'СЕТ СН'!$F$23</f>
        <v>940.36981117000005</v>
      </c>
      <c r="O34" s="36">
        <f>SUMIFS(СВЦЭМ!$D$39:$D$782,СВЦЭМ!$A$39:$A$782,$A34,СВЦЭМ!$B$39:$B$782,O$11)+'СЕТ СН'!$F$11+СВЦЭМ!$D$10+'СЕТ СН'!$F$6-'СЕТ СН'!$F$23</f>
        <v>989.81918678</v>
      </c>
      <c r="P34" s="36">
        <f>SUMIFS(СВЦЭМ!$D$39:$D$782,СВЦЭМ!$A$39:$A$782,$A34,СВЦЭМ!$B$39:$B$782,P$11)+'СЕТ СН'!$F$11+СВЦЭМ!$D$10+'СЕТ СН'!$F$6-'СЕТ СН'!$F$23</f>
        <v>1021.65077596</v>
      </c>
      <c r="Q34" s="36">
        <f>SUMIFS(СВЦЭМ!$D$39:$D$782,СВЦЭМ!$A$39:$A$782,$A34,СВЦЭМ!$B$39:$B$782,Q$11)+'СЕТ СН'!$F$11+СВЦЭМ!$D$10+'СЕТ СН'!$F$6-'СЕТ СН'!$F$23</f>
        <v>1035.78377153</v>
      </c>
      <c r="R34" s="36">
        <f>SUMIFS(СВЦЭМ!$D$39:$D$782,СВЦЭМ!$A$39:$A$782,$A34,СВЦЭМ!$B$39:$B$782,R$11)+'СЕТ СН'!$F$11+СВЦЭМ!$D$10+'СЕТ СН'!$F$6-'СЕТ СН'!$F$23</f>
        <v>1022.7111709100001</v>
      </c>
      <c r="S34" s="36">
        <f>SUMIFS(СВЦЭМ!$D$39:$D$782,СВЦЭМ!$A$39:$A$782,$A34,СВЦЭМ!$B$39:$B$782,S$11)+'СЕТ СН'!$F$11+СВЦЭМ!$D$10+'СЕТ СН'!$F$6-'СЕТ СН'!$F$23</f>
        <v>998.16603721000001</v>
      </c>
      <c r="T34" s="36">
        <f>SUMIFS(СВЦЭМ!$D$39:$D$782,СВЦЭМ!$A$39:$A$782,$A34,СВЦЭМ!$B$39:$B$782,T$11)+'СЕТ СН'!$F$11+СВЦЭМ!$D$10+'СЕТ СН'!$F$6-'СЕТ СН'!$F$23</f>
        <v>950.38805980000006</v>
      </c>
      <c r="U34" s="36">
        <f>SUMIFS(СВЦЭМ!$D$39:$D$782,СВЦЭМ!$A$39:$A$782,$A34,СВЦЭМ!$B$39:$B$782,U$11)+'СЕТ СН'!$F$11+СВЦЭМ!$D$10+'СЕТ СН'!$F$6-'СЕТ СН'!$F$23</f>
        <v>897.40399891000004</v>
      </c>
      <c r="V34" s="36">
        <f>SUMIFS(СВЦЭМ!$D$39:$D$782,СВЦЭМ!$A$39:$A$782,$A34,СВЦЭМ!$B$39:$B$782,V$11)+'СЕТ СН'!$F$11+СВЦЭМ!$D$10+'СЕТ СН'!$F$6-'СЕТ СН'!$F$23</f>
        <v>879.72663968000006</v>
      </c>
      <c r="W34" s="36">
        <f>SUMIFS(СВЦЭМ!$D$39:$D$782,СВЦЭМ!$A$39:$A$782,$A34,СВЦЭМ!$B$39:$B$782,W$11)+'СЕТ СН'!$F$11+СВЦЭМ!$D$10+'СЕТ СН'!$F$6-'СЕТ СН'!$F$23</f>
        <v>852.25475374000007</v>
      </c>
      <c r="X34" s="36">
        <f>SUMIFS(СВЦЭМ!$D$39:$D$782,СВЦЭМ!$A$39:$A$782,$A34,СВЦЭМ!$B$39:$B$782,X$11)+'СЕТ СН'!$F$11+СВЦЭМ!$D$10+'СЕТ СН'!$F$6-'СЕТ СН'!$F$23</f>
        <v>954.48369562000005</v>
      </c>
      <c r="Y34" s="36">
        <f>SUMIFS(СВЦЭМ!$D$39:$D$782,СВЦЭМ!$A$39:$A$782,$A34,СВЦЭМ!$B$39:$B$782,Y$11)+'СЕТ СН'!$F$11+СВЦЭМ!$D$10+'СЕТ СН'!$F$6-'СЕТ СН'!$F$23</f>
        <v>944.33207850000008</v>
      </c>
    </row>
    <row r="35" spans="1:27" ht="15.75" x14ac:dyDescent="0.2">
      <c r="A35" s="35">
        <f t="shared" si="0"/>
        <v>44340</v>
      </c>
      <c r="B35" s="36">
        <f>SUMIFS(СВЦЭМ!$D$39:$D$782,СВЦЭМ!$A$39:$A$782,$A35,СВЦЭМ!$B$39:$B$782,B$11)+'СЕТ СН'!$F$11+СВЦЭМ!$D$10+'СЕТ СН'!$F$6-'СЕТ СН'!$F$23</f>
        <v>1040.25540533</v>
      </c>
      <c r="C35" s="36">
        <f>SUMIFS(СВЦЭМ!$D$39:$D$782,СВЦЭМ!$A$39:$A$782,$A35,СВЦЭМ!$B$39:$B$782,C$11)+'СЕТ СН'!$F$11+СВЦЭМ!$D$10+'СЕТ СН'!$F$6-'СЕТ СН'!$F$23</f>
        <v>1119.03373085</v>
      </c>
      <c r="D35" s="36">
        <f>SUMIFS(СВЦЭМ!$D$39:$D$782,СВЦЭМ!$A$39:$A$782,$A35,СВЦЭМ!$B$39:$B$782,D$11)+'СЕТ СН'!$F$11+СВЦЭМ!$D$10+'СЕТ СН'!$F$6-'СЕТ СН'!$F$23</f>
        <v>1173.7732567799999</v>
      </c>
      <c r="E35" s="36">
        <f>SUMIFS(СВЦЭМ!$D$39:$D$782,СВЦЭМ!$A$39:$A$782,$A35,СВЦЭМ!$B$39:$B$782,E$11)+'СЕТ СН'!$F$11+СВЦЭМ!$D$10+'СЕТ СН'!$F$6-'СЕТ СН'!$F$23</f>
        <v>1194.19097003</v>
      </c>
      <c r="F35" s="36">
        <f>SUMIFS(СВЦЭМ!$D$39:$D$782,СВЦЭМ!$A$39:$A$782,$A35,СВЦЭМ!$B$39:$B$782,F$11)+'СЕТ СН'!$F$11+СВЦЭМ!$D$10+'СЕТ СН'!$F$6-'СЕТ СН'!$F$23</f>
        <v>1216.0355662699999</v>
      </c>
      <c r="G35" s="36">
        <f>SUMIFS(СВЦЭМ!$D$39:$D$782,СВЦЭМ!$A$39:$A$782,$A35,СВЦЭМ!$B$39:$B$782,G$11)+'СЕТ СН'!$F$11+СВЦЭМ!$D$10+'СЕТ СН'!$F$6-'СЕТ СН'!$F$23</f>
        <v>1171.9187314599999</v>
      </c>
      <c r="H35" s="36">
        <f>SUMIFS(СВЦЭМ!$D$39:$D$782,СВЦЭМ!$A$39:$A$782,$A35,СВЦЭМ!$B$39:$B$782,H$11)+'СЕТ СН'!$F$11+СВЦЭМ!$D$10+'СЕТ СН'!$F$6-'СЕТ СН'!$F$23</f>
        <v>1104.1108162599999</v>
      </c>
      <c r="I35" s="36">
        <f>SUMIFS(СВЦЭМ!$D$39:$D$782,СВЦЭМ!$A$39:$A$782,$A35,СВЦЭМ!$B$39:$B$782,I$11)+'СЕТ СН'!$F$11+СВЦЭМ!$D$10+'СЕТ СН'!$F$6-'СЕТ СН'!$F$23</f>
        <v>1014.59869639</v>
      </c>
      <c r="J35" s="36">
        <f>SUMIFS(СВЦЭМ!$D$39:$D$782,СВЦЭМ!$A$39:$A$782,$A35,СВЦЭМ!$B$39:$B$782,J$11)+'СЕТ СН'!$F$11+СВЦЭМ!$D$10+'СЕТ СН'!$F$6-'СЕТ СН'!$F$23</f>
        <v>964.28616564000004</v>
      </c>
      <c r="K35" s="36">
        <f>SUMIFS(СВЦЭМ!$D$39:$D$782,СВЦЭМ!$A$39:$A$782,$A35,СВЦЭМ!$B$39:$B$782,K$11)+'СЕТ СН'!$F$11+СВЦЭМ!$D$10+'СЕТ СН'!$F$6-'СЕТ СН'!$F$23</f>
        <v>904.58836331999998</v>
      </c>
      <c r="L35" s="36">
        <f>SUMIFS(СВЦЭМ!$D$39:$D$782,СВЦЭМ!$A$39:$A$782,$A35,СВЦЭМ!$B$39:$B$782,L$11)+'СЕТ СН'!$F$11+СВЦЭМ!$D$10+'СЕТ СН'!$F$6-'СЕТ СН'!$F$23</f>
        <v>893.85059462000004</v>
      </c>
      <c r="M35" s="36">
        <f>SUMIFS(СВЦЭМ!$D$39:$D$782,СВЦЭМ!$A$39:$A$782,$A35,СВЦЭМ!$B$39:$B$782,M$11)+'СЕТ СН'!$F$11+СВЦЭМ!$D$10+'СЕТ СН'!$F$6-'СЕТ СН'!$F$23</f>
        <v>893.45370179999998</v>
      </c>
      <c r="N35" s="36">
        <f>SUMIFS(СВЦЭМ!$D$39:$D$782,СВЦЭМ!$A$39:$A$782,$A35,СВЦЭМ!$B$39:$B$782,N$11)+'СЕТ СН'!$F$11+СВЦЭМ!$D$10+'СЕТ СН'!$F$6-'СЕТ СН'!$F$23</f>
        <v>939.04582325000001</v>
      </c>
      <c r="O35" s="36">
        <f>SUMIFS(СВЦЭМ!$D$39:$D$782,СВЦЭМ!$A$39:$A$782,$A35,СВЦЭМ!$B$39:$B$782,O$11)+'СЕТ СН'!$F$11+СВЦЭМ!$D$10+'СЕТ СН'!$F$6-'СЕТ СН'!$F$23</f>
        <v>974.16591953</v>
      </c>
      <c r="P35" s="36">
        <f>SUMIFS(СВЦЭМ!$D$39:$D$782,СВЦЭМ!$A$39:$A$782,$A35,СВЦЭМ!$B$39:$B$782,P$11)+'СЕТ СН'!$F$11+СВЦЭМ!$D$10+'СЕТ СН'!$F$6-'СЕТ СН'!$F$23</f>
        <v>991.59937290000005</v>
      </c>
      <c r="Q35" s="36">
        <f>SUMIFS(СВЦЭМ!$D$39:$D$782,СВЦЭМ!$A$39:$A$782,$A35,СВЦЭМ!$B$39:$B$782,Q$11)+'СЕТ СН'!$F$11+СВЦЭМ!$D$10+'СЕТ СН'!$F$6-'СЕТ СН'!$F$23</f>
        <v>989.14471774000003</v>
      </c>
      <c r="R35" s="36">
        <f>SUMIFS(СВЦЭМ!$D$39:$D$782,СВЦЭМ!$A$39:$A$782,$A35,СВЦЭМ!$B$39:$B$782,R$11)+'СЕТ СН'!$F$11+СВЦЭМ!$D$10+'СЕТ СН'!$F$6-'СЕТ СН'!$F$23</f>
        <v>966.90045419</v>
      </c>
      <c r="S35" s="36">
        <f>SUMIFS(СВЦЭМ!$D$39:$D$782,СВЦЭМ!$A$39:$A$782,$A35,СВЦЭМ!$B$39:$B$782,S$11)+'СЕТ СН'!$F$11+СВЦЭМ!$D$10+'СЕТ СН'!$F$6-'СЕТ СН'!$F$23</f>
        <v>935.51366433999999</v>
      </c>
      <c r="T35" s="36">
        <f>SUMIFS(СВЦЭМ!$D$39:$D$782,СВЦЭМ!$A$39:$A$782,$A35,СВЦЭМ!$B$39:$B$782,T$11)+'СЕТ СН'!$F$11+СВЦЭМ!$D$10+'СЕТ СН'!$F$6-'СЕТ СН'!$F$23</f>
        <v>909.85842116000003</v>
      </c>
      <c r="U35" s="36">
        <f>SUMIFS(СВЦЭМ!$D$39:$D$782,СВЦЭМ!$A$39:$A$782,$A35,СВЦЭМ!$B$39:$B$782,U$11)+'СЕТ СН'!$F$11+СВЦЭМ!$D$10+'СЕТ СН'!$F$6-'СЕТ СН'!$F$23</f>
        <v>878.19518328000004</v>
      </c>
      <c r="V35" s="36">
        <f>SUMIFS(СВЦЭМ!$D$39:$D$782,СВЦЭМ!$A$39:$A$782,$A35,СВЦЭМ!$B$39:$B$782,V$11)+'СЕТ СН'!$F$11+СВЦЭМ!$D$10+'СЕТ СН'!$F$6-'СЕТ СН'!$F$23</f>
        <v>889.23278418000007</v>
      </c>
      <c r="W35" s="36">
        <f>SUMIFS(СВЦЭМ!$D$39:$D$782,СВЦЭМ!$A$39:$A$782,$A35,СВЦЭМ!$B$39:$B$782,W$11)+'СЕТ СН'!$F$11+СВЦЭМ!$D$10+'СЕТ СН'!$F$6-'СЕТ СН'!$F$23</f>
        <v>912.99756523000008</v>
      </c>
      <c r="X35" s="36">
        <f>SUMIFS(СВЦЭМ!$D$39:$D$782,СВЦЭМ!$A$39:$A$782,$A35,СВЦЭМ!$B$39:$B$782,X$11)+'СЕТ СН'!$F$11+СВЦЭМ!$D$10+'СЕТ СН'!$F$6-'СЕТ СН'!$F$23</f>
        <v>891.48657244000003</v>
      </c>
      <c r="Y35" s="36">
        <f>SUMIFS(СВЦЭМ!$D$39:$D$782,СВЦЭМ!$A$39:$A$782,$A35,СВЦЭМ!$B$39:$B$782,Y$11)+'СЕТ СН'!$F$11+СВЦЭМ!$D$10+'СЕТ СН'!$F$6-'СЕТ СН'!$F$23</f>
        <v>906.70962224000004</v>
      </c>
    </row>
    <row r="36" spans="1:27" ht="15.75" x14ac:dyDescent="0.2">
      <c r="A36" s="35">
        <f t="shared" si="0"/>
        <v>44341</v>
      </c>
      <c r="B36" s="36">
        <f>SUMIFS(СВЦЭМ!$D$39:$D$782,СВЦЭМ!$A$39:$A$782,$A36,СВЦЭМ!$B$39:$B$782,B$11)+'СЕТ СН'!$F$11+СВЦЭМ!$D$10+'СЕТ СН'!$F$6-'СЕТ СН'!$F$23</f>
        <v>1033.6442956399999</v>
      </c>
      <c r="C36" s="36">
        <f>SUMIFS(СВЦЭМ!$D$39:$D$782,СВЦЭМ!$A$39:$A$782,$A36,СВЦЭМ!$B$39:$B$782,C$11)+'СЕТ СН'!$F$11+СВЦЭМ!$D$10+'СЕТ СН'!$F$6-'СЕТ СН'!$F$23</f>
        <v>1089.1923487700001</v>
      </c>
      <c r="D36" s="36">
        <f>SUMIFS(СВЦЭМ!$D$39:$D$782,СВЦЭМ!$A$39:$A$782,$A36,СВЦЭМ!$B$39:$B$782,D$11)+'СЕТ СН'!$F$11+СВЦЭМ!$D$10+'СЕТ СН'!$F$6-'СЕТ СН'!$F$23</f>
        <v>1117.9685007799999</v>
      </c>
      <c r="E36" s="36">
        <f>SUMIFS(СВЦЭМ!$D$39:$D$782,СВЦЭМ!$A$39:$A$782,$A36,СВЦЭМ!$B$39:$B$782,E$11)+'СЕТ СН'!$F$11+СВЦЭМ!$D$10+'СЕТ СН'!$F$6-'СЕТ СН'!$F$23</f>
        <v>1112.4863321</v>
      </c>
      <c r="F36" s="36">
        <f>SUMIFS(СВЦЭМ!$D$39:$D$782,СВЦЭМ!$A$39:$A$782,$A36,СВЦЭМ!$B$39:$B$782,F$11)+'СЕТ СН'!$F$11+СВЦЭМ!$D$10+'СЕТ СН'!$F$6-'СЕТ СН'!$F$23</f>
        <v>1122.7478490799999</v>
      </c>
      <c r="G36" s="36">
        <f>SUMIFS(СВЦЭМ!$D$39:$D$782,СВЦЭМ!$A$39:$A$782,$A36,СВЦЭМ!$B$39:$B$782,G$11)+'СЕТ СН'!$F$11+СВЦЭМ!$D$10+'СЕТ СН'!$F$6-'СЕТ СН'!$F$23</f>
        <v>1114.64780531</v>
      </c>
      <c r="H36" s="36">
        <f>SUMIFS(СВЦЭМ!$D$39:$D$782,СВЦЭМ!$A$39:$A$782,$A36,СВЦЭМ!$B$39:$B$782,H$11)+'СЕТ СН'!$F$11+СВЦЭМ!$D$10+'СЕТ СН'!$F$6-'СЕТ СН'!$F$23</f>
        <v>1062.42818104</v>
      </c>
      <c r="I36" s="36">
        <f>SUMIFS(СВЦЭМ!$D$39:$D$782,СВЦЭМ!$A$39:$A$782,$A36,СВЦЭМ!$B$39:$B$782,I$11)+'СЕТ СН'!$F$11+СВЦЭМ!$D$10+'СЕТ СН'!$F$6-'СЕТ СН'!$F$23</f>
        <v>966.95449167000004</v>
      </c>
      <c r="J36" s="36">
        <f>SUMIFS(СВЦЭМ!$D$39:$D$782,СВЦЭМ!$A$39:$A$782,$A36,СВЦЭМ!$B$39:$B$782,J$11)+'СЕТ СН'!$F$11+СВЦЭМ!$D$10+'СЕТ СН'!$F$6-'СЕТ СН'!$F$23</f>
        <v>871.75481668999998</v>
      </c>
      <c r="K36" s="36">
        <f>SUMIFS(СВЦЭМ!$D$39:$D$782,СВЦЭМ!$A$39:$A$782,$A36,СВЦЭМ!$B$39:$B$782,K$11)+'СЕТ СН'!$F$11+СВЦЭМ!$D$10+'СЕТ СН'!$F$6-'СЕТ СН'!$F$23</f>
        <v>830.33371502</v>
      </c>
      <c r="L36" s="36">
        <f>SUMIFS(СВЦЭМ!$D$39:$D$782,СВЦЭМ!$A$39:$A$782,$A36,СВЦЭМ!$B$39:$B$782,L$11)+'СЕТ СН'!$F$11+СВЦЭМ!$D$10+'СЕТ СН'!$F$6-'СЕТ СН'!$F$23</f>
        <v>838.76614272000006</v>
      </c>
      <c r="M36" s="36">
        <f>SUMIFS(СВЦЭМ!$D$39:$D$782,СВЦЭМ!$A$39:$A$782,$A36,СВЦЭМ!$B$39:$B$782,M$11)+'СЕТ СН'!$F$11+СВЦЭМ!$D$10+'СЕТ СН'!$F$6-'СЕТ СН'!$F$23</f>
        <v>831.09751472000005</v>
      </c>
      <c r="N36" s="36">
        <f>SUMIFS(СВЦЭМ!$D$39:$D$782,СВЦЭМ!$A$39:$A$782,$A36,СВЦЭМ!$B$39:$B$782,N$11)+'СЕТ СН'!$F$11+СВЦЭМ!$D$10+'СЕТ СН'!$F$6-'СЕТ СН'!$F$23</f>
        <v>889.50516686000003</v>
      </c>
      <c r="O36" s="36">
        <f>SUMIFS(СВЦЭМ!$D$39:$D$782,СВЦЭМ!$A$39:$A$782,$A36,СВЦЭМ!$B$39:$B$782,O$11)+'СЕТ СН'!$F$11+СВЦЭМ!$D$10+'СЕТ СН'!$F$6-'СЕТ СН'!$F$23</f>
        <v>949.99281645000008</v>
      </c>
      <c r="P36" s="36">
        <f>SUMIFS(СВЦЭМ!$D$39:$D$782,СВЦЭМ!$A$39:$A$782,$A36,СВЦЭМ!$B$39:$B$782,P$11)+'СЕТ СН'!$F$11+СВЦЭМ!$D$10+'СЕТ СН'!$F$6-'СЕТ СН'!$F$23</f>
        <v>976.87402423000003</v>
      </c>
      <c r="Q36" s="36">
        <f>SUMIFS(СВЦЭМ!$D$39:$D$782,СВЦЭМ!$A$39:$A$782,$A36,СВЦЭМ!$B$39:$B$782,Q$11)+'СЕТ СН'!$F$11+СВЦЭМ!$D$10+'СЕТ СН'!$F$6-'СЕТ СН'!$F$23</f>
        <v>976.62829680000004</v>
      </c>
      <c r="R36" s="36">
        <f>SUMIFS(СВЦЭМ!$D$39:$D$782,СВЦЭМ!$A$39:$A$782,$A36,СВЦЭМ!$B$39:$B$782,R$11)+'СЕТ СН'!$F$11+СВЦЭМ!$D$10+'СЕТ СН'!$F$6-'СЕТ СН'!$F$23</f>
        <v>960.54551692000007</v>
      </c>
      <c r="S36" s="36">
        <f>SUMIFS(СВЦЭМ!$D$39:$D$782,СВЦЭМ!$A$39:$A$782,$A36,СВЦЭМ!$B$39:$B$782,S$11)+'СЕТ СН'!$F$11+СВЦЭМ!$D$10+'СЕТ СН'!$F$6-'СЕТ СН'!$F$23</f>
        <v>930.80743412000004</v>
      </c>
      <c r="T36" s="36">
        <f>SUMIFS(СВЦЭМ!$D$39:$D$782,СВЦЭМ!$A$39:$A$782,$A36,СВЦЭМ!$B$39:$B$782,T$11)+'СЕТ СН'!$F$11+СВЦЭМ!$D$10+'СЕТ СН'!$F$6-'СЕТ СН'!$F$23</f>
        <v>874.86528242000009</v>
      </c>
      <c r="U36" s="36">
        <f>SUMIFS(СВЦЭМ!$D$39:$D$782,СВЦЭМ!$A$39:$A$782,$A36,СВЦЭМ!$B$39:$B$782,U$11)+'СЕТ СН'!$F$11+СВЦЭМ!$D$10+'СЕТ СН'!$F$6-'СЕТ СН'!$F$23</f>
        <v>853.76740174999998</v>
      </c>
      <c r="V36" s="36">
        <f>SUMIFS(СВЦЭМ!$D$39:$D$782,СВЦЭМ!$A$39:$A$782,$A36,СВЦЭМ!$B$39:$B$782,V$11)+'СЕТ СН'!$F$11+СВЦЭМ!$D$10+'СЕТ СН'!$F$6-'СЕТ СН'!$F$23</f>
        <v>867.99387334000005</v>
      </c>
      <c r="W36" s="36">
        <f>SUMIFS(СВЦЭМ!$D$39:$D$782,СВЦЭМ!$A$39:$A$782,$A36,СВЦЭМ!$B$39:$B$782,W$11)+'СЕТ СН'!$F$11+СВЦЭМ!$D$10+'СЕТ СН'!$F$6-'СЕТ СН'!$F$23</f>
        <v>901.42952864000006</v>
      </c>
      <c r="X36" s="36">
        <f>SUMIFS(СВЦЭМ!$D$39:$D$782,СВЦЭМ!$A$39:$A$782,$A36,СВЦЭМ!$B$39:$B$782,X$11)+'СЕТ СН'!$F$11+СВЦЭМ!$D$10+'СЕТ СН'!$F$6-'СЕТ СН'!$F$23</f>
        <v>870.34563974000002</v>
      </c>
      <c r="Y36" s="36">
        <f>SUMIFS(СВЦЭМ!$D$39:$D$782,СВЦЭМ!$A$39:$A$782,$A36,СВЦЭМ!$B$39:$B$782,Y$11)+'СЕТ СН'!$F$11+СВЦЭМ!$D$10+'СЕТ СН'!$F$6-'СЕТ СН'!$F$23</f>
        <v>890.97083498000006</v>
      </c>
    </row>
    <row r="37" spans="1:27" ht="15.75" x14ac:dyDescent="0.2">
      <c r="A37" s="35">
        <f t="shared" si="0"/>
        <v>44342</v>
      </c>
      <c r="B37" s="36">
        <f>SUMIFS(СВЦЭМ!$D$39:$D$782,СВЦЭМ!$A$39:$A$782,$A37,СВЦЭМ!$B$39:$B$782,B$11)+'СЕТ СН'!$F$11+СВЦЭМ!$D$10+'СЕТ СН'!$F$6-'СЕТ СН'!$F$23</f>
        <v>1025.32126122</v>
      </c>
      <c r="C37" s="36">
        <f>SUMIFS(СВЦЭМ!$D$39:$D$782,СВЦЭМ!$A$39:$A$782,$A37,СВЦЭМ!$B$39:$B$782,C$11)+'СЕТ СН'!$F$11+СВЦЭМ!$D$10+'СЕТ СН'!$F$6-'СЕТ СН'!$F$23</f>
        <v>1097.64340335</v>
      </c>
      <c r="D37" s="36">
        <f>SUMIFS(СВЦЭМ!$D$39:$D$782,СВЦЭМ!$A$39:$A$782,$A37,СВЦЭМ!$B$39:$B$782,D$11)+'СЕТ СН'!$F$11+СВЦЭМ!$D$10+'СЕТ СН'!$F$6-'СЕТ СН'!$F$23</f>
        <v>1151.5350949699998</v>
      </c>
      <c r="E37" s="36">
        <f>SUMIFS(СВЦЭМ!$D$39:$D$782,СВЦЭМ!$A$39:$A$782,$A37,СВЦЭМ!$B$39:$B$782,E$11)+'СЕТ СН'!$F$11+СВЦЭМ!$D$10+'СЕТ СН'!$F$6-'СЕТ СН'!$F$23</f>
        <v>1173.5402554999998</v>
      </c>
      <c r="F37" s="36">
        <f>SUMIFS(СВЦЭМ!$D$39:$D$782,СВЦЭМ!$A$39:$A$782,$A37,СВЦЭМ!$B$39:$B$782,F$11)+'СЕТ СН'!$F$11+СВЦЭМ!$D$10+'СЕТ СН'!$F$6-'СЕТ СН'!$F$23</f>
        <v>1188.15836702</v>
      </c>
      <c r="G37" s="36">
        <f>SUMIFS(СВЦЭМ!$D$39:$D$782,СВЦЭМ!$A$39:$A$782,$A37,СВЦЭМ!$B$39:$B$782,G$11)+'СЕТ СН'!$F$11+СВЦЭМ!$D$10+'СЕТ СН'!$F$6-'СЕТ СН'!$F$23</f>
        <v>1161.3995559699999</v>
      </c>
      <c r="H37" s="36">
        <f>SUMIFS(СВЦЭМ!$D$39:$D$782,СВЦЭМ!$A$39:$A$782,$A37,СВЦЭМ!$B$39:$B$782,H$11)+'СЕТ СН'!$F$11+СВЦЭМ!$D$10+'СЕТ СН'!$F$6-'СЕТ СН'!$F$23</f>
        <v>1096.51149379</v>
      </c>
      <c r="I37" s="36">
        <f>SUMIFS(СВЦЭМ!$D$39:$D$782,СВЦЭМ!$A$39:$A$782,$A37,СВЦЭМ!$B$39:$B$782,I$11)+'СЕТ СН'!$F$11+СВЦЭМ!$D$10+'СЕТ СН'!$F$6-'СЕТ СН'!$F$23</f>
        <v>989.80736136000007</v>
      </c>
      <c r="J37" s="36">
        <f>SUMIFS(СВЦЭМ!$D$39:$D$782,СВЦЭМ!$A$39:$A$782,$A37,СВЦЭМ!$B$39:$B$782,J$11)+'СЕТ СН'!$F$11+СВЦЭМ!$D$10+'СЕТ СН'!$F$6-'СЕТ СН'!$F$23</f>
        <v>930.72504635000007</v>
      </c>
      <c r="K37" s="36">
        <f>SUMIFS(СВЦЭМ!$D$39:$D$782,СВЦЭМ!$A$39:$A$782,$A37,СВЦЭМ!$B$39:$B$782,K$11)+'СЕТ СН'!$F$11+СВЦЭМ!$D$10+'СЕТ СН'!$F$6-'СЕТ СН'!$F$23</f>
        <v>874.46417035000002</v>
      </c>
      <c r="L37" s="36">
        <f>SUMIFS(СВЦЭМ!$D$39:$D$782,СВЦЭМ!$A$39:$A$782,$A37,СВЦЭМ!$B$39:$B$782,L$11)+'СЕТ СН'!$F$11+СВЦЭМ!$D$10+'СЕТ СН'!$F$6-'СЕТ СН'!$F$23</f>
        <v>872.24222013000008</v>
      </c>
      <c r="M37" s="36">
        <f>SUMIFS(СВЦЭМ!$D$39:$D$782,СВЦЭМ!$A$39:$A$782,$A37,СВЦЭМ!$B$39:$B$782,M$11)+'СЕТ СН'!$F$11+СВЦЭМ!$D$10+'СЕТ СН'!$F$6-'СЕТ СН'!$F$23</f>
        <v>881.05058484000006</v>
      </c>
      <c r="N37" s="36">
        <f>SUMIFS(СВЦЭМ!$D$39:$D$782,СВЦЭМ!$A$39:$A$782,$A37,СВЦЭМ!$B$39:$B$782,N$11)+'СЕТ СН'!$F$11+СВЦЭМ!$D$10+'СЕТ СН'!$F$6-'СЕТ СН'!$F$23</f>
        <v>933.12767016999999</v>
      </c>
      <c r="O37" s="36">
        <f>SUMIFS(СВЦЭМ!$D$39:$D$782,СВЦЭМ!$A$39:$A$782,$A37,СВЦЭМ!$B$39:$B$782,O$11)+'СЕТ СН'!$F$11+СВЦЭМ!$D$10+'СЕТ СН'!$F$6-'СЕТ СН'!$F$23</f>
        <v>977.91148111000007</v>
      </c>
      <c r="P37" s="36">
        <f>SUMIFS(СВЦЭМ!$D$39:$D$782,СВЦЭМ!$A$39:$A$782,$A37,СВЦЭМ!$B$39:$B$782,P$11)+'СЕТ СН'!$F$11+СВЦЭМ!$D$10+'СЕТ СН'!$F$6-'СЕТ СН'!$F$23</f>
        <v>988.44166478</v>
      </c>
      <c r="Q37" s="36">
        <f>SUMIFS(СВЦЭМ!$D$39:$D$782,СВЦЭМ!$A$39:$A$782,$A37,СВЦЭМ!$B$39:$B$782,Q$11)+'СЕТ СН'!$F$11+СВЦЭМ!$D$10+'СЕТ СН'!$F$6-'СЕТ СН'!$F$23</f>
        <v>986.06384094999999</v>
      </c>
      <c r="R37" s="36">
        <f>SUMIFS(СВЦЭМ!$D$39:$D$782,СВЦЭМ!$A$39:$A$782,$A37,СВЦЭМ!$B$39:$B$782,R$11)+'СЕТ СН'!$F$11+СВЦЭМ!$D$10+'СЕТ СН'!$F$6-'СЕТ СН'!$F$23</f>
        <v>968.40038887000003</v>
      </c>
      <c r="S37" s="36">
        <f>SUMIFS(СВЦЭМ!$D$39:$D$782,СВЦЭМ!$A$39:$A$782,$A37,СВЦЭМ!$B$39:$B$782,S$11)+'СЕТ СН'!$F$11+СВЦЭМ!$D$10+'СЕТ СН'!$F$6-'СЕТ СН'!$F$23</f>
        <v>944.69950070000004</v>
      </c>
      <c r="T37" s="36">
        <f>SUMIFS(СВЦЭМ!$D$39:$D$782,СВЦЭМ!$A$39:$A$782,$A37,СВЦЭМ!$B$39:$B$782,T$11)+'СЕТ СН'!$F$11+СВЦЭМ!$D$10+'СЕТ СН'!$F$6-'СЕТ СН'!$F$23</f>
        <v>886.32689754</v>
      </c>
      <c r="U37" s="36">
        <f>SUMIFS(СВЦЭМ!$D$39:$D$782,СВЦЭМ!$A$39:$A$782,$A37,СВЦЭМ!$B$39:$B$782,U$11)+'СЕТ СН'!$F$11+СВЦЭМ!$D$10+'СЕТ СН'!$F$6-'СЕТ СН'!$F$23</f>
        <v>852.40982202999999</v>
      </c>
      <c r="V37" s="36">
        <f>SUMIFS(СВЦЭМ!$D$39:$D$782,СВЦЭМ!$A$39:$A$782,$A37,СВЦЭМ!$B$39:$B$782,V$11)+'СЕТ СН'!$F$11+СВЦЭМ!$D$10+'СЕТ СН'!$F$6-'СЕТ СН'!$F$23</f>
        <v>855.74674759000004</v>
      </c>
      <c r="W37" s="36">
        <f>SUMIFS(СВЦЭМ!$D$39:$D$782,СВЦЭМ!$A$39:$A$782,$A37,СВЦЭМ!$B$39:$B$782,W$11)+'СЕТ СН'!$F$11+СВЦЭМ!$D$10+'СЕТ СН'!$F$6-'СЕТ СН'!$F$23</f>
        <v>871.14576283000008</v>
      </c>
      <c r="X37" s="36">
        <f>SUMIFS(СВЦЭМ!$D$39:$D$782,СВЦЭМ!$A$39:$A$782,$A37,СВЦЭМ!$B$39:$B$782,X$11)+'СЕТ СН'!$F$11+СВЦЭМ!$D$10+'СЕТ СН'!$F$6-'СЕТ СН'!$F$23</f>
        <v>866.97735306000004</v>
      </c>
      <c r="Y37" s="36">
        <f>SUMIFS(СВЦЭМ!$D$39:$D$782,СВЦЭМ!$A$39:$A$782,$A37,СВЦЭМ!$B$39:$B$782,Y$11)+'СЕТ СН'!$F$11+СВЦЭМ!$D$10+'СЕТ СН'!$F$6-'СЕТ СН'!$F$23</f>
        <v>901.74832817000004</v>
      </c>
    </row>
    <row r="38" spans="1:27" ht="15.75" x14ac:dyDescent="0.2">
      <c r="A38" s="35">
        <f t="shared" si="0"/>
        <v>44343</v>
      </c>
      <c r="B38" s="36">
        <f>SUMIFS(СВЦЭМ!$D$39:$D$782,СВЦЭМ!$A$39:$A$782,$A38,СВЦЭМ!$B$39:$B$782,B$11)+'СЕТ СН'!$F$11+СВЦЭМ!$D$10+'СЕТ СН'!$F$6-'СЕТ СН'!$F$23</f>
        <v>916.51507933000005</v>
      </c>
      <c r="C38" s="36">
        <f>SUMIFS(СВЦЭМ!$D$39:$D$782,СВЦЭМ!$A$39:$A$782,$A38,СВЦЭМ!$B$39:$B$782,C$11)+'СЕТ СН'!$F$11+СВЦЭМ!$D$10+'СЕТ СН'!$F$6-'СЕТ СН'!$F$23</f>
        <v>989.28835620000007</v>
      </c>
      <c r="D38" s="36">
        <f>SUMIFS(СВЦЭМ!$D$39:$D$782,СВЦЭМ!$A$39:$A$782,$A38,СВЦЭМ!$B$39:$B$782,D$11)+'СЕТ СН'!$F$11+СВЦЭМ!$D$10+'СЕТ СН'!$F$6-'СЕТ СН'!$F$23</f>
        <v>1039.6397098299999</v>
      </c>
      <c r="E38" s="36">
        <f>SUMIFS(СВЦЭМ!$D$39:$D$782,СВЦЭМ!$A$39:$A$782,$A38,СВЦЭМ!$B$39:$B$782,E$11)+'СЕТ СН'!$F$11+СВЦЭМ!$D$10+'СЕТ СН'!$F$6-'СЕТ СН'!$F$23</f>
        <v>1061.3373055100001</v>
      </c>
      <c r="F38" s="36">
        <f>SUMIFS(СВЦЭМ!$D$39:$D$782,СВЦЭМ!$A$39:$A$782,$A38,СВЦЭМ!$B$39:$B$782,F$11)+'СЕТ СН'!$F$11+СВЦЭМ!$D$10+'СЕТ СН'!$F$6-'СЕТ СН'!$F$23</f>
        <v>1065.33980505</v>
      </c>
      <c r="G38" s="36">
        <f>SUMIFS(СВЦЭМ!$D$39:$D$782,СВЦЭМ!$A$39:$A$782,$A38,СВЦЭМ!$B$39:$B$782,G$11)+'СЕТ СН'!$F$11+СВЦЭМ!$D$10+'СЕТ СН'!$F$6-'СЕТ СН'!$F$23</f>
        <v>1041.86195346</v>
      </c>
      <c r="H38" s="36">
        <f>SUMIFS(СВЦЭМ!$D$39:$D$782,СВЦЭМ!$A$39:$A$782,$A38,СВЦЭМ!$B$39:$B$782,H$11)+'СЕТ СН'!$F$11+СВЦЭМ!$D$10+'СЕТ СН'!$F$6-'СЕТ СН'!$F$23</f>
        <v>995.85270445000003</v>
      </c>
      <c r="I38" s="36">
        <f>SUMIFS(СВЦЭМ!$D$39:$D$782,СВЦЭМ!$A$39:$A$782,$A38,СВЦЭМ!$B$39:$B$782,I$11)+'СЕТ СН'!$F$11+СВЦЭМ!$D$10+'СЕТ СН'!$F$6-'СЕТ СН'!$F$23</f>
        <v>928.06042014000002</v>
      </c>
      <c r="J38" s="36">
        <f>SUMIFS(СВЦЭМ!$D$39:$D$782,СВЦЭМ!$A$39:$A$782,$A38,СВЦЭМ!$B$39:$B$782,J$11)+'СЕТ СН'!$F$11+СВЦЭМ!$D$10+'СЕТ СН'!$F$6-'СЕТ СН'!$F$23</f>
        <v>891.30185897000001</v>
      </c>
      <c r="K38" s="36">
        <f>SUMIFS(СВЦЭМ!$D$39:$D$782,СВЦЭМ!$A$39:$A$782,$A38,СВЦЭМ!$B$39:$B$782,K$11)+'СЕТ СН'!$F$11+СВЦЭМ!$D$10+'СЕТ СН'!$F$6-'СЕТ СН'!$F$23</f>
        <v>880.64306325000007</v>
      </c>
      <c r="L38" s="36">
        <f>SUMIFS(СВЦЭМ!$D$39:$D$782,СВЦЭМ!$A$39:$A$782,$A38,СВЦЭМ!$B$39:$B$782,L$11)+'СЕТ СН'!$F$11+СВЦЭМ!$D$10+'СЕТ СН'!$F$6-'СЕТ СН'!$F$23</f>
        <v>889.15589585999999</v>
      </c>
      <c r="M38" s="36">
        <f>SUMIFS(СВЦЭМ!$D$39:$D$782,СВЦЭМ!$A$39:$A$782,$A38,СВЦЭМ!$B$39:$B$782,M$11)+'СЕТ СН'!$F$11+СВЦЭМ!$D$10+'СЕТ СН'!$F$6-'СЕТ СН'!$F$23</f>
        <v>898.41484292000007</v>
      </c>
      <c r="N38" s="36">
        <f>SUMIFS(СВЦЭМ!$D$39:$D$782,СВЦЭМ!$A$39:$A$782,$A38,СВЦЭМ!$B$39:$B$782,N$11)+'СЕТ СН'!$F$11+СВЦЭМ!$D$10+'СЕТ СН'!$F$6-'СЕТ СН'!$F$23</f>
        <v>954.08811580000008</v>
      </c>
      <c r="O38" s="36">
        <f>SUMIFS(СВЦЭМ!$D$39:$D$782,СВЦЭМ!$A$39:$A$782,$A38,СВЦЭМ!$B$39:$B$782,O$11)+'СЕТ СН'!$F$11+СВЦЭМ!$D$10+'СЕТ СН'!$F$6-'СЕТ СН'!$F$23</f>
        <v>1001.9706639</v>
      </c>
      <c r="P38" s="36">
        <f>SUMIFS(СВЦЭМ!$D$39:$D$782,СВЦЭМ!$A$39:$A$782,$A38,СВЦЭМ!$B$39:$B$782,P$11)+'СЕТ СН'!$F$11+СВЦЭМ!$D$10+'СЕТ СН'!$F$6-'СЕТ СН'!$F$23</f>
        <v>1020.91042594</v>
      </c>
      <c r="Q38" s="36">
        <f>SUMIFS(СВЦЭМ!$D$39:$D$782,СВЦЭМ!$A$39:$A$782,$A38,СВЦЭМ!$B$39:$B$782,Q$11)+'СЕТ СН'!$F$11+СВЦЭМ!$D$10+'СЕТ СН'!$F$6-'СЕТ СН'!$F$23</f>
        <v>1019.8520865400001</v>
      </c>
      <c r="R38" s="36">
        <f>SUMIFS(СВЦЭМ!$D$39:$D$782,СВЦЭМ!$A$39:$A$782,$A38,СВЦЭМ!$B$39:$B$782,R$11)+'СЕТ СН'!$F$11+СВЦЭМ!$D$10+'СЕТ СН'!$F$6-'СЕТ СН'!$F$23</f>
        <v>1010.85422506</v>
      </c>
      <c r="S38" s="36">
        <f>SUMIFS(СВЦЭМ!$D$39:$D$782,СВЦЭМ!$A$39:$A$782,$A38,СВЦЭМ!$B$39:$B$782,S$11)+'СЕТ СН'!$F$11+СВЦЭМ!$D$10+'СЕТ СН'!$F$6-'СЕТ СН'!$F$23</f>
        <v>980.46044072000007</v>
      </c>
      <c r="T38" s="36">
        <f>SUMIFS(СВЦЭМ!$D$39:$D$782,СВЦЭМ!$A$39:$A$782,$A38,СВЦЭМ!$B$39:$B$782,T$11)+'СЕТ СН'!$F$11+СВЦЭМ!$D$10+'СЕТ СН'!$F$6-'СЕТ СН'!$F$23</f>
        <v>920.40935092000007</v>
      </c>
      <c r="U38" s="36">
        <f>SUMIFS(СВЦЭМ!$D$39:$D$782,СВЦЭМ!$A$39:$A$782,$A38,СВЦЭМ!$B$39:$B$782,U$11)+'СЕТ СН'!$F$11+СВЦЭМ!$D$10+'СЕТ СН'!$F$6-'СЕТ СН'!$F$23</f>
        <v>875.95104071000003</v>
      </c>
      <c r="V38" s="36">
        <f>SUMIFS(СВЦЭМ!$D$39:$D$782,СВЦЭМ!$A$39:$A$782,$A38,СВЦЭМ!$B$39:$B$782,V$11)+'СЕТ СН'!$F$11+СВЦЭМ!$D$10+'СЕТ СН'!$F$6-'СЕТ СН'!$F$23</f>
        <v>899.78697543999999</v>
      </c>
      <c r="W38" s="36">
        <f>SUMIFS(СВЦЭМ!$D$39:$D$782,СВЦЭМ!$A$39:$A$782,$A38,СВЦЭМ!$B$39:$B$782,W$11)+'СЕТ СН'!$F$11+СВЦЭМ!$D$10+'СЕТ СН'!$F$6-'СЕТ СН'!$F$23</f>
        <v>929.39039797999999</v>
      </c>
      <c r="X38" s="36">
        <f>SUMIFS(СВЦЭМ!$D$39:$D$782,СВЦЭМ!$A$39:$A$782,$A38,СВЦЭМ!$B$39:$B$782,X$11)+'СЕТ СН'!$F$11+СВЦЭМ!$D$10+'СЕТ СН'!$F$6-'СЕТ СН'!$F$23</f>
        <v>917.77061386000003</v>
      </c>
      <c r="Y38" s="36">
        <f>SUMIFS(СВЦЭМ!$D$39:$D$782,СВЦЭМ!$A$39:$A$782,$A38,СВЦЭМ!$B$39:$B$782,Y$11)+'СЕТ СН'!$F$11+СВЦЭМ!$D$10+'СЕТ СН'!$F$6-'СЕТ СН'!$F$23</f>
        <v>927.50444834000007</v>
      </c>
    </row>
    <row r="39" spans="1:27" ht="15.75" x14ac:dyDescent="0.2">
      <c r="A39" s="35">
        <f t="shared" si="0"/>
        <v>44344</v>
      </c>
      <c r="B39" s="36">
        <f>SUMIFS(СВЦЭМ!$D$39:$D$782,СВЦЭМ!$A$39:$A$782,$A39,СВЦЭМ!$B$39:$B$782,B$11)+'СЕТ СН'!$F$11+СВЦЭМ!$D$10+'СЕТ СН'!$F$6-'СЕТ СН'!$F$23</f>
        <v>903.08638563</v>
      </c>
      <c r="C39" s="36">
        <f>SUMIFS(СВЦЭМ!$D$39:$D$782,СВЦЭМ!$A$39:$A$782,$A39,СВЦЭМ!$B$39:$B$782,C$11)+'СЕТ СН'!$F$11+СВЦЭМ!$D$10+'СЕТ СН'!$F$6-'СЕТ СН'!$F$23</f>
        <v>968.41758903000004</v>
      </c>
      <c r="D39" s="36">
        <f>SUMIFS(СВЦЭМ!$D$39:$D$782,СВЦЭМ!$A$39:$A$782,$A39,СВЦЭМ!$B$39:$B$782,D$11)+'СЕТ СН'!$F$11+СВЦЭМ!$D$10+'СЕТ СН'!$F$6-'СЕТ СН'!$F$23</f>
        <v>1010.6983431</v>
      </c>
      <c r="E39" s="36">
        <f>SUMIFS(СВЦЭМ!$D$39:$D$782,СВЦЭМ!$A$39:$A$782,$A39,СВЦЭМ!$B$39:$B$782,E$11)+'СЕТ СН'!$F$11+СВЦЭМ!$D$10+'СЕТ СН'!$F$6-'СЕТ СН'!$F$23</f>
        <v>1026.8670889299999</v>
      </c>
      <c r="F39" s="36">
        <f>SUMIFS(СВЦЭМ!$D$39:$D$782,СВЦЭМ!$A$39:$A$782,$A39,СВЦЭМ!$B$39:$B$782,F$11)+'СЕТ СН'!$F$11+СВЦЭМ!$D$10+'СЕТ СН'!$F$6-'СЕТ СН'!$F$23</f>
        <v>1033.6764601299999</v>
      </c>
      <c r="G39" s="36">
        <f>SUMIFS(СВЦЭМ!$D$39:$D$782,СВЦЭМ!$A$39:$A$782,$A39,СВЦЭМ!$B$39:$B$782,G$11)+'СЕТ СН'!$F$11+СВЦЭМ!$D$10+'СЕТ СН'!$F$6-'СЕТ СН'!$F$23</f>
        <v>1011.57926639</v>
      </c>
      <c r="H39" s="36">
        <f>SUMIFS(СВЦЭМ!$D$39:$D$782,СВЦЭМ!$A$39:$A$782,$A39,СВЦЭМ!$B$39:$B$782,H$11)+'СЕТ СН'!$F$11+СВЦЭМ!$D$10+'СЕТ СН'!$F$6-'СЕТ СН'!$F$23</f>
        <v>975.53525429000001</v>
      </c>
      <c r="I39" s="36">
        <f>SUMIFS(СВЦЭМ!$D$39:$D$782,СВЦЭМ!$A$39:$A$782,$A39,СВЦЭМ!$B$39:$B$782,I$11)+'СЕТ СН'!$F$11+СВЦЭМ!$D$10+'СЕТ СН'!$F$6-'СЕТ СН'!$F$23</f>
        <v>887.37960479000003</v>
      </c>
      <c r="J39" s="36">
        <f>SUMIFS(СВЦЭМ!$D$39:$D$782,СВЦЭМ!$A$39:$A$782,$A39,СВЦЭМ!$B$39:$B$782,J$11)+'СЕТ СН'!$F$11+СВЦЭМ!$D$10+'СЕТ СН'!$F$6-'СЕТ СН'!$F$23</f>
        <v>831.96582982000007</v>
      </c>
      <c r="K39" s="36">
        <f>SUMIFS(СВЦЭМ!$D$39:$D$782,СВЦЭМ!$A$39:$A$782,$A39,СВЦЭМ!$B$39:$B$782,K$11)+'СЕТ СН'!$F$11+СВЦЭМ!$D$10+'СЕТ СН'!$F$6-'СЕТ СН'!$F$23</f>
        <v>866.68166356000006</v>
      </c>
      <c r="L39" s="36">
        <f>SUMIFS(СВЦЭМ!$D$39:$D$782,СВЦЭМ!$A$39:$A$782,$A39,СВЦЭМ!$B$39:$B$782,L$11)+'СЕТ СН'!$F$11+СВЦЭМ!$D$10+'СЕТ СН'!$F$6-'СЕТ СН'!$F$23</f>
        <v>853.59005480000008</v>
      </c>
      <c r="M39" s="36">
        <f>SUMIFS(СВЦЭМ!$D$39:$D$782,СВЦЭМ!$A$39:$A$782,$A39,СВЦЭМ!$B$39:$B$782,M$11)+'СЕТ СН'!$F$11+СВЦЭМ!$D$10+'СЕТ СН'!$F$6-'СЕТ СН'!$F$23</f>
        <v>848.18108362999999</v>
      </c>
      <c r="N39" s="36">
        <f>SUMIFS(СВЦЭМ!$D$39:$D$782,СВЦЭМ!$A$39:$A$782,$A39,СВЦЭМ!$B$39:$B$782,N$11)+'СЕТ СН'!$F$11+СВЦЭМ!$D$10+'СЕТ СН'!$F$6-'СЕТ СН'!$F$23</f>
        <v>869.90399001000003</v>
      </c>
      <c r="O39" s="36">
        <f>SUMIFS(СВЦЭМ!$D$39:$D$782,СВЦЭМ!$A$39:$A$782,$A39,СВЦЭМ!$B$39:$B$782,O$11)+'СЕТ СН'!$F$11+СВЦЭМ!$D$10+'СЕТ СН'!$F$6-'СЕТ СН'!$F$23</f>
        <v>923.15629759000001</v>
      </c>
      <c r="P39" s="36">
        <f>SUMIFS(СВЦЭМ!$D$39:$D$782,СВЦЭМ!$A$39:$A$782,$A39,СВЦЭМ!$B$39:$B$782,P$11)+'СЕТ СН'!$F$11+СВЦЭМ!$D$10+'СЕТ СН'!$F$6-'СЕТ СН'!$F$23</f>
        <v>940.18119663000004</v>
      </c>
      <c r="Q39" s="36">
        <f>SUMIFS(СВЦЭМ!$D$39:$D$782,СВЦЭМ!$A$39:$A$782,$A39,СВЦЭМ!$B$39:$B$782,Q$11)+'СЕТ СН'!$F$11+СВЦЭМ!$D$10+'СЕТ СН'!$F$6-'СЕТ СН'!$F$23</f>
        <v>944.00352601000009</v>
      </c>
      <c r="R39" s="36">
        <f>SUMIFS(СВЦЭМ!$D$39:$D$782,СВЦЭМ!$A$39:$A$782,$A39,СВЦЭМ!$B$39:$B$782,R$11)+'СЕТ СН'!$F$11+СВЦЭМ!$D$10+'СЕТ СН'!$F$6-'СЕТ СН'!$F$23</f>
        <v>949.42720738000003</v>
      </c>
      <c r="S39" s="36">
        <f>SUMIFS(СВЦЭМ!$D$39:$D$782,СВЦЭМ!$A$39:$A$782,$A39,СВЦЭМ!$B$39:$B$782,S$11)+'СЕТ СН'!$F$11+СВЦЭМ!$D$10+'СЕТ СН'!$F$6-'СЕТ СН'!$F$23</f>
        <v>934.99019128999998</v>
      </c>
      <c r="T39" s="36">
        <f>SUMIFS(СВЦЭМ!$D$39:$D$782,СВЦЭМ!$A$39:$A$782,$A39,СВЦЭМ!$B$39:$B$782,T$11)+'СЕТ СН'!$F$11+СВЦЭМ!$D$10+'СЕТ СН'!$F$6-'СЕТ СН'!$F$23</f>
        <v>862.75004503000002</v>
      </c>
      <c r="U39" s="36">
        <f>SUMIFS(СВЦЭМ!$D$39:$D$782,СВЦЭМ!$A$39:$A$782,$A39,СВЦЭМ!$B$39:$B$782,U$11)+'СЕТ СН'!$F$11+СВЦЭМ!$D$10+'СЕТ СН'!$F$6-'СЕТ СН'!$F$23</f>
        <v>872.35702399000002</v>
      </c>
      <c r="V39" s="36">
        <f>SUMIFS(СВЦЭМ!$D$39:$D$782,СВЦЭМ!$A$39:$A$782,$A39,СВЦЭМ!$B$39:$B$782,V$11)+'СЕТ СН'!$F$11+СВЦЭМ!$D$10+'СЕТ СН'!$F$6-'СЕТ СН'!$F$23</f>
        <v>882.56152064000003</v>
      </c>
      <c r="W39" s="36">
        <f>SUMIFS(СВЦЭМ!$D$39:$D$782,СВЦЭМ!$A$39:$A$782,$A39,СВЦЭМ!$B$39:$B$782,W$11)+'СЕТ СН'!$F$11+СВЦЭМ!$D$10+'СЕТ СН'!$F$6-'СЕТ СН'!$F$23</f>
        <v>911.30190162000008</v>
      </c>
      <c r="X39" s="36">
        <f>SUMIFS(СВЦЭМ!$D$39:$D$782,СВЦЭМ!$A$39:$A$782,$A39,СВЦЭМ!$B$39:$B$782,X$11)+'СЕТ СН'!$F$11+СВЦЭМ!$D$10+'СЕТ СН'!$F$6-'СЕТ СН'!$F$23</f>
        <v>902.89083209</v>
      </c>
      <c r="Y39" s="36">
        <f>SUMIFS(СВЦЭМ!$D$39:$D$782,СВЦЭМ!$A$39:$A$782,$A39,СВЦЭМ!$B$39:$B$782,Y$11)+'СЕТ СН'!$F$11+СВЦЭМ!$D$10+'СЕТ СН'!$F$6-'СЕТ СН'!$F$23</f>
        <v>849.22744779000004</v>
      </c>
    </row>
    <row r="40" spans="1:27" ht="15.75" x14ac:dyDescent="0.2">
      <c r="A40" s="35">
        <f t="shared" si="0"/>
        <v>44345</v>
      </c>
      <c r="B40" s="36">
        <f>SUMIFS(СВЦЭМ!$D$39:$D$782,СВЦЭМ!$A$39:$A$782,$A40,СВЦЭМ!$B$39:$B$782,B$11)+'СЕТ СН'!$F$11+СВЦЭМ!$D$10+'СЕТ СН'!$F$6-'СЕТ СН'!$F$23</f>
        <v>904.95824432000006</v>
      </c>
      <c r="C40" s="36">
        <f>SUMIFS(СВЦЭМ!$D$39:$D$782,СВЦЭМ!$A$39:$A$782,$A40,СВЦЭМ!$B$39:$B$782,C$11)+'СЕТ СН'!$F$11+СВЦЭМ!$D$10+'СЕТ СН'!$F$6-'СЕТ СН'!$F$23</f>
        <v>908.31933546000005</v>
      </c>
      <c r="D40" s="36">
        <f>SUMIFS(СВЦЭМ!$D$39:$D$782,СВЦЭМ!$A$39:$A$782,$A40,СВЦЭМ!$B$39:$B$782,D$11)+'СЕТ СН'!$F$11+СВЦЭМ!$D$10+'СЕТ СН'!$F$6-'СЕТ СН'!$F$23</f>
        <v>962.63295269000002</v>
      </c>
      <c r="E40" s="36">
        <f>SUMIFS(СВЦЭМ!$D$39:$D$782,СВЦЭМ!$A$39:$A$782,$A40,СВЦЭМ!$B$39:$B$782,E$11)+'СЕТ СН'!$F$11+СВЦЭМ!$D$10+'СЕТ СН'!$F$6-'СЕТ СН'!$F$23</f>
        <v>960.77083411000001</v>
      </c>
      <c r="F40" s="36">
        <f>SUMIFS(СВЦЭМ!$D$39:$D$782,СВЦЭМ!$A$39:$A$782,$A40,СВЦЭМ!$B$39:$B$782,F$11)+'СЕТ СН'!$F$11+СВЦЭМ!$D$10+'СЕТ СН'!$F$6-'СЕТ СН'!$F$23</f>
        <v>955.00213547999999</v>
      </c>
      <c r="G40" s="36">
        <f>SUMIFS(СВЦЭМ!$D$39:$D$782,СВЦЭМ!$A$39:$A$782,$A40,СВЦЭМ!$B$39:$B$782,G$11)+'СЕТ СН'!$F$11+СВЦЭМ!$D$10+'СЕТ СН'!$F$6-'СЕТ СН'!$F$23</f>
        <v>963.77621456000008</v>
      </c>
      <c r="H40" s="36">
        <f>SUMIFS(СВЦЭМ!$D$39:$D$782,СВЦЭМ!$A$39:$A$782,$A40,СВЦЭМ!$B$39:$B$782,H$11)+'СЕТ СН'!$F$11+СВЦЭМ!$D$10+'СЕТ СН'!$F$6-'СЕТ СН'!$F$23</f>
        <v>958.95765378999999</v>
      </c>
      <c r="I40" s="36">
        <f>SUMIFS(СВЦЭМ!$D$39:$D$782,СВЦЭМ!$A$39:$A$782,$A40,СВЦЭМ!$B$39:$B$782,I$11)+'СЕТ СН'!$F$11+СВЦЭМ!$D$10+'СЕТ СН'!$F$6-'СЕТ СН'!$F$23</f>
        <v>893.77806509000004</v>
      </c>
      <c r="J40" s="36">
        <f>SUMIFS(СВЦЭМ!$D$39:$D$782,СВЦЭМ!$A$39:$A$782,$A40,СВЦЭМ!$B$39:$B$782,J$11)+'СЕТ СН'!$F$11+СВЦЭМ!$D$10+'СЕТ СН'!$F$6-'СЕТ СН'!$F$23</f>
        <v>819.23411571000008</v>
      </c>
      <c r="K40" s="36">
        <f>SUMIFS(СВЦЭМ!$D$39:$D$782,СВЦЭМ!$A$39:$A$782,$A40,СВЦЭМ!$B$39:$B$782,K$11)+'СЕТ СН'!$F$11+СВЦЭМ!$D$10+'СЕТ СН'!$F$6-'СЕТ СН'!$F$23</f>
        <v>773.22259030999999</v>
      </c>
      <c r="L40" s="36">
        <f>SUMIFS(СВЦЭМ!$D$39:$D$782,СВЦЭМ!$A$39:$A$782,$A40,СВЦЭМ!$B$39:$B$782,L$11)+'СЕТ СН'!$F$11+СВЦЭМ!$D$10+'СЕТ СН'!$F$6-'СЕТ СН'!$F$23</f>
        <v>763.70977862000007</v>
      </c>
      <c r="M40" s="36">
        <f>SUMIFS(СВЦЭМ!$D$39:$D$782,СВЦЭМ!$A$39:$A$782,$A40,СВЦЭМ!$B$39:$B$782,M$11)+'СЕТ СН'!$F$11+СВЦЭМ!$D$10+'СЕТ СН'!$F$6-'СЕТ СН'!$F$23</f>
        <v>763.49923117000003</v>
      </c>
      <c r="N40" s="36">
        <f>SUMIFS(СВЦЭМ!$D$39:$D$782,СВЦЭМ!$A$39:$A$782,$A40,СВЦЭМ!$B$39:$B$782,N$11)+'СЕТ СН'!$F$11+СВЦЭМ!$D$10+'СЕТ СН'!$F$6-'СЕТ СН'!$F$23</f>
        <v>824.51925750999999</v>
      </c>
      <c r="O40" s="36">
        <f>SUMIFS(СВЦЭМ!$D$39:$D$782,СВЦЭМ!$A$39:$A$782,$A40,СВЦЭМ!$B$39:$B$782,O$11)+'СЕТ СН'!$F$11+СВЦЭМ!$D$10+'СЕТ СН'!$F$6-'СЕТ СН'!$F$23</f>
        <v>848.45111716000008</v>
      </c>
      <c r="P40" s="36">
        <f>SUMIFS(СВЦЭМ!$D$39:$D$782,СВЦЭМ!$A$39:$A$782,$A40,СВЦЭМ!$B$39:$B$782,P$11)+'СЕТ СН'!$F$11+СВЦЭМ!$D$10+'СЕТ СН'!$F$6-'СЕТ СН'!$F$23</f>
        <v>876.38113489</v>
      </c>
      <c r="Q40" s="36">
        <f>SUMIFS(СВЦЭМ!$D$39:$D$782,СВЦЭМ!$A$39:$A$782,$A40,СВЦЭМ!$B$39:$B$782,Q$11)+'СЕТ СН'!$F$11+СВЦЭМ!$D$10+'СЕТ СН'!$F$6-'СЕТ СН'!$F$23</f>
        <v>873.99514576000001</v>
      </c>
      <c r="R40" s="36">
        <f>SUMIFS(СВЦЭМ!$D$39:$D$782,СВЦЭМ!$A$39:$A$782,$A40,СВЦЭМ!$B$39:$B$782,R$11)+'СЕТ СН'!$F$11+СВЦЭМ!$D$10+'СЕТ СН'!$F$6-'СЕТ СН'!$F$23</f>
        <v>870.00756072000001</v>
      </c>
      <c r="S40" s="36">
        <f>SUMIFS(СВЦЭМ!$D$39:$D$782,СВЦЭМ!$A$39:$A$782,$A40,СВЦЭМ!$B$39:$B$782,S$11)+'СЕТ СН'!$F$11+СВЦЭМ!$D$10+'СЕТ СН'!$F$6-'СЕТ СН'!$F$23</f>
        <v>902.90853762000006</v>
      </c>
      <c r="T40" s="36">
        <f>SUMIFS(СВЦЭМ!$D$39:$D$782,СВЦЭМ!$A$39:$A$782,$A40,СВЦЭМ!$B$39:$B$782,T$11)+'СЕТ СН'!$F$11+СВЦЭМ!$D$10+'СЕТ СН'!$F$6-'СЕТ СН'!$F$23</f>
        <v>854.01354932000004</v>
      </c>
      <c r="U40" s="36">
        <f>SUMIFS(СВЦЭМ!$D$39:$D$782,СВЦЭМ!$A$39:$A$782,$A40,СВЦЭМ!$B$39:$B$782,U$11)+'СЕТ СН'!$F$11+СВЦЭМ!$D$10+'СЕТ СН'!$F$6-'СЕТ СН'!$F$23</f>
        <v>795.52375288000007</v>
      </c>
      <c r="V40" s="36">
        <f>SUMIFS(СВЦЭМ!$D$39:$D$782,СВЦЭМ!$A$39:$A$782,$A40,СВЦЭМ!$B$39:$B$782,V$11)+'СЕТ СН'!$F$11+СВЦЭМ!$D$10+'СЕТ СН'!$F$6-'СЕТ СН'!$F$23</f>
        <v>765.24344627000005</v>
      </c>
      <c r="W40" s="36">
        <f>SUMIFS(СВЦЭМ!$D$39:$D$782,СВЦЭМ!$A$39:$A$782,$A40,СВЦЭМ!$B$39:$B$782,W$11)+'СЕТ СН'!$F$11+СВЦЭМ!$D$10+'СЕТ СН'!$F$6-'СЕТ СН'!$F$23</f>
        <v>791.55169269999999</v>
      </c>
      <c r="X40" s="36">
        <f>SUMIFS(СВЦЭМ!$D$39:$D$782,СВЦЭМ!$A$39:$A$782,$A40,СВЦЭМ!$B$39:$B$782,X$11)+'СЕТ СН'!$F$11+СВЦЭМ!$D$10+'СЕТ СН'!$F$6-'СЕТ СН'!$F$23</f>
        <v>777.18122692000009</v>
      </c>
      <c r="Y40" s="36">
        <f>SUMIFS(СВЦЭМ!$D$39:$D$782,СВЦЭМ!$A$39:$A$782,$A40,СВЦЭМ!$B$39:$B$782,Y$11)+'СЕТ СН'!$F$11+СВЦЭМ!$D$10+'СЕТ СН'!$F$6-'СЕТ СН'!$F$23</f>
        <v>770.04031098000007</v>
      </c>
    </row>
    <row r="41" spans="1:27" ht="15.75" x14ac:dyDescent="0.2">
      <c r="A41" s="35">
        <f t="shared" si="0"/>
        <v>44346</v>
      </c>
      <c r="B41" s="36">
        <f>SUMIFS(СВЦЭМ!$D$39:$D$782,СВЦЭМ!$A$39:$A$782,$A41,СВЦЭМ!$B$39:$B$782,B$11)+'СЕТ СН'!$F$11+СВЦЭМ!$D$10+'СЕТ СН'!$F$6-'СЕТ СН'!$F$23</f>
        <v>822.33711520999998</v>
      </c>
      <c r="C41" s="36">
        <f>SUMIFS(СВЦЭМ!$D$39:$D$782,СВЦЭМ!$A$39:$A$782,$A41,СВЦЭМ!$B$39:$B$782,C$11)+'СЕТ СН'!$F$11+СВЦЭМ!$D$10+'СЕТ СН'!$F$6-'СЕТ СН'!$F$23</f>
        <v>899.60672822000004</v>
      </c>
      <c r="D41" s="36">
        <f>SUMIFS(СВЦЭМ!$D$39:$D$782,СВЦЭМ!$A$39:$A$782,$A41,СВЦЭМ!$B$39:$B$782,D$11)+'СЕТ СН'!$F$11+СВЦЭМ!$D$10+'СЕТ СН'!$F$6-'СЕТ СН'!$F$23</f>
        <v>947.05418913000005</v>
      </c>
      <c r="E41" s="36">
        <f>SUMIFS(СВЦЭМ!$D$39:$D$782,СВЦЭМ!$A$39:$A$782,$A41,СВЦЭМ!$B$39:$B$782,E$11)+'СЕТ СН'!$F$11+СВЦЭМ!$D$10+'СЕТ СН'!$F$6-'СЕТ СН'!$F$23</f>
        <v>963.77086521000001</v>
      </c>
      <c r="F41" s="36">
        <f>SUMIFS(СВЦЭМ!$D$39:$D$782,СВЦЭМ!$A$39:$A$782,$A41,СВЦЭМ!$B$39:$B$782,F$11)+'СЕТ СН'!$F$11+СВЦЭМ!$D$10+'СЕТ СН'!$F$6-'СЕТ СН'!$F$23</f>
        <v>990.14806149000003</v>
      </c>
      <c r="G41" s="36">
        <f>SUMIFS(СВЦЭМ!$D$39:$D$782,СВЦЭМ!$A$39:$A$782,$A41,СВЦЭМ!$B$39:$B$782,G$11)+'СЕТ СН'!$F$11+СВЦЭМ!$D$10+'СЕТ СН'!$F$6-'СЕТ СН'!$F$23</f>
        <v>991.93480780000004</v>
      </c>
      <c r="H41" s="36">
        <f>SUMIFS(СВЦЭМ!$D$39:$D$782,СВЦЭМ!$A$39:$A$782,$A41,СВЦЭМ!$B$39:$B$782,H$11)+'СЕТ СН'!$F$11+СВЦЭМ!$D$10+'СЕТ СН'!$F$6-'СЕТ СН'!$F$23</f>
        <v>962.61843961</v>
      </c>
      <c r="I41" s="36">
        <f>SUMIFS(СВЦЭМ!$D$39:$D$782,СВЦЭМ!$A$39:$A$782,$A41,СВЦЭМ!$B$39:$B$782,I$11)+'СЕТ СН'!$F$11+СВЦЭМ!$D$10+'СЕТ СН'!$F$6-'СЕТ СН'!$F$23</f>
        <v>879.53992916000004</v>
      </c>
      <c r="J41" s="36">
        <f>SUMIFS(СВЦЭМ!$D$39:$D$782,СВЦЭМ!$A$39:$A$782,$A41,СВЦЭМ!$B$39:$B$782,J$11)+'СЕТ СН'!$F$11+СВЦЭМ!$D$10+'СЕТ СН'!$F$6-'СЕТ СН'!$F$23</f>
        <v>803.04153033</v>
      </c>
      <c r="K41" s="36">
        <f>SUMIFS(СВЦЭМ!$D$39:$D$782,СВЦЭМ!$A$39:$A$782,$A41,СВЦЭМ!$B$39:$B$782,K$11)+'СЕТ СН'!$F$11+СВЦЭМ!$D$10+'СЕТ СН'!$F$6-'СЕТ СН'!$F$23</f>
        <v>748.17570496000008</v>
      </c>
      <c r="L41" s="36">
        <f>SUMIFS(СВЦЭМ!$D$39:$D$782,СВЦЭМ!$A$39:$A$782,$A41,СВЦЭМ!$B$39:$B$782,L$11)+'СЕТ СН'!$F$11+СВЦЭМ!$D$10+'СЕТ СН'!$F$6-'СЕТ СН'!$F$23</f>
        <v>734.04665785000009</v>
      </c>
      <c r="M41" s="36">
        <f>SUMIFS(СВЦЭМ!$D$39:$D$782,СВЦЭМ!$A$39:$A$782,$A41,СВЦЭМ!$B$39:$B$782,M$11)+'СЕТ СН'!$F$11+СВЦЭМ!$D$10+'СЕТ СН'!$F$6-'СЕТ СН'!$F$23</f>
        <v>748.17845813000008</v>
      </c>
      <c r="N41" s="36">
        <f>SUMIFS(СВЦЭМ!$D$39:$D$782,СВЦЭМ!$A$39:$A$782,$A41,СВЦЭМ!$B$39:$B$782,N$11)+'СЕТ СН'!$F$11+СВЦЭМ!$D$10+'СЕТ СН'!$F$6-'СЕТ СН'!$F$23</f>
        <v>817.12800526000001</v>
      </c>
      <c r="O41" s="36">
        <f>SUMIFS(СВЦЭМ!$D$39:$D$782,СВЦЭМ!$A$39:$A$782,$A41,СВЦЭМ!$B$39:$B$782,O$11)+'СЕТ СН'!$F$11+СВЦЭМ!$D$10+'СЕТ СН'!$F$6-'СЕТ СН'!$F$23</f>
        <v>856.65419442000007</v>
      </c>
      <c r="P41" s="36">
        <f>SUMIFS(СВЦЭМ!$D$39:$D$782,СВЦЭМ!$A$39:$A$782,$A41,СВЦЭМ!$B$39:$B$782,P$11)+'СЕТ СН'!$F$11+СВЦЭМ!$D$10+'СЕТ СН'!$F$6-'СЕТ СН'!$F$23</f>
        <v>877.84986771000001</v>
      </c>
      <c r="Q41" s="36">
        <f>SUMIFS(СВЦЭМ!$D$39:$D$782,СВЦЭМ!$A$39:$A$782,$A41,СВЦЭМ!$B$39:$B$782,Q$11)+'СЕТ СН'!$F$11+СВЦЭМ!$D$10+'СЕТ СН'!$F$6-'СЕТ СН'!$F$23</f>
        <v>869.55752225000003</v>
      </c>
      <c r="R41" s="36">
        <f>SUMIFS(СВЦЭМ!$D$39:$D$782,СВЦЭМ!$A$39:$A$782,$A41,СВЦЭМ!$B$39:$B$782,R$11)+'СЕТ СН'!$F$11+СВЦЭМ!$D$10+'СЕТ СН'!$F$6-'СЕТ СН'!$F$23</f>
        <v>846.83245892000002</v>
      </c>
      <c r="S41" s="36">
        <f>SUMIFS(СВЦЭМ!$D$39:$D$782,СВЦЭМ!$A$39:$A$782,$A41,СВЦЭМ!$B$39:$B$782,S$11)+'СЕТ СН'!$F$11+СВЦЭМ!$D$10+'СЕТ СН'!$F$6-'СЕТ СН'!$F$23</f>
        <v>819.40155996999999</v>
      </c>
      <c r="T41" s="36">
        <f>SUMIFS(СВЦЭМ!$D$39:$D$782,СВЦЭМ!$A$39:$A$782,$A41,СВЦЭМ!$B$39:$B$782,T$11)+'СЕТ СН'!$F$11+СВЦЭМ!$D$10+'СЕТ СН'!$F$6-'СЕТ СН'!$F$23</f>
        <v>763.62883352000006</v>
      </c>
      <c r="U41" s="36">
        <f>SUMIFS(СВЦЭМ!$D$39:$D$782,СВЦЭМ!$A$39:$A$782,$A41,СВЦЭМ!$B$39:$B$782,U$11)+'СЕТ СН'!$F$11+СВЦЭМ!$D$10+'СЕТ СН'!$F$6-'СЕТ СН'!$F$23</f>
        <v>737.71115914000006</v>
      </c>
      <c r="V41" s="36">
        <f>SUMIFS(СВЦЭМ!$D$39:$D$782,СВЦЭМ!$A$39:$A$782,$A41,СВЦЭМ!$B$39:$B$782,V$11)+'СЕТ СН'!$F$11+СВЦЭМ!$D$10+'СЕТ СН'!$F$6-'СЕТ СН'!$F$23</f>
        <v>753.35785935000001</v>
      </c>
      <c r="W41" s="36">
        <f>SUMIFS(СВЦЭМ!$D$39:$D$782,СВЦЭМ!$A$39:$A$782,$A41,СВЦЭМ!$B$39:$B$782,W$11)+'СЕТ СН'!$F$11+СВЦЭМ!$D$10+'СЕТ СН'!$F$6-'СЕТ СН'!$F$23</f>
        <v>799.85056272000008</v>
      </c>
      <c r="X41" s="36">
        <f>SUMIFS(СВЦЭМ!$D$39:$D$782,СВЦЭМ!$A$39:$A$782,$A41,СВЦЭМ!$B$39:$B$782,X$11)+'СЕТ СН'!$F$11+СВЦЭМ!$D$10+'СЕТ СН'!$F$6-'СЕТ СН'!$F$23</f>
        <v>755.59319224000001</v>
      </c>
      <c r="Y41" s="36">
        <f>SUMIFS(СВЦЭМ!$D$39:$D$782,СВЦЭМ!$A$39:$A$782,$A41,СВЦЭМ!$B$39:$B$782,Y$11)+'СЕТ СН'!$F$11+СВЦЭМ!$D$10+'СЕТ СН'!$F$6-'СЕТ СН'!$F$23</f>
        <v>737.75351682000007</v>
      </c>
    </row>
    <row r="42" spans="1:27" ht="15.75" x14ac:dyDescent="0.2">
      <c r="A42" s="35">
        <f t="shared" si="0"/>
        <v>44347</v>
      </c>
      <c r="B42" s="36">
        <f>SUMIFS(СВЦЭМ!$D$39:$D$782,СВЦЭМ!$A$39:$A$782,$A42,СВЦЭМ!$B$39:$B$782,B$11)+'СЕТ СН'!$F$11+СВЦЭМ!$D$10+'СЕТ СН'!$F$6-'СЕТ СН'!$F$23</f>
        <v>804.37727098000005</v>
      </c>
      <c r="C42" s="36">
        <f>SUMIFS(СВЦЭМ!$D$39:$D$782,СВЦЭМ!$A$39:$A$782,$A42,СВЦЭМ!$B$39:$B$782,C$11)+'СЕТ СН'!$F$11+СВЦЭМ!$D$10+'СЕТ СН'!$F$6-'СЕТ СН'!$F$23</f>
        <v>891.21437767999998</v>
      </c>
      <c r="D42" s="36">
        <f>SUMIFS(СВЦЭМ!$D$39:$D$782,СВЦЭМ!$A$39:$A$782,$A42,СВЦЭМ!$B$39:$B$782,D$11)+'СЕТ СН'!$F$11+СВЦЭМ!$D$10+'СЕТ СН'!$F$6-'СЕТ СН'!$F$23</f>
        <v>937.04042820000006</v>
      </c>
      <c r="E42" s="36">
        <f>SUMIFS(СВЦЭМ!$D$39:$D$782,СВЦЭМ!$A$39:$A$782,$A42,СВЦЭМ!$B$39:$B$782,E$11)+'СЕТ СН'!$F$11+СВЦЭМ!$D$10+'СЕТ СН'!$F$6-'СЕТ СН'!$F$23</f>
        <v>948.86959003000004</v>
      </c>
      <c r="F42" s="36">
        <f>SUMIFS(СВЦЭМ!$D$39:$D$782,СВЦЭМ!$A$39:$A$782,$A42,СВЦЭМ!$B$39:$B$782,F$11)+'СЕТ СН'!$F$11+СВЦЭМ!$D$10+'СЕТ СН'!$F$6-'СЕТ СН'!$F$23</f>
        <v>969.91752678</v>
      </c>
      <c r="G42" s="36">
        <f>SUMIFS(СВЦЭМ!$D$39:$D$782,СВЦЭМ!$A$39:$A$782,$A42,СВЦЭМ!$B$39:$B$782,G$11)+'СЕТ СН'!$F$11+СВЦЭМ!$D$10+'СЕТ СН'!$F$6-'СЕТ СН'!$F$23</f>
        <v>964.19974817000002</v>
      </c>
      <c r="H42" s="36">
        <f>SUMIFS(СВЦЭМ!$D$39:$D$782,СВЦЭМ!$A$39:$A$782,$A42,СВЦЭМ!$B$39:$B$782,H$11)+'СЕТ СН'!$F$11+СВЦЭМ!$D$10+'СЕТ СН'!$F$6-'СЕТ СН'!$F$23</f>
        <v>947.8638459</v>
      </c>
      <c r="I42" s="36">
        <f>SUMIFS(СВЦЭМ!$D$39:$D$782,СВЦЭМ!$A$39:$A$782,$A42,СВЦЭМ!$B$39:$B$782,I$11)+'СЕТ СН'!$F$11+СВЦЭМ!$D$10+'СЕТ СН'!$F$6-'СЕТ СН'!$F$23</f>
        <v>962.41653024000004</v>
      </c>
      <c r="J42" s="36">
        <f>SUMIFS(СВЦЭМ!$D$39:$D$782,СВЦЭМ!$A$39:$A$782,$A42,СВЦЭМ!$B$39:$B$782,J$11)+'СЕТ СН'!$F$11+СВЦЭМ!$D$10+'СЕТ СН'!$F$6-'СЕТ СН'!$F$23</f>
        <v>958.98716031000004</v>
      </c>
      <c r="K42" s="36">
        <f>SUMIFS(СВЦЭМ!$D$39:$D$782,СВЦЭМ!$A$39:$A$782,$A42,СВЦЭМ!$B$39:$B$782,K$11)+'СЕТ СН'!$F$11+СВЦЭМ!$D$10+'СЕТ СН'!$F$6-'СЕТ СН'!$F$23</f>
        <v>960.98027314000001</v>
      </c>
      <c r="L42" s="36">
        <f>SUMIFS(СВЦЭМ!$D$39:$D$782,СВЦЭМ!$A$39:$A$782,$A42,СВЦЭМ!$B$39:$B$782,L$11)+'СЕТ СН'!$F$11+СВЦЭМ!$D$10+'СЕТ СН'!$F$6-'СЕТ СН'!$F$23</f>
        <v>961.39174520000006</v>
      </c>
      <c r="M42" s="36">
        <f>SUMIFS(СВЦЭМ!$D$39:$D$782,СВЦЭМ!$A$39:$A$782,$A42,СВЦЭМ!$B$39:$B$782,M$11)+'СЕТ СН'!$F$11+СВЦЭМ!$D$10+'СЕТ СН'!$F$6-'СЕТ СН'!$F$23</f>
        <v>939.04502710000008</v>
      </c>
      <c r="N42" s="36">
        <f>SUMIFS(СВЦЭМ!$D$39:$D$782,СВЦЭМ!$A$39:$A$782,$A42,СВЦЭМ!$B$39:$B$782,N$11)+'СЕТ СН'!$F$11+СВЦЭМ!$D$10+'СЕТ СН'!$F$6-'СЕТ СН'!$F$23</f>
        <v>962.65090538000004</v>
      </c>
      <c r="O42" s="36">
        <f>SUMIFS(СВЦЭМ!$D$39:$D$782,СВЦЭМ!$A$39:$A$782,$A42,СВЦЭМ!$B$39:$B$782,O$11)+'СЕТ СН'!$F$11+СВЦЭМ!$D$10+'СЕТ СН'!$F$6-'СЕТ СН'!$F$23</f>
        <v>1006.62304815</v>
      </c>
      <c r="P42" s="36">
        <f>SUMIFS(СВЦЭМ!$D$39:$D$782,СВЦЭМ!$A$39:$A$782,$A42,СВЦЭМ!$B$39:$B$782,P$11)+'СЕТ СН'!$F$11+СВЦЭМ!$D$10+'СЕТ СН'!$F$6-'СЕТ СН'!$F$23</f>
        <v>1019.1637877100001</v>
      </c>
      <c r="Q42" s="36">
        <f>SUMIFS(СВЦЭМ!$D$39:$D$782,СВЦЭМ!$A$39:$A$782,$A42,СВЦЭМ!$B$39:$B$782,Q$11)+'СЕТ СН'!$F$11+СВЦЭМ!$D$10+'СЕТ СН'!$F$6-'СЕТ СН'!$F$23</f>
        <v>1014.2331185100001</v>
      </c>
      <c r="R42" s="36">
        <f>SUMIFS(СВЦЭМ!$D$39:$D$782,СВЦЭМ!$A$39:$A$782,$A42,СВЦЭМ!$B$39:$B$782,R$11)+'СЕТ СН'!$F$11+СВЦЭМ!$D$10+'СЕТ СН'!$F$6-'СЕТ СН'!$F$23</f>
        <v>1003.14745242</v>
      </c>
      <c r="S42" s="36">
        <f>SUMIFS(СВЦЭМ!$D$39:$D$782,СВЦЭМ!$A$39:$A$782,$A42,СВЦЭМ!$B$39:$B$782,S$11)+'СЕТ СН'!$F$11+СВЦЭМ!$D$10+'СЕТ СН'!$F$6-'СЕТ СН'!$F$23</f>
        <v>973.00841136000008</v>
      </c>
      <c r="T42" s="36">
        <f>SUMIFS(СВЦЭМ!$D$39:$D$782,СВЦЭМ!$A$39:$A$782,$A42,СВЦЭМ!$B$39:$B$782,T$11)+'СЕТ СН'!$F$11+СВЦЭМ!$D$10+'СЕТ СН'!$F$6-'СЕТ СН'!$F$23</f>
        <v>923.31232585999999</v>
      </c>
      <c r="U42" s="36">
        <f>SUMIFS(СВЦЭМ!$D$39:$D$782,СВЦЭМ!$A$39:$A$782,$A42,СВЦЭМ!$B$39:$B$782,U$11)+'СЕТ СН'!$F$11+СВЦЭМ!$D$10+'СЕТ СН'!$F$6-'СЕТ СН'!$F$23</f>
        <v>888.64101937999999</v>
      </c>
      <c r="V42" s="36">
        <f>SUMIFS(СВЦЭМ!$D$39:$D$782,СВЦЭМ!$A$39:$A$782,$A42,СВЦЭМ!$B$39:$B$782,V$11)+'СЕТ СН'!$F$11+СВЦЭМ!$D$10+'СЕТ СН'!$F$6-'СЕТ СН'!$F$23</f>
        <v>894.05781009000009</v>
      </c>
      <c r="W42" s="36">
        <f>SUMIFS(СВЦЭМ!$D$39:$D$782,СВЦЭМ!$A$39:$A$782,$A42,СВЦЭМ!$B$39:$B$782,W$11)+'СЕТ СН'!$F$11+СВЦЭМ!$D$10+'СЕТ СН'!$F$6-'СЕТ СН'!$F$23</f>
        <v>924.90284790999999</v>
      </c>
      <c r="X42" s="36">
        <f>SUMIFS(СВЦЭМ!$D$39:$D$782,СВЦЭМ!$A$39:$A$782,$A42,СВЦЭМ!$B$39:$B$782,X$11)+'СЕТ СН'!$F$11+СВЦЭМ!$D$10+'СЕТ СН'!$F$6-'СЕТ СН'!$F$23</f>
        <v>900.82567834000008</v>
      </c>
      <c r="Y42" s="36">
        <f>SUMIFS(СВЦЭМ!$D$39:$D$782,СВЦЭМ!$A$39:$A$782,$A42,СВЦЭМ!$B$39:$B$782,Y$11)+'СЕТ СН'!$F$11+СВЦЭМ!$D$10+'СЕТ СН'!$F$6-'СЕТ СН'!$F$23</f>
        <v>853.60875021000004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СН'!$G$11+СВЦЭМ!$D$10+'СЕТ СН'!$G$6-'СЕТ СН'!$G$23</f>
        <v>1795.00877915</v>
      </c>
      <c r="C48" s="36">
        <f>SUMIFS(СВЦЭМ!$D$39:$D$782,СВЦЭМ!$A$39:$A$782,$A48,СВЦЭМ!$B$39:$B$782,C$47)+'СЕТ СН'!$G$11+СВЦЭМ!$D$10+'СЕТ СН'!$G$6-'СЕТ СН'!$G$23</f>
        <v>1850.3032332099997</v>
      </c>
      <c r="D48" s="36">
        <f>SUMIFS(СВЦЭМ!$D$39:$D$782,СВЦЭМ!$A$39:$A$782,$A48,СВЦЭМ!$B$39:$B$782,D$47)+'СЕТ СН'!$G$11+СВЦЭМ!$D$10+'СЕТ СН'!$G$6-'СЕТ СН'!$G$23</f>
        <v>1896.9903887099999</v>
      </c>
      <c r="E48" s="36">
        <f>SUMIFS(СВЦЭМ!$D$39:$D$782,СВЦЭМ!$A$39:$A$782,$A48,СВЦЭМ!$B$39:$B$782,E$47)+'СЕТ СН'!$G$11+СВЦЭМ!$D$10+'СЕТ СН'!$G$6-'СЕТ СН'!$G$23</f>
        <v>1900.4742075099998</v>
      </c>
      <c r="F48" s="36">
        <f>SUMIFS(СВЦЭМ!$D$39:$D$782,СВЦЭМ!$A$39:$A$782,$A48,СВЦЭМ!$B$39:$B$782,F$47)+'СЕТ СН'!$G$11+СВЦЭМ!$D$10+'СЕТ СН'!$G$6-'СЕТ СН'!$G$23</f>
        <v>1909.4397382799998</v>
      </c>
      <c r="G48" s="36">
        <f>SUMIFS(СВЦЭМ!$D$39:$D$782,СВЦЭМ!$A$39:$A$782,$A48,СВЦЭМ!$B$39:$B$782,G$47)+'СЕТ СН'!$G$11+СВЦЭМ!$D$10+'СЕТ СН'!$G$6-'СЕТ СН'!$G$23</f>
        <v>1906.2915987000001</v>
      </c>
      <c r="H48" s="36">
        <f>SUMIFS(СВЦЭМ!$D$39:$D$782,СВЦЭМ!$A$39:$A$782,$A48,СВЦЭМ!$B$39:$B$782,H$47)+'СЕТ СН'!$G$11+СВЦЭМ!$D$10+'СЕТ СН'!$G$6-'СЕТ СН'!$G$23</f>
        <v>1900.34149226</v>
      </c>
      <c r="I48" s="36">
        <f>SUMIFS(СВЦЭМ!$D$39:$D$782,СВЦЭМ!$A$39:$A$782,$A48,СВЦЭМ!$B$39:$B$782,I$47)+'СЕТ СН'!$G$11+СВЦЭМ!$D$10+'СЕТ СН'!$G$6-'СЕТ СН'!$G$23</f>
        <v>1856.5866742200001</v>
      </c>
      <c r="J48" s="36">
        <f>SUMIFS(СВЦЭМ!$D$39:$D$782,СВЦЭМ!$A$39:$A$782,$A48,СВЦЭМ!$B$39:$B$782,J$47)+'СЕТ СН'!$G$11+СВЦЭМ!$D$10+'СЕТ СН'!$G$6-'СЕТ СН'!$G$23</f>
        <v>1812.9553362500001</v>
      </c>
      <c r="K48" s="36">
        <f>SUMIFS(СВЦЭМ!$D$39:$D$782,СВЦЭМ!$A$39:$A$782,$A48,СВЦЭМ!$B$39:$B$782,K$47)+'СЕТ СН'!$G$11+СВЦЭМ!$D$10+'СЕТ СН'!$G$6-'СЕТ СН'!$G$23</f>
        <v>1745.5463716999998</v>
      </c>
      <c r="L48" s="36">
        <f>SUMIFS(СВЦЭМ!$D$39:$D$782,СВЦЭМ!$A$39:$A$782,$A48,СВЦЭМ!$B$39:$B$782,L$47)+'СЕТ СН'!$G$11+СВЦЭМ!$D$10+'СЕТ СН'!$G$6-'СЕТ СН'!$G$23</f>
        <v>1700.6687570099998</v>
      </c>
      <c r="M48" s="36">
        <f>SUMIFS(СВЦЭМ!$D$39:$D$782,СВЦЭМ!$A$39:$A$782,$A48,СВЦЭМ!$B$39:$B$782,M$47)+'СЕТ СН'!$G$11+СВЦЭМ!$D$10+'СЕТ СН'!$G$6-'СЕТ СН'!$G$23</f>
        <v>1706.7283255499997</v>
      </c>
      <c r="N48" s="36">
        <f>SUMIFS(СВЦЭМ!$D$39:$D$782,СВЦЭМ!$A$39:$A$782,$A48,СВЦЭМ!$B$39:$B$782,N$47)+'СЕТ СН'!$G$11+СВЦЭМ!$D$10+'СЕТ СН'!$G$6-'СЕТ СН'!$G$23</f>
        <v>1772.6728501899997</v>
      </c>
      <c r="O48" s="36">
        <f>SUMIFS(СВЦЭМ!$D$39:$D$782,СВЦЭМ!$A$39:$A$782,$A48,СВЦЭМ!$B$39:$B$782,O$47)+'СЕТ СН'!$G$11+СВЦЭМ!$D$10+'СЕТ СН'!$G$6-'СЕТ СН'!$G$23</f>
        <v>1795.20655915</v>
      </c>
      <c r="P48" s="36">
        <f>SUMIFS(СВЦЭМ!$D$39:$D$782,СВЦЭМ!$A$39:$A$782,$A48,СВЦЭМ!$B$39:$B$782,P$47)+'СЕТ СН'!$G$11+СВЦЭМ!$D$10+'СЕТ СН'!$G$6-'СЕТ СН'!$G$23</f>
        <v>1814.6744609299999</v>
      </c>
      <c r="Q48" s="36">
        <f>SUMIFS(СВЦЭМ!$D$39:$D$782,СВЦЭМ!$A$39:$A$782,$A48,СВЦЭМ!$B$39:$B$782,Q$47)+'СЕТ СН'!$G$11+СВЦЭМ!$D$10+'СЕТ СН'!$G$6-'СЕТ СН'!$G$23</f>
        <v>1824.4756573300001</v>
      </c>
      <c r="R48" s="36">
        <f>SUMIFS(СВЦЭМ!$D$39:$D$782,СВЦЭМ!$A$39:$A$782,$A48,СВЦЭМ!$B$39:$B$782,R$47)+'СЕТ СН'!$G$11+СВЦЭМ!$D$10+'СЕТ СН'!$G$6-'СЕТ СН'!$G$23</f>
        <v>1815.4944111199998</v>
      </c>
      <c r="S48" s="36">
        <f>SUMIFS(СВЦЭМ!$D$39:$D$782,СВЦЭМ!$A$39:$A$782,$A48,СВЦЭМ!$B$39:$B$782,S$47)+'СЕТ СН'!$G$11+СВЦЭМ!$D$10+'СЕТ СН'!$G$6-'СЕТ СН'!$G$23</f>
        <v>1804.74415924</v>
      </c>
      <c r="T48" s="36">
        <f>SUMIFS(СВЦЭМ!$D$39:$D$782,СВЦЭМ!$A$39:$A$782,$A48,СВЦЭМ!$B$39:$B$782,T$47)+'СЕТ СН'!$G$11+СВЦЭМ!$D$10+'СЕТ СН'!$G$6-'СЕТ СН'!$G$23</f>
        <v>1746.6979085899998</v>
      </c>
      <c r="U48" s="36">
        <f>SUMIFS(СВЦЭМ!$D$39:$D$782,СВЦЭМ!$A$39:$A$782,$A48,СВЦЭМ!$B$39:$B$782,U$47)+'СЕТ СН'!$G$11+СВЦЭМ!$D$10+'СЕТ СН'!$G$6-'СЕТ СН'!$G$23</f>
        <v>1721.4943334599998</v>
      </c>
      <c r="V48" s="36">
        <f>SUMIFS(СВЦЭМ!$D$39:$D$782,СВЦЭМ!$A$39:$A$782,$A48,СВЦЭМ!$B$39:$B$782,V$47)+'СЕТ СН'!$G$11+СВЦЭМ!$D$10+'СЕТ СН'!$G$6-'СЕТ СН'!$G$23</f>
        <v>1701.6115661999997</v>
      </c>
      <c r="W48" s="36">
        <f>SUMIFS(СВЦЭМ!$D$39:$D$782,СВЦЭМ!$A$39:$A$782,$A48,СВЦЭМ!$B$39:$B$782,W$47)+'СЕТ СН'!$G$11+СВЦЭМ!$D$10+'СЕТ СН'!$G$6-'СЕТ СН'!$G$23</f>
        <v>1685.7143547000001</v>
      </c>
      <c r="X48" s="36">
        <f>SUMIFS(СВЦЭМ!$D$39:$D$782,СВЦЭМ!$A$39:$A$782,$A48,СВЦЭМ!$B$39:$B$782,X$47)+'СЕТ СН'!$G$11+СВЦЭМ!$D$10+'СЕТ СН'!$G$6-'СЕТ СН'!$G$23</f>
        <v>1700.9688480599998</v>
      </c>
      <c r="Y48" s="36">
        <f>SUMIFS(СВЦЭМ!$D$39:$D$782,СВЦЭМ!$A$39:$A$782,$A48,СВЦЭМ!$B$39:$B$782,Y$47)+'СЕТ СН'!$G$11+СВЦЭМ!$D$10+'СЕТ СН'!$G$6-'СЕТ СН'!$G$23</f>
        <v>1785.2320946999998</v>
      </c>
      <c r="AA48" s="45"/>
    </row>
    <row r="49" spans="1:25" ht="15.75" x14ac:dyDescent="0.2">
      <c r="A49" s="35">
        <f>A48+1</f>
        <v>44318</v>
      </c>
      <c r="B49" s="36">
        <f>SUMIFS(СВЦЭМ!$D$39:$D$782,СВЦЭМ!$A$39:$A$782,$A49,СВЦЭМ!$B$39:$B$782,B$47)+'СЕТ СН'!$G$11+СВЦЭМ!$D$10+'СЕТ СН'!$G$6-'СЕТ СН'!$G$23</f>
        <v>1760.0455925900001</v>
      </c>
      <c r="C49" s="36">
        <f>SUMIFS(СВЦЭМ!$D$39:$D$782,СВЦЭМ!$A$39:$A$782,$A49,СВЦЭМ!$B$39:$B$782,C$47)+'СЕТ СН'!$G$11+СВЦЭМ!$D$10+'СЕТ СН'!$G$6-'СЕТ СН'!$G$23</f>
        <v>1806.6500140600001</v>
      </c>
      <c r="D49" s="36">
        <f>SUMIFS(СВЦЭМ!$D$39:$D$782,СВЦЭМ!$A$39:$A$782,$A49,СВЦЭМ!$B$39:$B$782,D$47)+'СЕТ СН'!$G$11+СВЦЭМ!$D$10+'СЕТ СН'!$G$6-'СЕТ СН'!$G$23</f>
        <v>1866.1499361799997</v>
      </c>
      <c r="E49" s="36">
        <f>SUMIFS(СВЦЭМ!$D$39:$D$782,СВЦЭМ!$A$39:$A$782,$A49,СВЦЭМ!$B$39:$B$782,E$47)+'СЕТ СН'!$G$11+СВЦЭМ!$D$10+'СЕТ СН'!$G$6-'СЕТ СН'!$G$23</f>
        <v>1887.97818379</v>
      </c>
      <c r="F49" s="36">
        <f>SUMIFS(СВЦЭМ!$D$39:$D$782,СВЦЭМ!$A$39:$A$782,$A49,СВЦЭМ!$B$39:$B$782,F$47)+'СЕТ СН'!$G$11+СВЦЭМ!$D$10+'СЕТ СН'!$G$6-'СЕТ СН'!$G$23</f>
        <v>1900.9935602699998</v>
      </c>
      <c r="G49" s="36">
        <f>SUMIFS(СВЦЭМ!$D$39:$D$782,СВЦЭМ!$A$39:$A$782,$A49,СВЦЭМ!$B$39:$B$782,G$47)+'СЕТ СН'!$G$11+СВЦЭМ!$D$10+'СЕТ СН'!$G$6-'СЕТ СН'!$G$23</f>
        <v>1898.2634245899999</v>
      </c>
      <c r="H49" s="36">
        <f>SUMIFS(СВЦЭМ!$D$39:$D$782,СВЦЭМ!$A$39:$A$782,$A49,СВЦЭМ!$B$39:$B$782,H$47)+'СЕТ СН'!$G$11+СВЦЭМ!$D$10+'СЕТ СН'!$G$6-'СЕТ СН'!$G$23</f>
        <v>1904.3401426999999</v>
      </c>
      <c r="I49" s="36">
        <f>SUMIFS(СВЦЭМ!$D$39:$D$782,СВЦЭМ!$A$39:$A$782,$A49,СВЦЭМ!$B$39:$B$782,I$47)+'СЕТ СН'!$G$11+СВЦЭМ!$D$10+'СЕТ СН'!$G$6-'СЕТ СН'!$G$23</f>
        <v>1869.3027465299997</v>
      </c>
      <c r="J49" s="36">
        <f>SUMIFS(СВЦЭМ!$D$39:$D$782,СВЦЭМ!$A$39:$A$782,$A49,СВЦЭМ!$B$39:$B$782,J$47)+'СЕТ СН'!$G$11+СВЦЭМ!$D$10+'СЕТ СН'!$G$6-'СЕТ СН'!$G$23</f>
        <v>1788.5421568799998</v>
      </c>
      <c r="K49" s="36">
        <f>SUMIFS(СВЦЭМ!$D$39:$D$782,СВЦЭМ!$A$39:$A$782,$A49,СВЦЭМ!$B$39:$B$782,K$47)+'СЕТ СН'!$G$11+СВЦЭМ!$D$10+'СЕТ СН'!$G$6-'СЕТ СН'!$G$23</f>
        <v>1741.2593956999999</v>
      </c>
      <c r="L49" s="36">
        <f>SUMIFS(СВЦЭМ!$D$39:$D$782,СВЦЭМ!$A$39:$A$782,$A49,СВЦЭМ!$B$39:$B$782,L$47)+'СЕТ СН'!$G$11+СВЦЭМ!$D$10+'СЕТ СН'!$G$6-'СЕТ СН'!$G$23</f>
        <v>1686.5557248599998</v>
      </c>
      <c r="M49" s="36">
        <f>SUMIFS(СВЦЭМ!$D$39:$D$782,СВЦЭМ!$A$39:$A$782,$A49,СВЦЭМ!$B$39:$B$782,M$47)+'СЕТ СН'!$G$11+СВЦЭМ!$D$10+'СЕТ СН'!$G$6-'СЕТ СН'!$G$23</f>
        <v>1685.9831161799998</v>
      </c>
      <c r="N49" s="36">
        <f>SUMIFS(СВЦЭМ!$D$39:$D$782,СВЦЭМ!$A$39:$A$782,$A49,СВЦЭМ!$B$39:$B$782,N$47)+'СЕТ СН'!$G$11+СВЦЭМ!$D$10+'СЕТ СН'!$G$6-'СЕТ СН'!$G$23</f>
        <v>1769.31440127</v>
      </c>
      <c r="O49" s="36">
        <f>SUMIFS(СВЦЭМ!$D$39:$D$782,СВЦЭМ!$A$39:$A$782,$A49,СВЦЭМ!$B$39:$B$782,O$47)+'СЕТ СН'!$G$11+СВЦЭМ!$D$10+'СЕТ СН'!$G$6-'СЕТ СН'!$G$23</f>
        <v>1785.5068601200001</v>
      </c>
      <c r="P49" s="36">
        <f>SUMIFS(СВЦЭМ!$D$39:$D$782,СВЦЭМ!$A$39:$A$782,$A49,СВЦЭМ!$B$39:$B$782,P$47)+'СЕТ СН'!$G$11+СВЦЭМ!$D$10+'СЕТ СН'!$G$6-'СЕТ СН'!$G$23</f>
        <v>1806.9021150599997</v>
      </c>
      <c r="Q49" s="36">
        <f>SUMIFS(СВЦЭМ!$D$39:$D$782,СВЦЭМ!$A$39:$A$782,$A49,СВЦЭМ!$B$39:$B$782,Q$47)+'СЕТ СН'!$G$11+СВЦЭМ!$D$10+'СЕТ СН'!$G$6-'СЕТ СН'!$G$23</f>
        <v>1806.5913598799998</v>
      </c>
      <c r="R49" s="36">
        <f>SUMIFS(СВЦЭМ!$D$39:$D$782,СВЦЭМ!$A$39:$A$782,$A49,СВЦЭМ!$B$39:$B$782,R$47)+'СЕТ СН'!$G$11+СВЦЭМ!$D$10+'СЕТ СН'!$G$6-'СЕТ СН'!$G$23</f>
        <v>1793.4048190999997</v>
      </c>
      <c r="S49" s="36">
        <f>SUMIFS(СВЦЭМ!$D$39:$D$782,СВЦЭМ!$A$39:$A$782,$A49,СВЦЭМ!$B$39:$B$782,S$47)+'СЕТ СН'!$G$11+СВЦЭМ!$D$10+'СЕТ СН'!$G$6-'СЕТ СН'!$G$23</f>
        <v>1782.2308693300001</v>
      </c>
      <c r="T49" s="36">
        <f>SUMIFS(СВЦЭМ!$D$39:$D$782,СВЦЭМ!$A$39:$A$782,$A49,СВЦЭМ!$B$39:$B$782,T$47)+'СЕТ СН'!$G$11+СВЦЭМ!$D$10+'СЕТ СН'!$G$6-'СЕТ СН'!$G$23</f>
        <v>1726.0884910899999</v>
      </c>
      <c r="U49" s="36">
        <f>SUMIFS(СВЦЭМ!$D$39:$D$782,СВЦЭМ!$A$39:$A$782,$A49,СВЦЭМ!$B$39:$B$782,U$47)+'СЕТ СН'!$G$11+СВЦЭМ!$D$10+'СЕТ СН'!$G$6-'СЕТ СН'!$G$23</f>
        <v>1698.17291755</v>
      </c>
      <c r="V49" s="36">
        <f>SUMIFS(СВЦЭМ!$D$39:$D$782,СВЦЭМ!$A$39:$A$782,$A49,СВЦЭМ!$B$39:$B$782,V$47)+'СЕТ СН'!$G$11+СВЦЭМ!$D$10+'СЕТ СН'!$G$6-'СЕТ СН'!$G$23</f>
        <v>1662.3124859300001</v>
      </c>
      <c r="W49" s="36">
        <f>SUMIFS(СВЦЭМ!$D$39:$D$782,СВЦЭМ!$A$39:$A$782,$A49,СВЦЭМ!$B$39:$B$782,W$47)+'СЕТ СН'!$G$11+СВЦЭМ!$D$10+'СЕТ СН'!$G$6-'СЕТ СН'!$G$23</f>
        <v>1658.9506088499998</v>
      </c>
      <c r="X49" s="36">
        <f>SUMIFS(СВЦЭМ!$D$39:$D$782,СВЦЭМ!$A$39:$A$782,$A49,СВЦЭМ!$B$39:$B$782,X$47)+'СЕТ СН'!$G$11+СВЦЭМ!$D$10+'СЕТ СН'!$G$6-'СЕТ СН'!$G$23</f>
        <v>1700.53770403</v>
      </c>
      <c r="Y49" s="36">
        <f>SUMIFS(СВЦЭМ!$D$39:$D$782,СВЦЭМ!$A$39:$A$782,$A49,СВЦЭМ!$B$39:$B$782,Y$47)+'СЕТ СН'!$G$11+СВЦЭМ!$D$10+'СЕТ СН'!$G$6-'СЕТ СН'!$G$23</f>
        <v>1769.9847941399998</v>
      </c>
    </row>
    <row r="50" spans="1:25" ht="15.75" x14ac:dyDescent="0.2">
      <c r="A50" s="35">
        <f t="shared" ref="A50:A78" si="1">A49+1</f>
        <v>44319</v>
      </c>
      <c r="B50" s="36">
        <f>SUMIFS(СВЦЭМ!$D$39:$D$782,СВЦЭМ!$A$39:$A$782,$A50,СВЦЭМ!$B$39:$B$782,B$47)+'СЕТ СН'!$G$11+СВЦЭМ!$D$10+'СЕТ СН'!$G$6-'СЕТ СН'!$G$23</f>
        <v>1752.51587277</v>
      </c>
      <c r="C50" s="36">
        <f>SUMIFS(СВЦЭМ!$D$39:$D$782,СВЦЭМ!$A$39:$A$782,$A50,СВЦЭМ!$B$39:$B$782,C$47)+'СЕТ СН'!$G$11+СВЦЭМ!$D$10+'СЕТ СН'!$G$6-'СЕТ СН'!$G$23</f>
        <v>1829.5269736800001</v>
      </c>
      <c r="D50" s="36">
        <f>SUMIFS(СВЦЭМ!$D$39:$D$782,СВЦЭМ!$A$39:$A$782,$A50,СВЦЭМ!$B$39:$B$782,D$47)+'СЕТ СН'!$G$11+СВЦЭМ!$D$10+'СЕТ СН'!$G$6-'СЕТ СН'!$G$23</f>
        <v>1874.47211879</v>
      </c>
      <c r="E50" s="36">
        <f>SUMIFS(СВЦЭМ!$D$39:$D$782,СВЦЭМ!$A$39:$A$782,$A50,СВЦЭМ!$B$39:$B$782,E$47)+'СЕТ СН'!$G$11+СВЦЭМ!$D$10+'СЕТ СН'!$G$6-'СЕТ СН'!$G$23</f>
        <v>1891.57534553</v>
      </c>
      <c r="F50" s="36">
        <f>SUMIFS(СВЦЭМ!$D$39:$D$782,СВЦЭМ!$A$39:$A$782,$A50,СВЦЭМ!$B$39:$B$782,F$47)+'СЕТ СН'!$G$11+СВЦЭМ!$D$10+'СЕТ СН'!$G$6-'СЕТ СН'!$G$23</f>
        <v>1905.3209388199998</v>
      </c>
      <c r="G50" s="36">
        <f>SUMIFS(СВЦЭМ!$D$39:$D$782,СВЦЭМ!$A$39:$A$782,$A50,СВЦЭМ!$B$39:$B$782,G$47)+'СЕТ СН'!$G$11+СВЦЭМ!$D$10+'СЕТ СН'!$G$6-'СЕТ СН'!$G$23</f>
        <v>1909.3334432199999</v>
      </c>
      <c r="H50" s="36">
        <f>SUMIFS(СВЦЭМ!$D$39:$D$782,СВЦЭМ!$A$39:$A$782,$A50,СВЦЭМ!$B$39:$B$782,H$47)+'СЕТ СН'!$G$11+СВЦЭМ!$D$10+'СЕТ СН'!$G$6-'СЕТ СН'!$G$23</f>
        <v>1911.3726748099998</v>
      </c>
      <c r="I50" s="36">
        <f>SUMIFS(СВЦЭМ!$D$39:$D$782,СВЦЭМ!$A$39:$A$782,$A50,СВЦЭМ!$B$39:$B$782,I$47)+'СЕТ СН'!$G$11+СВЦЭМ!$D$10+'СЕТ СН'!$G$6-'СЕТ СН'!$G$23</f>
        <v>1867.6343981499999</v>
      </c>
      <c r="J50" s="36">
        <f>SUMIFS(СВЦЭМ!$D$39:$D$782,СВЦЭМ!$A$39:$A$782,$A50,СВЦЭМ!$B$39:$B$782,J$47)+'СЕТ СН'!$G$11+СВЦЭМ!$D$10+'СЕТ СН'!$G$6-'СЕТ СН'!$G$23</f>
        <v>1797.2656089399998</v>
      </c>
      <c r="K50" s="36">
        <f>SUMIFS(СВЦЭМ!$D$39:$D$782,СВЦЭМ!$A$39:$A$782,$A50,СВЦЭМ!$B$39:$B$782,K$47)+'СЕТ СН'!$G$11+СВЦЭМ!$D$10+'СЕТ СН'!$G$6-'СЕТ СН'!$G$23</f>
        <v>1751.56156775</v>
      </c>
      <c r="L50" s="36">
        <f>SUMIFS(СВЦЭМ!$D$39:$D$782,СВЦЭМ!$A$39:$A$782,$A50,СВЦЭМ!$B$39:$B$782,L$47)+'СЕТ СН'!$G$11+СВЦЭМ!$D$10+'СЕТ СН'!$G$6-'СЕТ СН'!$G$23</f>
        <v>1725.38554991</v>
      </c>
      <c r="M50" s="36">
        <f>SUMIFS(СВЦЭМ!$D$39:$D$782,СВЦЭМ!$A$39:$A$782,$A50,СВЦЭМ!$B$39:$B$782,M$47)+'СЕТ СН'!$G$11+СВЦЭМ!$D$10+'СЕТ СН'!$G$6-'СЕТ СН'!$G$23</f>
        <v>1707.9788424200001</v>
      </c>
      <c r="N50" s="36">
        <f>SUMIFS(СВЦЭМ!$D$39:$D$782,СВЦЭМ!$A$39:$A$782,$A50,СВЦЭМ!$B$39:$B$782,N$47)+'СЕТ СН'!$G$11+СВЦЭМ!$D$10+'СЕТ СН'!$G$6-'СЕТ СН'!$G$23</f>
        <v>1745.8100724599999</v>
      </c>
      <c r="O50" s="36">
        <f>SUMIFS(СВЦЭМ!$D$39:$D$782,СВЦЭМ!$A$39:$A$782,$A50,СВЦЭМ!$B$39:$B$782,O$47)+'СЕТ СН'!$G$11+СВЦЭМ!$D$10+'СЕТ СН'!$G$6-'СЕТ СН'!$G$23</f>
        <v>1785.4229013899999</v>
      </c>
      <c r="P50" s="36">
        <f>SUMIFS(СВЦЭМ!$D$39:$D$782,СВЦЭМ!$A$39:$A$782,$A50,СВЦЭМ!$B$39:$B$782,P$47)+'СЕТ СН'!$G$11+СВЦЭМ!$D$10+'СЕТ СН'!$G$6-'СЕТ СН'!$G$23</f>
        <v>1807.20132715</v>
      </c>
      <c r="Q50" s="36">
        <f>SUMIFS(СВЦЭМ!$D$39:$D$782,СВЦЭМ!$A$39:$A$782,$A50,СВЦЭМ!$B$39:$B$782,Q$47)+'СЕТ СН'!$G$11+СВЦЭМ!$D$10+'СЕТ СН'!$G$6-'СЕТ СН'!$G$23</f>
        <v>1817.3217031599997</v>
      </c>
      <c r="R50" s="36">
        <f>SUMIFS(СВЦЭМ!$D$39:$D$782,СВЦЭМ!$A$39:$A$782,$A50,СВЦЭМ!$B$39:$B$782,R$47)+'СЕТ СН'!$G$11+СВЦЭМ!$D$10+'СЕТ СН'!$G$6-'СЕТ СН'!$G$23</f>
        <v>1804.9492066299999</v>
      </c>
      <c r="S50" s="36">
        <f>SUMIFS(СВЦЭМ!$D$39:$D$782,СВЦЭМ!$A$39:$A$782,$A50,СВЦЭМ!$B$39:$B$782,S$47)+'СЕТ СН'!$G$11+СВЦЭМ!$D$10+'СЕТ СН'!$G$6-'СЕТ СН'!$G$23</f>
        <v>1781.6436448099998</v>
      </c>
      <c r="T50" s="36">
        <f>SUMIFS(СВЦЭМ!$D$39:$D$782,СВЦЭМ!$A$39:$A$782,$A50,СВЦЭМ!$B$39:$B$782,T$47)+'СЕТ СН'!$G$11+СВЦЭМ!$D$10+'СЕТ СН'!$G$6-'СЕТ СН'!$G$23</f>
        <v>1727.1195903899998</v>
      </c>
      <c r="U50" s="36">
        <f>SUMIFS(СВЦЭМ!$D$39:$D$782,СВЦЭМ!$A$39:$A$782,$A50,СВЦЭМ!$B$39:$B$782,U$47)+'СЕТ СН'!$G$11+СВЦЭМ!$D$10+'СЕТ СН'!$G$6-'СЕТ СН'!$G$23</f>
        <v>1703.59318742</v>
      </c>
      <c r="V50" s="36">
        <f>SUMIFS(СВЦЭМ!$D$39:$D$782,СВЦЭМ!$A$39:$A$782,$A50,СВЦЭМ!$B$39:$B$782,V$47)+'СЕТ СН'!$G$11+СВЦЭМ!$D$10+'СЕТ СН'!$G$6-'СЕТ СН'!$G$23</f>
        <v>1691.5409502499997</v>
      </c>
      <c r="W50" s="36">
        <f>SUMIFS(СВЦЭМ!$D$39:$D$782,СВЦЭМ!$A$39:$A$782,$A50,СВЦЭМ!$B$39:$B$782,W$47)+'СЕТ СН'!$G$11+СВЦЭМ!$D$10+'СЕТ СН'!$G$6-'СЕТ СН'!$G$23</f>
        <v>1698.9358995499997</v>
      </c>
      <c r="X50" s="36">
        <f>SUMIFS(СВЦЭМ!$D$39:$D$782,СВЦЭМ!$A$39:$A$782,$A50,СВЦЭМ!$B$39:$B$782,X$47)+'СЕТ СН'!$G$11+СВЦЭМ!$D$10+'СЕТ СН'!$G$6-'СЕТ СН'!$G$23</f>
        <v>1685.8307069499997</v>
      </c>
      <c r="Y50" s="36">
        <f>SUMIFS(СВЦЭМ!$D$39:$D$782,СВЦЭМ!$A$39:$A$782,$A50,СВЦЭМ!$B$39:$B$782,Y$47)+'СЕТ СН'!$G$11+СВЦЭМ!$D$10+'СЕТ СН'!$G$6-'СЕТ СН'!$G$23</f>
        <v>1693.5576556000001</v>
      </c>
    </row>
    <row r="51" spans="1:25" ht="15.75" x14ac:dyDescent="0.2">
      <c r="A51" s="35">
        <f t="shared" si="1"/>
        <v>44320</v>
      </c>
      <c r="B51" s="36">
        <f>SUMIFS(СВЦЭМ!$D$39:$D$782,СВЦЭМ!$A$39:$A$782,$A51,СВЦЭМ!$B$39:$B$782,B$47)+'СЕТ СН'!$G$11+СВЦЭМ!$D$10+'СЕТ СН'!$G$6-'СЕТ СН'!$G$23</f>
        <v>1709.30038848</v>
      </c>
      <c r="C51" s="36">
        <f>SUMIFS(СВЦЭМ!$D$39:$D$782,СВЦЭМ!$A$39:$A$782,$A51,СВЦЭМ!$B$39:$B$782,C$47)+'СЕТ СН'!$G$11+СВЦЭМ!$D$10+'СЕТ СН'!$G$6-'СЕТ СН'!$G$23</f>
        <v>1773.6489786399998</v>
      </c>
      <c r="D51" s="36">
        <f>SUMIFS(СВЦЭМ!$D$39:$D$782,СВЦЭМ!$A$39:$A$782,$A51,СВЦЭМ!$B$39:$B$782,D$47)+'СЕТ СН'!$G$11+СВЦЭМ!$D$10+'СЕТ СН'!$G$6-'СЕТ СН'!$G$23</f>
        <v>1799.21215381</v>
      </c>
      <c r="E51" s="36">
        <f>SUMIFS(СВЦЭМ!$D$39:$D$782,СВЦЭМ!$A$39:$A$782,$A51,СВЦЭМ!$B$39:$B$782,E$47)+'СЕТ СН'!$G$11+СВЦЭМ!$D$10+'СЕТ СН'!$G$6-'СЕТ СН'!$G$23</f>
        <v>1812.8571816899998</v>
      </c>
      <c r="F51" s="36">
        <f>SUMIFS(СВЦЭМ!$D$39:$D$782,СВЦЭМ!$A$39:$A$782,$A51,СВЦЭМ!$B$39:$B$782,F$47)+'СЕТ СН'!$G$11+СВЦЭМ!$D$10+'СЕТ СН'!$G$6-'СЕТ СН'!$G$23</f>
        <v>1827.8101075199997</v>
      </c>
      <c r="G51" s="36">
        <f>SUMIFS(СВЦЭМ!$D$39:$D$782,СВЦЭМ!$A$39:$A$782,$A51,СВЦЭМ!$B$39:$B$782,G$47)+'СЕТ СН'!$G$11+СВЦЭМ!$D$10+'СЕТ СН'!$G$6-'СЕТ СН'!$G$23</f>
        <v>1821.5537001399998</v>
      </c>
      <c r="H51" s="36">
        <f>SUMIFS(СВЦЭМ!$D$39:$D$782,СВЦЭМ!$A$39:$A$782,$A51,СВЦЭМ!$B$39:$B$782,H$47)+'СЕТ СН'!$G$11+СВЦЭМ!$D$10+'СЕТ СН'!$G$6-'СЕТ СН'!$G$23</f>
        <v>1785.5601708099998</v>
      </c>
      <c r="I51" s="36">
        <f>SUMIFS(СВЦЭМ!$D$39:$D$782,СВЦЭМ!$A$39:$A$782,$A51,СВЦЭМ!$B$39:$B$782,I$47)+'СЕТ СН'!$G$11+СВЦЭМ!$D$10+'СЕТ СН'!$G$6-'СЕТ СН'!$G$23</f>
        <v>1760.6926684499999</v>
      </c>
      <c r="J51" s="36">
        <f>SUMIFS(СВЦЭМ!$D$39:$D$782,СВЦЭМ!$A$39:$A$782,$A51,СВЦЭМ!$B$39:$B$782,J$47)+'СЕТ СН'!$G$11+СВЦЭМ!$D$10+'СЕТ СН'!$G$6-'СЕТ СН'!$G$23</f>
        <v>1725.6862113500001</v>
      </c>
      <c r="K51" s="36">
        <f>SUMIFS(СВЦЭМ!$D$39:$D$782,СВЦЭМ!$A$39:$A$782,$A51,СВЦЭМ!$B$39:$B$782,K$47)+'СЕТ СН'!$G$11+СВЦЭМ!$D$10+'СЕТ СН'!$G$6-'СЕТ СН'!$G$23</f>
        <v>1698.92903897</v>
      </c>
      <c r="L51" s="36">
        <f>SUMIFS(СВЦЭМ!$D$39:$D$782,СВЦЭМ!$A$39:$A$782,$A51,СВЦЭМ!$B$39:$B$782,L$47)+'СЕТ СН'!$G$11+СВЦЭМ!$D$10+'СЕТ СН'!$G$6-'СЕТ СН'!$G$23</f>
        <v>1691.2421882799999</v>
      </c>
      <c r="M51" s="36">
        <f>SUMIFS(СВЦЭМ!$D$39:$D$782,СВЦЭМ!$A$39:$A$782,$A51,СВЦЭМ!$B$39:$B$782,M$47)+'СЕТ СН'!$G$11+СВЦЭМ!$D$10+'СЕТ СН'!$G$6-'СЕТ СН'!$G$23</f>
        <v>1688.4588537300001</v>
      </c>
      <c r="N51" s="36">
        <f>SUMIFS(СВЦЭМ!$D$39:$D$782,СВЦЭМ!$A$39:$A$782,$A51,СВЦЭМ!$B$39:$B$782,N$47)+'СЕТ СН'!$G$11+СВЦЭМ!$D$10+'СЕТ СН'!$G$6-'СЕТ СН'!$G$23</f>
        <v>1699.7387624499997</v>
      </c>
      <c r="O51" s="36">
        <f>SUMIFS(СВЦЭМ!$D$39:$D$782,СВЦЭМ!$A$39:$A$782,$A51,СВЦЭМ!$B$39:$B$782,O$47)+'СЕТ СН'!$G$11+СВЦЭМ!$D$10+'СЕТ СН'!$G$6-'СЕТ СН'!$G$23</f>
        <v>1701.8368855099998</v>
      </c>
      <c r="P51" s="36">
        <f>SUMIFS(СВЦЭМ!$D$39:$D$782,СВЦЭМ!$A$39:$A$782,$A51,СВЦЭМ!$B$39:$B$782,P$47)+'СЕТ СН'!$G$11+СВЦЭМ!$D$10+'СЕТ СН'!$G$6-'СЕТ СН'!$G$23</f>
        <v>1710.26692817</v>
      </c>
      <c r="Q51" s="36">
        <f>SUMIFS(СВЦЭМ!$D$39:$D$782,СВЦЭМ!$A$39:$A$782,$A51,СВЦЭМ!$B$39:$B$782,Q$47)+'СЕТ СН'!$G$11+СВЦЭМ!$D$10+'СЕТ СН'!$G$6-'СЕТ СН'!$G$23</f>
        <v>1713.04892182</v>
      </c>
      <c r="R51" s="36">
        <f>SUMIFS(СВЦЭМ!$D$39:$D$782,СВЦЭМ!$A$39:$A$782,$A51,СВЦЭМ!$B$39:$B$782,R$47)+'СЕТ СН'!$G$11+СВЦЭМ!$D$10+'СЕТ СН'!$G$6-'СЕТ СН'!$G$23</f>
        <v>1717.5995195599999</v>
      </c>
      <c r="S51" s="36">
        <f>SUMIFS(СВЦЭМ!$D$39:$D$782,СВЦЭМ!$A$39:$A$782,$A51,СВЦЭМ!$B$39:$B$782,S$47)+'СЕТ СН'!$G$11+СВЦЭМ!$D$10+'СЕТ СН'!$G$6-'СЕТ СН'!$G$23</f>
        <v>1734.6554644799999</v>
      </c>
      <c r="T51" s="36">
        <f>SUMIFS(СВЦЭМ!$D$39:$D$782,СВЦЭМ!$A$39:$A$782,$A51,СВЦЭМ!$B$39:$B$782,T$47)+'СЕТ СН'!$G$11+СВЦЭМ!$D$10+'СЕТ СН'!$G$6-'СЕТ СН'!$G$23</f>
        <v>1703.5918962800001</v>
      </c>
      <c r="U51" s="36">
        <f>SUMIFS(СВЦЭМ!$D$39:$D$782,СВЦЭМ!$A$39:$A$782,$A51,СВЦЭМ!$B$39:$B$782,U$47)+'СЕТ СН'!$G$11+СВЦЭМ!$D$10+'СЕТ СН'!$G$6-'СЕТ СН'!$G$23</f>
        <v>1667.8571557</v>
      </c>
      <c r="V51" s="36">
        <f>SUMIFS(СВЦЭМ!$D$39:$D$782,СВЦЭМ!$A$39:$A$782,$A51,СВЦЭМ!$B$39:$B$782,V$47)+'СЕТ СН'!$G$11+СВЦЭМ!$D$10+'СЕТ СН'!$G$6-'СЕТ СН'!$G$23</f>
        <v>1648.5503235900001</v>
      </c>
      <c r="W51" s="36">
        <f>SUMIFS(СВЦЭМ!$D$39:$D$782,СВЦЭМ!$A$39:$A$782,$A51,СВЦЭМ!$B$39:$B$782,W$47)+'СЕТ СН'!$G$11+СВЦЭМ!$D$10+'СЕТ СН'!$G$6-'СЕТ СН'!$G$23</f>
        <v>1655.3322564099999</v>
      </c>
      <c r="X51" s="36">
        <f>SUMIFS(СВЦЭМ!$D$39:$D$782,СВЦЭМ!$A$39:$A$782,$A51,СВЦЭМ!$B$39:$B$782,X$47)+'СЕТ СН'!$G$11+СВЦЭМ!$D$10+'СЕТ СН'!$G$6-'СЕТ СН'!$G$23</f>
        <v>1678.4517492300001</v>
      </c>
      <c r="Y51" s="36">
        <f>SUMIFS(СВЦЭМ!$D$39:$D$782,СВЦЭМ!$A$39:$A$782,$A51,СВЦЭМ!$B$39:$B$782,Y$47)+'СЕТ СН'!$G$11+СВЦЭМ!$D$10+'СЕТ СН'!$G$6-'СЕТ СН'!$G$23</f>
        <v>1702.9435650199998</v>
      </c>
    </row>
    <row r="52" spans="1:25" ht="15.75" x14ac:dyDescent="0.2">
      <c r="A52" s="35">
        <f t="shared" si="1"/>
        <v>44321</v>
      </c>
      <c r="B52" s="36">
        <f>SUMIFS(СВЦЭМ!$D$39:$D$782,СВЦЭМ!$A$39:$A$782,$A52,СВЦЭМ!$B$39:$B$782,B$47)+'СЕТ СН'!$G$11+СВЦЭМ!$D$10+'СЕТ СН'!$G$6-'СЕТ СН'!$G$23</f>
        <v>1731.6694241299997</v>
      </c>
      <c r="C52" s="36">
        <f>SUMIFS(СВЦЭМ!$D$39:$D$782,СВЦЭМ!$A$39:$A$782,$A52,СВЦЭМ!$B$39:$B$782,C$47)+'СЕТ СН'!$G$11+СВЦЭМ!$D$10+'СЕТ СН'!$G$6-'СЕТ СН'!$G$23</f>
        <v>1784.6956895999997</v>
      </c>
      <c r="D52" s="36">
        <f>SUMIFS(СВЦЭМ!$D$39:$D$782,СВЦЭМ!$A$39:$A$782,$A52,СВЦЭМ!$B$39:$B$782,D$47)+'СЕТ СН'!$G$11+СВЦЭМ!$D$10+'СЕТ СН'!$G$6-'СЕТ СН'!$G$23</f>
        <v>1808.2127927799997</v>
      </c>
      <c r="E52" s="36">
        <f>SUMIFS(СВЦЭМ!$D$39:$D$782,СВЦЭМ!$A$39:$A$782,$A52,СВЦЭМ!$B$39:$B$782,E$47)+'СЕТ СН'!$G$11+СВЦЭМ!$D$10+'СЕТ СН'!$G$6-'СЕТ СН'!$G$23</f>
        <v>1824.0860937100001</v>
      </c>
      <c r="F52" s="36">
        <f>SUMIFS(СВЦЭМ!$D$39:$D$782,СВЦЭМ!$A$39:$A$782,$A52,СВЦЭМ!$B$39:$B$782,F$47)+'СЕТ СН'!$G$11+СВЦЭМ!$D$10+'СЕТ СН'!$G$6-'СЕТ СН'!$G$23</f>
        <v>1839.0667453400001</v>
      </c>
      <c r="G52" s="36">
        <f>SUMIFS(СВЦЭМ!$D$39:$D$782,СВЦЭМ!$A$39:$A$782,$A52,СВЦЭМ!$B$39:$B$782,G$47)+'СЕТ СН'!$G$11+СВЦЭМ!$D$10+'СЕТ СН'!$G$6-'СЕТ СН'!$G$23</f>
        <v>1829.17030983</v>
      </c>
      <c r="H52" s="36">
        <f>SUMIFS(СВЦЭМ!$D$39:$D$782,СВЦЭМ!$A$39:$A$782,$A52,СВЦЭМ!$B$39:$B$782,H$47)+'СЕТ СН'!$G$11+СВЦЭМ!$D$10+'СЕТ СН'!$G$6-'СЕТ СН'!$G$23</f>
        <v>1795.9261897000001</v>
      </c>
      <c r="I52" s="36">
        <f>SUMIFS(СВЦЭМ!$D$39:$D$782,СВЦЭМ!$A$39:$A$782,$A52,СВЦЭМ!$B$39:$B$782,I$47)+'СЕТ СН'!$G$11+СВЦЭМ!$D$10+'СЕТ СН'!$G$6-'СЕТ СН'!$G$23</f>
        <v>1754.4212565799999</v>
      </c>
      <c r="J52" s="36">
        <f>SUMIFS(СВЦЭМ!$D$39:$D$782,СВЦЭМ!$A$39:$A$782,$A52,СВЦЭМ!$B$39:$B$782,J$47)+'СЕТ СН'!$G$11+СВЦЭМ!$D$10+'СЕТ СН'!$G$6-'СЕТ СН'!$G$23</f>
        <v>1712.71831716</v>
      </c>
      <c r="K52" s="36">
        <f>SUMIFS(СВЦЭМ!$D$39:$D$782,СВЦЭМ!$A$39:$A$782,$A52,СВЦЭМ!$B$39:$B$782,K$47)+'СЕТ СН'!$G$11+СВЦЭМ!$D$10+'СЕТ СН'!$G$6-'СЕТ СН'!$G$23</f>
        <v>1697.3030802600001</v>
      </c>
      <c r="L52" s="36">
        <f>SUMIFS(СВЦЭМ!$D$39:$D$782,СВЦЭМ!$A$39:$A$782,$A52,СВЦЭМ!$B$39:$B$782,L$47)+'СЕТ СН'!$G$11+СВЦЭМ!$D$10+'СЕТ СН'!$G$6-'СЕТ СН'!$G$23</f>
        <v>1672.4849956899998</v>
      </c>
      <c r="M52" s="36">
        <f>SUMIFS(СВЦЭМ!$D$39:$D$782,СВЦЭМ!$A$39:$A$782,$A52,СВЦЭМ!$B$39:$B$782,M$47)+'СЕТ СН'!$G$11+СВЦЭМ!$D$10+'СЕТ СН'!$G$6-'СЕТ СН'!$G$23</f>
        <v>1659.8020598899998</v>
      </c>
      <c r="N52" s="36">
        <f>SUMIFS(СВЦЭМ!$D$39:$D$782,СВЦЭМ!$A$39:$A$782,$A52,СВЦЭМ!$B$39:$B$782,N$47)+'СЕТ СН'!$G$11+СВЦЭМ!$D$10+'СЕТ СН'!$G$6-'СЕТ СН'!$G$23</f>
        <v>1684.0904023499997</v>
      </c>
      <c r="O52" s="36">
        <f>SUMIFS(СВЦЭМ!$D$39:$D$782,СВЦЭМ!$A$39:$A$782,$A52,СВЦЭМ!$B$39:$B$782,O$47)+'СЕТ СН'!$G$11+СВЦЭМ!$D$10+'СЕТ СН'!$G$6-'СЕТ СН'!$G$23</f>
        <v>1685.3289102399999</v>
      </c>
      <c r="P52" s="36">
        <f>SUMIFS(СВЦЭМ!$D$39:$D$782,СВЦЭМ!$A$39:$A$782,$A52,СВЦЭМ!$B$39:$B$782,P$47)+'СЕТ СН'!$G$11+СВЦЭМ!$D$10+'СЕТ СН'!$G$6-'СЕТ СН'!$G$23</f>
        <v>1688.8417743299997</v>
      </c>
      <c r="Q52" s="36">
        <f>SUMIFS(СВЦЭМ!$D$39:$D$782,СВЦЭМ!$A$39:$A$782,$A52,СВЦЭМ!$B$39:$B$782,Q$47)+'СЕТ СН'!$G$11+СВЦЭМ!$D$10+'СЕТ СН'!$G$6-'СЕТ СН'!$G$23</f>
        <v>1694.33218218</v>
      </c>
      <c r="R52" s="36">
        <f>SUMIFS(СВЦЭМ!$D$39:$D$782,СВЦЭМ!$A$39:$A$782,$A52,СВЦЭМ!$B$39:$B$782,R$47)+'СЕТ СН'!$G$11+СВЦЭМ!$D$10+'СЕТ СН'!$G$6-'СЕТ СН'!$G$23</f>
        <v>1692.1098726599998</v>
      </c>
      <c r="S52" s="36">
        <f>SUMIFS(СВЦЭМ!$D$39:$D$782,СВЦЭМ!$A$39:$A$782,$A52,СВЦЭМ!$B$39:$B$782,S$47)+'СЕТ СН'!$G$11+СВЦЭМ!$D$10+'СЕТ СН'!$G$6-'СЕТ СН'!$G$23</f>
        <v>1702.9732758299997</v>
      </c>
      <c r="T52" s="36">
        <f>SUMIFS(СВЦЭМ!$D$39:$D$782,СВЦЭМ!$A$39:$A$782,$A52,СВЦЭМ!$B$39:$B$782,T$47)+'СЕТ СН'!$G$11+СВЦЭМ!$D$10+'СЕТ СН'!$G$6-'СЕТ СН'!$G$23</f>
        <v>1700.0509038800001</v>
      </c>
      <c r="U52" s="36">
        <f>SUMIFS(СВЦЭМ!$D$39:$D$782,СВЦЭМ!$A$39:$A$782,$A52,СВЦЭМ!$B$39:$B$782,U$47)+'СЕТ СН'!$G$11+СВЦЭМ!$D$10+'СЕТ СН'!$G$6-'СЕТ СН'!$G$23</f>
        <v>1681.1890890599998</v>
      </c>
      <c r="V52" s="36">
        <f>SUMIFS(СВЦЭМ!$D$39:$D$782,СВЦЭМ!$A$39:$A$782,$A52,СВЦЭМ!$B$39:$B$782,V$47)+'СЕТ СН'!$G$11+СВЦЭМ!$D$10+'СЕТ СН'!$G$6-'СЕТ СН'!$G$23</f>
        <v>1671.5672351799999</v>
      </c>
      <c r="W52" s="36">
        <f>SUMIFS(СВЦЭМ!$D$39:$D$782,СВЦЭМ!$A$39:$A$782,$A52,СВЦЭМ!$B$39:$B$782,W$47)+'СЕТ СН'!$G$11+СВЦЭМ!$D$10+'СЕТ СН'!$G$6-'СЕТ СН'!$G$23</f>
        <v>1677.08009029</v>
      </c>
      <c r="X52" s="36">
        <f>SUMIFS(СВЦЭМ!$D$39:$D$782,СВЦЭМ!$A$39:$A$782,$A52,СВЦЭМ!$B$39:$B$782,X$47)+'СЕТ СН'!$G$11+СВЦЭМ!$D$10+'СЕТ СН'!$G$6-'СЕТ СН'!$G$23</f>
        <v>1689.9412498399997</v>
      </c>
      <c r="Y52" s="36">
        <f>SUMIFS(СВЦЭМ!$D$39:$D$782,СВЦЭМ!$A$39:$A$782,$A52,СВЦЭМ!$B$39:$B$782,Y$47)+'СЕТ СН'!$G$11+СВЦЭМ!$D$10+'СЕТ СН'!$G$6-'СЕТ СН'!$G$23</f>
        <v>1735.17519877</v>
      </c>
    </row>
    <row r="53" spans="1:25" ht="15.75" x14ac:dyDescent="0.2">
      <c r="A53" s="35">
        <f t="shared" si="1"/>
        <v>44322</v>
      </c>
      <c r="B53" s="36">
        <f>SUMIFS(СВЦЭМ!$D$39:$D$782,СВЦЭМ!$A$39:$A$782,$A53,СВЦЭМ!$B$39:$B$782,B$47)+'СЕТ СН'!$G$11+СВЦЭМ!$D$10+'СЕТ СН'!$G$6-'СЕТ СН'!$G$23</f>
        <v>1722.7147201399998</v>
      </c>
      <c r="C53" s="36">
        <f>SUMIFS(СВЦЭМ!$D$39:$D$782,СВЦЭМ!$A$39:$A$782,$A53,СВЦЭМ!$B$39:$B$782,C$47)+'СЕТ СН'!$G$11+СВЦЭМ!$D$10+'СЕТ СН'!$G$6-'СЕТ СН'!$G$23</f>
        <v>1760.2203706599998</v>
      </c>
      <c r="D53" s="36">
        <f>SUMIFS(СВЦЭМ!$D$39:$D$782,СВЦЭМ!$A$39:$A$782,$A53,СВЦЭМ!$B$39:$B$782,D$47)+'СЕТ СН'!$G$11+СВЦЭМ!$D$10+'СЕТ СН'!$G$6-'СЕТ СН'!$G$23</f>
        <v>1796.65342495</v>
      </c>
      <c r="E53" s="36">
        <f>SUMIFS(СВЦЭМ!$D$39:$D$782,СВЦЭМ!$A$39:$A$782,$A53,СВЦЭМ!$B$39:$B$782,E$47)+'СЕТ СН'!$G$11+СВЦЭМ!$D$10+'СЕТ СН'!$G$6-'СЕТ СН'!$G$23</f>
        <v>1812.19307665</v>
      </c>
      <c r="F53" s="36">
        <f>SUMIFS(СВЦЭМ!$D$39:$D$782,СВЦЭМ!$A$39:$A$782,$A53,СВЦЭМ!$B$39:$B$782,F$47)+'СЕТ СН'!$G$11+СВЦЭМ!$D$10+'СЕТ СН'!$G$6-'СЕТ СН'!$G$23</f>
        <v>1822.5035819</v>
      </c>
      <c r="G53" s="36">
        <f>SUMIFS(СВЦЭМ!$D$39:$D$782,СВЦЭМ!$A$39:$A$782,$A53,СВЦЭМ!$B$39:$B$782,G$47)+'СЕТ СН'!$G$11+СВЦЭМ!$D$10+'СЕТ СН'!$G$6-'СЕТ СН'!$G$23</f>
        <v>1816.2929925899998</v>
      </c>
      <c r="H53" s="36">
        <f>SUMIFS(СВЦЭМ!$D$39:$D$782,СВЦЭМ!$A$39:$A$782,$A53,СВЦЭМ!$B$39:$B$782,H$47)+'СЕТ СН'!$G$11+СВЦЭМ!$D$10+'СЕТ СН'!$G$6-'СЕТ СН'!$G$23</f>
        <v>1777.43295287</v>
      </c>
      <c r="I53" s="36">
        <f>SUMIFS(СВЦЭМ!$D$39:$D$782,СВЦЭМ!$A$39:$A$782,$A53,СВЦЭМ!$B$39:$B$782,I$47)+'СЕТ СН'!$G$11+СВЦЭМ!$D$10+'СЕТ СН'!$G$6-'СЕТ СН'!$G$23</f>
        <v>1737.3424626400001</v>
      </c>
      <c r="J53" s="36">
        <f>SUMIFS(СВЦЭМ!$D$39:$D$782,СВЦЭМ!$A$39:$A$782,$A53,СВЦЭМ!$B$39:$B$782,J$47)+'СЕТ СН'!$G$11+СВЦЭМ!$D$10+'СЕТ СН'!$G$6-'СЕТ СН'!$G$23</f>
        <v>1701.1755900999997</v>
      </c>
      <c r="K53" s="36">
        <f>SUMIFS(СВЦЭМ!$D$39:$D$782,СВЦЭМ!$A$39:$A$782,$A53,СВЦЭМ!$B$39:$B$782,K$47)+'СЕТ СН'!$G$11+СВЦЭМ!$D$10+'СЕТ СН'!$G$6-'СЕТ СН'!$G$23</f>
        <v>1644.0145380899999</v>
      </c>
      <c r="L53" s="36">
        <f>SUMIFS(СВЦЭМ!$D$39:$D$782,СВЦЭМ!$A$39:$A$782,$A53,СВЦЭМ!$B$39:$B$782,L$47)+'СЕТ СН'!$G$11+СВЦЭМ!$D$10+'СЕТ СН'!$G$6-'СЕТ СН'!$G$23</f>
        <v>1617.73200591</v>
      </c>
      <c r="M53" s="36">
        <f>SUMIFS(СВЦЭМ!$D$39:$D$782,СВЦЭМ!$A$39:$A$782,$A53,СВЦЭМ!$B$39:$B$782,M$47)+'СЕТ СН'!$G$11+СВЦЭМ!$D$10+'СЕТ СН'!$G$6-'СЕТ СН'!$G$23</f>
        <v>1622.4923414199998</v>
      </c>
      <c r="N53" s="36">
        <f>SUMIFS(СВЦЭМ!$D$39:$D$782,СВЦЭМ!$A$39:$A$782,$A53,СВЦЭМ!$B$39:$B$782,N$47)+'СЕТ СН'!$G$11+СВЦЭМ!$D$10+'СЕТ СН'!$G$6-'СЕТ СН'!$G$23</f>
        <v>1660.94281387</v>
      </c>
      <c r="O53" s="36">
        <f>SUMIFS(СВЦЭМ!$D$39:$D$782,СВЦЭМ!$A$39:$A$782,$A53,СВЦЭМ!$B$39:$B$782,O$47)+'СЕТ СН'!$G$11+СВЦЭМ!$D$10+'СЕТ СН'!$G$6-'СЕТ СН'!$G$23</f>
        <v>1680.5225841399997</v>
      </c>
      <c r="P53" s="36">
        <f>SUMIFS(СВЦЭМ!$D$39:$D$782,СВЦЭМ!$A$39:$A$782,$A53,СВЦЭМ!$B$39:$B$782,P$47)+'СЕТ СН'!$G$11+СВЦЭМ!$D$10+'СЕТ СН'!$G$6-'СЕТ СН'!$G$23</f>
        <v>1701.8813180399998</v>
      </c>
      <c r="Q53" s="36">
        <f>SUMIFS(СВЦЭМ!$D$39:$D$782,СВЦЭМ!$A$39:$A$782,$A53,СВЦЭМ!$B$39:$B$782,Q$47)+'СЕТ СН'!$G$11+СВЦЭМ!$D$10+'СЕТ СН'!$G$6-'СЕТ СН'!$G$23</f>
        <v>1711.7593310899997</v>
      </c>
      <c r="R53" s="36">
        <f>SUMIFS(СВЦЭМ!$D$39:$D$782,СВЦЭМ!$A$39:$A$782,$A53,СВЦЭМ!$B$39:$B$782,R$47)+'СЕТ СН'!$G$11+СВЦЭМ!$D$10+'СЕТ СН'!$G$6-'СЕТ СН'!$G$23</f>
        <v>1700.9596861</v>
      </c>
      <c r="S53" s="36">
        <f>SUMIFS(СВЦЭМ!$D$39:$D$782,СВЦЭМ!$A$39:$A$782,$A53,СВЦЭМ!$B$39:$B$782,S$47)+'СЕТ СН'!$G$11+СВЦЭМ!$D$10+'СЕТ СН'!$G$6-'СЕТ СН'!$G$23</f>
        <v>1708.7674643800001</v>
      </c>
      <c r="T53" s="36">
        <f>SUMIFS(СВЦЭМ!$D$39:$D$782,СВЦЭМ!$A$39:$A$782,$A53,СВЦЭМ!$B$39:$B$782,T$47)+'СЕТ СН'!$G$11+СВЦЭМ!$D$10+'СЕТ СН'!$G$6-'СЕТ СН'!$G$23</f>
        <v>1682.53880458</v>
      </c>
      <c r="U53" s="36">
        <f>SUMIFS(СВЦЭМ!$D$39:$D$782,СВЦЭМ!$A$39:$A$782,$A53,СВЦЭМ!$B$39:$B$782,U$47)+'СЕТ СН'!$G$11+СВЦЭМ!$D$10+'СЕТ СН'!$G$6-'СЕТ СН'!$G$23</f>
        <v>1639.0911977999999</v>
      </c>
      <c r="V53" s="36">
        <f>SUMIFS(СВЦЭМ!$D$39:$D$782,СВЦЭМ!$A$39:$A$782,$A53,СВЦЭМ!$B$39:$B$782,V$47)+'СЕТ СН'!$G$11+СВЦЭМ!$D$10+'СЕТ СН'!$G$6-'СЕТ СН'!$G$23</f>
        <v>1596.8786837100001</v>
      </c>
      <c r="W53" s="36">
        <f>SUMIFS(СВЦЭМ!$D$39:$D$782,СВЦЭМ!$A$39:$A$782,$A53,СВЦЭМ!$B$39:$B$782,W$47)+'СЕТ СН'!$G$11+СВЦЭМ!$D$10+'СЕТ СН'!$G$6-'СЕТ СН'!$G$23</f>
        <v>1617.13619683</v>
      </c>
      <c r="X53" s="36">
        <f>SUMIFS(СВЦЭМ!$D$39:$D$782,СВЦЭМ!$A$39:$A$782,$A53,СВЦЭМ!$B$39:$B$782,X$47)+'СЕТ СН'!$G$11+СВЦЭМ!$D$10+'СЕТ СН'!$G$6-'СЕТ СН'!$G$23</f>
        <v>1652.3954852000002</v>
      </c>
      <c r="Y53" s="36">
        <f>SUMIFS(СВЦЭМ!$D$39:$D$782,СВЦЭМ!$A$39:$A$782,$A53,СВЦЭМ!$B$39:$B$782,Y$47)+'СЕТ СН'!$G$11+СВЦЭМ!$D$10+'СЕТ СН'!$G$6-'СЕТ СН'!$G$23</f>
        <v>1711.4465812399999</v>
      </c>
    </row>
    <row r="54" spans="1:25" ht="15.75" x14ac:dyDescent="0.2">
      <c r="A54" s="35">
        <f t="shared" si="1"/>
        <v>44323</v>
      </c>
      <c r="B54" s="36">
        <f>SUMIFS(СВЦЭМ!$D$39:$D$782,СВЦЭМ!$A$39:$A$782,$A54,СВЦЭМ!$B$39:$B$782,B$47)+'СЕТ СН'!$G$11+СВЦЭМ!$D$10+'СЕТ СН'!$G$6-'СЕТ СН'!$G$23</f>
        <v>1716.9891496099999</v>
      </c>
      <c r="C54" s="36">
        <f>SUMIFS(СВЦЭМ!$D$39:$D$782,СВЦЭМ!$A$39:$A$782,$A54,СВЦЭМ!$B$39:$B$782,C$47)+'СЕТ СН'!$G$11+СВЦЭМ!$D$10+'СЕТ СН'!$G$6-'СЕТ СН'!$G$23</f>
        <v>1721.04806121</v>
      </c>
      <c r="D54" s="36">
        <f>SUMIFS(СВЦЭМ!$D$39:$D$782,СВЦЭМ!$A$39:$A$782,$A54,СВЦЭМ!$B$39:$B$782,D$47)+'СЕТ СН'!$G$11+СВЦЭМ!$D$10+'СЕТ СН'!$G$6-'СЕТ СН'!$G$23</f>
        <v>1792.9883272100001</v>
      </c>
      <c r="E54" s="36">
        <f>SUMIFS(СВЦЭМ!$D$39:$D$782,СВЦЭМ!$A$39:$A$782,$A54,СВЦЭМ!$B$39:$B$782,E$47)+'СЕТ СН'!$G$11+СВЦЭМ!$D$10+'СЕТ СН'!$G$6-'СЕТ СН'!$G$23</f>
        <v>1810.4113617600001</v>
      </c>
      <c r="F54" s="36">
        <f>SUMIFS(СВЦЭМ!$D$39:$D$782,СВЦЭМ!$A$39:$A$782,$A54,СВЦЭМ!$B$39:$B$782,F$47)+'СЕТ СН'!$G$11+СВЦЭМ!$D$10+'СЕТ СН'!$G$6-'СЕТ СН'!$G$23</f>
        <v>1824.2332004499999</v>
      </c>
      <c r="G54" s="36">
        <f>SUMIFS(СВЦЭМ!$D$39:$D$782,СВЦЭМ!$A$39:$A$782,$A54,СВЦЭМ!$B$39:$B$782,G$47)+'СЕТ СН'!$G$11+СВЦЭМ!$D$10+'СЕТ СН'!$G$6-'СЕТ СН'!$G$23</f>
        <v>1803.26986704</v>
      </c>
      <c r="H54" s="36">
        <f>SUMIFS(СВЦЭМ!$D$39:$D$782,СВЦЭМ!$A$39:$A$782,$A54,СВЦЭМ!$B$39:$B$782,H$47)+'СЕТ СН'!$G$11+СВЦЭМ!$D$10+'СЕТ СН'!$G$6-'СЕТ СН'!$G$23</f>
        <v>1741.9071116299997</v>
      </c>
      <c r="I54" s="36">
        <f>SUMIFS(СВЦЭМ!$D$39:$D$782,СВЦЭМ!$A$39:$A$782,$A54,СВЦЭМ!$B$39:$B$782,I$47)+'СЕТ СН'!$G$11+СВЦЭМ!$D$10+'СЕТ СН'!$G$6-'СЕТ СН'!$G$23</f>
        <v>1708.0089399899998</v>
      </c>
      <c r="J54" s="36">
        <f>SUMIFS(СВЦЭМ!$D$39:$D$782,СВЦЭМ!$A$39:$A$782,$A54,СВЦЭМ!$B$39:$B$782,J$47)+'СЕТ СН'!$G$11+СВЦЭМ!$D$10+'СЕТ СН'!$G$6-'СЕТ СН'!$G$23</f>
        <v>1682.38271919</v>
      </c>
      <c r="K54" s="36">
        <f>SUMIFS(СВЦЭМ!$D$39:$D$782,СВЦЭМ!$A$39:$A$782,$A54,СВЦЭМ!$B$39:$B$782,K$47)+'СЕТ СН'!$G$11+СВЦЭМ!$D$10+'СЕТ СН'!$G$6-'СЕТ СН'!$G$23</f>
        <v>1692.6508608300001</v>
      </c>
      <c r="L54" s="36">
        <f>SUMIFS(СВЦЭМ!$D$39:$D$782,СВЦЭМ!$A$39:$A$782,$A54,СВЦЭМ!$B$39:$B$782,L$47)+'СЕТ СН'!$G$11+СВЦЭМ!$D$10+'СЕТ СН'!$G$6-'СЕТ СН'!$G$23</f>
        <v>1680.57684049</v>
      </c>
      <c r="M54" s="36">
        <f>SUMIFS(СВЦЭМ!$D$39:$D$782,СВЦЭМ!$A$39:$A$782,$A54,СВЦЭМ!$B$39:$B$782,M$47)+'СЕТ СН'!$G$11+СВЦЭМ!$D$10+'СЕТ СН'!$G$6-'СЕТ СН'!$G$23</f>
        <v>1668.83607592</v>
      </c>
      <c r="N54" s="36">
        <f>SUMIFS(СВЦЭМ!$D$39:$D$782,СВЦЭМ!$A$39:$A$782,$A54,СВЦЭМ!$B$39:$B$782,N$47)+'СЕТ СН'!$G$11+СВЦЭМ!$D$10+'СЕТ СН'!$G$6-'СЕТ СН'!$G$23</f>
        <v>1662.16900381</v>
      </c>
      <c r="O54" s="36">
        <f>SUMIFS(СВЦЭМ!$D$39:$D$782,СВЦЭМ!$A$39:$A$782,$A54,СВЦЭМ!$B$39:$B$782,O$47)+'СЕТ СН'!$G$11+СВЦЭМ!$D$10+'СЕТ СН'!$G$6-'СЕТ СН'!$G$23</f>
        <v>1663.44650176</v>
      </c>
      <c r="P54" s="36">
        <f>SUMIFS(СВЦЭМ!$D$39:$D$782,СВЦЭМ!$A$39:$A$782,$A54,СВЦЭМ!$B$39:$B$782,P$47)+'СЕТ СН'!$G$11+СВЦЭМ!$D$10+'СЕТ СН'!$G$6-'СЕТ СН'!$G$23</f>
        <v>1667.3622572700001</v>
      </c>
      <c r="Q54" s="36">
        <f>SUMIFS(СВЦЭМ!$D$39:$D$782,СВЦЭМ!$A$39:$A$782,$A54,СВЦЭМ!$B$39:$B$782,Q$47)+'СЕТ СН'!$G$11+СВЦЭМ!$D$10+'СЕТ СН'!$G$6-'СЕТ СН'!$G$23</f>
        <v>1673.4609106899998</v>
      </c>
      <c r="R54" s="36">
        <f>SUMIFS(СВЦЭМ!$D$39:$D$782,СВЦЭМ!$A$39:$A$782,$A54,СВЦЭМ!$B$39:$B$782,R$47)+'СЕТ СН'!$G$11+СВЦЭМ!$D$10+'СЕТ СН'!$G$6-'СЕТ СН'!$G$23</f>
        <v>1660.5575920699998</v>
      </c>
      <c r="S54" s="36">
        <f>SUMIFS(СВЦЭМ!$D$39:$D$782,СВЦЭМ!$A$39:$A$782,$A54,СВЦЭМ!$B$39:$B$782,S$47)+'СЕТ СН'!$G$11+СВЦЭМ!$D$10+'СЕТ СН'!$G$6-'СЕТ СН'!$G$23</f>
        <v>1675.9917329699997</v>
      </c>
      <c r="T54" s="36">
        <f>SUMIFS(СВЦЭМ!$D$39:$D$782,СВЦЭМ!$A$39:$A$782,$A54,СВЦЭМ!$B$39:$B$782,T$47)+'СЕТ СН'!$G$11+СВЦЭМ!$D$10+'СЕТ СН'!$G$6-'СЕТ СН'!$G$23</f>
        <v>1684.0322287399999</v>
      </c>
      <c r="U54" s="36">
        <f>SUMIFS(СВЦЭМ!$D$39:$D$782,СВЦЭМ!$A$39:$A$782,$A54,СВЦЭМ!$B$39:$B$782,U$47)+'СЕТ СН'!$G$11+СВЦЭМ!$D$10+'СЕТ СН'!$G$6-'СЕТ СН'!$G$23</f>
        <v>1681.32315303</v>
      </c>
      <c r="V54" s="36">
        <f>SUMIFS(СВЦЭМ!$D$39:$D$782,СВЦЭМ!$A$39:$A$782,$A54,СВЦЭМ!$B$39:$B$782,V$47)+'СЕТ СН'!$G$11+СВЦЭМ!$D$10+'СЕТ СН'!$G$6-'СЕТ СН'!$G$23</f>
        <v>1665.6868748100001</v>
      </c>
      <c r="W54" s="36">
        <f>SUMIFS(СВЦЭМ!$D$39:$D$782,СВЦЭМ!$A$39:$A$782,$A54,СВЦЭМ!$B$39:$B$782,W$47)+'СЕТ СН'!$G$11+СВЦЭМ!$D$10+'СЕТ СН'!$G$6-'СЕТ СН'!$G$23</f>
        <v>1665.3288059199999</v>
      </c>
      <c r="X54" s="36">
        <f>SUMIFS(СВЦЭМ!$D$39:$D$782,СВЦЭМ!$A$39:$A$782,$A54,СВЦЭМ!$B$39:$B$782,X$47)+'СЕТ СН'!$G$11+СВЦЭМ!$D$10+'СЕТ СН'!$G$6-'СЕТ СН'!$G$23</f>
        <v>1650.0643286</v>
      </c>
      <c r="Y54" s="36">
        <f>SUMIFS(СВЦЭМ!$D$39:$D$782,СВЦЭМ!$A$39:$A$782,$A54,СВЦЭМ!$B$39:$B$782,Y$47)+'СЕТ СН'!$G$11+СВЦЭМ!$D$10+'СЕТ СН'!$G$6-'СЕТ СН'!$G$23</f>
        <v>1645.0702674300001</v>
      </c>
    </row>
    <row r="55" spans="1:25" ht="15.75" x14ac:dyDescent="0.2">
      <c r="A55" s="35">
        <f t="shared" si="1"/>
        <v>44324</v>
      </c>
      <c r="B55" s="36">
        <f>SUMIFS(СВЦЭМ!$D$39:$D$782,СВЦЭМ!$A$39:$A$782,$A55,СВЦЭМ!$B$39:$B$782,B$47)+'СЕТ СН'!$G$11+СВЦЭМ!$D$10+'СЕТ СН'!$G$6-'СЕТ СН'!$G$23</f>
        <v>1688.9818700599999</v>
      </c>
      <c r="C55" s="36">
        <f>SUMIFS(СВЦЭМ!$D$39:$D$782,СВЦЭМ!$A$39:$A$782,$A55,СВЦЭМ!$B$39:$B$782,C$47)+'СЕТ СН'!$G$11+СВЦЭМ!$D$10+'СЕТ СН'!$G$6-'СЕТ СН'!$G$23</f>
        <v>1747.2249542700001</v>
      </c>
      <c r="D55" s="36">
        <f>SUMIFS(СВЦЭМ!$D$39:$D$782,СВЦЭМ!$A$39:$A$782,$A55,СВЦЭМ!$B$39:$B$782,D$47)+'СЕТ СН'!$G$11+СВЦЭМ!$D$10+'СЕТ СН'!$G$6-'СЕТ СН'!$G$23</f>
        <v>1750.5302516500001</v>
      </c>
      <c r="E55" s="36">
        <f>SUMIFS(СВЦЭМ!$D$39:$D$782,СВЦЭМ!$A$39:$A$782,$A55,СВЦЭМ!$B$39:$B$782,E$47)+'СЕТ СН'!$G$11+СВЦЭМ!$D$10+'СЕТ СН'!$G$6-'СЕТ СН'!$G$23</f>
        <v>1758.64516288</v>
      </c>
      <c r="F55" s="36">
        <f>SUMIFS(СВЦЭМ!$D$39:$D$782,СВЦЭМ!$A$39:$A$782,$A55,СВЦЭМ!$B$39:$B$782,F$47)+'СЕТ СН'!$G$11+СВЦЭМ!$D$10+'СЕТ СН'!$G$6-'СЕТ СН'!$G$23</f>
        <v>1778.8224360599997</v>
      </c>
      <c r="G55" s="36">
        <f>SUMIFS(СВЦЭМ!$D$39:$D$782,СВЦЭМ!$A$39:$A$782,$A55,СВЦЭМ!$B$39:$B$782,G$47)+'СЕТ СН'!$G$11+СВЦЭМ!$D$10+'СЕТ СН'!$G$6-'СЕТ СН'!$G$23</f>
        <v>1765.55618039</v>
      </c>
      <c r="H55" s="36">
        <f>SUMIFS(СВЦЭМ!$D$39:$D$782,СВЦЭМ!$A$39:$A$782,$A55,СВЦЭМ!$B$39:$B$782,H$47)+'СЕТ СН'!$G$11+СВЦЭМ!$D$10+'СЕТ СН'!$G$6-'СЕТ СН'!$G$23</f>
        <v>1726.5795649299998</v>
      </c>
      <c r="I55" s="36">
        <f>SUMIFS(СВЦЭМ!$D$39:$D$782,СВЦЭМ!$A$39:$A$782,$A55,СВЦЭМ!$B$39:$B$782,I$47)+'СЕТ СН'!$G$11+СВЦЭМ!$D$10+'СЕТ СН'!$G$6-'СЕТ СН'!$G$23</f>
        <v>1712.5568747399998</v>
      </c>
      <c r="J55" s="36">
        <f>SUMIFS(СВЦЭМ!$D$39:$D$782,СВЦЭМ!$A$39:$A$782,$A55,СВЦЭМ!$B$39:$B$782,J$47)+'СЕТ СН'!$G$11+СВЦЭМ!$D$10+'СЕТ СН'!$G$6-'СЕТ СН'!$G$23</f>
        <v>1680.6848394999997</v>
      </c>
      <c r="K55" s="36">
        <f>SUMIFS(СВЦЭМ!$D$39:$D$782,СВЦЭМ!$A$39:$A$782,$A55,СВЦЭМ!$B$39:$B$782,K$47)+'СЕТ СН'!$G$11+СВЦЭМ!$D$10+'СЕТ СН'!$G$6-'СЕТ СН'!$G$23</f>
        <v>1649.7576244100001</v>
      </c>
      <c r="L55" s="36">
        <f>SUMIFS(СВЦЭМ!$D$39:$D$782,СВЦЭМ!$A$39:$A$782,$A55,СВЦЭМ!$B$39:$B$782,L$47)+'СЕТ СН'!$G$11+СВЦЭМ!$D$10+'СЕТ СН'!$G$6-'СЕТ СН'!$G$23</f>
        <v>1616.1741411600001</v>
      </c>
      <c r="M55" s="36">
        <f>SUMIFS(СВЦЭМ!$D$39:$D$782,СВЦЭМ!$A$39:$A$782,$A55,СВЦЭМ!$B$39:$B$782,M$47)+'СЕТ СН'!$G$11+СВЦЭМ!$D$10+'СЕТ СН'!$G$6-'СЕТ СН'!$G$23</f>
        <v>1617.1571529600001</v>
      </c>
      <c r="N55" s="36">
        <f>SUMIFS(СВЦЭМ!$D$39:$D$782,СВЦЭМ!$A$39:$A$782,$A55,СВЦЭМ!$B$39:$B$782,N$47)+'СЕТ СН'!$G$11+СВЦЭМ!$D$10+'СЕТ СН'!$G$6-'СЕТ СН'!$G$23</f>
        <v>1644.78934708</v>
      </c>
      <c r="O55" s="36">
        <f>SUMIFS(СВЦЭМ!$D$39:$D$782,СВЦЭМ!$A$39:$A$782,$A55,СВЦЭМ!$B$39:$B$782,O$47)+'СЕТ СН'!$G$11+СВЦЭМ!$D$10+'СЕТ СН'!$G$6-'СЕТ СН'!$G$23</f>
        <v>1639.6569356999998</v>
      </c>
      <c r="P55" s="36">
        <f>SUMIFS(СВЦЭМ!$D$39:$D$782,СВЦЭМ!$A$39:$A$782,$A55,СВЦЭМ!$B$39:$B$782,P$47)+'СЕТ СН'!$G$11+СВЦЭМ!$D$10+'СЕТ СН'!$G$6-'СЕТ СН'!$G$23</f>
        <v>1663.5440252799999</v>
      </c>
      <c r="Q55" s="36">
        <f>SUMIFS(СВЦЭМ!$D$39:$D$782,СВЦЭМ!$A$39:$A$782,$A55,СВЦЭМ!$B$39:$B$782,Q$47)+'СЕТ СН'!$G$11+СВЦЭМ!$D$10+'СЕТ СН'!$G$6-'СЕТ СН'!$G$23</f>
        <v>1668.0766245199998</v>
      </c>
      <c r="R55" s="36">
        <f>SUMIFS(СВЦЭМ!$D$39:$D$782,СВЦЭМ!$A$39:$A$782,$A55,СВЦЭМ!$B$39:$B$782,R$47)+'СЕТ СН'!$G$11+СВЦЭМ!$D$10+'СЕТ СН'!$G$6-'СЕТ СН'!$G$23</f>
        <v>1657.9895619899999</v>
      </c>
      <c r="S55" s="36">
        <f>SUMIFS(СВЦЭМ!$D$39:$D$782,СВЦЭМ!$A$39:$A$782,$A55,СВЦЭМ!$B$39:$B$782,S$47)+'СЕТ СН'!$G$11+СВЦЭМ!$D$10+'СЕТ СН'!$G$6-'СЕТ СН'!$G$23</f>
        <v>1668.87676298</v>
      </c>
      <c r="T55" s="36">
        <f>SUMIFS(СВЦЭМ!$D$39:$D$782,СВЦЭМ!$A$39:$A$782,$A55,СВЦЭМ!$B$39:$B$782,T$47)+'СЕТ СН'!$G$11+СВЦЭМ!$D$10+'СЕТ СН'!$G$6-'СЕТ СН'!$G$23</f>
        <v>1656.2526015399999</v>
      </c>
      <c r="U55" s="36">
        <f>SUMIFS(СВЦЭМ!$D$39:$D$782,СВЦЭМ!$A$39:$A$782,$A55,СВЦЭМ!$B$39:$B$782,U$47)+'СЕТ СН'!$G$11+СВЦЭМ!$D$10+'СЕТ СН'!$G$6-'СЕТ СН'!$G$23</f>
        <v>1626.91168887</v>
      </c>
      <c r="V55" s="36">
        <f>SUMIFS(СВЦЭМ!$D$39:$D$782,СВЦЭМ!$A$39:$A$782,$A55,СВЦЭМ!$B$39:$B$782,V$47)+'СЕТ СН'!$G$11+СВЦЭМ!$D$10+'СЕТ СН'!$G$6-'СЕТ СН'!$G$23</f>
        <v>1610.7022620500002</v>
      </c>
      <c r="W55" s="36">
        <f>SUMIFS(СВЦЭМ!$D$39:$D$782,СВЦЭМ!$A$39:$A$782,$A55,СВЦЭМ!$B$39:$B$782,W$47)+'СЕТ СН'!$G$11+СВЦЭМ!$D$10+'СЕТ СН'!$G$6-'СЕТ СН'!$G$23</f>
        <v>1602.96641851</v>
      </c>
      <c r="X55" s="36">
        <f>SUMIFS(СВЦЭМ!$D$39:$D$782,СВЦЭМ!$A$39:$A$782,$A55,СВЦЭМ!$B$39:$B$782,X$47)+'СЕТ СН'!$G$11+СВЦЭМ!$D$10+'СЕТ СН'!$G$6-'СЕТ СН'!$G$23</f>
        <v>1616.66285844</v>
      </c>
      <c r="Y55" s="36">
        <f>SUMIFS(СВЦЭМ!$D$39:$D$782,СВЦЭМ!$A$39:$A$782,$A55,СВЦЭМ!$B$39:$B$782,Y$47)+'СЕТ СН'!$G$11+СВЦЭМ!$D$10+'СЕТ СН'!$G$6-'СЕТ СН'!$G$23</f>
        <v>1639.1159254300001</v>
      </c>
    </row>
    <row r="56" spans="1:25" ht="15.75" x14ac:dyDescent="0.2">
      <c r="A56" s="35">
        <f t="shared" si="1"/>
        <v>44325</v>
      </c>
      <c r="B56" s="36">
        <f>SUMIFS(СВЦЭМ!$D$39:$D$782,СВЦЭМ!$A$39:$A$782,$A56,СВЦЭМ!$B$39:$B$782,B$47)+'СЕТ СН'!$G$11+СВЦЭМ!$D$10+'СЕТ СН'!$G$6-'СЕТ СН'!$G$23</f>
        <v>1615.44531231</v>
      </c>
      <c r="C56" s="36">
        <f>SUMIFS(СВЦЭМ!$D$39:$D$782,СВЦЭМ!$A$39:$A$782,$A56,СВЦЭМ!$B$39:$B$782,C$47)+'СЕТ СН'!$G$11+СВЦЭМ!$D$10+'СЕТ СН'!$G$6-'СЕТ СН'!$G$23</f>
        <v>1658.0487913299999</v>
      </c>
      <c r="D56" s="36">
        <f>SUMIFS(СВЦЭМ!$D$39:$D$782,СВЦЭМ!$A$39:$A$782,$A56,СВЦЭМ!$B$39:$B$782,D$47)+'СЕТ СН'!$G$11+СВЦЭМ!$D$10+'СЕТ СН'!$G$6-'СЕТ СН'!$G$23</f>
        <v>1678.9224559099998</v>
      </c>
      <c r="E56" s="36">
        <f>SUMIFS(СВЦЭМ!$D$39:$D$782,СВЦЭМ!$A$39:$A$782,$A56,СВЦЭМ!$B$39:$B$782,E$47)+'СЕТ СН'!$G$11+СВЦЭМ!$D$10+'СЕТ СН'!$G$6-'СЕТ СН'!$G$23</f>
        <v>1711.6041931</v>
      </c>
      <c r="F56" s="36">
        <f>SUMIFS(СВЦЭМ!$D$39:$D$782,СВЦЭМ!$A$39:$A$782,$A56,СВЦЭМ!$B$39:$B$782,F$47)+'СЕТ СН'!$G$11+СВЦЭМ!$D$10+'СЕТ СН'!$G$6-'СЕТ СН'!$G$23</f>
        <v>1714.8878390499999</v>
      </c>
      <c r="G56" s="36">
        <f>SUMIFS(СВЦЭМ!$D$39:$D$782,СВЦЭМ!$A$39:$A$782,$A56,СВЦЭМ!$B$39:$B$782,G$47)+'СЕТ СН'!$G$11+СВЦЭМ!$D$10+'СЕТ СН'!$G$6-'СЕТ СН'!$G$23</f>
        <v>1717.8929745099999</v>
      </c>
      <c r="H56" s="36">
        <f>SUMIFS(СВЦЭМ!$D$39:$D$782,СВЦЭМ!$A$39:$A$782,$A56,СВЦЭМ!$B$39:$B$782,H$47)+'СЕТ СН'!$G$11+СВЦЭМ!$D$10+'СЕТ СН'!$G$6-'СЕТ СН'!$G$23</f>
        <v>1698.9752583499999</v>
      </c>
      <c r="I56" s="36">
        <f>SUMIFS(СВЦЭМ!$D$39:$D$782,СВЦЭМ!$A$39:$A$782,$A56,СВЦЭМ!$B$39:$B$782,I$47)+'СЕТ СН'!$G$11+СВЦЭМ!$D$10+'СЕТ СН'!$G$6-'СЕТ СН'!$G$23</f>
        <v>1673.2320506799997</v>
      </c>
      <c r="J56" s="36">
        <f>SUMIFS(СВЦЭМ!$D$39:$D$782,СВЦЭМ!$A$39:$A$782,$A56,СВЦЭМ!$B$39:$B$782,J$47)+'СЕТ СН'!$G$11+СВЦЭМ!$D$10+'СЕТ СН'!$G$6-'СЕТ СН'!$G$23</f>
        <v>1646.7498231599998</v>
      </c>
      <c r="K56" s="36">
        <f>SUMIFS(СВЦЭМ!$D$39:$D$782,СВЦЭМ!$A$39:$A$782,$A56,СВЦЭМ!$B$39:$B$782,K$47)+'СЕТ СН'!$G$11+СВЦЭМ!$D$10+'СЕТ СН'!$G$6-'СЕТ СН'!$G$23</f>
        <v>1612.6252473499999</v>
      </c>
      <c r="L56" s="36">
        <f>SUMIFS(СВЦЭМ!$D$39:$D$782,СВЦЭМ!$A$39:$A$782,$A56,СВЦЭМ!$B$39:$B$782,L$47)+'СЕТ СН'!$G$11+СВЦЭМ!$D$10+'СЕТ СН'!$G$6-'СЕТ СН'!$G$23</f>
        <v>1604.0065976999999</v>
      </c>
      <c r="M56" s="36">
        <f>SUMIFS(СВЦЭМ!$D$39:$D$782,СВЦЭМ!$A$39:$A$782,$A56,СВЦЭМ!$B$39:$B$782,M$47)+'СЕТ СН'!$G$11+СВЦЭМ!$D$10+'СЕТ СН'!$G$6-'СЕТ СН'!$G$23</f>
        <v>1602.3841086800001</v>
      </c>
      <c r="N56" s="36">
        <f>SUMIFS(СВЦЭМ!$D$39:$D$782,СВЦЭМ!$A$39:$A$782,$A56,СВЦЭМ!$B$39:$B$782,N$47)+'СЕТ СН'!$G$11+СВЦЭМ!$D$10+'СЕТ СН'!$G$6-'СЕТ СН'!$G$23</f>
        <v>1617.8650363500001</v>
      </c>
      <c r="O56" s="36">
        <f>SUMIFS(СВЦЭМ!$D$39:$D$782,СВЦЭМ!$A$39:$A$782,$A56,СВЦЭМ!$B$39:$B$782,O$47)+'СЕТ СН'!$G$11+СВЦЭМ!$D$10+'СЕТ СН'!$G$6-'СЕТ СН'!$G$23</f>
        <v>1634.30987461</v>
      </c>
      <c r="P56" s="36">
        <f>SUMIFS(СВЦЭМ!$D$39:$D$782,СВЦЭМ!$A$39:$A$782,$A56,СВЦЭМ!$B$39:$B$782,P$47)+'СЕТ СН'!$G$11+СВЦЭМ!$D$10+'СЕТ СН'!$G$6-'СЕТ СН'!$G$23</f>
        <v>1650.6121162499999</v>
      </c>
      <c r="Q56" s="36">
        <f>SUMIFS(СВЦЭМ!$D$39:$D$782,СВЦЭМ!$A$39:$A$782,$A56,СВЦЭМ!$B$39:$B$782,Q$47)+'СЕТ СН'!$G$11+СВЦЭМ!$D$10+'СЕТ СН'!$G$6-'СЕТ СН'!$G$23</f>
        <v>1654.91074725</v>
      </c>
      <c r="R56" s="36">
        <f>SUMIFS(СВЦЭМ!$D$39:$D$782,СВЦЭМ!$A$39:$A$782,$A56,СВЦЭМ!$B$39:$B$782,R$47)+'СЕТ СН'!$G$11+СВЦЭМ!$D$10+'СЕТ СН'!$G$6-'СЕТ СН'!$G$23</f>
        <v>1646.984661</v>
      </c>
      <c r="S56" s="36">
        <f>SUMIFS(СВЦЭМ!$D$39:$D$782,СВЦЭМ!$A$39:$A$782,$A56,СВЦЭМ!$B$39:$B$782,S$47)+'СЕТ СН'!$G$11+СВЦЭМ!$D$10+'СЕТ СН'!$G$6-'СЕТ СН'!$G$23</f>
        <v>1645.56775393</v>
      </c>
      <c r="T56" s="36">
        <f>SUMIFS(СВЦЭМ!$D$39:$D$782,СВЦЭМ!$A$39:$A$782,$A56,СВЦЭМ!$B$39:$B$782,T$47)+'СЕТ СН'!$G$11+СВЦЭМ!$D$10+'СЕТ СН'!$G$6-'СЕТ СН'!$G$23</f>
        <v>1634.9431739400002</v>
      </c>
      <c r="U56" s="36">
        <f>SUMIFS(СВЦЭМ!$D$39:$D$782,СВЦЭМ!$A$39:$A$782,$A56,СВЦЭМ!$B$39:$B$782,U$47)+'СЕТ СН'!$G$11+СВЦЭМ!$D$10+'СЕТ СН'!$G$6-'СЕТ СН'!$G$23</f>
        <v>1616.6663695299999</v>
      </c>
      <c r="V56" s="36">
        <f>SUMIFS(СВЦЭМ!$D$39:$D$782,СВЦЭМ!$A$39:$A$782,$A56,СВЦЭМ!$B$39:$B$782,V$47)+'СЕТ СН'!$G$11+СВЦЭМ!$D$10+'СЕТ СН'!$G$6-'СЕТ СН'!$G$23</f>
        <v>1587.6979141000002</v>
      </c>
      <c r="W56" s="36">
        <f>SUMIFS(СВЦЭМ!$D$39:$D$782,СВЦЭМ!$A$39:$A$782,$A56,СВЦЭМ!$B$39:$B$782,W$47)+'СЕТ СН'!$G$11+СВЦЭМ!$D$10+'СЕТ СН'!$G$6-'СЕТ СН'!$G$23</f>
        <v>1589.3879256300002</v>
      </c>
      <c r="X56" s="36">
        <f>SUMIFS(СВЦЭМ!$D$39:$D$782,СВЦЭМ!$A$39:$A$782,$A56,СВЦЭМ!$B$39:$B$782,X$47)+'СЕТ СН'!$G$11+СВЦЭМ!$D$10+'СЕТ СН'!$G$6-'СЕТ СН'!$G$23</f>
        <v>1605.0276248499999</v>
      </c>
      <c r="Y56" s="36">
        <f>SUMIFS(СВЦЭМ!$D$39:$D$782,СВЦЭМ!$A$39:$A$782,$A56,СВЦЭМ!$B$39:$B$782,Y$47)+'СЕТ СН'!$G$11+СВЦЭМ!$D$10+'СЕТ СН'!$G$6-'СЕТ СН'!$G$23</f>
        <v>1626.1935840699998</v>
      </c>
    </row>
    <row r="57" spans="1:25" ht="15.75" x14ac:dyDescent="0.2">
      <c r="A57" s="35">
        <f t="shared" si="1"/>
        <v>44326</v>
      </c>
      <c r="B57" s="36">
        <f>SUMIFS(СВЦЭМ!$D$39:$D$782,СВЦЭМ!$A$39:$A$782,$A57,СВЦЭМ!$B$39:$B$782,B$47)+'СЕТ СН'!$G$11+СВЦЭМ!$D$10+'СЕТ СН'!$G$6-'СЕТ СН'!$G$23</f>
        <v>1660.7314431300001</v>
      </c>
      <c r="C57" s="36">
        <f>SUMIFS(СВЦЭМ!$D$39:$D$782,СВЦЭМ!$A$39:$A$782,$A57,СВЦЭМ!$B$39:$B$782,C$47)+'СЕТ СН'!$G$11+СВЦЭМ!$D$10+'СЕТ СН'!$G$6-'СЕТ СН'!$G$23</f>
        <v>1716.2755540999997</v>
      </c>
      <c r="D57" s="36">
        <f>SUMIFS(СВЦЭМ!$D$39:$D$782,СВЦЭМ!$A$39:$A$782,$A57,СВЦЭМ!$B$39:$B$782,D$47)+'СЕТ СН'!$G$11+СВЦЭМ!$D$10+'СЕТ СН'!$G$6-'СЕТ СН'!$G$23</f>
        <v>1744.3538960400001</v>
      </c>
      <c r="E57" s="36">
        <f>SUMIFS(СВЦЭМ!$D$39:$D$782,СВЦЭМ!$A$39:$A$782,$A57,СВЦЭМ!$B$39:$B$782,E$47)+'СЕТ СН'!$G$11+СВЦЭМ!$D$10+'СЕТ СН'!$G$6-'СЕТ СН'!$G$23</f>
        <v>1762.4699820599999</v>
      </c>
      <c r="F57" s="36">
        <f>SUMIFS(СВЦЭМ!$D$39:$D$782,СВЦЭМ!$A$39:$A$782,$A57,СВЦЭМ!$B$39:$B$782,F$47)+'СЕТ СН'!$G$11+СВЦЭМ!$D$10+'СЕТ СН'!$G$6-'СЕТ СН'!$G$23</f>
        <v>1772.5581302299997</v>
      </c>
      <c r="G57" s="36">
        <f>SUMIFS(СВЦЭМ!$D$39:$D$782,СВЦЭМ!$A$39:$A$782,$A57,СВЦЭМ!$B$39:$B$782,G$47)+'СЕТ СН'!$G$11+СВЦЭМ!$D$10+'СЕТ СН'!$G$6-'СЕТ СН'!$G$23</f>
        <v>1771.2566610599997</v>
      </c>
      <c r="H57" s="36">
        <f>SUMIFS(СВЦЭМ!$D$39:$D$782,СВЦЭМ!$A$39:$A$782,$A57,СВЦЭМ!$B$39:$B$782,H$47)+'СЕТ СН'!$G$11+СВЦЭМ!$D$10+'СЕТ СН'!$G$6-'СЕТ СН'!$G$23</f>
        <v>1757.6468522699997</v>
      </c>
      <c r="I57" s="36">
        <f>SUMIFS(СВЦЭМ!$D$39:$D$782,СВЦЭМ!$A$39:$A$782,$A57,СВЦЭМ!$B$39:$B$782,I$47)+'СЕТ СН'!$G$11+СВЦЭМ!$D$10+'СЕТ СН'!$G$6-'СЕТ СН'!$G$23</f>
        <v>1716.9786866999998</v>
      </c>
      <c r="J57" s="36">
        <f>SUMIFS(СВЦЭМ!$D$39:$D$782,СВЦЭМ!$A$39:$A$782,$A57,СВЦЭМ!$B$39:$B$782,J$47)+'СЕТ СН'!$G$11+СВЦЭМ!$D$10+'СЕТ СН'!$G$6-'СЕТ СН'!$G$23</f>
        <v>1671.92716642</v>
      </c>
      <c r="K57" s="36">
        <f>SUMIFS(СВЦЭМ!$D$39:$D$782,СВЦЭМ!$A$39:$A$782,$A57,СВЦЭМ!$B$39:$B$782,K$47)+'СЕТ СН'!$G$11+СВЦЭМ!$D$10+'СЕТ СН'!$G$6-'СЕТ СН'!$G$23</f>
        <v>1623.9719384800001</v>
      </c>
      <c r="L57" s="36">
        <f>SUMIFS(СВЦЭМ!$D$39:$D$782,СВЦЭМ!$A$39:$A$782,$A57,СВЦЭМ!$B$39:$B$782,L$47)+'СЕТ СН'!$G$11+СВЦЭМ!$D$10+'СЕТ СН'!$G$6-'СЕТ СН'!$G$23</f>
        <v>1594.0635488100002</v>
      </c>
      <c r="M57" s="36">
        <f>SUMIFS(СВЦЭМ!$D$39:$D$782,СВЦЭМ!$A$39:$A$782,$A57,СВЦЭМ!$B$39:$B$782,M$47)+'СЕТ СН'!$G$11+СВЦЭМ!$D$10+'СЕТ СН'!$G$6-'СЕТ СН'!$G$23</f>
        <v>1581.60951514</v>
      </c>
      <c r="N57" s="36">
        <f>SUMIFS(СВЦЭМ!$D$39:$D$782,СВЦЭМ!$A$39:$A$782,$A57,СВЦЭМ!$B$39:$B$782,N$47)+'СЕТ СН'!$G$11+СВЦЭМ!$D$10+'СЕТ СН'!$G$6-'СЕТ СН'!$G$23</f>
        <v>1593.4672109399999</v>
      </c>
      <c r="O57" s="36">
        <f>SUMIFS(СВЦЭМ!$D$39:$D$782,СВЦЭМ!$A$39:$A$782,$A57,СВЦЭМ!$B$39:$B$782,O$47)+'СЕТ СН'!$G$11+СВЦЭМ!$D$10+'СЕТ СН'!$G$6-'СЕТ СН'!$G$23</f>
        <v>1608.0309959000001</v>
      </c>
      <c r="P57" s="36">
        <f>SUMIFS(СВЦЭМ!$D$39:$D$782,СВЦЭМ!$A$39:$A$782,$A57,СВЦЭМ!$B$39:$B$782,P$47)+'СЕТ СН'!$G$11+СВЦЭМ!$D$10+'СЕТ СН'!$G$6-'СЕТ СН'!$G$23</f>
        <v>1625.71579152</v>
      </c>
      <c r="Q57" s="36">
        <f>SUMIFS(СВЦЭМ!$D$39:$D$782,СВЦЭМ!$A$39:$A$782,$A57,СВЦЭМ!$B$39:$B$782,Q$47)+'СЕТ СН'!$G$11+СВЦЭМ!$D$10+'СЕТ СН'!$G$6-'СЕТ СН'!$G$23</f>
        <v>1630.3411223100002</v>
      </c>
      <c r="R57" s="36">
        <f>SUMIFS(СВЦЭМ!$D$39:$D$782,СВЦЭМ!$A$39:$A$782,$A57,СВЦЭМ!$B$39:$B$782,R$47)+'СЕТ СН'!$G$11+СВЦЭМ!$D$10+'СЕТ СН'!$G$6-'СЕТ СН'!$G$23</f>
        <v>1621.3605847999997</v>
      </c>
      <c r="S57" s="36">
        <f>SUMIFS(СВЦЭМ!$D$39:$D$782,СВЦЭМ!$A$39:$A$782,$A57,СВЦЭМ!$B$39:$B$782,S$47)+'СЕТ СН'!$G$11+СВЦЭМ!$D$10+'СЕТ СН'!$G$6-'СЕТ СН'!$G$23</f>
        <v>1615.5284936</v>
      </c>
      <c r="T57" s="36">
        <f>SUMIFS(СВЦЭМ!$D$39:$D$782,СВЦЭМ!$A$39:$A$782,$A57,СВЦЭМ!$B$39:$B$782,T$47)+'СЕТ СН'!$G$11+СВЦЭМ!$D$10+'СЕТ СН'!$G$6-'СЕТ СН'!$G$23</f>
        <v>1608.18511597</v>
      </c>
      <c r="U57" s="36">
        <f>SUMIFS(СВЦЭМ!$D$39:$D$782,СВЦЭМ!$A$39:$A$782,$A57,СВЦЭМ!$B$39:$B$782,U$47)+'СЕТ СН'!$G$11+СВЦЭМ!$D$10+'СЕТ СН'!$G$6-'СЕТ СН'!$G$23</f>
        <v>1585.8365948999999</v>
      </c>
      <c r="V57" s="36">
        <f>SUMIFS(СВЦЭМ!$D$39:$D$782,СВЦЭМ!$A$39:$A$782,$A57,СВЦЭМ!$B$39:$B$782,V$47)+'СЕТ СН'!$G$11+СВЦЭМ!$D$10+'СЕТ СН'!$G$6-'СЕТ СН'!$G$23</f>
        <v>1554.92899057</v>
      </c>
      <c r="W57" s="36">
        <f>SUMIFS(СВЦЭМ!$D$39:$D$782,СВЦЭМ!$A$39:$A$782,$A57,СВЦЭМ!$B$39:$B$782,W$47)+'СЕТ СН'!$G$11+СВЦЭМ!$D$10+'СЕТ СН'!$G$6-'СЕТ СН'!$G$23</f>
        <v>1550.2342976899999</v>
      </c>
      <c r="X57" s="36">
        <f>SUMIFS(СВЦЭМ!$D$39:$D$782,СВЦЭМ!$A$39:$A$782,$A57,СВЦЭМ!$B$39:$B$782,X$47)+'СЕТ СН'!$G$11+СВЦЭМ!$D$10+'СЕТ СН'!$G$6-'СЕТ СН'!$G$23</f>
        <v>1568.24456663</v>
      </c>
      <c r="Y57" s="36">
        <f>SUMIFS(СВЦЭМ!$D$39:$D$782,СВЦЭМ!$A$39:$A$782,$A57,СВЦЭМ!$B$39:$B$782,Y$47)+'СЕТ СН'!$G$11+СВЦЭМ!$D$10+'СЕТ СН'!$G$6-'СЕТ СН'!$G$23</f>
        <v>1611.0111289500001</v>
      </c>
    </row>
    <row r="58" spans="1:25" ht="15.75" x14ac:dyDescent="0.2">
      <c r="A58" s="35">
        <f t="shared" si="1"/>
        <v>44327</v>
      </c>
      <c r="B58" s="36">
        <f>SUMIFS(СВЦЭМ!$D$39:$D$782,СВЦЭМ!$A$39:$A$782,$A58,СВЦЭМ!$B$39:$B$782,B$47)+'СЕТ СН'!$G$11+СВЦЭМ!$D$10+'СЕТ СН'!$G$6-'СЕТ СН'!$G$23</f>
        <v>1696.0139200799999</v>
      </c>
      <c r="C58" s="36">
        <f>SUMIFS(СВЦЭМ!$D$39:$D$782,СВЦЭМ!$A$39:$A$782,$A58,СВЦЭМ!$B$39:$B$782,C$47)+'СЕТ СН'!$G$11+СВЦЭМ!$D$10+'СЕТ СН'!$G$6-'СЕТ СН'!$G$23</f>
        <v>1696.41604259</v>
      </c>
      <c r="D58" s="36">
        <f>SUMIFS(СВЦЭМ!$D$39:$D$782,СВЦЭМ!$A$39:$A$782,$A58,СВЦЭМ!$B$39:$B$782,D$47)+'СЕТ СН'!$G$11+СВЦЭМ!$D$10+'СЕТ СН'!$G$6-'СЕТ СН'!$G$23</f>
        <v>1700.74287706</v>
      </c>
      <c r="E58" s="36">
        <f>SUMIFS(СВЦЭМ!$D$39:$D$782,СВЦЭМ!$A$39:$A$782,$A58,СВЦЭМ!$B$39:$B$782,E$47)+'СЕТ СН'!$G$11+СВЦЭМ!$D$10+'СЕТ СН'!$G$6-'СЕТ СН'!$G$23</f>
        <v>1728.21450198</v>
      </c>
      <c r="F58" s="36">
        <f>SUMIFS(СВЦЭМ!$D$39:$D$782,СВЦЭМ!$A$39:$A$782,$A58,СВЦЭМ!$B$39:$B$782,F$47)+'СЕТ СН'!$G$11+СВЦЭМ!$D$10+'СЕТ СН'!$G$6-'СЕТ СН'!$G$23</f>
        <v>1739.5810584799997</v>
      </c>
      <c r="G58" s="36">
        <f>SUMIFS(СВЦЭМ!$D$39:$D$782,СВЦЭМ!$A$39:$A$782,$A58,СВЦЭМ!$B$39:$B$782,G$47)+'СЕТ СН'!$G$11+СВЦЭМ!$D$10+'СЕТ СН'!$G$6-'СЕТ СН'!$G$23</f>
        <v>1723.59643383</v>
      </c>
      <c r="H58" s="36">
        <f>SUMIFS(СВЦЭМ!$D$39:$D$782,СВЦЭМ!$A$39:$A$782,$A58,СВЦЭМ!$B$39:$B$782,H$47)+'СЕТ СН'!$G$11+СВЦЭМ!$D$10+'СЕТ СН'!$G$6-'СЕТ СН'!$G$23</f>
        <v>1696.04665234</v>
      </c>
      <c r="I58" s="36">
        <f>SUMIFS(СВЦЭМ!$D$39:$D$782,СВЦЭМ!$A$39:$A$782,$A58,СВЦЭМ!$B$39:$B$782,I$47)+'СЕТ СН'!$G$11+СВЦЭМ!$D$10+'СЕТ СН'!$G$6-'СЕТ СН'!$G$23</f>
        <v>1656.63434035</v>
      </c>
      <c r="J58" s="36">
        <f>SUMIFS(СВЦЭМ!$D$39:$D$782,СВЦЭМ!$A$39:$A$782,$A58,СВЦЭМ!$B$39:$B$782,J$47)+'СЕТ СН'!$G$11+СВЦЭМ!$D$10+'СЕТ СН'!$G$6-'СЕТ СН'!$G$23</f>
        <v>1630.0233238299998</v>
      </c>
      <c r="K58" s="36">
        <f>SUMIFS(СВЦЭМ!$D$39:$D$782,СВЦЭМ!$A$39:$A$782,$A58,СВЦЭМ!$B$39:$B$782,K$47)+'СЕТ СН'!$G$11+СВЦЭМ!$D$10+'СЕТ СН'!$G$6-'СЕТ СН'!$G$23</f>
        <v>1600.4737550700002</v>
      </c>
      <c r="L58" s="36">
        <f>SUMIFS(СВЦЭМ!$D$39:$D$782,СВЦЭМ!$A$39:$A$782,$A58,СВЦЭМ!$B$39:$B$782,L$47)+'СЕТ СН'!$G$11+СВЦЭМ!$D$10+'СЕТ СН'!$G$6-'СЕТ СН'!$G$23</f>
        <v>1611.8929594900001</v>
      </c>
      <c r="M58" s="36">
        <f>SUMIFS(СВЦЭМ!$D$39:$D$782,СВЦЭМ!$A$39:$A$782,$A58,СВЦЭМ!$B$39:$B$782,M$47)+'СЕТ СН'!$G$11+СВЦЭМ!$D$10+'СЕТ СН'!$G$6-'СЕТ СН'!$G$23</f>
        <v>1647.08480461</v>
      </c>
      <c r="N58" s="36">
        <f>SUMIFS(СВЦЭМ!$D$39:$D$782,СВЦЭМ!$A$39:$A$782,$A58,СВЦЭМ!$B$39:$B$782,N$47)+'СЕТ СН'!$G$11+СВЦЭМ!$D$10+'СЕТ СН'!$G$6-'СЕТ СН'!$G$23</f>
        <v>1680.7126031600001</v>
      </c>
      <c r="O58" s="36">
        <f>SUMIFS(СВЦЭМ!$D$39:$D$782,СВЦЭМ!$A$39:$A$782,$A58,СВЦЭМ!$B$39:$B$782,O$47)+'СЕТ СН'!$G$11+СВЦЭМ!$D$10+'СЕТ СН'!$G$6-'СЕТ СН'!$G$23</f>
        <v>1669.0271740799999</v>
      </c>
      <c r="P58" s="36">
        <f>SUMIFS(СВЦЭМ!$D$39:$D$782,СВЦЭМ!$A$39:$A$782,$A58,СВЦЭМ!$B$39:$B$782,P$47)+'СЕТ СН'!$G$11+СВЦЭМ!$D$10+'СЕТ СН'!$G$6-'СЕТ СН'!$G$23</f>
        <v>1683.0573278100001</v>
      </c>
      <c r="Q58" s="36">
        <f>SUMIFS(СВЦЭМ!$D$39:$D$782,СВЦЭМ!$A$39:$A$782,$A58,СВЦЭМ!$B$39:$B$782,Q$47)+'СЕТ СН'!$G$11+СВЦЭМ!$D$10+'СЕТ СН'!$G$6-'СЕТ СН'!$G$23</f>
        <v>1698.44193417</v>
      </c>
      <c r="R58" s="36">
        <f>SUMIFS(СВЦЭМ!$D$39:$D$782,СВЦЭМ!$A$39:$A$782,$A58,СВЦЭМ!$B$39:$B$782,R$47)+'СЕТ СН'!$G$11+СВЦЭМ!$D$10+'СЕТ СН'!$G$6-'СЕТ СН'!$G$23</f>
        <v>1691.4425087499999</v>
      </c>
      <c r="S58" s="36">
        <f>SUMIFS(СВЦЭМ!$D$39:$D$782,СВЦЭМ!$A$39:$A$782,$A58,СВЦЭМ!$B$39:$B$782,S$47)+'СЕТ СН'!$G$11+СВЦЭМ!$D$10+'СЕТ СН'!$G$6-'СЕТ СН'!$G$23</f>
        <v>1706.0740819600001</v>
      </c>
      <c r="T58" s="36">
        <f>SUMIFS(СВЦЭМ!$D$39:$D$782,СВЦЭМ!$A$39:$A$782,$A58,СВЦЭМ!$B$39:$B$782,T$47)+'СЕТ СН'!$G$11+СВЦЭМ!$D$10+'СЕТ СН'!$G$6-'СЕТ СН'!$G$23</f>
        <v>1681.61580159</v>
      </c>
      <c r="U58" s="36">
        <f>SUMIFS(СВЦЭМ!$D$39:$D$782,СВЦЭМ!$A$39:$A$782,$A58,СВЦЭМ!$B$39:$B$782,U$47)+'СЕТ СН'!$G$11+СВЦЭМ!$D$10+'СЕТ СН'!$G$6-'СЕТ СН'!$G$23</f>
        <v>1665.2308146</v>
      </c>
      <c r="V58" s="36">
        <f>SUMIFS(СВЦЭМ!$D$39:$D$782,СВЦЭМ!$A$39:$A$782,$A58,СВЦЭМ!$B$39:$B$782,V$47)+'СЕТ СН'!$G$11+СВЦЭМ!$D$10+'СЕТ СН'!$G$6-'СЕТ СН'!$G$23</f>
        <v>1647.5153109399998</v>
      </c>
      <c r="W58" s="36">
        <f>SUMIFS(СВЦЭМ!$D$39:$D$782,СВЦЭМ!$A$39:$A$782,$A58,СВЦЭМ!$B$39:$B$782,W$47)+'СЕТ СН'!$G$11+СВЦЭМ!$D$10+'СЕТ СН'!$G$6-'СЕТ СН'!$G$23</f>
        <v>1653.88226227</v>
      </c>
      <c r="X58" s="36">
        <f>SUMIFS(СВЦЭМ!$D$39:$D$782,СВЦЭМ!$A$39:$A$782,$A58,СВЦЭМ!$B$39:$B$782,X$47)+'СЕТ СН'!$G$11+СВЦЭМ!$D$10+'СЕТ СН'!$G$6-'СЕТ СН'!$G$23</f>
        <v>1676.9800096199997</v>
      </c>
      <c r="Y58" s="36">
        <f>SUMIFS(СВЦЭМ!$D$39:$D$782,СВЦЭМ!$A$39:$A$782,$A58,СВЦЭМ!$B$39:$B$782,Y$47)+'СЕТ СН'!$G$11+СВЦЭМ!$D$10+'СЕТ СН'!$G$6-'СЕТ СН'!$G$23</f>
        <v>1726.5754341399997</v>
      </c>
    </row>
    <row r="59" spans="1:25" ht="15.75" x14ac:dyDescent="0.2">
      <c r="A59" s="35">
        <f t="shared" si="1"/>
        <v>44328</v>
      </c>
      <c r="B59" s="36">
        <f>SUMIFS(СВЦЭМ!$D$39:$D$782,СВЦЭМ!$A$39:$A$782,$A59,СВЦЭМ!$B$39:$B$782,B$47)+'СЕТ СН'!$G$11+СВЦЭМ!$D$10+'СЕТ СН'!$G$6-'СЕТ СН'!$G$23</f>
        <v>1735.0250518499997</v>
      </c>
      <c r="C59" s="36">
        <f>SUMIFS(СВЦЭМ!$D$39:$D$782,СВЦЭМ!$A$39:$A$782,$A59,СВЦЭМ!$B$39:$B$782,C$47)+'СЕТ СН'!$G$11+СВЦЭМ!$D$10+'СЕТ СН'!$G$6-'СЕТ СН'!$G$23</f>
        <v>1769.1041399199999</v>
      </c>
      <c r="D59" s="36">
        <f>SUMIFS(СВЦЭМ!$D$39:$D$782,СВЦЭМ!$A$39:$A$782,$A59,СВЦЭМ!$B$39:$B$782,D$47)+'СЕТ СН'!$G$11+СВЦЭМ!$D$10+'СЕТ СН'!$G$6-'СЕТ СН'!$G$23</f>
        <v>1754.9264164900001</v>
      </c>
      <c r="E59" s="36">
        <f>SUMIFS(СВЦЭМ!$D$39:$D$782,СВЦЭМ!$A$39:$A$782,$A59,СВЦЭМ!$B$39:$B$782,E$47)+'СЕТ СН'!$G$11+СВЦЭМ!$D$10+'СЕТ СН'!$G$6-'СЕТ СН'!$G$23</f>
        <v>1748.0471444099999</v>
      </c>
      <c r="F59" s="36">
        <f>SUMIFS(СВЦЭМ!$D$39:$D$782,СВЦЭМ!$A$39:$A$782,$A59,СВЦЭМ!$B$39:$B$782,F$47)+'СЕТ СН'!$G$11+СВЦЭМ!$D$10+'СЕТ СН'!$G$6-'СЕТ СН'!$G$23</f>
        <v>1742.8204356199999</v>
      </c>
      <c r="G59" s="36">
        <f>SUMIFS(СВЦЭМ!$D$39:$D$782,СВЦЭМ!$A$39:$A$782,$A59,СВЦЭМ!$B$39:$B$782,G$47)+'СЕТ СН'!$G$11+СВЦЭМ!$D$10+'СЕТ СН'!$G$6-'СЕТ СН'!$G$23</f>
        <v>1752.0809599499999</v>
      </c>
      <c r="H59" s="36">
        <f>SUMIFS(СВЦЭМ!$D$39:$D$782,СВЦЭМ!$A$39:$A$782,$A59,СВЦЭМ!$B$39:$B$782,H$47)+'СЕТ СН'!$G$11+СВЦЭМ!$D$10+'СЕТ СН'!$G$6-'СЕТ СН'!$G$23</f>
        <v>1739.97079605</v>
      </c>
      <c r="I59" s="36">
        <f>SUMIFS(СВЦЭМ!$D$39:$D$782,СВЦЭМ!$A$39:$A$782,$A59,СВЦЭМ!$B$39:$B$782,I$47)+'СЕТ СН'!$G$11+СВЦЭМ!$D$10+'СЕТ СН'!$G$6-'СЕТ СН'!$G$23</f>
        <v>1684.7611425800001</v>
      </c>
      <c r="J59" s="36">
        <f>SUMIFS(СВЦЭМ!$D$39:$D$782,СВЦЭМ!$A$39:$A$782,$A59,СВЦЭМ!$B$39:$B$782,J$47)+'СЕТ СН'!$G$11+СВЦЭМ!$D$10+'СЕТ СН'!$G$6-'СЕТ СН'!$G$23</f>
        <v>1652.7005923299998</v>
      </c>
      <c r="K59" s="36">
        <f>SUMIFS(СВЦЭМ!$D$39:$D$782,СВЦЭМ!$A$39:$A$782,$A59,СВЦЭМ!$B$39:$B$782,K$47)+'СЕТ СН'!$G$11+СВЦЭМ!$D$10+'СЕТ СН'!$G$6-'СЕТ СН'!$G$23</f>
        <v>1632.0100590100001</v>
      </c>
      <c r="L59" s="36">
        <f>SUMIFS(СВЦЭМ!$D$39:$D$782,СВЦЭМ!$A$39:$A$782,$A59,СВЦЭМ!$B$39:$B$782,L$47)+'СЕТ СН'!$G$11+СВЦЭМ!$D$10+'СЕТ СН'!$G$6-'СЕТ СН'!$G$23</f>
        <v>1604.0621676199999</v>
      </c>
      <c r="M59" s="36">
        <f>SUMIFS(СВЦЭМ!$D$39:$D$782,СВЦЭМ!$A$39:$A$782,$A59,СВЦЭМ!$B$39:$B$782,M$47)+'СЕТ СН'!$G$11+СВЦЭМ!$D$10+'СЕТ СН'!$G$6-'СЕТ СН'!$G$23</f>
        <v>1614.78641464</v>
      </c>
      <c r="N59" s="36">
        <f>SUMIFS(СВЦЭМ!$D$39:$D$782,СВЦЭМ!$A$39:$A$782,$A59,СВЦЭМ!$B$39:$B$782,N$47)+'СЕТ СН'!$G$11+СВЦЭМ!$D$10+'СЕТ СН'!$G$6-'СЕТ СН'!$G$23</f>
        <v>1620.0352423200002</v>
      </c>
      <c r="O59" s="36">
        <f>SUMIFS(СВЦЭМ!$D$39:$D$782,СВЦЭМ!$A$39:$A$782,$A59,СВЦЭМ!$B$39:$B$782,O$47)+'СЕТ СН'!$G$11+СВЦЭМ!$D$10+'СЕТ СН'!$G$6-'СЕТ СН'!$G$23</f>
        <v>1627.3657980799999</v>
      </c>
      <c r="P59" s="36">
        <f>SUMIFS(СВЦЭМ!$D$39:$D$782,СВЦЭМ!$A$39:$A$782,$A59,СВЦЭМ!$B$39:$B$782,P$47)+'СЕТ СН'!$G$11+СВЦЭМ!$D$10+'СЕТ СН'!$G$6-'СЕТ СН'!$G$23</f>
        <v>1633.6577682100001</v>
      </c>
      <c r="Q59" s="36">
        <f>SUMIFS(СВЦЭМ!$D$39:$D$782,СВЦЭМ!$A$39:$A$782,$A59,СВЦЭМ!$B$39:$B$782,Q$47)+'СЕТ СН'!$G$11+СВЦЭМ!$D$10+'СЕТ СН'!$G$6-'СЕТ СН'!$G$23</f>
        <v>1645.6383190699999</v>
      </c>
      <c r="R59" s="36">
        <f>SUMIFS(СВЦЭМ!$D$39:$D$782,СВЦЭМ!$A$39:$A$782,$A59,СВЦЭМ!$B$39:$B$782,R$47)+'СЕТ СН'!$G$11+СВЦЭМ!$D$10+'СЕТ СН'!$G$6-'СЕТ СН'!$G$23</f>
        <v>1636.4933435799999</v>
      </c>
      <c r="S59" s="36">
        <f>SUMIFS(СВЦЭМ!$D$39:$D$782,СВЦЭМ!$A$39:$A$782,$A59,СВЦЭМ!$B$39:$B$782,S$47)+'СЕТ СН'!$G$11+СВЦЭМ!$D$10+'СЕТ СН'!$G$6-'СЕТ СН'!$G$23</f>
        <v>1640.2711679999998</v>
      </c>
      <c r="T59" s="36">
        <f>SUMIFS(СВЦЭМ!$D$39:$D$782,СВЦЭМ!$A$39:$A$782,$A59,СВЦЭМ!$B$39:$B$782,T$47)+'СЕТ СН'!$G$11+СВЦЭМ!$D$10+'СЕТ СН'!$G$6-'СЕТ СН'!$G$23</f>
        <v>1626.6513023100001</v>
      </c>
      <c r="U59" s="36">
        <f>SUMIFS(СВЦЭМ!$D$39:$D$782,СВЦЭМ!$A$39:$A$782,$A59,СВЦЭМ!$B$39:$B$782,U$47)+'СЕТ СН'!$G$11+СВЦЭМ!$D$10+'СЕТ СН'!$G$6-'СЕТ СН'!$G$23</f>
        <v>1618.2892111900001</v>
      </c>
      <c r="V59" s="36">
        <f>SUMIFS(СВЦЭМ!$D$39:$D$782,СВЦЭМ!$A$39:$A$782,$A59,СВЦЭМ!$B$39:$B$782,V$47)+'СЕТ СН'!$G$11+СВЦЭМ!$D$10+'СЕТ СН'!$G$6-'СЕТ СН'!$G$23</f>
        <v>1608.3626715599999</v>
      </c>
      <c r="W59" s="36">
        <f>SUMIFS(СВЦЭМ!$D$39:$D$782,СВЦЭМ!$A$39:$A$782,$A59,СВЦЭМ!$B$39:$B$782,W$47)+'СЕТ СН'!$G$11+СВЦЭМ!$D$10+'СЕТ СН'!$G$6-'СЕТ СН'!$G$23</f>
        <v>1620.1205449499998</v>
      </c>
      <c r="X59" s="36">
        <f>SUMIFS(СВЦЭМ!$D$39:$D$782,СВЦЭМ!$A$39:$A$782,$A59,СВЦЭМ!$B$39:$B$782,X$47)+'СЕТ СН'!$G$11+СВЦЭМ!$D$10+'СЕТ СН'!$G$6-'СЕТ СН'!$G$23</f>
        <v>1625.0382214199999</v>
      </c>
      <c r="Y59" s="36">
        <f>SUMIFS(СВЦЭМ!$D$39:$D$782,СВЦЭМ!$A$39:$A$782,$A59,СВЦЭМ!$B$39:$B$782,Y$47)+'СЕТ СН'!$G$11+СВЦЭМ!$D$10+'СЕТ СН'!$G$6-'СЕТ СН'!$G$23</f>
        <v>1648.6940592299998</v>
      </c>
    </row>
    <row r="60" spans="1:25" ht="15.75" x14ac:dyDescent="0.2">
      <c r="A60" s="35">
        <f t="shared" si="1"/>
        <v>44329</v>
      </c>
      <c r="B60" s="36">
        <f>SUMIFS(СВЦЭМ!$D$39:$D$782,СВЦЭМ!$A$39:$A$782,$A60,СВЦЭМ!$B$39:$B$782,B$47)+'СЕТ СН'!$G$11+СВЦЭМ!$D$10+'СЕТ СН'!$G$6-'СЕТ СН'!$G$23</f>
        <v>1737.2413426799999</v>
      </c>
      <c r="C60" s="36">
        <f>SUMIFS(СВЦЭМ!$D$39:$D$782,СВЦЭМ!$A$39:$A$782,$A60,СВЦЭМ!$B$39:$B$782,C$47)+'СЕТ СН'!$G$11+СВЦЭМ!$D$10+'СЕТ СН'!$G$6-'СЕТ СН'!$G$23</f>
        <v>1789.0611993399998</v>
      </c>
      <c r="D60" s="36">
        <f>SUMIFS(СВЦЭМ!$D$39:$D$782,СВЦЭМ!$A$39:$A$782,$A60,СВЦЭМ!$B$39:$B$782,D$47)+'СЕТ СН'!$G$11+СВЦЭМ!$D$10+'СЕТ СН'!$G$6-'СЕТ СН'!$G$23</f>
        <v>1807.4677600699997</v>
      </c>
      <c r="E60" s="36">
        <f>SUMIFS(СВЦЭМ!$D$39:$D$782,СВЦЭМ!$A$39:$A$782,$A60,СВЦЭМ!$B$39:$B$782,E$47)+'СЕТ СН'!$G$11+СВЦЭМ!$D$10+'СЕТ СН'!$G$6-'СЕТ СН'!$G$23</f>
        <v>1796.1537962299999</v>
      </c>
      <c r="F60" s="36">
        <f>SUMIFS(СВЦЭМ!$D$39:$D$782,СВЦЭМ!$A$39:$A$782,$A60,СВЦЭМ!$B$39:$B$782,F$47)+'СЕТ СН'!$G$11+СВЦЭМ!$D$10+'СЕТ СН'!$G$6-'СЕТ СН'!$G$23</f>
        <v>1791.4571995000001</v>
      </c>
      <c r="G60" s="36">
        <f>SUMIFS(СВЦЭМ!$D$39:$D$782,СВЦЭМ!$A$39:$A$782,$A60,СВЦЭМ!$B$39:$B$782,G$47)+'СЕТ СН'!$G$11+СВЦЭМ!$D$10+'СЕТ СН'!$G$6-'СЕТ СН'!$G$23</f>
        <v>1796.4308975499998</v>
      </c>
      <c r="H60" s="36">
        <f>SUMIFS(СВЦЭМ!$D$39:$D$782,СВЦЭМ!$A$39:$A$782,$A60,СВЦЭМ!$B$39:$B$782,H$47)+'СЕТ СН'!$G$11+СВЦЭМ!$D$10+'СЕТ СН'!$G$6-'СЕТ СН'!$G$23</f>
        <v>1751.2497377300001</v>
      </c>
      <c r="I60" s="36">
        <f>SUMIFS(СВЦЭМ!$D$39:$D$782,СВЦЭМ!$A$39:$A$782,$A60,СВЦЭМ!$B$39:$B$782,I$47)+'СЕТ СН'!$G$11+СВЦЭМ!$D$10+'СЕТ СН'!$G$6-'СЕТ СН'!$G$23</f>
        <v>1683.8585004699999</v>
      </c>
      <c r="J60" s="36">
        <f>SUMIFS(СВЦЭМ!$D$39:$D$782,СВЦЭМ!$A$39:$A$782,$A60,СВЦЭМ!$B$39:$B$782,J$47)+'СЕТ СН'!$G$11+СВЦЭМ!$D$10+'СЕТ СН'!$G$6-'СЕТ СН'!$G$23</f>
        <v>1655.5030601899998</v>
      </c>
      <c r="K60" s="36">
        <f>SUMIFS(СВЦЭМ!$D$39:$D$782,СВЦЭМ!$A$39:$A$782,$A60,СВЦЭМ!$B$39:$B$782,K$47)+'СЕТ СН'!$G$11+СВЦЭМ!$D$10+'СЕТ СН'!$G$6-'СЕТ СН'!$G$23</f>
        <v>1630.3409964299999</v>
      </c>
      <c r="L60" s="36">
        <f>SUMIFS(СВЦЭМ!$D$39:$D$782,СВЦЭМ!$A$39:$A$782,$A60,СВЦЭМ!$B$39:$B$782,L$47)+'СЕТ СН'!$G$11+СВЦЭМ!$D$10+'СЕТ СН'!$G$6-'СЕТ СН'!$G$23</f>
        <v>1588.91048245</v>
      </c>
      <c r="M60" s="36">
        <f>SUMIFS(СВЦЭМ!$D$39:$D$782,СВЦЭМ!$A$39:$A$782,$A60,СВЦЭМ!$B$39:$B$782,M$47)+'СЕТ СН'!$G$11+СВЦЭМ!$D$10+'СЕТ СН'!$G$6-'СЕТ СН'!$G$23</f>
        <v>1605.4232592399999</v>
      </c>
      <c r="N60" s="36">
        <f>SUMIFS(СВЦЭМ!$D$39:$D$782,СВЦЭМ!$A$39:$A$782,$A60,СВЦЭМ!$B$39:$B$782,N$47)+'СЕТ СН'!$G$11+СВЦЭМ!$D$10+'СЕТ СН'!$G$6-'СЕТ СН'!$G$23</f>
        <v>1638.1579608100001</v>
      </c>
      <c r="O60" s="36">
        <f>SUMIFS(СВЦЭМ!$D$39:$D$782,СВЦЭМ!$A$39:$A$782,$A60,СВЦЭМ!$B$39:$B$782,O$47)+'СЕТ СН'!$G$11+СВЦЭМ!$D$10+'СЕТ СН'!$G$6-'СЕТ СН'!$G$23</f>
        <v>1650.4373957399998</v>
      </c>
      <c r="P60" s="36">
        <f>SUMIFS(СВЦЭМ!$D$39:$D$782,СВЦЭМ!$A$39:$A$782,$A60,СВЦЭМ!$B$39:$B$782,P$47)+'СЕТ СН'!$G$11+СВЦЭМ!$D$10+'СЕТ СН'!$G$6-'СЕТ СН'!$G$23</f>
        <v>1668.1842210300001</v>
      </c>
      <c r="Q60" s="36">
        <f>SUMIFS(СВЦЭМ!$D$39:$D$782,СВЦЭМ!$A$39:$A$782,$A60,СВЦЭМ!$B$39:$B$782,Q$47)+'СЕТ СН'!$G$11+СВЦЭМ!$D$10+'СЕТ СН'!$G$6-'СЕТ СН'!$G$23</f>
        <v>1679.8849237999998</v>
      </c>
      <c r="R60" s="36">
        <f>SUMIFS(СВЦЭМ!$D$39:$D$782,СВЦЭМ!$A$39:$A$782,$A60,СВЦЭМ!$B$39:$B$782,R$47)+'СЕТ СН'!$G$11+СВЦЭМ!$D$10+'СЕТ СН'!$G$6-'СЕТ СН'!$G$23</f>
        <v>1679.9332850999999</v>
      </c>
      <c r="S60" s="36">
        <f>SUMIFS(СВЦЭМ!$D$39:$D$782,СВЦЭМ!$A$39:$A$782,$A60,СВЦЭМ!$B$39:$B$782,S$47)+'СЕТ СН'!$G$11+СВЦЭМ!$D$10+'СЕТ СН'!$G$6-'СЕТ СН'!$G$23</f>
        <v>1698.8074760199997</v>
      </c>
      <c r="T60" s="36">
        <f>SUMIFS(СВЦЭМ!$D$39:$D$782,СВЦЭМ!$A$39:$A$782,$A60,СВЦЭМ!$B$39:$B$782,T$47)+'СЕТ СН'!$G$11+СВЦЭМ!$D$10+'СЕТ СН'!$G$6-'СЕТ СН'!$G$23</f>
        <v>1679.3603196899999</v>
      </c>
      <c r="U60" s="36">
        <f>SUMIFS(СВЦЭМ!$D$39:$D$782,СВЦЭМ!$A$39:$A$782,$A60,СВЦЭМ!$B$39:$B$782,U$47)+'СЕТ СН'!$G$11+СВЦЭМ!$D$10+'СЕТ СН'!$G$6-'СЕТ СН'!$G$23</f>
        <v>1651.6039750099999</v>
      </c>
      <c r="V60" s="36">
        <f>SUMIFS(СВЦЭМ!$D$39:$D$782,СВЦЭМ!$A$39:$A$782,$A60,СВЦЭМ!$B$39:$B$782,V$47)+'СЕТ СН'!$G$11+СВЦЭМ!$D$10+'СЕТ СН'!$G$6-'СЕТ СН'!$G$23</f>
        <v>1635.33374641</v>
      </c>
      <c r="W60" s="36">
        <f>SUMIFS(СВЦЭМ!$D$39:$D$782,СВЦЭМ!$A$39:$A$782,$A60,СВЦЭМ!$B$39:$B$782,W$47)+'СЕТ СН'!$G$11+СВЦЭМ!$D$10+'СЕТ СН'!$G$6-'СЕТ СН'!$G$23</f>
        <v>1636.43141522</v>
      </c>
      <c r="X60" s="36">
        <f>SUMIFS(СВЦЭМ!$D$39:$D$782,СВЦЭМ!$A$39:$A$782,$A60,СВЦЭМ!$B$39:$B$782,X$47)+'СЕТ СН'!$G$11+СВЦЭМ!$D$10+'СЕТ СН'!$G$6-'СЕТ СН'!$G$23</f>
        <v>1654.84422017</v>
      </c>
      <c r="Y60" s="36">
        <f>SUMIFS(СВЦЭМ!$D$39:$D$782,СВЦЭМ!$A$39:$A$782,$A60,СВЦЭМ!$B$39:$B$782,Y$47)+'СЕТ СН'!$G$11+СВЦЭМ!$D$10+'СЕТ СН'!$G$6-'СЕТ СН'!$G$23</f>
        <v>1699.10237985</v>
      </c>
    </row>
    <row r="61" spans="1:25" ht="15.75" x14ac:dyDescent="0.2">
      <c r="A61" s="35">
        <f t="shared" si="1"/>
        <v>44330</v>
      </c>
      <c r="B61" s="36">
        <f>SUMIFS(СВЦЭМ!$D$39:$D$782,СВЦЭМ!$A$39:$A$782,$A61,СВЦЭМ!$B$39:$B$782,B$47)+'СЕТ СН'!$G$11+СВЦЭМ!$D$10+'СЕТ СН'!$G$6-'СЕТ СН'!$G$23</f>
        <v>1732.7355059199999</v>
      </c>
      <c r="C61" s="36">
        <f>SUMIFS(СВЦЭМ!$D$39:$D$782,СВЦЭМ!$A$39:$A$782,$A61,СВЦЭМ!$B$39:$B$782,C$47)+'СЕТ СН'!$G$11+СВЦЭМ!$D$10+'СЕТ СН'!$G$6-'СЕТ СН'!$G$23</f>
        <v>1753.23836557</v>
      </c>
      <c r="D61" s="36">
        <f>SUMIFS(СВЦЭМ!$D$39:$D$782,СВЦЭМ!$A$39:$A$782,$A61,СВЦЭМ!$B$39:$B$782,D$47)+'СЕТ СН'!$G$11+СВЦЭМ!$D$10+'СЕТ СН'!$G$6-'СЕТ СН'!$G$23</f>
        <v>1777.4517787699997</v>
      </c>
      <c r="E61" s="36">
        <f>SUMIFS(СВЦЭМ!$D$39:$D$782,СВЦЭМ!$A$39:$A$782,$A61,СВЦЭМ!$B$39:$B$782,E$47)+'СЕТ СН'!$G$11+СВЦЭМ!$D$10+'СЕТ СН'!$G$6-'СЕТ СН'!$G$23</f>
        <v>1788.2276478999997</v>
      </c>
      <c r="F61" s="36">
        <f>SUMIFS(СВЦЭМ!$D$39:$D$782,СВЦЭМ!$A$39:$A$782,$A61,СВЦЭМ!$B$39:$B$782,F$47)+'СЕТ СН'!$G$11+СВЦЭМ!$D$10+'СЕТ СН'!$G$6-'СЕТ СН'!$G$23</f>
        <v>1803.9701526700001</v>
      </c>
      <c r="G61" s="36">
        <f>SUMIFS(СВЦЭМ!$D$39:$D$782,СВЦЭМ!$A$39:$A$782,$A61,СВЦЭМ!$B$39:$B$782,G$47)+'СЕТ СН'!$G$11+СВЦЭМ!$D$10+'СЕТ СН'!$G$6-'СЕТ СН'!$G$23</f>
        <v>1779.9126386399998</v>
      </c>
      <c r="H61" s="36">
        <f>SUMIFS(СВЦЭМ!$D$39:$D$782,СВЦЭМ!$A$39:$A$782,$A61,СВЦЭМ!$B$39:$B$782,H$47)+'СЕТ СН'!$G$11+СВЦЭМ!$D$10+'СЕТ СН'!$G$6-'СЕТ СН'!$G$23</f>
        <v>1721.4530099799999</v>
      </c>
      <c r="I61" s="36">
        <f>SUMIFS(СВЦЭМ!$D$39:$D$782,СВЦЭМ!$A$39:$A$782,$A61,СВЦЭМ!$B$39:$B$782,I$47)+'СЕТ СН'!$G$11+СВЦЭМ!$D$10+'СЕТ СН'!$G$6-'СЕТ СН'!$G$23</f>
        <v>1651.4898200299999</v>
      </c>
      <c r="J61" s="36">
        <f>SUMIFS(СВЦЭМ!$D$39:$D$782,СВЦЭМ!$A$39:$A$782,$A61,СВЦЭМ!$B$39:$B$782,J$47)+'СЕТ СН'!$G$11+СВЦЭМ!$D$10+'СЕТ СН'!$G$6-'СЕТ СН'!$G$23</f>
        <v>1609.9872255099999</v>
      </c>
      <c r="K61" s="36">
        <f>SUMIFS(СВЦЭМ!$D$39:$D$782,СВЦЭМ!$A$39:$A$782,$A61,СВЦЭМ!$B$39:$B$782,K$47)+'СЕТ СН'!$G$11+СВЦЭМ!$D$10+'СЕТ СН'!$G$6-'СЕТ СН'!$G$23</f>
        <v>1582.65501548</v>
      </c>
      <c r="L61" s="36">
        <f>SUMIFS(СВЦЭМ!$D$39:$D$782,СВЦЭМ!$A$39:$A$782,$A61,СВЦЭМ!$B$39:$B$782,L$47)+'СЕТ СН'!$G$11+СВЦЭМ!$D$10+'СЕТ СН'!$G$6-'СЕТ СН'!$G$23</f>
        <v>1566.1735509999999</v>
      </c>
      <c r="M61" s="36">
        <f>SUMIFS(СВЦЭМ!$D$39:$D$782,СВЦЭМ!$A$39:$A$782,$A61,СВЦЭМ!$B$39:$B$782,M$47)+'СЕТ СН'!$G$11+СВЦЭМ!$D$10+'СЕТ СН'!$G$6-'СЕТ СН'!$G$23</f>
        <v>1581.6763189600001</v>
      </c>
      <c r="N61" s="36">
        <f>SUMIFS(СВЦЭМ!$D$39:$D$782,СВЦЭМ!$A$39:$A$782,$A61,СВЦЭМ!$B$39:$B$782,N$47)+'СЕТ СН'!$G$11+СВЦЭМ!$D$10+'СЕТ СН'!$G$6-'СЕТ СН'!$G$23</f>
        <v>1616.6901071299999</v>
      </c>
      <c r="O61" s="36">
        <f>SUMIFS(СВЦЭМ!$D$39:$D$782,СВЦЭМ!$A$39:$A$782,$A61,СВЦЭМ!$B$39:$B$782,O$47)+'СЕТ СН'!$G$11+СВЦЭМ!$D$10+'СЕТ СН'!$G$6-'СЕТ СН'!$G$23</f>
        <v>1623.8544531399998</v>
      </c>
      <c r="P61" s="36">
        <f>SUMIFS(СВЦЭМ!$D$39:$D$782,СВЦЭМ!$A$39:$A$782,$A61,СВЦЭМ!$B$39:$B$782,P$47)+'СЕТ СН'!$G$11+СВЦЭМ!$D$10+'СЕТ СН'!$G$6-'СЕТ СН'!$G$23</f>
        <v>1636.9709830500001</v>
      </c>
      <c r="Q61" s="36">
        <f>SUMIFS(СВЦЭМ!$D$39:$D$782,СВЦЭМ!$A$39:$A$782,$A61,СВЦЭМ!$B$39:$B$782,Q$47)+'СЕТ СН'!$G$11+СВЦЭМ!$D$10+'СЕТ СН'!$G$6-'СЕТ СН'!$G$23</f>
        <v>1654.33105277</v>
      </c>
      <c r="R61" s="36">
        <f>SUMIFS(СВЦЭМ!$D$39:$D$782,СВЦЭМ!$A$39:$A$782,$A61,СВЦЭМ!$B$39:$B$782,R$47)+'СЕТ СН'!$G$11+СВЦЭМ!$D$10+'СЕТ СН'!$G$6-'СЕТ СН'!$G$23</f>
        <v>1652.8358684099999</v>
      </c>
      <c r="S61" s="36">
        <f>SUMIFS(СВЦЭМ!$D$39:$D$782,СВЦЭМ!$A$39:$A$782,$A61,СВЦЭМ!$B$39:$B$782,S$47)+'СЕТ СН'!$G$11+СВЦЭМ!$D$10+'СЕТ СН'!$G$6-'СЕТ СН'!$G$23</f>
        <v>1664.3315687099998</v>
      </c>
      <c r="T61" s="36">
        <f>SUMIFS(СВЦЭМ!$D$39:$D$782,СВЦЭМ!$A$39:$A$782,$A61,СВЦЭМ!$B$39:$B$782,T$47)+'СЕТ СН'!$G$11+СВЦЭМ!$D$10+'СЕТ СН'!$G$6-'СЕТ СН'!$G$23</f>
        <v>1647.2101869600001</v>
      </c>
      <c r="U61" s="36">
        <f>SUMIFS(СВЦЭМ!$D$39:$D$782,СВЦЭМ!$A$39:$A$782,$A61,СВЦЭМ!$B$39:$B$782,U$47)+'СЕТ СН'!$G$11+СВЦЭМ!$D$10+'СЕТ СН'!$G$6-'СЕТ СН'!$G$23</f>
        <v>1636.8778890099998</v>
      </c>
      <c r="V61" s="36">
        <f>SUMIFS(СВЦЭМ!$D$39:$D$782,СВЦЭМ!$A$39:$A$782,$A61,СВЦЭМ!$B$39:$B$782,V$47)+'СЕТ СН'!$G$11+СВЦЭМ!$D$10+'СЕТ СН'!$G$6-'СЕТ СН'!$G$23</f>
        <v>1655.8142752799999</v>
      </c>
      <c r="W61" s="36">
        <f>SUMIFS(СВЦЭМ!$D$39:$D$782,СВЦЭМ!$A$39:$A$782,$A61,СВЦЭМ!$B$39:$B$782,W$47)+'СЕТ СН'!$G$11+СВЦЭМ!$D$10+'СЕТ СН'!$G$6-'СЕТ СН'!$G$23</f>
        <v>1657.3854343799999</v>
      </c>
      <c r="X61" s="36">
        <f>SUMIFS(СВЦЭМ!$D$39:$D$782,СВЦЭМ!$A$39:$A$782,$A61,СВЦЭМ!$B$39:$B$782,X$47)+'СЕТ СН'!$G$11+СВЦЭМ!$D$10+'СЕТ СН'!$G$6-'СЕТ СН'!$G$23</f>
        <v>1662.50570694</v>
      </c>
      <c r="Y61" s="36">
        <f>SUMIFS(СВЦЭМ!$D$39:$D$782,СВЦЭМ!$A$39:$A$782,$A61,СВЦЭМ!$B$39:$B$782,Y$47)+'СЕТ СН'!$G$11+СВЦЭМ!$D$10+'СЕТ СН'!$G$6-'СЕТ СН'!$G$23</f>
        <v>1676.9012315599998</v>
      </c>
    </row>
    <row r="62" spans="1:25" ht="15.75" x14ac:dyDescent="0.2">
      <c r="A62" s="35">
        <f t="shared" si="1"/>
        <v>44331</v>
      </c>
      <c r="B62" s="36">
        <f>SUMIFS(СВЦЭМ!$D$39:$D$782,СВЦЭМ!$A$39:$A$782,$A62,СВЦЭМ!$B$39:$B$782,B$47)+'СЕТ СН'!$G$11+СВЦЭМ!$D$10+'СЕТ СН'!$G$6-'СЕТ СН'!$G$23</f>
        <v>1683.4596952900001</v>
      </c>
      <c r="C62" s="36">
        <f>SUMIFS(СВЦЭМ!$D$39:$D$782,СВЦЭМ!$A$39:$A$782,$A62,СВЦЭМ!$B$39:$B$782,C$47)+'СЕТ СН'!$G$11+СВЦЭМ!$D$10+'СЕТ СН'!$G$6-'СЕТ СН'!$G$23</f>
        <v>1701.5462932099999</v>
      </c>
      <c r="D62" s="36">
        <f>SUMIFS(СВЦЭМ!$D$39:$D$782,СВЦЭМ!$A$39:$A$782,$A62,СВЦЭМ!$B$39:$B$782,D$47)+'СЕТ СН'!$G$11+СВЦЭМ!$D$10+'СЕТ СН'!$G$6-'СЕТ СН'!$G$23</f>
        <v>1735.2160226199999</v>
      </c>
      <c r="E62" s="36">
        <f>SUMIFS(СВЦЭМ!$D$39:$D$782,СВЦЭМ!$A$39:$A$782,$A62,СВЦЭМ!$B$39:$B$782,E$47)+'СЕТ СН'!$G$11+СВЦЭМ!$D$10+'СЕТ СН'!$G$6-'СЕТ СН'!$G$23</f>
        <v>1758.1635175199999</v>
      </c>
      <c r="F62" s="36">
        <f>SUMIFS(СВЦЭМ!$D$39:$D$782,СВЦЭМ!$A$39:$A$782,$A62,СВЦЭМ!$B$39:$B$782,F$47)+'СЕТ СН'!$G$11+СВЦЭМ!$D$10+'СЕТ СН'!$G$6-'СЕТ СН'!$G$23</f>
        <v>1762.93178889</v>
      </c>
      <c r="G62" s="36">
        <f>SUMIFS(СВЦЭМ!$D$39:$D$782,СВЦЭМ!$A$39:$A$782,$A62,СВЦЭМ!$B$39:$B$782,G$47)+'СЕТ СН'!$G$11+СВЦЭМ!$D$10+'СЕТ СН'!$G$6-'СЕТ СН'!$G$23</f>
        <v>1745.0680406199999</v>
      </c>
      <c r="H62" s="36">
        <f>SUMIFS(СВЦЭМ!$D$39:$D$782,СВЦЭМ!$A$39:$A$782,$A62,СВЦЭМ!$B$39:$B$782,H$47)+'СЕТ СН'!$G$11+СВЦЭМ!$D$10+'СЕТ СН'!$G$6-'СЕТ СН'!$G$23</f>
        <v>1690.9648124699997</v>
      </c>
      <c r="I62" s="36">
        <f>SUMIFS(СВЦЭМ!$D$39:$D$782,СВЦЭМ!$A$39:$A$782,$A62,СВЦЭМ!$B$39:$B$782,I$47)+'СЕТ СН'!$G$11+СВЦЭМ!$D$10+'СЕТ СН'!$G$6-'СЕТ СН'!$G$23</f>
        <v>1629.7847319500002</v>
      </c>
      <c r="J62" s="36">
        <f>SUMIFS(СВЦЭМ!$D$39:$D$782,СВЦЭМ!$A$39:$A$782,$A62,СВЦЭМ!$B$39:$B$782,J$47)+'СЕТ СН'!$G$11+СВЦЭМ!$D$10+'СЕТ СН'!$G$6-'СЕТ СН'!$G$23</f>
        <v>1643.3937771699998</v>
      </c>
      <c r="K62" s="36">
        <f>SUMIFS(СВЦЭМ!$D$39:$D$782,СВЦЭМ!$A$39:$A$782,$A62,СВЦЭМ!$B$39:$B$782,K$47)+'СЕТ СН'!$G$11+СВЦЭМ!$D$10+'СЕТ СН'!$G$6-'СЕТ СН'!$G$23</f>
        <v>1626.30967762</v>
      </c>
      <c r="L62" s="36">
        <f>SUMIFS(СВЦЭМ!$D$39:$D$782,СВЦЭМ!$A$39:$A$782,$A62,СВЦЭМ!$B$39:$B$782,L$47)+'СЕТ СН'!$G$11+СВЦЭМ!$D$10+'СЕТ СН'!$G$6-'СЕТ СН'!$G$23</f>
        <v>1607.06001939</v>
      </c>
      <c r="M62" s="36">
        <f>SUMIFS(СВЦЭМ!$D$39:$D$782,СВЦЭМ!$A$39:$A$782,$A62,СВЦЭМ!$B$39:$B$782,M$47)+'СЕТ СН'!$G$11+СВЦЭМ!$D$10+'СЕТ СН'!$G$6-'СЕТ СН'!$G$23</f>
        <v>1616.0803098599999</v>
      </c>
      <c r="N62" s="36">
        <f>SUMIFS(СВЦЭМ!$D$39:$D$782,СВЦЭМ!$A$39:$A$782,$A62,СВЦЭМ!$B$39:$B$782,N$47)+'СЕТ СН'!$G$11+СВЦЭМ!$D$10+'СЕТ СН'!$G$6-'СЕТ СН'!$G$23</f>
        <v>1630.4987621300002</v>
      </c>
      <c r="O62" s="36">
        <f>SUMIFS(СВЦЭМ!$D$39:$D$782,СВЦЭМ!$A$39:$A$782,$A62,СВЦЭМ!$B$39:$B$782,O$47)+'СЕТ СН'!$G$11+СВЦЭМ!$D$10+'СЕТ СН'!$G$6-'СЕТ СН'!$G$23</f>
        <v>1640.23698057</v>
      </c>
      <c r="P62" s="36">
        <f>SUMIFS(СВЦЭМ!$D$39:$D$782,СВЦЭМ!$A$39:$A$782,$A62,СВЦЭМ!$B$39:$B$782,P$47)+'СЕТ СН'!$G$11+СВЦЭМ!$D$10+'СЕТ СН'!$G$6-'СЕТ СН'!$G$23</f>
        <v>1670.8098684199999</v>
      </c>
      <c r="Q62" s="36">
        <f>SUMIFS(СВЦЭМ!$D$39:$D$782,СВЦЭМ!$A$39:$A$782,$A62,СВЦЭМ!$B$39:$B$782,Q$47)+'СЕТ СН'!$G$11+СВЦЭМ!$D$10+'СЕТ СН'!$G$6-'СЕТ СН'!$G$23</f>
        <v>1665.7081283900002</v>
      </c>
      <c r="R62" s="36">
        <f>SUMIFS(СВЦЭМ!$D$39:$D$782,СВЦЭМ!$A$39:$A$782,$A62,СВЦЭМ!$B$39:$B$782,R$47)+'СЕТ СН'!$G$11+СВЦЭМ!$D$10+'СЕТ СН'!$G$6-'СЕТ СН'!$G$23</f>
        <v>1648.0689456499999</v>
      </c>
      <c r="S62" s="36">
        <f>SUMIFS(СВЦЭМ!$D$39:$D$782,СВЦЭМ!$A$39:$A$782,$A62,СВЦЭМ!$B$39:$B$782,S$47)+'СЕТ СН'!$G$11+СВЦЭМ!$D$10+'СЕТ СН'!$G$6-'СЕТ СН'!$G$23</f>
        <v>1640.6398322800001</v>
      </c>
      <c r="T62" s="36">
        <f>SUMIFS(СВЦЭМ!$D$39:$D$782,СВЦЭМ!$A$39:$A$782,$A62,СВЦЭМ!$B$39:$B$782,T$47)+'СЕТ СН'!$G$11+СВЦЭМ!$D$10+'СЕТ СН'!$G$6-'СЕТ СН'!$G$23</f>
        <v>1613.4850417299999</v>
      </c>
      <c r="U62" s="36">
        <f>SUMIFS(СВЦЭМ!$D$39:$D$782,СВЦЭМ!$A$39:$A$782,$A62,СВЦЭМ!$B$39:$B$782,U$47)+'СЕТ СН'!$G$11+СВЦЭМ!$D$10+'СЕТ СН'!$G$6-'СЕТ СН'!$G$23</f>
        <v>1581.8048515599999</v>
      </c>
      <c r="V62" s="36">
        <f>SUMIFS(СВЦЭМ!$D$39:$D$782,СВЦЭМ!$A$39:$A$782,$A62,СВЦЭМ!$B$39:$B$782,V$47)+'СЕТ СН'!$G$11+СВЦЭМ!$D$10+'СЕТ СН'!$G$6-'СЕТ СН'!$G$23</f>
        <v>1555.0208692400001</v>
      </c>
      <c r="W62" s="36">
        <f>SUMIFS(СВЦЭМ!$D$39:$D$782,СВЦЭМ!$A$39:$A$782,$A62,СВЦЭМ!$B$39:$B$782,W$47)+'СЕТ СН'!$G$11+СВЦЭМ!$D$10+'СЕТ СН'!$G$6-'СЕТ СН'!$G$23</f>
        <v>1551.93360411</v>
      </c>
      <c r="X62" s="36">
        <f>SUMIFS(СВЦЭМ!$D$39:$D$782,СВЦЭМ!$A$39:$A$782,$A62,СВЦЭМ!$B$39:$B$782,X$47)+'СЕТ СН'!$G$11+СВЦЭМ!$D$10+'СЕТ СН'!$G$6-'СЕТ СН'!$G$23</f>
        <v>1556.0117556099999</v>
      </c>
      <c r="Y62" s="36">
        <f>SUMIFS(СВЦЭМ!$D$39:$D$782,СВЦЭМ!$A$39:$A$782,$A62,СВЦЭМ!$B$39:$B$782,Y$47)+'СЕТ СН'!$G$11+СВЦЭМ!$D$10+'СЕТ СН'!$G$6-'СЕТ СН'!$G$23</f>
        <v>1585.8497326199999</v>
      </c>
    </row>
    <row r="63" spans="1:25" ht="15.75" x14ac:dyDescent="0.2">
      <c r="A63" s="35">
        <f t="shared" si="1"/>
        <v>44332</v>
      </c>
      <c r="B63" s="36">
        <f>SUMIFS(СВЦЭМ!$D$39:$D$782,СВЦЭМ!$A$39:$A$782,$A63,СВЦЭМ!$B$39:$B$782,B$47)+'СЕТ СН'!$G$11+СВЦЭМ!$D$10+'СЕТ СН'!$G$6-'СЕТ СН'!$G$23</f>
        <v>1588.9542039299999</v>
      </c>
      <c r="C63" s="36">
        <f>SUMIFS(СВЦЭМ!$D$39:$D$782,СВЦЭМ!$A$39:$A$782,$A63,СВЦЭМ!$B$39:$B$782,C$47)+'СЕТ СН'!$G$11+СВЦЭМ!$D$10+'СЕТ СН'!$G$6-'СЕТ СН'!$G$23</f>
        <v>1586.4607085600001</v>
      </c>
      <c r="D63" s="36">
        <f>SUMIFS(СВЦЭМ!$D$39:$D$782,СВЦЭМ!$A$39:$A$782,$A63,СВЦЭМ!$B$39:$B$782,D$47)+'СЕТ СН'!$G$11+СВЦЭМ!$D$10+'СЕТ СН'!$G$6-'СЕТ СН'!$G$23</f>
        <v>1569.6222329</v>
      </c>
      <c r="E63" s="36">
        <f>SUMIFS(СВЦЭМ!$D$39:$D$782,СВЦЭМ!$A$39:$A$782,$A63,СВЦЭМ!$B$39:$B$782,E$47)+'СЕТ СН'!$G$11+СВЦЭМ!$D$10+'СЕТ СН'!$G$6-'СЕТ СН'!$G$23</f>
        <v>1565.9313965000001</v>
      </c>
      <c r="F63" s="36">
        <f>SUMIFS(СВЦЭМ!$D$39:$D$782,СВЦЭМ!$A$39:$A$782,$A63,СВЦЭМ!$B$39:$B$782,F$47)+'СЕТ СН'!$G$11+СВЦЭМ!$D$10+'СЕТ СН'!$G$6-'СЕТ СН'!$G$23</f>
        <v>1560.8217686100002</v>
      </c>
      <c r="G63" s="36">
        <f>SUMIFS(СВЦЭМ!$D$39:$D$782,СВЦЭМ!$A$39:$A$782,$A63,СВЦЭМ!$B$39:$B$782,G$47)+'СЕТ СН'!$G$11+СВЦЭМ!$D$10+'СЕТ СН'!$G$6-'СЕТ СН'!$G$23</f>
        <v>1560.9041056599999</v>
      </c>
      <c r="H63" s="36">
        <f>SUMIFS(СВЦЭМ!$D$39:$D$782,СВЦЭМ!$A$39:$A$782,$A63,СВЦЭМ!$B$39:$B$782,H$47)+'СЕТ СН'!$G$11+СВЦЭМ!$D$10+'СЕТ СН'!$G$6-'СЕТ СН'!$G$23</f>
        <v>1572.2962989800001</v>
      </c>
      <c r="I63" s="36">
        <f>SUMIFS(СВЦЭМ!$D$39:$D$782,СВЦЭМ!$A$39:$A$782,$A63,СВЦЭМ!$B$39:$B$782,I$47)+'СЕТ СН'!$G$11+СВЦЭМ!$D$10+'СЕТ СН'!$G$6-'СЕТ СН'!$G$23</f>
        <v>1551.61735944</v>
      </c>
      <c r="J63" s="36">
        <f>SUMIFS(СВЦЭМ!$D$39:$D$782,СВЦЭМ!$A$39:$A$782,$A63,СВЦЭМ!$B$39:$B$782,J$47)+'СЕТ СН'!$G$11+СВЦЭМ!$D$10+'СЕТ СН'!$G$6-'СЕТ СН'!$G$23</f>
        <v>1517.94762868</v>
      </c>
      <c r="K63" s="36">
        <f>SUMIFS(СВЦЭМ!$D$39:$D$782,СВЦЭМ!$A$39:$A$782,$A63,СВЦЭМ!$B$39:$B$782,K$47)+'СЕТ СН'!$G$11+СВЦЭМ!$D$10+'СЕТ СН'!$G$6-'СЕТ СН'!$G$23</f>
        <v>1559.06838171</v>
      </c>
      <c r="L63" s="36">
        <f>SUMIFS(СВЦЭМ!$D$39:$D$782,СВЦЭМ!$A$39:$A$782,$A63,СВЦЭМ!$B$39:$B$782,L$47)+'СЕТ СН'!$G$11+СВЦЭМ!$D$10+'СЕТ СН'!$G$6-'СЕТ СН'!$G$23</f>
        <v>1575.7517081599999</v>
      </c>
      <c r="M63" s="36">
        <f>SUMIFS(СВЦЭМ!$D$39:$D$782,СВЦЭМ!$A$39:$A$782,$A63,СВЦЭМ!$B$39:$B$782,M$47)+'СЕТ СН'!$G$11+СВЦЭМ!$D$10+'СЕТ СН'!$G$6-'СЕТ СН'!$G$23</f>
        <v>1576.42306555</v>
      </c>
      <c r="N63" s="36">
        <f>SUMIFS(СВЦЭМ!$D$39:$D$782,СВЦЭМ!$A$39:$A$782,$A63,СВЦЭМ!$B$39:$B$782,N$47)+'СЕТ СН'!$G$11+СВЦЭМ!$D$10+'СЕТ СН'!$G$6-'СЕТ СН'!$G$23</f>
        <v>1564.46129105</v>
      </c>
      <c r="O63" s="36">
        <f>SUMIFS(СВЦЭМ!$D$39:$D$782,СВЦЭМ!$A$39:$A$782,$A63,СВЦЭМ!$B$39:$B$782,O$47)+'СЕТ СН'!$G$11+СВЦЭМ!$D$10+'СЕТ СН'!$G$6-'СЕТ СН'!$G$23</f>
        <v>1546.73445479</v>
      </c>
      <c r="P63" s="36">
        <f>SUMIFS(СВЦЭМ!$D$39:$D$782,СВЦЭМ!$A$39:$A$782,$A63,СВЦЭМ!$B$39:$B$782,P$47)+'СЕТ СН'!$G$11+СВЦЭМ!$D$10+'СЕТ СН'!$G$6-'СЕТ СН'!$G$23</f>
        <v>1549.1975205799999</v>
      </c>
      <c r="Q63" s="36">
        <f>SUMIFS(СВЦЭМ!$D$39:$D$782,СВЦЭМ!$A$39:$A$782,$A63,СВЦЭМ!$B$39:$B$782,Q$47)+'СЕТ СН'!$G$11+СВЦЭМ!$D$10+'СЕТ СН'!$G$6-'СЕТ СН'!$G$23</f>
        <v>1541.03063436</v>
      </c>
      <c r="R63" s="36">
        <f>SUMIFS(СВЦЭМ!$D$39:$D$782,СВЦЭМ!$A$39:$A$782,$A63,СВЦЭМ!$B$39:$B$782,R$47)+'СЕТ СН'!$G$11+СВЦЭМ!$D$10+'СЕТ СН'!$G$6-'СЕТ СН'!$G$23</f>
        <v>1530.6633084499999</v>
      </c>
      <c r="S63" s="36">
        <f>SUMIFS(СВЦЭМ!$D$39:$D$782,СВЦЭМ!$A$39:$A$782,$A63,СВЦЭМ!$B$39:$B$782,S$47)+'СЕТ СН'!$G$11+СВЦЭМ!$D$10+'СЕТ СН'!$G$6-'СЕТ СН'!$G$23</f>
        <v>1544.7706137099999</v>
      </c>
      <c r="T63" s="36">
        <f>SUMIFS(СВЦЭМ!$D$39:$D$782,СВЦЭМ!$A$39:$A$782,$A63,СВЦЭМ!$B$39:$B$782,T$47)+'СЕТ СН'!$G$11+СВЦЭМ!$D$10+'СЕТ СН'!$G$6-'СЕТ СН'!$G$23</f>
        <v>1562.69002948</v>
      </c>
      <c r="U63" s="36">
        <f>SUMIFS(СВЦЭМ!$D$39:$D$782,СВЦЭМ!$A$39:$A$782,$A63,СВЦЭМ!$B$39:$B$782,U$47)+'СЕТ СН'!$G$11+СВЦЭМ!$D$10+'СЕТ СН'!$G$6-'СЕТ СН'!$G$23</f>
        <v>1566.85572675</v>
      </c>
      <c r="V63" s="36">
        <f>SUMIFS(СВЦЭМ!$D$39:$D$782,СВЦЭМ!$A$39:$A$782,$A63,СВЦЭМ!$B$39:$B$782,V$47)+'СЕТ СН'!$G$11+СВЦЭМ!$D$10+'СЕТ СН'!$G$6-'СЕТ СН'!$G$23</f>
        <v>1524.14564449</v>
      </c>
      <c r="W63" s="36">
        <f>SUMIFS(СВЦЭМ!$D$39:$D$782,СВЦЭМ!$A$39:$A$782,$A63,СВЦЭМ!$B$39:$B$782,W$47)+'СЕТ СН'!$G$11+СВЦЭМ!$D$10+'СЕТ СН'!$G$6-'СЕТ СН'!$G$23</f>
        <v>1521.09984835</v>
      </c>
      <c r="X63" s="36">
        <f>SUMIFS(СВЦЭМ!$D$39:$D$782,СВЦЭМ!$A$39:$A$782,$A63,СВЦЭМ!$B$39:$B$782,X$47)+'СЕТ СН'!$G$11+СВЦЭМ!$D$10+'СЕТ СН'!$G$6-'СЕТ СН'!$G$23</f>
        <v>1516.1276996900001</v>
      </c>
      <c r="Y63" s="36">
        <f>SUMIFS(СВЦЭМ!$D$39:$D$782,СВЦЭМ!$A$39:$A$782,$A63,СВЦЭМ!$B$39:$B$782,Y$47)+'СЕТ СН'!$G$11+СВЦЭМ!$D$10+'СЕТ СН'!$G$6-'СЕТ СН'!$G$23</f>
        <v>1498.35922037</v>
      </c>
    </row>
    <row r="64" spans="1:25" ht="15.75" x14ac:dyDescent="0.2">
      <c r="A64" s="35">
        <f t="shared" si="1"/>
        <v>44333</v>
      </c>
      <c r="B64" s="36">
        <f>SUMIFS(СВЦЭМ!$D$39:$D$782,СВЦЭМ!$A$39:$A$782,$A64,СВЦЭМ!$B$39:$B$782,B$47)+'СЕТ СН'!$G$11+СВЦЭМ!$D$10+'СЕТ СН'!$G$6-'СЕТ СН'!$G$23</f>
        <v>1530.1818166100002</v>
      </c>
      <c r="C64" s="36">
        <f>SUMIFS(СВЦЭМ!$D$39:$D$782,СВЦЭМ!$A$39:$A$782,$A64,СВЦЭМ!$B$39:$B$782,C$47)+'СЕТ СН'!$G$11+СВЦЭМ!$D$10+'СЕТ СН'!$G$6-'СЕТ СН'!$G$23</f>
        <v>1574.7018871600001</v>
      </c>
      <c r="D64" s="36">
        <f>SUMIFS(СВЦЭМ!$D$39:$D$782,СВЦЭМ!$A$39:$A$782,$A64,СВЦЭМ!$B$39:$B$782,D$47)+'СЕТ СН'!$G$11+СВЦЭМ!$D$10+'СЕТ СН'!$G$6-'СЕТ СН'!$G$23</f>
        <v>1608.92459796</v>
      </c>
      <c r="E64" s="36">
        <f>SUMIFS(СВЦЭМ!$D$39:$D$782,СВЦЭМ!$A$39:$A$782,$A64,СВЦЭМ!$B$39:$B$782,E$47)+'СЕТ СН'!$G$11+СВЦЭМ!$D$10+'СЕТ СН'!$G$6-'СЕТ СН'!$G$23</f>
        <v>1624.8228696699998</v>
      </c>
      <c r="F64" s="36">
        <f>SUMIFS(СВЦЭМ!$D$39:$D$782,СВЦЭМ!$A$39:$A$782,$A64,СВЦЭМ!$B$39:$B$782,F$47)+'СЕТ СН'!$G$11+СВЦЭМ!$D$10+'СЕТ СН'!$G$6-'СЕТ СН'!$G$23</f>
        <v>1656.69699838</v>
      </c>
      <c r="G64" s="36">
        <f>SUMIFS(СВЦЭМ!$D$39:$D$782,СВЦЭМ!$A$39:$A$782,$A64,СВЦЭМ!$B$39:$B$782,G$47)+'СЕТ СН'!$G$11+СВЦЭМ!$D$10+'СЕТ СН'!$G$6-'СЕТ СН'!$G$23</f>
        <v>1635.9598448799998</v>
      </c>
      <c r="H64" s="36">
        <f>SUMIFS(СВЦЭМ!$D$39:$D$782,СВЦЭМ!$A$39:$A$782,$A64,СВЦЭМ!$B$39:$B$782,H$47)+'СЕТ СН'!$G$11+СВЦЭМ!$D$10+'СЕТ СН'!$G$6-'СЕТ СН'!$G$23</f>
        <v>1585.32432905</v>
      </c>
      <c r="I64" s="36">
        <f>SUMIFS(СВЦЭМ!$D$39:$D$782,СВЦЭМ!$A$39:$A$782,$A64,СВЦЭМ!$B$39:$B$782,I$47)+'СЕТ СН'!$G$11+СВЦЭМ!$D$10+'СЕТ СН'!$G$6-'СЕТ СН'!$G$23</f>
        <v>1553.2873640799999</v>
      </c>
      <c r="J64" s="36">
        <f>SUMIFS(СВЦЭМ!$D$39:$D$782,СВЦЭМ!$A$39:$A$782,$A64,СВЦЭМ!$B$39:$B$782,J$47)+'СЕТ СН'!$G$11+СВЦЭМ!$D$10+'СЕТ СН'!$G$6-'СЕТ СН'!$G$23</f>
        <v>1608.4053300200001</v>
      </c>
      <c r="K64" s="36">
        <f>SUMIFS(СВЦЭМ!$D$39:$D$782,СВЦЭМ!$A$39:$A$782,$A64,СВЦЭМ!$B$39:$B$782,K$47)+'СЕТ СН'!$G$11+СВЦЭМ!$D$10+'СЕТ СН'!$G$6-'СЕТ СН'!$G$23</f>
        <v>1518.2600260300001</v>
      </c>
      <c r="L64" s="36">
        <f>SUMIFS(СВЦЭМ!$D$39:$D$782,СВЦЭМ!$A$39:$A$782,$A64,СВЦЭМ!$B$39:$B$782,L$47)+'СЕТ СН'!$G$11+СВЦЭМ!$D$10+'СЕТ СН'!$G$6-'СЕТ СН'!$G$23</f>
        <v>1511.5880487700001</v>
      </c>
      <c r="M64" s="36">
        <f>SUMIFS(СВЦЭМ!$D$39:$D$782,СВЦЭМ!$A$39:$A$782,$A64,СВЦЭМ!$B$39:$B$782,M$47)+'СЕТ СН'!$G$11+СВЦЭМ!$D$10+'СЕТ СН'!$G$6-'СЕТ СН'!$G$23</f>
        <v>1502.5715274899999</v>
      </c>
      <c r="N64" s="36">
        <f>SUMIFS(СВЦЭМ!$D$39:$D$782,СВЦЭМ!$A$39:$A$782,$A64,СВЦЭМ!$B$39:$B$782,N$47)+'СЕТ СН'!$G$11+СВЦЭМ!$D$10+'СЕТ СН'!$G$6-'СЕТ СН'!$G$23</f>
        <v>1493.53044307</v>
      </c>
      <c r="O64" s="36">
        <f>SUMIFS(СВЦЭМ!$D$39:$D$782,СВЦЭМ!$A$39:$A$782,$A64,СВЦЭМ!$B$39:$B$782,O$47)+'СЕТ СН'!$G$11+СВЦЭМ!$D$10+'СЕТ СН'!$G$6-'СЕТ СН'!$G$23</f>
        <v>1495.3901525800002</v>
      </c>
      <c r="P64" s="36">
        <f>SUMIFS(СВЦЭМ!$D$39:$D$782,СВЦЭМ!$A$39:$A$782,$A64,СВЦЭМ!$B$39:$B$782,P$47)+'СЕТ СН'!$G$11+СВЦЭМ!$D$10+'СЕТ СН'!$G$6-'СЕТ СН'!$G$23</f>
        <v>1514.5259982800001</v>
      </c>
      <c r="Q64" s="36">
        <f>SUMIFS(СВЦЭМ!$D$39:$D$782,СВЦЭМ!$A$39:$A$782,$A64,СВЦЭМ!$B$39:$B$782,Q$47)+'СЕТ СН'!$G$11+СВЦЭМ!$D$10+'СЕТ СН'!$G$6-'СЕТ СН'!$G$23</f>
        <v>1526.9071265100001</v>
      </c>
      <c r="R64" s="36">
        <f>SUMIFS(СВЦЭМ!$D$39:$D$782,СВЦЭМ!$A$39:$A$782,$A64,СВЦЭМ!$B$39:$B$782,R$47)+'СЕТ СН'!$G$11+СВЦЭМ!$D$10+'СЕТ СН'!$G$6-'СЕТ СН'!$G$23</f>
        <v>1528.2293050000001</v>
      </c>
      <c r="S64" s="36">
        <f>SUMIFS(СВЦЭМ!$D$39:$D$782,СВЦЭМ!$A$39:$A$782,$A64,СВЦЭМ!$B$39:$B$782,S$47)+'СЕТ СН'!$G$11+СВЦЭМ!$D$10+'СЕТ СН'!$G$6-'СЕТ СН'!$G$23</f>
        <v>1533.53016437</v>
      </c>
      <c r="T64" s="36">
        <f>SUMIFS(СВЦЭМ!$D$39:$D$782,СВЦЭМ!$A$39:$A$782,$A64,СВЦЭМ!$B$39:$B$782,T$47)+'СЕТ СН'!$G$11+СВЦЭМ!$D$10+'СЕТ СН'!$G$6-'СЕТ СН'!$G$23</f>
        <v>1528.9700130400001</v>
      </c>
      <c r="U64" s="36">
        <f>SUMIFS(СВЦЭМ!$D$39:$D$782,СВЦЭМ!$A$39:$A$782,$A64,СВЦЭМ!$B$39:$B$782,U$47)+'СЕТ СН'!$G$11+СВЦЭМ!$D$10+'СЕТ СН'!$G$6-'СЕТ СН'!$G$23</f>
        <v>1527.4785441700001</v>
      </c>
      <c r="V64" s="36">
        <f>SUMIFS(СВЦЭМ!$D$39:$D$782,СВЦЭМ!$A$39:$A$782,$A64,СВЦЭМ!$B$39:$B$782,V$47)+'СЕТ СН'!$G$11+СВЦЭМ!$D$10+'СЕТ СН'!$G$6-'СЕТ СН'!$G$23</f>
        <v>1495.84107911</v>
      </c>
      <c r="W64" s="36">
        <f>SUMIFS(СВЦЭМ!$D$39:$D$782,СВЦЭМ!$A$39:$A$782,$A64,СВЦЭМ!$B$39:$B$782,W$47)+'СЕТ СН'!$G$11+СВЦЭМ!$D$10+'СЕТ СН'!$G$6-'СЕТ СН'!$G$23</f>
        <v>1497.95848628</v>
      </c>
      <c r="X64" s="36">
        <f>SUMIFS(СВЦЭМ!$D$39:$D$782,СВЦЭМ!$A$39:$A$782,$A64,СВЦЭМ!$B$39:$B$782,X$47)+'СЕТ СН'!$G$11+СВЦЭМ!$D$10+'СЕТ СН'!$G$6-'СЕТ СН'!$G$23</f>
        <v>1488.9325162</v>
      </c>
      <c r="Y64" s="36">
        <f>SUMIFS(СВЦЭМ!$D$39:$D$782,СВЦЭМ!$A$39:$A$782,$A64,СВЦЭМ!$B$39:$B$782,Y$47)+'СЕТ СН'!$G$11+СВЦЭМ!$D$10+'СЕТ СН'!$G$6-'СЕТ СН'!$G$23</f>
        <v>1505.7999461100001</v>
      </c>
    </row>
    <row r="65" spans="1:26" ht="15.75" x14ac:dyDescent="0.2">
      <c r="A65" s="35">
        <f t="shared" si="1"/>
        <v>44334</v>
      </c>
      <c r="B65" s="36">
        <f>SUMIFS(СВЦЭМ!$D$39:$D$782,СВЦЭМ!$A$39:$A$782,$A65,СВЦЭМ!$B$39:$B$782,B$47)+'СЕТ СН'!$G$11+СВЦЭМ!$D$10+'СЕТ СН'!$G$6-'СЕТ СН'!$G$23</f>
        <v>1534.57599691</v>
      </c>
      <c r="C65" s="36">
        <f>SUMIFS(СВЦЭМ!$D$39:$D$782,СВЦЭМ!$A$39:$A$782,$A65,СВЦЭМ!$B$39:$B$782,C$47)+'СЕТ СН'!$G$11+СВЦЭМ!$D$10+'СЕТ СН'!$G$6-'СЕТ СН'!$G$23</f>
        <v>1570.04861607</v>
      </c>
      <c r="D65" s="36">
        <f>SUMIFS(СВЦЭМ!$D$39:$D$782,СВЦЭМ!$A$39:$A$782,$A65,СВЦЭМ!$B$39:$B$782,D$47)+'СЕТ СН'!$G$11+СВЦЭМ!$D$10+'СЕТ СН'!$G$6-'СЕТ СН'!$G$23</f>
        <v>1596.9089422699999</v>
      </c>
      <c r="E65" s="36">
        <f>SUMIFS(СВЦЭМ!$D$39:$D$782,СВЦЭМ!$A$39:$A$782,$A65,СВЦЭМ!$B$39:$B$782,E$47)+'СЕТ СН'!$G$11+СВЦЭМ!$D$10+'СЕТ СН'!$G$6-'СЕТ СН'!$G$23</f>
        <v>1611.99931384</v>
      </c>
      <c r="F65" s="36">
        <f>SUMIFS(СВЦЭМ!$D$39:$D$782,СВЦЭМ!$A$39:$A$782,$A65,СВЦЭМ!$B$39:$B$782,F$47)+'СЕТ СН'!$G$11+СВЦЭМ!$D$10+'СЕТ СН'!$G$6-'СЕТ СН'!$G$23</f>
        <v>1611.2239500400001</v>
      </c>
      <c r="G65" s="36">
        <f>SUMIFS(СВЦЭМ!$D$39:$D$782,СВЦЭМ!$A$39:$A$782,$A65,СВЦЭМ!$B$39:$B$782,G$47)+'СЕТ СН'!$G$11+СВЦЭМ!$D$10+'СЕТ СН'!$G$6-'СЕТ СН'!$G$23</f>
        <v>1594.8790727999999</v>
      </c>
      <c r="H65" s="36">
        <f>SUMIFS(СВЦЭМ!$D$39:$D$782,СВЦЭМ!$A$39:$A$782,$A65,СВЦЭМ!$B$39:$B$782,H$47)+'СЕТ СН'!$G$11+СВЦЭМ!$D$10+'СЕТ СН'!$G$6-'СЕТ СН'!$G$23</f>
        <v>1548.5248469000001</v>
      </c>
      <c r="I65" s="36">
        <f>SUMIFS(СВЦЭМ!$D$39:$D$782,СВЦЭМ!$A$39:$A$782,$A65,СВЦЭМ!$B$39:$B$782,I$47)+'СЕТ СН'!$G$11+СВЦЭМ!$D$10+'СЕТ СН'!$G$6-'СЕТ СН'!$G$23</f>
        <v>1525.1159905100001</v>
      </c>
      <c r="J65" s="36">
        <f>SUMIFS(СВЦЭМ!$D$39:$D$782,СВЦЭМ!$A$39:$A$782,$A65,СВЦЭМ!$B$39:$B$782,J$47)+'СЕТ СН'!$G$11+СВЦЭМ!$D$10+'СЕТ СН'!$G$6-'СЕТ СН'!$G$23</f>
        <v>1489.0443389100001</v>
      </c>
      <c r="K65" s="36">
        <f>SUMIFS(СВЦЭМ!$D$39:$D$782,СВЦЭМ!$A$39:$A$782,$A65,СВЦЭМ!$B$39:$B$782,K$47)+'СЕТ СН'!$G$11+СВЦЭМ!$D$10+'СЕТ СН'!$G$6-'СЕТ СН'!$G$23</f>
        <v>1475.5317175</v>
      </c>
      <c r="L65" s="36">
        <f>SUMIFS(СВЦЭМ!$D$39:$D$782,СВЦЭМ!$A$39:$A$782,$A65,СВЦЭМ!$B$39:$B$782,L$47)+'СЕТ СН'!$G$11+СВЦЭМ!$D$10+'СЕТ СН'!$G$6-'СЕТ СН'!$G$23</f>
        <v>1466.38009534</v>
      </c>
      <c r="M65" s="36">
        <f>SUMIFS(СВЦЭМ!$D$39:$D$782,СВЦЭМ!$A$39:$A$782,$A65,СВЦЭМ!$B$39:$B$782,M$47)+'СЕТ СН'!$G$11+СВЦЭМ!$D$10+'СЕТ СН'!$G$6-'СЕТ СН'!$G$23</f>
        <v>1482.49029488</v>
      </c>
      <c r="N65" s="36">
        <f>SUMIFS(СВЦЭМ!$D$39:$D$782,СВЦЭМ!$A$39:$A$782,$A65,СВЦЭМ!$B$39:$B$782,N$47)+'СЕТ СН'!$G$11+СВЦЭМ!$D$10+'СЕТ СН'!$G$6-'СЕТ СН'!$G$23</f>
        <v>1492.5456385699999</v>
      </c>
      <c r="O65" s="36">
        <f>SUMIFS(СВЦЭМ!$D$39:$D$782,СВЦЭМ!$A$39:$A$782,$A65,СВЦЭМ!$B$39:$B$782,O$47)+'СЕТ СН'!$G$11+СВЦЭМ!$D$10+'СЕТ СН'!$G$6-'СЕТ СН'!$G$23</f>
        <v>1526.1476642100001</v>
      </c>
      <c r="P65" s="36">
        <f>SUMIFS(СВЦЭМ!$D$39:$D$782,СВЦЭМ!$A$39:$A$782,$A65,СВЦЭМ!$B$39:$B$782,P$47)+'СЕТ СН'!$G$11+СВЦЭМ!$D$10+'СЕТ СН'!$G$6-'СЕТ СН'!$G$23</f>
        <v>1536.1209533000001</v>
      </c>
      <c r="Q65" s="36">
        <f>SUMIFS(СВЦЭМ!$D$39:$D$782,СВЦЭМ!$A$39:$A$782,$A65,СВЦЭМ!$B$39:$B$782,Q$47)+'СЕТ СН'!$G$11+СВЦЭМ!$D$10+'СЕТ СН'!$G$6-'СЕТ СН'!$G$23</f>
        <v>1539.2512488299999</v>
      </c>
      <c r="R65" s="36">
        <f>SUMIFS(СВЦЭМ!$D$39:$D$782,СВЦЭМ!$A$39:$A$782,$A65,СВЦЭМ!$B$39:$B$782,R$47)+'СЕТ СН'!$G$11+СВЦЭМ!$D$10+'СЕТ СН'!$G$6-'СЕТ СН'!$G$23</f>
        <v>1537.15652634</v>
      </c>
      <c r="S65" s="36">
        <f>SUMIFS(СВЦЭМ!$D$39:$D$782,СВЦЭМ!$A$39:$A$782,$A65,СВЦЭМ!$B$39:$B$782,S$47)+'СЕТ СН'!$G$11+СВЦЭМ!$D$10+'СЕТ СН'!$G$6-'СЕТ СН'!$G$23</f>
        <v>1531.11599602</v>
      </c>
      <c r="T65" s="36">
        <f>SUMIFS(СВЦЭМ!$D$39:$D$782,СВЦЭМ!$A$39:$A$782,$A65,СВЦЭМ!$B$39:$B$782,T$47)+'СЕТ СН'!$G$11+СВЦЭМ!$D$10+'СЕТ СН'!$G$6-'СЕТ СН'!$G$23</f>
        <v>1525.262221</v>
      </c>
      <c r="U65" s="36">
        <f>SUMIFS(СВЦЭМ!$D$39:$D$782,СВЦЭМ!$A$39:$A$782,$A65,СВЦЭМ!$B$39:$B$782,U$47)+'СЕТ СН'!$G$11+СВЦЭМ!$D$10+'СЕТ СН'!$G$6-'СЕТ СН'!$G$23</f>
        <v>1508.7613342</v>
      </c>
      <c r="V65" s="36">
        <f>SUMIFS(СВЦЭМ!$D$39:$D$782,СВЦЭМ!$A$39:$A$782,$A65,СВЦЭМ!$B$39:$B$782,V$47)+'СЕТ СН'!$G$11+СВЦЭМ!$D$10+'СЕТ СН'!$G$6-'СЕТ СН'!$G$23</f>
        <v>1480.86863782</v>
      </c>
      <c r="W65" s="36">
        <f>SUMIFS(СВЦЭМ!$D$39:$D$782,СВЦЭМ!$A$39:$A$782,$A65,СВЦЭМ!$B$39:$B$782,W$47)+'СЕТ СН'!$G$11+СВЦЭМ!$D$10+'СЕТ СН'!$G$6-'СЕТ СН'!$G$23</f>
        <v>1476.02376233</v>
      </c>
      <c r="X65" s="36">
        <f>SUMIFS(СВЦЭМ!$D$39:$D$782,СВЦЭМ!$A$39:$A$782,$A65,СВЦЭМ!$B$39:$B$782,X$47)+'СЕТ СН'!$G$11+СВЦЭМ!$D$10+'СЕТ СН'!$G$6-'СЕТ СН'!$G$23</f>
        <v>1497.1884814</v>
      </c>
      <c r="Y65" s="36">
        <f>SUMIFS(СВЦЭМ!$D$39:$D$782,СВЦЭМ!$A$39:$A$782,$A65,СВЦЭМ!$B$39:$B$782,Y$47)+'СЕТ СН'!$G$11+СВЦЭМ!$D$10+'СЕТ СН'!$G$6-'СЕТ СН'!$G$23</f>
        <v>1542.61476167</v>
      </c>
    </row>
    <row r="66" spans="1:26" ht="15.75" x14ac:dyDescent="0.2">
      <c r="A66" s="35">
        <f t="shared" si="1"/>
        <v>44335</v>
      </c>
      <c r="B66" s="36">
        <f>SUMIFS(СВЦЭМ!$D$39:$D$782,СВЦЭМ!$A$39:$A$782,$A66,СВЦЭМ!$B$39:$B$782,B$47)+'СЕТ СН'!$G$11+СВЦЭМ!$D$10+'СЕТ СН'!$G$6-'СЕТ СН'!$G$23</f>
        <v>1597.77898456</v>
      </c>
      <c r="C66" s="36">
        <f>SUMIFS(СВЦЭМ!$D$39:$D$782,СВЦЭМ!$A$39:$A$782,$A66,СВЦЭМ!$B$39:$B$782,C$47)+'СЕТ СН'!$G$11+СВЦЭМ!$D$10+'СЕТ СН'!$G$6-'СЕТ СН'!$G$23</f>
        <v>1611.9424094400001</v>
      </c>
      <c r="D66" s="36">
        <f>SUMIFS(СВЦЭМ!$D$39:$D$782,СВЦЭМ!$A$39:$A$782,$A66,СВЦЭМ!$B$39:$B$782,D$47)+'СЕТ СН'!$G$11+СВЦЭМ!$D$10+'СЕТ СН'!$G$6-'СЕТ СН'!$G$23</f>
        <v>1630.5963869900002</v>
      </c>
      <c r="E66" s="36">
        <f>SUMIFS(СВЦЭМ!$D$39:$D$782,СВЦЭМ!$A$39:$A$782,$A66,СВЦЭМ!$B$39:$B$782,E$47)+'СЕТ СН'!$G$11+СВЦЭМ!$D$10+'СЕТ СН'!$G$6-'СЕТ СН'!$G$23</f>
        <v>1650.3708962199998</v>
      </c>
      <c r="F66" s="36">
        <f>SUMIFS(СВЦЭМ!$D$39:$D$782,СВЦЭМ!$A$39:$A$782,$A66,СВЦЭМ!$B$39:$B$782,F$47)+'СЕТ СН'!$G$11+СВЦЭМ!$D$10+'СЕТ СН'!$G$6-'СЕТ СН'!$G$23</f>
        <v>1649.4334859000001</v>
      </c>
      <c r="G66" s="36">
        <f>SUMIFS(СВЦЭМ!$D$39:$D$782,СВЦЭМ!$A$39:$A$782,$A66,СВЦЭМ!$B$39:$B$782,G$47)+'СЕТ СН'!$G$11+СВЦЭМ!$D$10+'СЕТ СН'!$G$6-'СЕТ СН'!$G$23</f>
        <v>1637.4565941299998</v>
      </c>
      <c r="H66" s="36">
        <f>SUMIFS(СВЦЭМ!$D$39:$D$782,СВЦЭМ!$A$39:$A$782,$A66,СВЦЭМ!$B$39:$B$782,H$47)+'СЕТ СН'!$G$11+СВЦЭМ!$D$10+'СЕТ СН'!$G$6-'СЕТ СН'!$G$23</f>
        <v>1585.4852202699999</v>
      </c>
      <c r="I66" s="36">
        <f>SUMIFS(СВЦЭМ!$D$39:$D$782,СВЦЭМ!$A$39:$A$782,$A66,СВЦЭМ!$B$39:$B$782,I$47)+'СЕТ СН'!$G$11+СВЦЭМ!$D$10+'СЕТ СН'!$G$6-'СЕТ СН'!$G$23</f>
        <v>1541.6447024500001</v>
      </c>
      <c r="J66" s="36">
        <f>SUMIFS(СВЦЭМ!$D$39:$D$782,СВЦЭМ!$A$39:$A$782,$A66,СВЦЭМ!$B$39:$B$782,J$47)+'СЕТ СН'!$G$11+СВЦЭМ!$D$10+'СЕТ СН'!$G$6-'СЕТ СН'!$G$23</f>
        <v>1525.8267410600001</v>
      </c>
      <c r="K66" s="36">
        <f>SUMIFS(СВЦЭМ!$D$39:$D$782,СВЦЭМ!$A$39:$A$782,$A66,СВЦЭМ!$B$39:$B$782,K$47)+'СЕТ СН'!$G$11+СВЦЭМ!$D$10+'СЕТ СН'!$G$6-'СЕТ СН'!$G$23</f>
        <v>1518.59497979</v>
      </c>
      <c r="L66" s="36">
        <f>SUMIFS(СВЦЭМ!$D$39:$D$782,СВЦЭМ!$A$39:$A$782,$A66,СВЦЭМ!$B$39:$B$782,L$47)+'СЕТ СН'!$G$11+СВЦЭМ!$D$10+'СЕТ СН'!$G$6-'СЕТ СН'!$G$23</f>
        <v>1524.4837013400002</v>
      </c>
      <c r="M66" s="36">
        <f>SUMIFS(СВЦЭМ!$D$39:$D$782,СВЦЭМ!$A$39:$A$782,$A66,СВЦЭМ!$B$39:$B$782,M$47)+'СЕТ СН'!$G$11+СВЦЭМ!$D$10+'СЕТ СН'!$G$6-'СЕТ СН'!$G$23</f>
        <v>1554.4664095200001</v>
      </c>
      <c r="N66" s="36">
        <f>SUMIFS(СВЦЭМ!$D$39:$D$782,СВЦЭМ!$A$39:$A$782,$A66,СВЦЭМ!$B$39:$B$782,N$47)+'СЕТ СН'!$G$11+СВЦЭМ!$D$10+'СЕТ СН'!$G$6-'СЕТ СН'!$G$23</f>
        <v>1598.46388546</v>
      </c>
      <c r="O66" s="36">
        <f>SUMIFS(СВЦЭМ!$D$39:$D$782,СВЦЭМ!$A$39:$A$782,$A66,СВЦЭМ!$B$39:$B$782,O$47)+'СЕТ СН'!$G$11+СВЦЭМ!$D$10+'СЕТ СН'!$G$6-'СЕТ СН'!$G$23</f>
        <v>1640.6554997499998</v>
      </c>
      <c r="P66" s="36">
        <f>SUMIFS(СВЦЭМ!$D$39:$D$782,СВЦЭМ!$A$39:$A$782,$A66,СВЦЭМ!$B$39:$B$782,P$47)+'СЕТ СН'!$G$11+СВЦЭМ!$D$10+'СЕТ СН'!$G$6-'СЕТ СН'!$G$23</f>
        <v>1647.7752769499998</v>
      </c>
      <c r="Q66" s="36">
        <f>SUMIFS(СВЦЭМ!$D$39:$D$782,СВЦЭМ!$A$39:$A$782,$A66,СВЦЭМ!$B$39:$B$782,Q$47)+'СЕТ СН'!$G$11+СВЦЭМ!$D$10+'СЕТ СН'!$G$6-'СЕТ СН'!$G$23</f>
        <v>1640.8620670800001</v>
      </c>
      <c r="R66" s="36">
        <f>SUMIFS(СВЦЭМ!$D$39:$D$782,СВЦЭМ!$A$39:$A$782,$A66,СВЦЭМ!$B$39:$B$782,R$47)+'СЕТ СН'!$G$11+СВЦЭМ!$D$10+'СЕТ СН'!$G$6-'СЕТ СН'!$G$23</f>
        <v>1619.9952102699999</v>
      </c>
      <c r="S66" s="36">
        <f>SUMIFS(СВЦЭМ!$D$39:$D$782,СВЦЭМ!$A$39:$A$782,$A66,СВЦЭМ!$B$39:$B$782,S$47)+'СЕТ СН'!$G$11+СВЦЭМ!$D$10+'СЕТ СН'!$G$6-'СЕТ СН'!$G$23</f>
        <v>1593.0968855900001</v>
      </c>
      <c r="T66" s="36">
        <f>SUMIFS(СВЦЭМ!$D$39:$D$782,СВЦЭМ!$A$39:$A$782,$A66,СВЦЭМ!$B$39:$B$782,T$47)+'СЕТ СН'!$G$11+СВЦЭМ!$D$10+'СЕТ СН'!$G$6-'СЕТ СН'!$G$23</f>
        <v>1567.7162990300001</v>
      </c>
      <c r="U66" s="36">
        <f>SUMIFS(СВЦЭМ!$D$39:$D$782,СВЦЭМ!$A$39:$A$782,$A66,СВЦЭМ!$B$39:$B$782,U$47)+'СЕТ СН'!$G$11+СВЦЭМ!$D$10+'СЕТ СН'!$G$6-'СЕТ СН'!$G$23</f>
        <v>1554.01634324</v>
      </c>
      <c r="V66" s="36">
        <f>SUMIFS(СВЦЭМ!$D$39:$D$782,СВЦЭМ!$A$39:$A$782,$A66,СВЦЭМ!$B$39:$B$782,V$47)+'СЕТ СН'!$G$11+СВЦЭМ!$D$10+'СЕТ СН'!$G$6-'СЕТ СН'!$G$23</f>
        <v>1525.7045930899999</v>
      </c>
      <c r="W66" s="36">
        <f>SUMIFS(СВЦЭМ!$D$39:$D$782,СВЦЭМ!$A$39:$A$782,$A66,СВЦЭМ!$B$39:$B$782,W$47)+'СЕТ СН'!$G$11+СВЦЭМ!$D$10+'СЕТ СН'!$G$6-'СЕТ СН'!$G$23</f>
        <v>1500.30043727</v>
      </c>
      <c r="X66" s="36">
        <f>SUMIFS(СВЦЭМ!$D$39:$D$782,СВЦЭМ!$A$39:$A$782,$A66,СВЦЭМ!$B$39:$B$782,X$47)+'СЕТ СН'!$G$11+СВЦЭМ!$D$10+'СЕТ СН'!$G$6-'СЕТ СН'!$G$23</f>
        <v>1467.1680504999999</v>
      </c>
      <c r="Y66" s="36">
        <f>SUMIFS(СВЦЭМ!$D$39:$D$782,СВЦЭМ!$A$39:$A$782,$A66,СВЦЭМ!$B$39:$B$782,Y$47)+'СЕТ СН'!$G$11+СВЦЭМ!$D$10+'СЕТ СН'!$G$6-'СЕТ СН'!$G$23</f>
        <v>1528.5942364299999</v>
      </c>
    </row>
    <row r="67" spans="1:26" ht="15.75" x14ac:dyDescent="0.2">
      <c r="A67" s="35">
        <f t="shared" si="1"/>
        <v>44336</v>
      </c>
      <c r="B67" s="36">
        <f>SUMIFS(СВЦЭМ!$D$39:$D$782,СВЦЭМ!$A$39:$A$782,$A67,СВЦЭМ!$B$39:$B$782,B$47)+'СЕТ СН'!$G$11+СВЦЭМ!$D$10+'СЕТ СН'!$G$6-'СЕТ СН'!$G$23</f>
        <v>1611.3526776799999</v>
      </c>
      <c r="C67" s="36">
        <f>SUMIFS(СВЦЭМ!$D$39:$D$782,СВЦЭМ!$A$39:$A$782,$A67,СВЦЭМ!$B$39:$B$782,C$47)+'СЕТ СН'!$G$11+СВЦЭМ!$D$10+'СЕТ СН'!$G$6-'СЕТ СН'!$G$23</f>
        <v>1648.8195831799999</v>
      </c>
      <c r="D67" s="36">
        <f>SUMIFS(СВЦЭМ!$D$39:$D$782,СВЦЭМ!$A$39:$A$782,$A67,СВЦЭМ!$B$39:$B$782,D$47)+'СЕТ СН'!$G$11+СВЦЭМ!$D$10+'СЕТ СН'!$G$6-'СЕТ СН'!$G$23</f>
        <v>1655.5330997299998</v>
      </c>
      <c r="E67" s="36">
        <f>SUMIFS(СВЦЭМ!$D$39:$D$782,СВЦЭМ!$A$39:$A$782,$A67,СВЦЭМ!$B$39:$B$782,E$47)+'СЕТ СН'!$G$11+СВЦЭМ!$D$10+'СЕТ СН'!$G$6-'СЕТ СН'!$G$23</f>
        <v>1667.0863872499999</v>
      </c>
      <c r="F67" s="36">
        <f>SUMIFS(СВЦЭМ!$D$39:$D$782,СВЦЭМ!$A$39:$A$782,$A67,СВЦЭМ!$B$39:$B$782,F$47)+'СЕТ СН'!$G$11+СВЦЭМ!$D$10+'СЕТ СН'!$G$6-'СЕТ СН'!$G$23</f>
        <v>1679.8858246</v>
      </c>
      <c r="G67" s="36">
        <f>SUMIFS(СВЦЭМ!$D$39:$D$782,СВЦЭМ!$A$39:$A$782,$A67,СВЦЭМ!$B$39:$B$782,G$47)+'СЕТ СН'!$G$11+СВЦЭМ!$D$10+'СЕТ СН'!$G$6-'СЕТ СН'!$G$23</f>
        <v>1658.0012172500001</v>
      </c>
      <c r="H67" s="36">
        <f>SUMIFS(СВЦЭМ!$D$39:$D$782,СВЦЭМ!$A$39:$A$782,$A67,СВЦЭМ!$B$39:$B$782,H$47)+'СЕТ СН'!$G$11+СВЦЭМ!$D$10+'СЕТ СН'!$G$6-'СЕТ СН'!$G$23</f>
        <v>1630.29475998</v>
      </c>
      <c r="I67" s="36">
        <f>SUMIFS(СВЦЭМ!$D$39:$D$782,СВЦЭМ!$A$39:$A$782,$A67,СВЦЭМ!$B$39:$B$782,I$47)+'СЕТ СН'!$G$11+СВЦЭМ!$D$10+'СЕТ СН'!$G$6-'СЕТ СН'!$G$23</f>
        <v>1555.98829084</v>
      </c>
      <c r="J67" s="36">
        <f>SUMIFS(СВЦЭМ!$D$39:$D$782,СВЦЭМ!$A$39:$A$782,$A67,СВЦЭМ!$B$39:$B$782,J$47)+'СЕТ СН'!$G$11+СВЦЭМ!$D$10+'СЕТ СН'!$G$6-'СЕТ СН'!$G$23</f>
        <v>1486.2686695299999</v>
      </c>
      <c r="K67" s="36">
        <f>SUMIFS(СВЦЭМ!$D$39:$D$782,СВЦЭМ!$A$39:$A$782,$A67,СВЦЭМ!$B$39:$B$782,K$47)+'СЕТ СН'!$G$11+СВЦЭМ!$D$10+'СЕТ СН'!$G$6-'СЕТ СН'!$G$23</f>
        <v>1454.1954509500001</v>
      </c>
      <c r="L67" s="36">
        <f>SUMIFS(СВЦЭМ!$D$39:$D$782,СВЦЭМ!$A$39:$A$782,$A67,СВЦЭМ!$B$39:$B$782,L$47)+'СЕТ СН'!$G$11+СВЦЭМ!$D$10+'СЕТ СН'!$G$6-'СЕТ СН'!$G$23</f>
        <v>1455.11255233</v>
      </c>
      <c r="M67" s="36">
        <f>SUMIFS(СВЦЭМ!$D$39:$D$782,СВЦЭМ!$A$39:$A$782,$A67,СВЦЭМ!$B$39:$B$782,M$47)+'СЕТ СН'!$G$11+СВЦЭМ!$D$10+'СЕТ СН'!$G$6-'СЕТ СН'!$G$23</f>
        <v>1448.6545357099999</v>
      </c>
      <c r="N67" s="36">
        <f>SUMIFS(СВЦЭМ!$D$39:$D$782,СВЦЭМ!$A$39:$A$782,$A67,СВЦЭМ!$B$39:$B$782,N$47)+'СЕТ СН'!$G$11+СВЦЭМ!$D$10+'СЕТ СН'!$G$6-'СЕТ СН'!$G$23</f>
        <v>1494.8424510099999</v>
      </c>
      <c r="O67" s="36">
        <f>SUMIFS(СВЦЭМ!$D$39:$D$782,СВЦЭМ!$A$39:$A$782,$A67,СВЦЭМ!$B$39:$B$782,O$47)+'СЕТ СН'!$G$11+СВЦЭМ!$D$10+'СЕТ СН'!$G$6-'СЕТ СН'!$G$23</f>
        <v>1530.9801929800001</v>
      </c>
      <c r="P67" s="36">
        <f>SUMIFS(СВЦЭМ!$D$39:$D$782,СВЦЭМ!$A$39:$A$782,$A67,СВЦЭМ!$B$39:$B$782,P$47)+'СЕТ СН'!$G$11+СВЦЭМ!$D$10+'СЕТ СН'!$G$6-'СЕТ СН'!$G$23</f>
        <v>1548.79302936</v>
      </c>
      <c r="Q67" s="36">
        <f>SUMIFS(СВЦЭМ!$D$39:$D$782,СВЦЭМ!$A$39:$A$782,$A67,СВЦЭМ!$B$39:$B$782,Q$47)+'СЕТ СН'!$G$11+СВЦЭМ!$D$10+'СЕТ СН'!$G$6-'СЕТ СН'!$G$23</f>
        <v>1553.77201203</v>
      </c>
      <c r="R67" s="36">
        <f>SUMIFS(СВЦЭМ!$D$39:$D$782,СВЦЭМ!$A$39:$A$782,$A67,СВЦЭМ!$B$39:$B$782,R$47)+'СЕТ СН'!$G$11+СВЦЭМ!$D$10+'СЕТ СН'!$G$6-'СЕТ СН'!$G$23</f>
        <v>1545.17739876</v>
      </c>
      <c r="S67" s="36">
        <f>SUMIFS(СВЦЭМ!$D$39:$D$782,СВЦЭМ!$A$39:$A$782,$A67,СВЦЭМ!$B$39:$B$782,S$47)+'СЕТ СН'!$G$11+СВЦЭМ!$D$10+'СЕТ СН'!$G$6-'СЕТ СН'!$G$23</f>
        <v>1527.65984063</v>
      </c>
      <c r="T67" s="36">
        <f>SUMIFS(СВЦЭМ!$D$39:$D$782,СВЦЭМ!$A$39:$A$782,$A67,СВЦЭМ!$B$39:$B$782,T$47)+'СЕТ СН'!$G$11+СВЦЭМ!$D$10+'СЕТ СН'!$G$6-'СЕТ СН'!$G$23</f>
        <v>1481.8612418600001</v>
      </c>
      <c r="U67" s="36">
        <f>SUMIFS(СВЦЭМ!$D$39:$D$782,СВЦЭМ!$A$39:$A$782,$A67,СВЦЭМ!$B$39:$B$782,U$47)+'СЕТ СН'!$G$11+СВЦЭМ!$D$10+'СЕТ СН'!$G$6-'СЕТ СН'!$G$23</f>
        <v>1475.6006145199999</v>
      </c>
      <c r="V67" s="36">
        <f>SUMIFS(СВЦЭМ!$D$39:$D$782,СВЦЭМ!$A$39:$A$782,$A67,СВЦЭМ!$B$39:$B$782,V$47)+'СЕТ СН'!$G$11+СВЦЭМ!$D$10+'СЕТ СН'!$G$6-'СЕТ СН'!$G$23</f>
        <v>1488.02334776</v>
      </c>
      <c r="W67" s="36">
        <f>SUMIFS(СВЦЭМ!$D$39:$D$782,СВЦЭМ!$A$39:$A$782,$A67,СВЦЭМ!$B$39:$B$782,W$47)+'СЕТ СН'!$G$11+СВЦЭМ!$D$10+'СЕТ СН'!$G$6-'СЕТ СН'!$G$23</f>
        <v>1512.09823646</v>
      </c>
      <c r="X67" s="36">
        <f>SUMIFS(СВЦЭМ!$D$39:$D$782,СВЦЭМ!$A$39:$A$782,$A67,СВЦЭМ!$B$39:$B$782,X$47)+'СЕТ СН'!$G$11+СВЦЭМ!$D$10+'СЕТ СН'!$G$6-'СЕТ СН'!$G$23</f>
        <v>1490.3707039999999</v>
      </c>
      <c r="Y67" s="36">
        <f>SUMIFS(СВЦЭМ!$D$39:$D$782,СВЦЭМ!$A$39:$A$782,$A67,СВЦЭМ!$B$39:$B$782,Y$47)+'СЕТ СН'!$G$11+СВЦЭМ!$D$10+'СЕТ СН'!$G$6-'СЕТ СН'!$G$23</f>
        <v>1458.7780770200002</v>
      </c>
    </row>
    <row r="68" spans="1:26" ht="15.75" x14ac:dyDescent="0.2">
      <c r="A68" s="35">
        <f t="shared" si="1"/>
        <v>44337</v>
      </c>
      <c r="B68" s="36">
        <f>SUMIFS(СВЦЭМ!$D$39:$D$782,СВЦЭМ!$A$39:$A$782,$A68,СВЦЭМ!$B$39:$B$782,B$47)+'СЕТ СН'!$G$11+СВЦЭМ!$D$10+'СЕТ СН'!$G$6-'СЕТ СН'!$G$23</f>
        <v>1485.02756933</v>
      </c>
      <c r="C68" s="36">
        <f>SUMIFS(СВЦЭМ!$D$39:$D$782,СВЦЭМ!$A$39:$A$782,$A68,СВЦЭМ!$B$39:$B$782,C$47)+'СЕТ СН'!$G$11+СВЦЭМ!$D$10+'СЕТ СН'!$G$6-'СЕТ СН'!$G$23</f>
        <v>1555.41060156</v>
      </c>
      <c r="D68" s="36">
        <f>SUMIFS(СВЦЭМ!$D$39:$D$782,СВЦЭМ!$A$39:$A$782,$A68,СВЦЭМ!$B$39:$B$782,D$47)+'СЕТ СН'!$G$11+СВЦЭМ!$D$10+'СЕТ СН'!$G$6-'СЕТ СН'!$G$23</f>
        <v>1597.80024271</v>
      </c>
      <c r="E68" s="36">
        <f>SUMIFS(СВЦЭМ!$D$39:$D$782,СВЦЭМ!$A$39:$A$782,$A68,СВЦЭМ!$B$39:$B$782,E$47)+'СЕТ СН'!$G$11+СВЦЭМ!$D$10+'СЕТ СН'!$G$6-'СЕТ СН'!$G$23</f>
        <v>1589.12788606</v>
      </c>
      <c r="F68" s="36">
        <f>SUMIFS(СВЦЭМ!$D$39:$D$782,СВЦЭМ!$A$39:$A$782,$A68,СВЦЭМ!$B$39:$B$782,F$47)+'СЕТ СН'!$G$11+СВЦЭМ!$D$10+'СЕТ СН'!$G$6-'СЕТ СН'!$G$23</f>
        <v>1614.4094914900002</v>
      </c>
      <c r="G68" s="36">
        <f>SUMIFS(СВЦЭМ!$D$39:$D$782,СВЦЭМ!$A$39:$A$782,$A68,СВЦЭМ!$B$39:$B$782,G$47)+'СЕТ СН'!$G$11+СВЦЭМ!$D$10+'СЕТ СН'!$G$6-'СЕТ СН'!$G$23</f>
        <v>1617.7805507399999</v>
      </c>
      <c r="H68" s="36">
        <f>SUMIFS(СВЦЭМ!$D$39:$D$782,СВЦЭМ!$A$39:$A$782,$A68,СВЦЭМ!$B$39:$B$782,H$47)+'СЕТ СН'!$G$11+СВЦЭМ!$D$10+'СЕТ СН'!$G$6-'СЕТ СН'!$G$23</f>
        <v>1586.9171595299999</v>
      </c>
      <c r="I68" s="36">
        <f>SUMIFS(СВЦЭМ!$D$39:$D$782,СВЦЭМ!$A$39:$A$782,$A68,СВЦЭМ!$B$39:$B$782,I$47)+'СЕТ СН'!$G$11+СВЦЭМ!$D$10+'СЕТ СН'!$G$6-'СЕТ СН'!$G$23</f>
        <v>1535.68415155</v>
      </c>
      <c r="J68" s="36">
        <f>SUMIFS(СВЦЭМ!$D$39:$D$782,СВЦЭМ!$A$39:$A$782,$A68,СВЦЭМ!$B$39:$B$782,J$47)+'СЕТ СН'!$G$11+СВЦЭМ!$D$10+'СЕТ СН'!$G$6-'СЕТ СН'!$G$23</f>
        <v>1483.79673613</v>
      </c>
      <c r="K68" s="36">
        <f>SUMIFS(СВЦЭМ!$D$39:$D$782,СВЦЭМ!$A$39:$A$782,$A68,СВЦЭМ!$B$39:$B$782,K$47)+'СЕТ СН'!$G$11+СВЦЭМ!$D$10+'СЕТ СН'!$G$6-'СЕТ СН'!$G$23</f>
        <v>1431.517564</v>
      </c>
      <c r="L68" s="36">
        <f>SUMIFS(СВЦЭМ!$D$39:$D$782,СВЦЭМ!$A$39:$A$782,$A68,СВЦЭМ!$B$39:$B$782,L$47)+'СЕТ СН'!$G$11+СВЦЭМ!$D$10+'СЕТ СН'!$G$6-'СЕТ СН'!$G$23</f>
        <v>1427.4671231</v>
      </c>
      <c r="M68" s="36">
        <f>SUMIFS(СВЦЭМ!$D$39:$D$782,СВЦЭМ!$A$39:$A$782,$A68,СВЦЭМ!$B$39:$B$782,M$47)+'СЕТ СН'!$G$11+СВЦЭМ!$D$10+'СЕТ СН'!$G$6-'СЕТ СН'!$G$23</f>
        <v>1454.76385645</v>
      </c>
      <c r="N68" s="36">
        <f>SUMIFS(СВЦЭМ!$D$39:$D$782,СВЦЭМ!$A$39:$A$782,$A68,СВЦЭМ!$B$39:$B$782,N$47)+'СЕТ СН'!$G$11+СВЦЭМ!$D$10+'СЕТ СН'!$G$6-'СЕТ СН'!$G$23</f>
        <v>1522.28074255</v>
      </c>
      <c r="O68" s="36">
        <f>SUMIFS(СВЦЭМ!$D$39:$D$782,СВЦЭМ!$A$39:$A$782,$A68,СВЦЭМ!$B$39:$B$782,O$47)+'СЕТ СН'!$G$11+СВЦЭМ!$D$10+'СЕТ СН'!$G$6-'СЕТ СН'!$G$23</f>
        <v>1564.1688430499999</v>
      </c>
      <c r="P68" s="36">
        <f>SUMIFS(СВЦЭМ!$D$39:$D$782,СВЦЭМ!$A$39:$A$782,$A68,СВЦЭМ!$B$39:$B$782,P$47)+'СЕТ СН'!$G$11+СВЦЭМ!$D$10+'СЕТ СН'!$G$6-'СЕТ СН'!$G$23</f>
        <v>1571.2666296900002</v>
      </c>
      <c r="Q68" s="36">
        <f>SUMIFS(СВЦЭМ!$D$39:$D$782,СВЦЭМ!$A$39:$A$782,$A68,СВЦЭМ!$B$39:$B$782,Q$47)+'СЕТ СН'!$G$11+СВЦЭМ!$D$10+'СЕТ СН'!$G$6-'СЕТ СН'!$G$23</f>
        <v>1566.2939780500001</v>
      </c>
      <c r="R68" s="36">
        <f>SUMIFS(СВЦЭМ!$D$39:$D$782,СВЦЭМ!$A$39:$A$782,$A68,СВЦЭМ!$B$39:$B$782,R$47)+'СЕТ СН'!$G$11+СВЦЭМ!$D$10+'СЕТ СН'!$G$6-'СЕТ СН'!$G$23</f>
        <v>1554.3036327899999</v>
      </c>
      <c r="S68" s="36">
        <f>SUMIFS(СВЦЭМ!$D$39:$D$782,СВЦЭМ!$A$39:$A$782,$A68,СВЦЭМ!$B$39:$B$782,S$47)+'СЕТ СН'!$G$11+СВЦЭМ!$D$10+'СЕТ СН'!$G$6-'СЕТ СН'!$G$23</f>
        <v>1543.3985772800002</v>
      </c>
      <c r="T68" s="36">
        <f>SUMIFS(СВЦЭМ!$D$39:$D$782,СВЦЭМ!$A$39:$A$782,$A68,СВЦЭМ!$B$39:$B$782,T$47)+'СЕТ СН'!$G$11+СВЦЭМ!$D$10+'СЕТ СН'!$G$6-'СЕТ СН'!$G$23</f>
        <v>1498.87011579</v>
      </c>
      <c r="U68" s="36">
        <f>SUMIFS(СВЦЭМ!$D$39:$D$782,СВЦЭМ!$A$39:$A$782,$A68,СВЦЭМ!$B$39:$B$782,U$47)+'СЕТ СН'!$G$11+СВЦЭМ!$D$10+'СЕТ СН'!$G$6-'СЕТ СН'!$G$23</f>
        <v>1443.83301719</v>
      </c>
      <c r="V68" s="36">
        <f>SUMIFS(СВЦЭМ!$D$39:$D$782,СВЦЭМ!$A$39:$A$782,$A68,СВЦЭМ!$B$39:$B$782,V$47)+'СЕТ СН'!$G$11+СВЦЭМ!$D$10+'СЕТ СН'!$G$6-'СЕТ СН'!$G$23</f>
        <v>1462.2970210399999</v>
      </c>
      <c r="W68" s="36">
        <f>SUMIFS(СВЦЭМ!$D$39:$D$782,СВЦЭМ!$A$39:$A$782,$A68,СВЦЭМ!$B$39:$B$782,W$47)+'СЕТ СН'!$G$11+СВЦЭМ!$D$10+'СЕТ СН'!$G$6-'СЕТ СН'!$G$23</f>
        <v>1480.5401968599999</v>
      </c>
      <c r="X68" s="36">
        <f>SUMIFS(СВЦЭМ!$D$39:$D$782,СВЦЭМ!$A$39:$A$782,$A68,СВЦЭМ!$B$39:$B$782,X$47)+'СЕТ СН'!$G$11+СВЦЭМ!$D$10+'СЕТ СН'!$G$6-'СЕТ СН'!$G$23</f>
        <v>1499.86673088</v>
      </c>
      <c r="Y68" s="36">
        <f>SUMIFS(СВЦЭМ!$D$39:$D$782,СВЦЭМ!$A$39:$A$782,$A68,СВЦЭМ!$B$39:$B$782,Y$47)+'СЕТ СН'!$G$11+СВЦЭМ!$D$10+'СЕТ СН'!$G$6-'СЕТ СН'!$G$23</f>
        <v>1465.6681119099999</v>
      </c>
    </row>
    <row r="69" spans="1:26" ht="15.75" x14ac:dyDescent="0.2">
      <c r="A69" s="35">
        <f t="shared" si="1"/>
        <v>44338</v>
      </c>
      <c r="B69" s="36">
        <f>SUMIFS(СВЦЭМ!$D$39:$D$782,СВЦЭМ!$A$39:$A$782,$A69,СВЦЭМ!$B$39:$B$782,B$47)+'СЕТ СН'!$G$11+СВЦЭМ!$D$10+'СЕТ СН'!$G$6-'СЕТ СН'!$G$23</f>
        <v>1513.3311040900001</v>
      </c>
      <c r="C69" s="36">
        <f>SUMIFS(СВЦЭМ!$D$39:$D$782,СВЦЭМ!$A$39:$A$782,$A69,СВЦЭМ!$B$39:$B$782,C$47)+'СЕТ СН'!$G$11+СВЦЭМ!$D$10+'СЕТ СН'!$G$6-'СЕТ СН'!$G$23</f>
        <v>1517.95094685</v>
      </c>
      <c r="D69" s="36">
        <f>SUMIFS(СВЦЭМ!$D$39:$D$782,СВЦЭМ!$A$39:$A$782,$A69,СВЦЭМ!$B$39:$B$782,D$47)+'СЕТ СН'!$G$11+СВЦЭМ!$D$10+'СЕТ СН'!$G$6-'СЕТ СН'!$G$23</f>
        <v>1552.5689049800001</v>
      </c>
      <c r="E69" s="36">
        <f>SUMIFS(СВЦЭМ!$D$39:$D$782,СВЦЭМ!$A$39:$A$782,$A69,СВЦЭМ!$B$39:$B$782,E$47)+'СЕТ СН'!$G$11+СВЦЭМ!$D$10+'СЕТ СН'!$G$6-'СЕТ СН'!$G$23</f>
        <v>1577.57516779</v>
      </c>
      <c r="F69" s="36">
        <f>SUMIFS(СВЦЭМ!$D$39:$D$782,СВЦЭМ!$A$39:$A$782,$A69,СВЦЭМ!$B$39:$B$782,F$47)+'СЕТ СН'!$G$11+СВЦЭМ!$D$10+'СЕТ СН'!$G$6-'СЕТ СН'!$G$23</f>
        <v>1582.10506988</v>
      </c>
      <c r="G69" s="36">
        <f>SUMIFS(СВЦЭМ!$D$39:$D$782,СВЦЭМ!$A$39:$A$782,$A69,СВЦЭМ!$B$39:$B$782,G$47)+'СЕТ СН'!$G$11+СВЦЭМ!$D$10+'СЕТ СН'!$G$6-'СЕТ СН'!$G$23</f>
        <v>1576.97210326</v>
      </c>
      <c r="H69" s="36">
        <f>SUMIFS(СВЦЭМ!$D$39:$D$782,СВЦЭМ!$A$39:$A$782,$A69,СВЦЭМ!$B$39:$B$782,H$47)+'СЕТ СН'!$G$11+СВЦЭМ!$D$10+'СЕТ СН'!$G$6-'СЕТ СН'!$G$23</f>
        <v>1560.8068855900001</v>
      </c>
      <c r="I69" s="36">
        <f>SUMIFS(СВЦЭМ!$D$39:$D$782,СВЦЭМ!$A$39:$A$782,$A69,СВЦЭМ!$B$39:$B$782,I$47)+'СЕТ СН'!$G$11+СВЦЭМ!$D$10+'СЕТ СН'!$G$6-'СЕТ СН'!$G$23</f>
        <v>1476.7542729900001</v>
      </c>
      <c r="J69" s="36">
        <f>SUMIFS(СВЦЭМ!$D$39:$D$782,СВЦЭМ!$A$39:$A$782,$A69,СВЦЭМ!$B$39:$B$782,J$47)+'СЕТ СН'!$G$11+СВЦЭМ!$D$10+'СЕТ СН'!$G$6-'СЕТ СН'!$G$23</f>
        <v>1434.7585886000002</v>
      </c>
      <c r="K69" s="36">
        <f>SUMIFS(СВЦЭМ!$D$39:$D$782,СВЦЭМ!$A$39:$A$782,$A69,СВЦЭМ!$B$39:$B$782,K$47)+'СЕТ СН'!$G$11+СВЦЭМ!$D$10+'СЕТ СН'!$G$6-'СЕТ СН'!$G$23</f>
        <v>1377.85339456</v>
      </c>
      <c r="L69" s="36">
        <f>SUMIFS(СВЦЭМ!$D$39:$D$782,СВЦЭМ!$A$39:$A$782,$A69,СВЦЭМ!$B$39:$B$782,L$47)+'СЕТ СН'!$G$11+СВЦЭМ!$D$10+'СЕТ СН'!$G$6-'СЕТ СН'!$G$23</f>
        <v>1373.3051181800001</v>
      </c>
      <c r="M69" s="36">
        <f>SUMIFS(СВЦЭМ!$D$39:$D$782,СВЦЭМ!$A$39:$A$782,$A69,СВЦЭМ!$B$39:$B$782,M$47)+'СЕТ СН'!$G$11+СВЦЭМ!$D$10+'СЕТ СН'!$G$6-'СЕТ СН'!$G$23</f>
        <v>1393.25724182</v>
      </c>
      <c r="N69" s="36">
        <f>SUMIFS(СВЦЭМ!$D$39:$D$782,СВЦЭМ!$A$39:$A$782,$A69,СВЦЭМ!$B$39:$B$782,N$47)+'СЕТ СН'!$G$11+СВЦЭМ!$D$10+'СЕТ СН'!$G$6-'СЕТ СН'!$G$23</f>
        <v>1455.95262005</v>
      </c>
      <c r="O69" s="36">
        <f>SUMIFS(СВЦЭМ!$D$39:$D$782,СВЦЭМ!$A$39:$A$782,$A69,СВЦЭМ!$B$39:$B$782,O$47)+'СЕТ СН'!$G$11+СВЦЭМ!$D$10+'СЕТ СН'!$G$6-'СЕТ СН'!$G$23</f>
        <v>1507.8253697</v>
      </c>
      <c r="P69" s="36">
        <f>SUMIFS(СВЦЭМ!$D$39:$D$782,СВЦЭМ!$A$39:$A$782,$A69,СВЦЭМ!$B$39:$B$782,P$47)+'СЕТ СН'!$G$11+СВЦЭМ!$D$10+'СЕТ СН'!$G$6-'СЕТ СН'!$G$23</f>
        <v>1531.7580234299999</v>
      </c>
      <c r="Q69" s="36">
        <f>SUMIFS(СВЦЭМ!$D$39:$D$782,СВЦЭМ!$A$39:$A$782,$A69,СВЦЭМ!$B$39:$B$782,Q$47)+'СЕТ СН'!$G$11+СВЦЭМ!$D$10+'СЕТ СН'!$G$6-'СЕТ СН'!$G$23</f>
        <v>1529.4459984800001</v>
      </c>
      <c r="R69" s="36">
        <f>SUMIFS(СВЦЭМ!$D$39:$D$782,СВЦЭМ!$A$39:$A$782,$A69,СВЦЭМ!$B$39:$B$782,R$47)+'СЕТ СН'!$G$11+СВЦЭМ!$D$10+'СЕТ СН'!$G$6-'СЕТ СН'!$G$23</f>
        <v>1515.7439280600001</v>
      </c>
      <c r="S69" s="36">
        <f>SUMIFS(СВЦЭМ!$D$39:$D$782,СВЦЭМ!$A$39:$A$782,$A69,СВЦЭМ!$B$39:$B$782,S$47)+'СЕТ СН'!$G$11+СВЦЭМ!$D$10+'СЕТ СН'!$G$6-'СЕТ СН'!$G$23</f>
        <v>1485.1703336300002</v>
      </c>
      <c r="T69" s="36">
        <f>SUMIFS(СВЦЭМ!$D$39:$D$782,СВЦЭМ!$A$39:$A$782,$A69,СВЦЭМ!$B$39:$B$782,T$47)+'СЕТ СН'!$G$11+СВЦЭМ!$D$10+'СЕТ СН'!$G$6-'СЕТ СН'!$G$23</f>
        <v>1427.65245398</v>
      </c>
      <c r="U69" s="36">
        <f>SUMIFS(СВЦЭМ!$D$39:$D$782,СВЦЭМ!$A$39:$A$782,$A69,СВЦЭМ!$B$39:$B$782,U$47)+'СЕТ СН'!$G$11+СВЦЭМ!$D$10+'СЕТ СН'!$G$6-'СЕТ СН'!$G$23</f>
        <v>1397.7914399900001</v>
      </c>
      <c r="V69" s="36">
        <f>SUMIFS(СВЦЭМ!$D$39:$D$782,СВЦЭМ!$A$39:$A$782,$A69,СВЦЭМ!$B$39:$B$782,V$47)+'СЕТ СН'!$G$11+СВЦЭМ!$D$10+'СЕТ СН'!$G$6-'СЕТ СН'!$G$23</f>
        <v>1398.83016348</v>
      </c>
      <c r="W69" s="36">
        <f>SUMIFS(СВЦЭМ!$D$39:$D$782,СВЦЭМ!$A$39:$A$782,$A69,СВЦЭМ!$B$39:$B$782,W$47)+'СЕТ СН'!$G$11+СВЦЭМ!$D$10+'СЕТ СН'!$G$6-'СЕТ СН'!$G$23</f>
        <v>1435.06014256</v>
      </c>
      <c r="X69" s="36">
        <f>SUMIFS(СВЦЭМ!$D$39:$D$782,СВЦЭМ!$A$39:$A$782,$A69,СВЦЭМ!$B$39:$B$782,X$47)+'СЕТ СН'!$G$11+СВЦЭМ!$D$10+'СЕТ СН'!$G$6-'СЕТ СН'!$G$23</f>
        <v>1404.54038388</v>
      </c>
      <c r="Y69" s="36">
        <f>SUMIFS(СВЦЭМ!$D$39:$D$782,СВЦЭМ!$A$39:$A$782,$A69,СВЦЭМ!$B$39:$B$782,Y$47)+'СЕТ СН'!$G$11+СВЦЭМ!$D$10+'СЕТ СН'!$G$6-'СЕТ СН'!$G$23</f>
        <v>1398.27143398</v>
      </c>
    </row>
    <row r="70" spans="1:26" ht="15.75" x14ac:dyDescent="0.2">
      <c r="A70" s="35">
        <f t="shared" si="1"/>
        <v>44339</v>
      </c>
      <c r="B70" s="36">
        <f>SUMIFS(СВЦЭМ!$D$39:$D$782,СВЦЭМ!$A$39:$A$782,$A70,СВЦЭМ!$B$39:$B$782,B$47)+'СЕТ СН'!$G$11+СВЦЭМ!$D$10+'СЕТ СН'!$G$6-'СЕТ СН'!$G$23</f>
        <v>1489.7793329800002</v>
      </c>
      <c r="C70" s="36">
        <f>SUMIFS(СВЦЭМ!$D$39:$D$782,СВЦЭМ!$A$39:$A$782,$A70,СВЦЭМ!$B$39:$B$782,C$47)+'СЕТ СН'!$G$11+СВЦЭМ!$D$10+'СЕТ СН'!$G$6-'СЕТ СН'!$G$23</f>
        <v>1556.66440799</v>
      </c>
      <c r="D70" s="36">
        <f>SUMIFS(СВЦЭМ!$D$39:$D$782,СВЦЭМ!$A$39:$A$782,$A70,СВЦЭМ!$B$39:$B$782,D$47)+'СЕТ СН'!$G$11+СВЦЭМ!$D$10+'СЕТ СН'!$G$6-'СЕТ СН'!$G$23</f>
        <v>1583.00212268</v>
      </c>
      <c r="E70" s="36">
        <f>SUMIFS(СВЦЭМ!$D$39:$D$782,СВЦЭМ!$A$39:$A$782,$A70,СВЦЭМ!$B$39:$B$782,E$47)+'СЕТ СН'!$G$11+СВЦЭМ!$D$10+'СЕТ СН'!$G$6-'СЕТ СН'!$G$23</f>
        <v>1594.2387927499999</v>
      </c>
      <c r="F70" s="36">
        <f>SUMIFS(СВЦЭМ!$D$39:$D$782,СВЦЭМ!$A$39:$A$782,$A70,СВЦЭМ!$B$39:$B$782,F$47)+'СЕТ СН'!$G$11+СВЦЭМ!$D$10+'СЕТ СН'!$G$6-'СЕТ СН'!$G$23</f>
        <v>1618.3293762399999</v>
      </c>
      <c r="G70" s="36">
        <f>SUMIFS(СВЦЭМ!$D$39:$D$782,СВЦЭМ!$A$39:$A$782,$A70,СВЦЭМ!$B$39:$B$782,G$47)+'СЕТ СН'!$G$11+СВЦЭМ!$D$10+'СЕТ СН'!$G$6-'СЕТ СН'!$G$23</f>
        <v>1619.2304832</v>
      </c>
      <c r="H70" s="36">
        <f>SUMIFS(СВЦЭМ!$D$39:$D$782,СВЦЭМ!$A$39:$A$782,$A70,СВЦЭМ!$B$39:$B$782,H$47)+'СЕТ СН'!$G$11+СВЦЭМ!$D$10+'СЕТ СН'!$G$6-'СЕТ СН'!$G$23</f>
        <v>1620.2262924400002</v>
      </c>
      <c r="I70" s="36">
        <f>SUMIFS(СВЦЭМ!$D$39:$D$782,СВЦЭМ!$A$39:$A$782,$A70,СВЦЭМ!$B$39:$B$782,I$47)+'СЕТ СН'!$G$11+СВЦЭМ!$D$10+'СЕТ СН'!$G$6-'СЕТ СН'!$G$23</f>
        <v>1532.6700114499999</v>
      </c>
      <c r="J70" s="36">
        <f>SUMIFS(СВЦЭМ!$D$39:$D$782,СВЦЭМ!$A$39:$A$782,$A70,СВЦЭМ!$B$39:$B$782,J$47)+'СЕТ СН'!$G$11+СВЦЭМ!$D$10+'СЕТ СН'!$G$6-'СЕТ СН'!$G$23</f>
        <v>1493.40185722</v>
      </c>
      <c r="K70" s="36">
        <f>SUMIFS(СВЦЭМ!$D$39:$D$782,СВЦЭМ!$A$39:$A$782,$A70,СВЦЭМ!$B$39:$B$782,K$47)+'СЕТ СН'!$G$11+СВЦЭМ!$D$10+'СЕТ СН'!$G$6-'СЕТ СН'!$G$23</f>
        <v>1427.4681381300002</v>
      </c>
      <c r="L70" s="36">
        <f>SUMIFS(СВЦЭМ!$D$39:$D$782,СВЦЭМ!$A$39:$A$782,$A70,СВЦЭМ!$B$39:$B$782,L$47)+'СЕТ СН'!$G$11+СВЦЭМ!$D$10+'СЕТ СН'!$G$6-'СЕТ СН'!$G$23</f>
        <v>1409.9139749000001</v>
      </c>
      <c r="M70" s="36">
        <f>SUMIFS(СВЦЭМ!$D$39:$D$782,СВЦЭМ!$A$39:$A$782,$A70,СВЦЭМ!$B$39:$B$782,M$47)+'СЕТ СН'!$G$11+СВЦЭМ!$D$10+'СЕТ СН'!$G$6-'СЕТ СН'!$G$23</f>
        <v>1418.3734563600001</v>
      </c>
      <c r="N70" s="36">
        <f>SUMIFS(СВЦЭМ!$D$39:$D$782,СВЦЭМ!$A$39:$A$782,$A70,СВЦЭМ!$B$39:$B$782,N$47)+'СЕТ СН'!$G$11+СВЦЭМ!$D$10+'СЕТ СН'!$G$6-'СЕТ СН'!$G$23</f>
        <v>1462.2598111699999</v>
      </c>
      <c r="O70" s="36">
        <f>SUMIFS(СВЦЭМ!$D$39:$D$782,СВЦЭМ!$A$39:$A$782,$A70,СВЦЭМ!$B$39:$B$782,O$47)+'СЕТ СН'!$G$11+СВЦЭМ!$D$10+'СЕТ СН'!$G$6-'СЕТ СН'!$G$23</f>
        <v>1511.70918678</v>
      </c>
      <c r="P70" s="36">
        <f>SUMIFS(СВЦЭМ!$D$39:$D$782,СВЦЭМ!$A$39:$A$782,$A70,СВЦЭМ!$B$39:$B$782,P$47)+'СЕТ СН'!$G$11+СВЦЭМ!$D$10+'СЕТ СН'!$G$6-'СЕТ СН'!$G$23</f>
        <v>1543.54077596</v>
      </c>
      <c r="Q70" s="36">
        <f>SUMIFS(СВЦЭМ!$D$39:$D$782,СВЦЭМ!$A$39:$A$782,$A70,СВЦЭМ!$B$39:$B$782,Q$47)+'СЕТ СН'!$G$11+СВЦЭМ!$D$10+'СЕТ СН'!$G$6-'СЕТ СН'!$G$23</f>
        <v>1557.6737715300001</v>
      </c>
      <c r="R70" s="36">
        <f>SUMIFS(СВЦЭМ!$D$39:$D$782,СВЦЭМ!$A$39:$A$782,$A70,СВЦЭМ!$B$39:$B$782,R$47)+'СЕТ СН'!$G$11+СВЦЭМ!$D$10+'СЕТ СН'!$G$6-'СЕТ СН'!$G$23</f>
        <v>1544.6011709100001</v>
      </c>
      <c r="S70" s="36">
        <f>SUMIFS(СВЦЭМ!$D$39:$D$782,СВЦЭМ!$A$39:$A$782,$A70,СВЦЭМ!$B$39:$B$782,S$47)+'СЕТ СН'!$G$11+СВЦЭМ!$D$10+'СЕТ СН'!$G$6-'СЕТ СН'!$G$23</f>
        <v>1520.0560372099999</v>
      </c>
      <c r="T70" s="36">
        <f>SUMIFS(СВЦЭМ!$D$39:$D$782,СВЦЭМ!$A$39:$A$782,$A70,СВЦЭМ!$B$39:$B$782,T$47)+'СЕТ СН'!$G$11+СВЦЭМ!$D$10+'СЕТ СН'!$G$6-'СЕТ СН'!$G$23</f>
        <v>1472.2780597999999</v>
      </c>
      <c r="U70" s="36">
        <f>SUMIFS(СВЦЭМ!$D$39:$D$782,СВЦЭМ!$A$39:$A$782,$A70,СВЦЭМ!$B$39:$B$782,U$47)+'СЕТ СН'!$G$11+СВЦЭМ!$D$10+'СЕТ СН'!$G$6-'СЕТ СН'!$G$23</f>
        <v>1419.29399891</v>
      </c>
      <c r="V70" s="36">
        <f>SUMIFS(СВЦЭМ!$D$39:$D$782,СВЦЭМ!$A$39:$A$782,$A70,СВЦЭМ!$B$39:$B$782,V$47)+'СЕТ СН'!$G$11+СВЦЭМ!$D$10+'СЕТ СН'!$G$6-'СЕТ СН'!$G$23</f>
        <v>1401.6166396799999</v>
      </c>
      <c r="W70" s="36">
        <f>SUMIFS(СВЦЭМ!$D$39:$D$782,СВЦЭМ!$A$39:$A$782,$A70,СВЦЭМ!$B$39:$B$782,W$47)+'СЕТ СН'!$G$11+СВЦЭМ!$D$10+'СЕТ СН'!$G$6-'СЕТ СН'!$G$23</f>
        <v>1374.1447537399999</v>
      </c>
      <c r="X70" s="36">
        <f>SUMIFS(СВЦЭМ!$D$39:$D$782,СВЦЭМ!$A$39:$A$782,$A70,СВЦЭМ!$B$39:$B$782,X$47)+'СЕТ СН'!$G$11+СВЦЭМ!$D$10+'СЕТ СН'!$G$6-'СЕТ СН'!$G$23</f>
        <v>1476.37369562</v>
      </c>
      <c r="Y70" s="36">
        <f>SUMIFS(СВЦЭМ!$D$39:$D$782,СВЦЭМ!$A$39:$A$782,$A70,СВЦЭМ!$B$39:$B$782,Y$47)+'СЕТ СН'!$G$11+СВЦЭМ!$D$10+'СЕТ СН'!$G$6-'СЕТ СН'!$G$23</f>
        <v>1466.2220785</v>
      </c>
    </row>
    <row r="71" spans="1:26" ht="15.75" x14ac:dyDescent="0.2">
      <c r="A71" s="35">
        <f t="shared" si="1"/>
        <v>44340</v>
      </c>
      <c r="B71" s="36">
        <f>SUMIFS(СВЦЭМ!$D$39:$D$782,СВЦЭМ!$A$39:$A$782,$A71,СВЦЭМ!$B$39:$B$782,B$47)+'СЕТ СН'!$G$11+СВЦЭМ!$D$10+'СЕТ СН'!$G$6-'СЕТ СН'!$G$23</f>
        <v>1562.1454053299999</v>
      </c>
      <c r="C71" s="36">
        <f>SUMIFS(СВЦЭМ!$D$39:$D$782,СВЦЭМ!$A$39:$A$782,$A71,СВЦЭМ!$B$39:$B$782,C$47)+'СЕТ СН'!$G$11+СВЦЭМ!$D$10+'СЕТ СН'!$G$6-'СЕТ СН'!$G$23</f>
        <v>1640.9237308500001</v>
      </c>
      <c r="D71" s="36">
        <f>SUMIFS(СВЦЭМ!$D$39:$D$782,СВЦЭМ!$A$39:$A$782,$A71,СВЦЭМ!$B$39:$B$782,D$47)+'СЕТ СН'!$G$11+СВЦЭМ!$D$10+'СЕТ СН'!$G$6-'СЕТ СН'!$G$23</f>
        <v>1695.6632567799998</v>
      </c>
      <c r="E71" s="36">
        <f>SUMIFS(СВЦЭМ!$D$39:$D$782,СВЦЭМ!$A$39:$A$782,$A71,СВЦЭМ!$B$39:$B$782,E$47)+'СЕТ СН'!$G$11+СВЦЭМ!$D$10+'СЕТ СН'!$G$6-'СЕТ СН'!$G$23</f>
        <v>1716.0809700300001</v>
      </c>
      <c r="F71" s="36">
        <f>SUMIFS(СВЦЭМ!$D$39:$D$782,СВЦЭМ!$A$39:$A$782,$A71,СВЦЭМ!$B$39:$B$782,F$47)+'СЕТ СН'!$G$11+СВЦЭМ!$D$10+'СЕТ СН'!$G$6-'СЕТ СН'!$G$23</f>
        <v>1737.9255662699998</v>
      </c>
      <c r="G71" s="36">
        <f>SUMIFS(СВЦЭМ!$D$39:$D$782,СВЦЭМ!$A$39:$A$782,$A71,СВЦЭМ!$B$39:$B$782,G$47)+'СЕТ СН'!$G$11+СВЦЭМ!$D$10+'СЕТ СН'!$G$6-'СЕТ СН'!$G$23</f>
        <v>1693.8087314599998</v>
      </c>
      <c r="H71" s="36">
        <f>SUMIFS(СВЦЭМ!$D$39:$D$782,СВЦЭМ!$A$39:$A$782,$A71,СВЦЭМ!$B$39:$B$782,H$47)+'СЕТ СН'!$G$11+СВЦЭМ!$D$10+'СЕТ СН'!$G$6-'СЕТ СН'!$G$23</f>
        <v>1626.0008162599997</v>
      </c>
      <c r="I71" s="36">
        <f>SUMIFS(СВЦЭМ!$D$39:$D$782,СВЦЭМ!$A$39:$A$782,$A71,СВЦЭМ!$B$39:$B$782,I$47)+'СЕТ СН'!$G$11+СВЦЭМ!$D$10+'СЕТ СН'!$G$6-'СЕТ СН'!$G$23</f>
        <v>1536.4886963899999</v>
      </c>
      <c r="J71" s="36">
        <f>SUMIFS(СВЦЭМ!$D$39:$D$782,СВЦЭМ!$A$39:$A$782,$A71,СВЦЭМ!$B$39:$B$782,J$47)+'СЕТ СН'!$G$11+СВЦЭМ!$D$10+'СЕТ СН'!$G$6-'СЕТ СН'!$G$23</f>
        <v>1486.1761656399999</v>
      </c>
      <c r="K71" s="36">
        <f>SUMIFS(СВЦЭМ!$D$39:$D$782,СВЦЭМ!$A$39:$A$782,$A71,СВЦЭМ!$B$39:$B$782,K$47)+'СЕТ СН'!$G$11+СВЦЭМ!$D$10+'СЕТ СН'!$G$6-'СЕТ СН'!$G$23</f>
        <v>1426.47836332</v>
      </c>
      <c r="L71" s="36">
        <f>SUMIFS(СВЦЭМ!$D$39:$D$782,СВЦЭМ!$A$39:$A$782,$A71,СВЦЭМ!$B$39:$B$782,L$47)+'СЕТ СН'!$G$11+СВЦЭМ!$D$10+'СЕТ СН'!$G$6-'СЕТ СН'!$G$23</f>
        <v>1415.7405946200001</v>
      </c>
      <c r="M71" s="36">
        <f>SUMIFS(СВЦЭМ!$D$39:$D$782,СВЦЭМ!$A$39:$A$782,$A71,СВЦЭМ!$B$39:$B$782,M$47)+'СЕТ СН'!$G$11+СВЦЭМ!$D$10+'СЕТ СН'!$G$6-'СЕТ СН'!$G$23</f>
        <v>1415.3437018</v>
      </c>
      <c r="N71" s="36">
        <f>SUMIFS(СВЦЭМ!$D$39:$D$782,СВЦЭМ!$A$39:$A$782,$A71,СВЦЭМ!$B$39:$B$782,N$47)+'СЕТ СН'!$G$11+СВЦЭМ!$D$10+'СЕТ СН'!$G$6-'СЕТ СН'!$G$23</f>
        <v>1460.9358232499999</v>
      </c>
      <c r="O71" s="36">
        <f>SUMIFS(СВЦЭМ!$D$39:$D$782,СВЦЭМ!$A$39:$A$782,$A71,СВЦЭМ!$B$39:$B$782,O$47)+'СЕТ СН'!$G$11+СВЦЭМ!$D$10+'СЕТ СН'!$G$6-'СЕТ СН'!$G$23</f>
        <v>1496.05591953</v>
      </c>
      <c r="P71" s="36">
        <f>SUMIFS(СВЦЭМ!$D$39:$D$782,СВЦЭМ!$A$39:$A$782,$A71,СВЦЭМ!$B$39:$B$782,P$47)+'СЕТ СН'!$G$11+СВЦЭМ!$D$10+'СЕТ СН'!$G$6-'СЕТ СН'!$G$23</f>
        <v>1513.4893729</v>
      </c>
      <c r="Q71" s="36">
        <f>SUMIFS(СВЦЭМ!$D$39:$D$782,СВЦЭМ!$A$39:$A$782,$A71,СВЦЭМ!$B$39:$B$782,Q$47)+'СЕТ СН'!$G$11+СВЦЭМ!$D$10+'СЕТ СН'!$G$6-'СЕТ СН'!$G$23</f>
        <v>1511.0347177399999</v>
      </c>
      <c r="R71" s="36">
        <f>SUMIFS(СВЦЭМ!$D$39:$D$782,СВЦЭМ!$A$39:$A$782,$A71,СВЦЭМ!$B$39:$B$782,R$47)+'СЕТ СН'!$G$11+СВЦЭМ!$D$10+'СЕТ СН'!$G$6-'СЕТ СН'!$G$23</f>
        <v>1488.79045419</v>
      </c>
      <c r="S71" s="36">
        <f>SUMIFS(СВЦЭМ!$D$39:$D$782,СВЦЭМ!$A$39:$A$782,$A71,СВЦЭМ!$B$39:$B$782,S$47)+'СЕТ СН'!$G$11+СВЦЭМ!$D$10+'СЕТ СН'!$G$6-'СЕТ СН'!$G$23</f>
        <v>1457.40366434</v>
      </c>
      <c r="T71" s="36">
        <f>SUMIFS(СВЦЭМ!$D$39:$D$782,СВЦЭМ!$A$39:$A$782,$A71,СВЦЭМ!$B$39:$B$782,T$47)+'СЕТ СН'!$G$11+СВЦЭМ!$D$10+'СЕТ СН'!$G$6-'СЕТ СН'!$G$23</f>
        <v>1431.7484211599999</v>
      </c>
      <c r="U71" s="36">
        <f>SUMIFS(СВЦЭМ!$D$39:$D$782,СВЦЭМ!$A$39:$A$782,$A71,СВЦЭМ!$B$39:$B$782,U$47)+'СЕТ СН'!$G$11+СВЦЭМ!$D$10+'СЕТ СН'!$G$6-'СЕТ СН'!$G$23</f>
        <v>1400.0851832799999</v>
      </c>
      <c r="V71" s="36">
        <f>SUMIFS(СВЦЭМ!$D$39:$D$782,СВЦЭМ!$A$39:$A$782,$A71,СВЦЭМ!$B$39:$B$782,V$47)+'СЕТ СН'!$G$11+СВЦЭМ!$D$10+'СЕТ СН'!$G$6-'СЕТ СН'!$G$23</f>
        <v>1411.1227841800001</v>
      </c>
      <c r="W71" s="36">
        <f>SUMIFS(СВЦЭМ!$D$39:$D$782,СВЦЭМ!$A$39:$A$782,$A71,СВЦЭМ!$B$39:$B$782,W$47)+'СЕТ СН'!$G$11+СВЦЭМ!$D$10+'СЕТ СН'!$G$6-'СЕТ СН'!$G$23</f>
        <v>1434.8875652300001</v>
      </c>
      <c r="X71" s="36">
        <f>SUMIFS(СВЦЭМ!$D$39:$D$782,СВЦЭМ!$A$39:$A$782,$A71,СВЦЭМ!$B$39:$B$782,X$47)+'СЕТ СН'!$G$11+СВЦЭМ!$D$10+'СЕТ СН'!$G$6-'СЕТ СН'!$G$23</f>
        <v>1413.37657244</v>
      </c>
      <c r="Y71" s="36">
        <f>SUMIFS(СВЦЭМ!$D$39:$D$782,СВЦЭМ!$A$39:$A$782,$A71,СВЦЭМ!$B$39:$B$782,Y$47)+'СЕТ СН'!$G$11+СВЦЭМ!$D$10+'СЕТ СН'!$G$6-'СЕТ СН'!$G$23</f>
        <v>1428.5996222399999</v>
      </c>
    </row>
    <row r="72" spans="1:26" ht="15.75" x14ac:dyDescent="0.2">
      <c r="A72" s="35">
        <f t="shared" si="1"/>
        <v>44341</v>
      </c>
      <c r="B72" s="36">
        <f>SUMIFS(СВЦЭМ!$D$39:$D$782,СВЦЭМ!$A$39:$A$782,$A72,СВЦЭМ!$B$39:$B$782,B$47)+'СЕТ СН'!$G$11+СВЦЭМ!$D$10+'СЕТ СН'!$G$6-'СЕТ СН'!$G$23</f>
        <v>1555.53429564</v>
      </c>
      <c r="C72" s="36">
        <f>SUMIFS(СВЦЭМ!$D$39:$D$782,СВЦЭМ!$A$39:$A$782,$A72,СВЦЭМ!$B$39:$B$782,C$47)+'СЕТ СН'!$G$11+СВЦЭМ!$D$10+'СЕТ СН'!$G$6-'СЕТ СН'!$G$23</f>
        <v>1611.08234877</v>
      </c>
      <c r="D72" s="36">
        <f>SUMIFS(СВЦЭМ!$D$39:$D$782,СВЦЭМ!$A$39:$A$782,$A72,СВЦЭМ!$B$39:$B$782,D$47)+'СЕТ СН'!$G$11+СВЦЭМ!$D$10+'СЕТ СН'!$G$6-'СЕТ СН'!$G$23</f>
        <v>1639.8585007799998</v>
      </c>
      <c r="E72" s="36">
        <f>SUMIFS(СВЦЭМ!$D$39:$D$782,СВЦЭМ!$A$39:$A$782,$A72,СВЦЭМ!$B$39:$B$782,E$47)+'СЕТ СН'!$G$11+СВЦЭМ!$D$10+'СЕТ СН'!$G$6-'СЕТ СН'!$G$23</f>
        <v>1634.3763321000001</v>
      </c>
      <c r="F72" s="36">
        <f>SUMIFS(СВЦЭМ!$D$39:$D$782,СВЦЭМ!$A$39:$A$782,$A72,СВЦЭМ!$B$39:$B$782,F$47)+'СЕТ СН'!$G$11+СВЦЭМ!$D$10+'СЕТ СН'!$G$6-'СЕТ СН'!$G$23</f>
        <v>1644.6378490799998</v>
      </c>
      <c r="G72" s="36">
        <f>SUMIFS(СВЦЭМ!$D$39:$D$782,СВЦЭМ!$A$39:$A$782,$A72,СВЦЭМ!$B$39:$B$782,G$47)+'СЕТ СН'!$G$11+СВЦЭМ!$D$10+'СЕТ СН'!$G$6-'СЕТ СН'!$G$23</f>
        <v>1636.5378053099998</v>
      </c>
      <c r="H72" s="36">
        <f>SUMIFS(СВЦЭМ!$D$39:$D$782,СВЦЭМ!$A$39:$A$782,$A72,СВЦЭМ!$B$39:$B$782,H$47)+'СЕТ СН'!$G$11+СВЦЭМ!$D$10+'СЕТ СН'!$G$6-'СЕТ СН'!$G$23</f>
        <v>1584.3181810400001</v>
      </c>
      <c r="I72" s="36">
        <f>SUMIFS(СВЦЭМ!$D$39:$D$782,СВЦЭМ!$A$39:$A$782,$A72,СВЦЭМ!$B$39:$B$782,I$47)+'СЕТ СН'!$G$11+СВЦЭМ!$D$10+'СЕТ СН'!$G$6-'СЕТ СН'!$G$23</f>
        <v>1488.84449167</v>
      </c>
      <c r="J72" s="36">
        <f>SUMIFS(СВЦЭМ!$D$39:$D$782,СВЦЭМ!$A$39:$A$782,$A72,СВЦЭМ!$B$39:$B$782,J$47)+'СЕТ СН'!$G$11+СВЦЭМ!$D$10+'СЕТ СН'!$G$6-'СЕТ СН'!$G$23</f>
        <v>1393.64481669</v>
      </c>
      <c r="K72" s="36">
        <f>SUMIFS(СВЦЭМ!$D$39:$D$782,СВЦЭМ!$A$39:$A$782,$A72,СВЦЭМ!$B$39:$B$782,K$47)+'СЕТ СН'!$G$11+СВЦЭМ!$D$10+'СЕТ СН'!$G$6-'СЕТ СН'!$G$23</f>
        <v>1352.2237150199999</v>
      </c>
      <c r="L72" s="36">
        <f>SUMIFS(СВЦЭМ!$D$39:$D$782,СВЦЭМ!$A$39:$A$782,$A72,СВЦЭМ!$B$39:$B$782,L$47)+'СЕТ СН'!$G$11+СВЦЭМ!$D$10+'СЕТ СН'!$G$6-'СЕТ СН'!$G$23</f>
        <v>1360.6561427199999</v>
      </c>
      <c r="M72" s="36">
        <f>SUMIFS(СВЦЭМ!$D$39:$D$782,СВЦЭМ!$A$39:$A$782,$A72,СВЦЭМ!$B$39:$B$782,M$47)+'СЕТ СН'!$G$11+СВЦЭМ!$D$10+'СЕТ СН'!$G$6-'СЕТ СН'!$G$23</f>
        <v>1352.98751472</v>
      </c>
      <c r="N72" s="36">
        <f>SUMIFS(СВЦЭМ!$D$39:$D$782,СВЦЭМ!$A$39:$A$782,$A72,СВЦЭМ!$B$39:$B$782,N$47)+'СЕТ СН'!$G$11+СВЦЭМ!$D$10+'СЕТ СН'!$G$6-'СЕТ СН'!$G$23</f>
        <v>1411.39516686</v>
      </c>
      <c r="O72" s="36">
        <f>SUMIFS(СВЦЭМ!$D$39:$D$782,СВЦЭМ!$A$39:$A$782,$A72,СВЦЭМ!$B$39:$B$782,O$47)+'СЕТ СН'!$G$11+СВЦЭМ!$D$10+'СЕТ СН'!$G$6-'СЕТ СН'!$G$23</f>
        <v>1471.8828164500001</v>
      </c>
      <c r="P72" s="36">
        <f>SUMIFS(СВЦЭМ!$D$39:$D$782,СВЦЭМ!$A$39:$A$782,$A72,СВЦЭМ!$B$39:$B$782,P$47)+'СЕТ СН'!$G$11+СВЦЭМ!$D$10+'СЕТ СН'!$G$6-'СЕТ СН'!$G$23</f>
        <v>1498.7640242299999</v>
      </c>
      <c r="Q72" s="36">
        <f>SUMIFS(СВЦЭМ!$D$39:$D$782,СВЦЭМ!$A$39:$A$782,$A72,СВЦЭМ!$B$39:$B$782,Q$47)+'СЕТ СН'!$G$11+СВЦЭМ!$D$10+'СЕТ СН'!$G$6-'СЕТ СН'!$G$23</f>
        <v>1498.5182967999999</v>
      </c>
      <c r="R72" s="36">
        <f>SUMIFS(СВЦЭМ!$D$39:$D$782,СВЦЭМ!$A$39:$A$782,$A72,СВЦЭМ!$B$39:$B$782,R$47)+'СЕТ СН'!$G$11+СВЦЭМ!$D$10+'СЕТ СН'!$G$6-'СЕТ СН'!$G$23</f>
        <v>1482.4355169200001</v>
      </c>
      <c r="S72" s="36">
        <f>SUMIFS(СВЦЭМ!$D$39:$D$782,СВЦЭМ!$A$39:$A$782,$A72,СВЦЭМ!$B$39:$B$782,S$47)+'СЕТ СН'!$G$11+СВЦЭМ!$D$10+'СЕТ СН'!$G$6-'СЕТ СН'!$G$23</f>
        <v>1452.69743412</v>
      </c>
      <c r="T72" s="36">
        <f>SUMIFS(СВЦЭМ!$D$39:$D$782,СВЦЭМ!$A$39:$A$782,$A72,СВЦЭМ!$B$39:$B$782,T$47)+'СЕТ СН'!$G$11+СВЦЭМ!$D$10+'СЕТ СН'!$G$6-'СЕТ СН'!$G$23</f>
        <v>1396.7552824200002</v>
      </c>
      <c r="U72" s="36">
        <f>SUMIFS(СВЦЭМ!$D$39:$D$782,СВЦЭМ!$A$39:$A$782,$A72,СВЦЭМ!$B$39:$B$782,U$47)+'СЕТ СН'!$G$11+СВЦЭМ!$D$10+'СЕТ СН'!$G$6-'СЕТ СН'!$G$23</f>
        <v>1375.65740175</v>
      </c>
      <c r="V72" s="36">
        <f>SUMIFS(СВЦЭМ!$D$39:$D$782,СВЦЭМ!$A$39:$A$782,$A72,СВЦЭМ!$B$39:$B$782,V$47)+'СЕТ СН'!$G$11+СВЦЭМ!$D$10+'СЕТ СН'!$G$6-'СЕТ СН'!$G$23</f>
        <v>1389.88387334</v>
      </c>
      <c r="W72" s="36">
        <f>SUMIFS(СВЦЭМ!$D$39:$D$782,СВЦЭМ!$A$39:$A$782,$A72,СВЦЭМ!$B$39:$B$782,W$47)+'СЕТ СН'!$G$11+СВЦЭМ!$D$10+'СЕТ СН'!$G$6-'СЕТ СН'!$G$23</f>
        <v>1423.31952864</v>
      </c>
      <c r="X72" s="36">
        <f>SUMIFS(СВЦЭМ!$D$39:$D$782,СВЦЭМ!$A$39:$A$782,$A72,СВЦЭМ!$B$39:$B$782,X$47)+'СЕТ СН'!$G$11+СВЦЭМ!$D$10+'СЕТ СН'!$G$6-'СЕТ СН'!$G$23</f>
        <v>1392.2356397399999</v>
      </c>
      <c r="Y72" s="36">
        <f>SUMIFS(СВЦЭМ!$D$39:$D$782,СВЦЭМ!$A$39:$A$782,$A72,СВЦЭМ!$B$39:$B$782,Y$47)+'СЕТ СН'!$G$11+СВЦЭМ!$D$10+'СЕТ СН'!$G$6-'СЕТ СН'!$G$23</f>
        <v>1412.8608349800002</v>
      </c>
    </row>
    <row r="73" spans="1:26" ht="15.75" x14ac:dyDescent="0.2">
      <c r="A73" s="35">
        <f t="shared" si="1"/>
        <v>44342</v>
      </c>
      <c r="B73" s="36">
        <f>SUMIFS(СВЦЭМ!$D$39:$D$782,СВЦЭМ!$A$39:$A$782,$A73,СВЦЭМ!$B$39:$B$782,B$47)+'СЕТ СН'!$G$11+СВЦЭМ!$D$10+'СЕТ СН'!$G$6-'СЕТ СН'!$G$23</f>
        <v>1547.2112612199999</v>
      </c>
      <c r="C73" s="36">
        <f>SUMIFS(СВЦЭМ!$D$39:$D$782,СВЦЭМ!$A$39:$A$782,$A73,СВЦЭМ!$B$39:$B$782,C$47)+'СЕТ СН'!$G$11+СВЦЭМ!$D$10+'СЕТ СН'!$G$6-'СЕТ СН'!$G$23</f>
        <v>1619.5334033499998</v>
      </c>
      <c r="D73" s="36">
        <f>SUMIFS(СВЦЭМ!$D$39:$D$782,СВЦЭМ!$A$39:$A$782,$A73,СВЦЭМ!$B$39:$B$782,D$47)+'СЕТ СН'!$G$11+СВЦЭМ!$D$10+'СЕТ СН'!$G$6-'СЕТ СН'!$G$23</f>
        <v>1673.4250949699999</v>
      </c>
      <c r="E73" s="36">
        <f>SUMIFS(СВЦЭМ!$D$39:$D$782,СВЦЭМ!$A$39:$A$782,$A73,СВЦЭМ!$B$39:$B$782,E$47)+'СЕТ СН'!$G$11+СВЦЭМ!$D$10+'СЕТ СН'!$G$6-'СЕТ СН'!$G$23</f>
        <v>1695.4302554999999</v>
      </c>
      <c r="F73" s="36">
        <f>SUMIFS(СВЦЭМ!$D$39:$D$782,СВЦЭМ!$A$39:$A$782,$A73,СВЦЭМ!$B$39:$B$782,F$47)+'СЕТ СН'!$G$11+СВЦЭМ!$D$10+'СЕТ СН'!$G$6-'СЕТ СН'!$G$23</f>
        <v>1710.0483670200001</v>
      </c>
      <c r="G73" s="36">
        <f>SUMIFS(СВЦЭМ!$D$39:$D$782,СВЦЭМ!$A$39:$A$782,$A73,СВЦЭМ!$B$39:$B$782,G$47)+'СЕТ СН'!$G$11+СВЦЭМ!$D$10+'СЕТ СН'!$G$6-'СЕТ СН'!$G$23</f>
        <v>1683.28955597</v>
      </c>
      <c r="H73" s="36">
        <f>SUMIFS(СВЦЭМ!$D$39:$D$782,СВЦЭМ!$A$39:$A$782,$A73,СВЦЭМ!$B$39:$B$782,H$47)+'СЕТ СН'!$G$11+СВЦЭМ!$D$10+'СЕТ СН'!$G$6-'СЕТ СН'!$G$23</f>
        <v>1618.4014937900001</v>
      </c>
      <c r="I73" s="36">
        <f>SUMIFS(СВЦЭМ!$D$39:$D$782,СВЦЭМ!$A$39:$A$782,$A73,СВЦЭМ!$B$39:$B$782,I$47)+'СЕТ СН'!$G$11+СВЦЭМ!$D$10+'СЕТ СН'!$G$6-'СЕТ СН'!$G$23</f>
        <v>1511.6973613600001</v>
      </c>
      <c r="J73" s="36">
        <f>SUMIFS(СВЦЭМ!$D$39:$D$782,СВЦЭМ!$A$39:$A$782,$A73,СВЦЭМ!$B$39:$B$782,J$47)+'СЕТ СН'!$G$11+СВЦЭМ!$D$10+'СЕТ СН'!$G$6-'СЕТ СН'!$G$23</f>
        <v>1452.6150463500001</v>
      </c>
      <c r="K73" s="36">
        <f>SUMIFS(СВЦЭМ!$D$39:$D$782,СВЦЭМ!$A$39:$A$782,$A73,СВЦЭМ!$B$39:$B$782,K$47)+'СЕТ СН'!$G$11+СВЦЭМ!$D$10+'СЕТ СН'!$G$6-'СЕТ СН'!$G$23</f>
        <v>1396.35417035</v>
      </c>
      <c r="L73" s="36">
        <f>SUMIFS(СВЦЭМ!$D$39:$D$782,СВЦЭМ!$A$39:$A$782,$A73,СВЦЭМ!$B$39:$B$782,L$47)+'СЕТ СН'!$G$11+СВЦЭМ!$D$10+'СЕТ СН'!$G$6-'СЕТ СН'!$G$23</f>
        <v>1394.13222013</v>
      </c>
      <c r="M73" s="36">
        <f>SUMIFS(СВЦЭМ!$D$39:$D$782,СВЦЭМ!$A$39:$A$782,$A73,СВЦЭМ!$B$39:$B$782,M$47)+'СЕТ СН'!$G$11+СВЦЭМ!$D$10+'СЕТ СН'!$G$6-'СЕТ СН'!$G$23</f>
        <v>1402.9405848400002</v>
      </c>
      <c r="N73" s="36">
        <f>SUMIFS(СВЦЭМ!$D$39:$D$782,СВЦЭМ!$A$39:$A$782,$A73,СВЦЭМ!$B$39:$B$782,N$47)+'СЕТ СН'!$G$11+СВЦЭМ!$D$10+'СЕТ СН'!$G$6-'СЕТ СН'!$G$23</f>
        <v>1455.01767017</v>
      </c>
      <c r="O73" s="36">
        <f>SUMIFS(СВЦЭМ!$D$39:$D$782,СВЦЭМ!$A$39:$A$782,$A73,СВЦЭМ!$B$39:$B$782,O$47)+'СЕТ СН'!$G$11+СВЦЭМ!$D$10+'СЕТ СН'!$G$6-'СЕТ СН'!$G$23</f>
        <v>1499.8014811100002</v>
      </c>
      <c r="P73" s="36">
        <f>SUMIFS(СВЦЭМ!$D$39:$D$782,СВЦЭМ!$A$39:$A$782,$A73,СВЦЭМ!$B$39:$B$782,P$47)+'СЕТ СН'!$G$11+СВЦЭМ!$D$10+'СЕТ СН'!$G$6-'СЕТ СН'!$G$23</f>
        <v>1510.33166478</v>
      </c>
      <c r="Q73" s="36">
        <f>SUMIFS(СВЦЭМ!$D$39:$D$782,СВЦЭМ!$A$39:$A$782,$A73,СВЦЭМ!$B$39:$B$782,Q$47)+'СЕТ СН'!$G$11+СВЦЭМ!$D$10+'СЕТ СН'!$G$6-'СЕТ СН'!$G$23</f>
        <v>1507.9538409500001</v>
      </c>
      <c r="R73" s="36">
        <f>SUMIFS(СВЦЭМ!$D$39:$D$782,СВЦЭМ!$A$39:$A$782,$A73,СВЦЭМ!$B$39:$B$782,R$47)+'СЕТ СН'!$G$11+СВЦЭМ!$D$10+'СЕТ СН'!$G$6-'СЕТ СН'!$G$23</f>
        <v>1490.29038887</v>
      </c>
      <c r="S73" s="36">
        <f>SUMIFS(СВЦЭМ!$D$39:$D$782,СВЦЭМ!$A$39:$A$782,$A73,СВЦЭМ!$B$39:$B$782,S$47)+'СЕТ СН'!$G$11+СВЦЭМ!$D$10+'СЕТ СН'!$G$6-'СЕТ СН'!$G$23</f>
        <v>1466.5895006999999</v>
      </c>
      <c r="T73" s="36">
        <f>SUMIFS(СВЦЭМ!$D$39:$D$782,СВЦЭМ!$A$39:$A$782,$A73,СВЦЭМ!$B$39:$B$782,T$47)+'СЕТ СН'!$G$11+СВЦЭМ!$D$10+'СЕТ СН'!$G$6-'СЕТ СН'!$G$23</f>
        <v>1408.21689754</v>
      </c>
      <c r="U73" s="36">
        <f>SUMIFS(СВЦЭМ!$D$39:$D$782,СВЦЭМ!$A$39:$A$782,$A73,СВЦЭМ!$B$39:$B$782,U$47)+'СЕТ СН'!$G$11+СВЦЭМ!$D$10+'СЕТ СН'!$G$6-'СЕТ СН'!$G$23</f>
        <v>1374.2998220300001</v>
      </c>
      <c r="V73" s="36">
        <f>SUMIFS(СВЦЭМ!$D$39:$D$782,СВЦЭМ!$A$39:$A$782,$A73,СВЦЭМ!$B$39:$B$782,V$47)+'СЕТ СН'!$G$11+СВЦЭМ!$D$10+'СЕТ СН'!$G$6-'СЕТ СН'!$G$23</f>
        <v>1377.6367475900001</v>
      </c>
      <c r="W73" s="36">
        <f>SUMIFS(СВЦЭМ!$D$39:$D$782,СВЦЭМ!$A$39:$A$782,$A73,СВЦЭМ!$B$39:$B$782,W$47)+'СЕТ СН'!$G$11+СВЦЭМ!$D$10+'СЕТ СН'!$G$6-'СЕТ СН'!$G$23</f>
        <v>1393.0357628300001</v>
      </c>
      <c r="X73" s="36">
        <f>SUMIFS(СВЦЭМ!$D$39:$D$782,СВЦЭМ!$A$39:$A$782,$A73,СВЦЭМ!$B$39:$B$782,X$47)+'СЕТ СН'!$G$11+СВЦЭМ!$D$10+'СЕТ СН'!$G$6-'СЕТ СН'!$G$23</f>
        <v>1388.8673530599999</v>
      </c>
      <c r="Y73" s="36">
        <f>SUMIFS(СВЦЭМ!$D$39:$D$782,СВЦЭМ!$A$39:$A$782,$A73,СВЦЭМ!$B$39:$B$782,Y$47)+'СЕТ СН'!$G$11+СВЦЭМ!$D$10+'СЕТ СН'!$G$6-'СЕТ СН'!$G$23</f>
        <v>1423.63832817</v>
      </c>
    </row>
    <row r="74" spans="1:26" ht="15.75" x14ac:dyDescent="0.2">
      <c r="A74" s="35">
        <f t="shared" si="1"/>
        <v>44343</v>
      </c>
      <c r="B74" s="36">
        <f>SUMIFS(СВЦЭМ!$D$39:$D$782,СВЦЭМ!$A$39:$A$782,$A74,СВЦЭМ!$B$39:$B$782,B$47)+'СЕТ СН'!$G$11+СВЦЭМ!$D$10+'СЕТ СН'!$G$6-'СЕТ СН'!$G$23</f>
        <v>1438.40507933</v>
      </c>
      <c r="C74" s="36">
        <f>SUMIFS(СВЦЭМ!$D$39:$D$782,СВЦЭМ!$A$39:$A$782,$A74,СВЦЭМ!$B$39:$B$782,C$47)+'СЕТ СН'!$G$11+СВЦЭМ!$D$10+'СЕТ СН'!$G$6-'СЕТ СН'!$G$23</f>
        <v>1511.1783562000001</v>
      </c>
      <c r="D74" s="36">
        <f>SUMIFS(СВЦЭМ!$D$39:$D$782,СВЦЭМ!$A$39:$A$782,$A74,СВЦЭМ!$B$39:$B$782,D$47)+'СЕТ СН'!$G$11+СВЦЭМ!$D$10+'СЕТ СН'!$G$6-'СЕТ СН'!$G$23</f>
        <v>1561.52970983</v>
      </c>
      <c r="E74" s="36">
        <f>SUMIFS(СВЦЭМ!$D$39:$D$782,СВЦЭМ!$A$39:$A$782,$A74,СВЦЭМ!$B$39:$B$782,E$47)+'СЕТ СН'!$G$11+СВЦЭМ!$D$10+'СЕТ СН'!$G$6-'СЕТ СН'!$G$23</f>
        <v>1583.22730551</v>
      </c>
      <c r="F74" s="36">
        <f>SUMIFS(СВЦЭМ!$D$39:$D$782,СВЦЭМ!$A$39:$A$782,$A74,СВЦЭМ!$B$39:$B$782,F$47)+'СЕТ СН'!$G$11+СВЦЭМ!$D$10+'СЕТ СН'!$G$6-'СЕТ СН'!$G$23</f>
        <v>1587.2298050499999</v>
      </c>
      <c r="G74" s="36">
        <f>SUMIFS(СВЦЭМ!$D$39:$D$782,СВЦЭМ!$A$39:$A$782,$A74,СВЦЭМ!$B$39:$B$782,G$47)+'СЕТ СН'!$G$11+СВЦЭМ!$D$10+'СЕТ СН'!$G$6-'СЕТ СН'!$G$23</f>
        <v>1563.7519534600001</v>
      </c>
      <c r="H74" s="36">
        <f>SUMIFS(СВЦЭМ!$D$39:$D$782,СВЦЭМ!$A$39:$A$782,$A74,СВЦЭМ!$B$39:$B$782,H$47)+'СЕТ СН'!$G$11+СВЦЭМ!$D$10+'СЕТ СН'!$G$6-'СЕТ СН'!$G$23</f>
        <v>1517.74270445</v>
      </c>
      <c r="I74" s="36">
        <f>SUMIFS(СВЦЭМ!$D$39:$D$782,СВЦЭМ!$A$39:$A$782,$A74,СВЦЭМ!$B$39:$B$782,I$47)+'СЕТ СН'!$G$11+СВЦЭМ!$D$10+'СЕТ СН'!$G$6-'СЕТ СН'!$G$23</f>
        <v>1449.95042014</v>
      </c>
      <c r="J74" s="36">
        <f>SUMIFS(СВЦЭМ!$D$39:$D$782,СВЦЭМ!$A$39:$A$782,$A74,СВЦЭМ!$B$39:$B$782,J$47)+'СЕТ СН'!$G$11+СВЦЭМ!$D$10+'СЕТ СН'!$G$6-'СЕТ СН'!$G$23</f>
        <v>1413.1918589699999</v>
      </c>
      <c r="K74" s="36">
        <f>SUMIFS(СВЦЭМ!$D$39:$D$782,СВЦЭМ!$A$39:$A$782,$A74,СВЦЭМ!$B$39:$B$782,K$47)+'СЕТ СН'!$G$11+СВЦЭМ!$D$10+'СЕТ СН'!$G$6-'СЕТ СН'!$G$23</f>
        <v>1402.5330632499999</v>
      </c>
      <c r="L74" s="36">
        <f>SUMIFS(СВЦЭМ!$D$39:$D$782,СВЦЭМ!$A$39:$A$782,$A74,СВЦЭМ!$B$39:$B$782,L$47)+'СЕТ СН'!$G$11+СВЦЭМ!$D$10+'СЕТ СН'!$G$6-'СЕТ СН'!$G$23</f>
        <v>1411.04589586</v>
      </c>
      <c r="M74" s="36">
        <f>SUMIFS(СВЦЭМ!$D$39:$D$782,СВЦЭМ!$A$39:$A$782,$A74,СВЦЭМ!$B$39:$B$782,M$47)+'СЕТ СН'!$G$11+СВЦЭМ!$D$10+'СЕТ СН'!$G$6-'СЕТ СН'!$G$23</f>
        <v>1420.3048429200001</v>
      </c>
      <c r="N74" s="36">
        <f>SUMIFS(СВЦЭМ!$D$39:$D$782,СВЦЭМ!$A$39:$A$782,$A74,СВЦЭМ!$B$39:$B$782,N$47)+'СЕТ СН'!$G$11+СВЦЭМ!$D$10+'СЕТ СН'!$G$6-'СЕТ СН'!$G$23</f>
        <v>1475.9781158000001</v>
      </c>
      <c r="O74" s="36">
        <f>SUMIFS(СВЦЭМ!$D$39:$D$782,СВЦЭМ!$A$39:$A$782,$A74,СВЦЭМ!$B$39:$B$782,O$47)+'СЕТ СН'!$G$11+СВЦЭМ!$D$10+'СЕТ СН'!$G$6-'СЕТ СН'!$G$23</f>
        <v>1523.8606639</v>
      </c>
      <c r="P74" s="36">
        <f>SUMIFS(СВЦЭМ!$D$39:$D$782,СВЦЭМ!$A$39:$A$782,$A74,СВЦЭМ!$B$39:$B$782,P$47)+'СЕТ СН'!$G$11+СВЦЭМ!$D$10+'СЕТ СН'!$G$6-'СЕТ СН'!$G$23</f>
        <v>1542.80042594</v>
      </c>
      <c r="Q74" s="36">
        <f>SUMIFS(СВЦЭМ!$D$39:$D$782,СВЦЭМ!$A$39:$A$782,$A74,СВЦЭМ!$B$39:$B$782,Q$47)+'СЕТ СН'!$G$11+СВЦЭМ!$D$10+'СЕТ СН'!$G$6-'СЕТ СН'!$G$23</f>
        <v>1541.7420865399999</v>
      </c>
      <c r="R74" s="36">
        <f>SUMIFS(СВЦЭМ!$D$39:$D$782,СВЦЭМ!$A$39:$A$782,$A74,СВЦЭМ!$B$39:$B$782,R$47)+'СЕТ СН'!$G$11+СВЦЭМ!$D$10+'СЕТ СН'!$G$6-'СЕТ СН'!$G$23</f>
        <v>1532.74422506</v>
      </c>
      <c r="S74" s="36">
        <f>SUMIFS(СВЦЭМ!$D$39:$D$782,СВЦЭМ!$A$39:$A$782,$A74,СВЦЭМ!$B$39:$B$782,S$47)+'СЕТ СН'!$G$11+СВЦЭМ!$D$10+'СЕТ СН'!$G$6-'СЕТ СН'!$G$23</f>
        <v>1502.3504407200001</v>
      </c>
      <c r="T74" s="36">
        <f>SUMIFS(СВЦЭМ!$D$39:$D$782,СВЦЭМ!$A$39:$A$782,$A74,СВЦЭМ!$B$39:$B$782,T$47)+'СЕТ СН'!$G$11+СВЦЭМ!$D$10+'СЕТ СН'!$G$6-'СЕТ СН'!$G$23</f>
        <v>1442.2993509200001</v>
      </c>
      <c r="U74" s="36">
        <f>SUMIFS(СВЦЭМ!$D$39:$D$782,СВЦЭМ!$A$39:$A$782,$A74,СВЦЭМ!$B$39:$B$782,U$47)+'СЕТ СН'!$G$11+СВЦЭМ!$D$10+'СЕТ СН'!$G$6-'СЕТ СН'!$G$23</f>
        <v>1397.84104071</v>
      </c>
      <c r="V74" s="36">
        <f>SUMIFS(СВЦЭМ!$D$39:$D$782,СВЦЭМ!$A$39:$A$782,$A74,СВЦЭМ!$B$39:$B$782,V$47)+'СЕТ СН'!$G$11+СВЦЭМ!$D$10+'СЕТ СН'!$G$6-'СЕТ СН'!$G$23</f>
        <v>1421.67697544</v>
      </c>
      <c r="W74" s="36">
        <f>SUMIFS(СВЦЭМ!$D$39:$D$782,СВЦЭМ!$A$39:$A$782,$A74,СВЦЭМ!$B$39:$B$782,W$47)+'СЕТ СН'!$G$11+СВЦЭМ!$D$10+'СЕТ СН'!$G$6-'СЕТ СН'!$G$23</f>
        <v>1451.2803979800001</v>
      </c>
      <c r="X74" s="36">
        <f>SUMIFS(СВЦЭМ!$D$39:$D$782,СВЦЭМ!$A$39:$A$782,$A74,СВЦЭМ!$B$39:$B$782,X$47)+'СЕТ СН'!$G$11+СВЦЭМ!$D$10+'СЕТ СН'!$G$6-'СЕТ СН'!$G$23</f>
        <v>1439.66061386</v>
      </c>
      <c r="Y74" s="36">
        <f>SUMIFS(СВЦЭМ!$D$39:$D$782,СВЦЭМ!$A$39:$A$782,$A74,СВЦЭМ!$B$39:$B$782,Y$47)+'СЕТ СН'!$G$11+СВЦЭМ!$D$10+'СЕТ СН'!$G$6-'СЕТ СН'!$G$23</f>
        <v>1449.3944483400001</v>
      </c>
    </row>
    <row r="75" spans="1:26" ht="15.75" x14ac:dyDescent="0.2">
      <c r="A75" s="35">
        <f t="shared" si="1"/>
        <v>44344</v>
      </c>
      <c r="B75" s="36">
        <f>SUMIFS(СВЦЭМ!$D$39:$D$782,СВЦЭМ!$A$39:$A$782,$A75,СВЦЭМ!$B$39:$B$782,B$47)+'СЕТ СН'!$G$11+СВЦЭМ!$D$10+'СЕТ СН'!$G$6-'СЕТ СН'!$G$23</f>
        <v>1424.9763856300001</v>
      </c>
      <c r="C75" s="36">
        <f>SUMIFS(СВЦЭМ!$D$39:$D$782,СВЦЭМ!$A$39:$A$782,$A75,СВЦЭМ!$B$39:$B$782,C$47)+'СЕТ СН'!$G$11+СВЦЭМ!$D$10+'СЕТ СН'!$G$6-'СЕТ СН'!$G$23</f>
        <v>1490.3075890300001</v>
      </c>
      <c r="D75" s="36">
        <f>SUMIFS(СВЦЭМ!$D$39:$D$782,СВЦЭМ!$A$39:$A$782,$A75,СВЦЭМ!$B$39:$B$782,D$47)+'СЕТ СН'!$G$11+СВЦЭМ!$D$10+'СЕТ СН'!$G$6-'СЕТ СН'!$G$23</f>
        <v>1532.5883431</v>
      </c>
      <c r="E75" s="36">
        <f>SUMIFS(СВЦЭМ!$D$39:$D$782,СВЦЭМ!$A$39:$A$782,$A75,СВЦЭМ!$B$39:$B$782,E$47)+'СЕТ СН'!$G$11+СВЦЭМ!$D$10+'СЕТ СН'!$G$6-'СЕТ СН'!$G$23</f>
        <v>1548.75708893</v>
      </c>
      <c r="F75" s="36">
        <f>SUMIFS(СВЦЭМ!$D$39:$D$782,СВЦЭМ!$A$39:$A$782,$A75,СВЦЭМ!$B$39:$B$782,F$47)+'СЕТ СН'!$G$11+СВЦЭМ!$D$10+'СЕТ СН'!$G$6-'СЕТ СН'!$G$23</f>
        <v>1555.56646013</v>
      </c>
      <c r="G75" s="36">
        <f>SUMIFS(СВЦЭМ!$D$39:$D$782,СВЦЭМ!$A$39:$A$782,$A75,СВЦЭМ!$B$39:$B$782,G$47)+'СЕТ СН'!$G$11+СВЦЭМ!$D$10+'СЕТ СН'!$G$6-'СЕТ СН'!$G$23</f>
        <v>1533.46926639</v>
      </c>
      <c r="H75" s="36">
        <f>SUMIFS(СВЦЭМ!$D$39:$D$782,СВЦЭМ!$A$39:$A$782,$A75,СВЦЭМ!$B$39:$B$782,H$47)+'СЕТ СН'!$G$11+СВЦЭМ!$D$10+'СЕТ СН'!$G$6-'СЕТ СН'!$G$23</f>
        <v>1497.4252542899999</v>
      </c>
      <c r="I75" s="36">
        <f>SUMIFS(СВЦЭМ!$D$39:$D$782,СВЦЭМ!$A$39:$A$782,$A75,СВЦЭМ!$B$39:$B$782,I$47)+'СЕТ СН'!$G$11+СВЦЭМ!$D$10+'СЕТ СН'!$G$6-'СЕТ СН'!$G$23</f>
        <v>1409.2696047899999</v>
      </c>
      <c r="J75" s="36">
        <f>SUMIFS(СВЦЭМ!$D$39:$D$782,СВЦЭМ!$A$39:$A$782,$A75,СВЦЭМ!$B$39:$B$782,J$47)+'СЕТ СН'!$G$11+СВЦЭМ!$D$10+'СЕТ СН'!$G$6-'СЕТ СН'!$G$23</f>
        <v>1353.8558298200001</v>
      </c>
      <c r="K75" s="36">
        <f>SUMIFS(СВЦЭМ!$D$39:$D$782,СВЦЭМ!$A$39:$A$782,$A75,СВЦЭМ!$B$39:$B$782,K$47)+'СЕТ СН'!$G$11+СВЦЭМ!$D$10+'СЕТ СН'!$G$6-'СЕТ СН'!$G$23</f>
        <v>1388.5716635600002</v>
      </c>
      <c r="L75" s="36">
        <f>SUMIFS(СВЦЭМ!$D$39:$D$782,СВЦЭМ!$A$39:$A$782,$A75,СВЦЭМ!$B$39:$B$782,L$47)+'СЕТ СН'!$G$11+СВЦЭМ!$D$10+'СЕТ СН'!$G$6-'СЕТ СН'!$G$23</f>
        <v>1375.4800548000001</v>
      </c>
      <c r="M75" s="36">
        <f>SUMIFS(СВЦЭМ!$D$39:$D$782,СВЦЭМ!$A$39:$A$782,$A75,СВЦЭМ!$B$39:$B$782,M$47)+'СЕТ СН'!$G$11+СВЦЭМ!$D$10+'СЕТ СН'!$G$6-'СЕТ СН'!$G$23</f>
        <v>1370.07108363</v>
      </c>
      <c r="N75" s="36">
        <f>SUMIFS(СВЦЭМ!$D$39:$D$782,СВЦЭМ!$A$39:$A$782,$A75,СВЦЭМ!$B$39:$B$782,N$47)+'СЕТ СН'!$G$11+СВЦЭМ!$D$10+'СЕТ СН'!$G$6-'СЕТ СН'!$G$23</f>
        <v>1391.79399001</v>
      </c>
      <c r="O75" s="36">
        <f>SUMIFS(СВЦЭМ!$D$39:$D$782,СВЦЭМ!$A$39:$A$782,$A75,СВЦЭМ!$B$39:$B$782,O$47)+'СЕТ СН'!$G$11+СВЦЭМ!$D$10+'СЕТ СН'!$G$6-'СЕТ СН'!$G$23</f>
        <v>1445.04629759</v>
      </c>
      <c r="P75" s="36">
        <f>SUMIFS(СВЦЭМ!$D$39:$D$782,СВЦЭМ!$A$39:$A$782,$A75,СВЦЭМ!$B$39:$B$782,P$47)+'СЕТ СН'!$G$11+СВЦЭМ!$D$10+'СЕТ СН'!$G$6-'СЕТ СН'!$G$23</f>
        <v>1462.07119663</v>
      </c>
      <c r="Q75" s="36">
        <f>SUMIFS(СВЦЭМ!$D$39:$D$782,СВЦЭМ!$A$39:$A$782,$A75,СВЦЭМ!$B$39:$B$782,Q$47)+'СЕТ СН'!$G$11+СВЦЭМ!$D$10+'СЕТ СН'!$G$6-'СЕТ СН'!$G$23</f>
        <v>1465.8935260100002</v>
      </c>
      <c r="R75" s="36">
        <f>SUMIFS(СВЦЭМ!$D$39:$D$782,СВЦЭМ!$A$39:$A$782,$A75,СВЦЭМ!$B$39:$B$782,R$47)+'СЕТ СН'!$G$11+СВЦЭМ!$D$10+'СЕТ СН'!$G$6-'СЕТ СН'!$G$23</f>
        <v>1471.3172073800001</v>
      </c>
      <c r="S75" s="36">
        <f>SUMIFS(СВЦЭМ!$D$39:$D$782,СВЦЭМ!$A$39:$A$782,$A75,СВЦЭМ!$B$39:$B$782,S$47)+'СЕТ СН'!$G$11+СВЦЭМ!$D$10+'СЕТ СН'!$G$6-'СЕТ СН'!$G$23</f>
        <v>1456.8801912899999</v>
      </c>
      <c r="T75" s="36">
        <f>SUMIFS(СВЦЭМ!$D$39:$D$782,СВЦЭМ!$A$39:$A$782,$A75,СВЦЭМ!$B$39:$B$782,T$47)+'СЕТ СН'!$G$11+СВЦЭМ!$D$10+'СЕТ СН'!$G$6-'СЕТ СН'!$G$23</f>
        <v>1384.64004503</v>
      </c>
      <c r="U75" s="36">
        <f>SUMIFS(СВЦЭМ!$D$39:$D$782,СВЦЭМ!$A$39:$A$782,$A75,СВЦЭМ!$B$39:$B$782,U$47)+'СЕТ СН'!$G$11+СВЦЭМ!$D$10+'СЕТ СН'!$G$6-'СЕТ СН'!$G$23</f>
        <v>1394.2470239899999</v>
      </c>
      <c r="V75" s="36">
        <f>SUMIFS(СВЦЭМ!$D$39:$D$782,СВЦЭМ!$A$39:$A$782,$A75,СВЦЭМ!$B$39:$B$782,V$47)+'СЕТ СН'!$G$11+СВЦЭМ!$D$10+'СЕТ СН'!$G$6-'СЕТ СН'!$G$23</f>
        <v>1404.4515206400001</v>
      </c>
      <c r="W75" s="36">
        <f>SUMIFS(СВЦЭМ!$D$39:$D$782,СВЦЭМ!$A$39:$A$782,$A75,СВЦЭМ!$B$39:$B$782,W$47)+'СЕТ СН'!$G$11+СВЦЭМ!$D$10+'СЕТ СН'!$G$6-'СЕТ СН'!$G$23</f>
        <v>1433.19190162</v>
      </c>
      <c r="X75" s="36">
        <f>SUMIFS(СВЦЭМ!$D$39:$D$782,СВЦЭМ!$A$39:$A$782,$A75,СВЦЭМ!$B$39:$B$782,X$47)+'СЕТ СН'!$G$11+СВЦЭМ!$D$10+'СЕТ СН'!$G$6-'СЕТ СН'!$G$23</f>
        <v>1424.7808320899999</v>
      </c>
      <c r="Y75" s="36">
        <f>SUMIFS(СВЦЭМ!$D$39:$D$782,СВЦЭМ!$A$39:$A$782,$A75,СВЦЭМ!$B$39:$B$782,Y$47)+'СЕТ СН'!$G$11+СВЦЭМ!$D$10+'СЕТ СН'!$G$6-'СЕТ СН'!$G$23</f>
        <v>1371.1174477899999</v>
      </c>
    </row>
    <row r="76" spans="1:26" ht="15.75" x14ac:dyDescent="0.2">
      <c r="A76" s="35">
        <f t="shared" si="1"/>
        <v>44345</v>
      </c>
      <c r="B76" s="36">
        <f>SUMIFS(СВЦЭМ!$D$39:$D$782,СВЦЭМ!$A$39:$A$782,$A76,СВЦЭМ!$B$39:$B$782,B$47)+'СЕТ СН'!$G$11+СВЦЭМ!$D$10+'СЕТ СН'!$G$6-'СЕТ СН'!$G$23</f>
        <v>1426.84824432</v>
      </c>
      <c r="C76" s="36">
        <f>SUMIFS(СВЦЭМ!$D$39:$D$782,СВЦЭМ!$A$39:$A$782,$A76,СВЦЭМ!$B$39:$B$782,C$47)+'СЕТ СН'!$G$11+СВЦЭМ!$D$10+'СЕТ СН'!$G$6-'СЕТ СН'!$G$23</f>
        <v>1430.2093354600001</v>
      </c>
      <c r="D76" s="36">
        <f>SUMIFS(СВЦЭМ!$D$39:$D$782,СВЦЭМ!$A$39:$A$782,$A76,СВЦЭМ!$B$39:$B$782,D$47)+'СЕТ СН'!$G$11+СВЦЭМ!$D$10+'СЕТ СН'!$G$6-'СЕТ СН'!$G$23</f>
        <v>1484.52295269</v>
      </c>
      <c r="E76" s="36">
        <f>SUMIFS(СВЦЭМ!$D$39:$D$782,СВЦЭМ!$A$39:$A$782,$A76,СВЦЭМ!$B$39:$B$782,E$47)+'СЕТ СН'!$G$11+СВЦЭМ!$D$10+'СЕТ СН'!$G$6-'СЕТ СН'!$G$23</f>
        <v>1482.66083411</v>
      </c>
      <c r="F76" s="36">
        <f>SUMIFS(СВЦЭМ!$D$39:$D$782,СВЦЭМ!$A$39:$A$782,$A76,СВЦЭМ!$B$39:$B$782,F$47)+'СЕТ СН'!$G$11+СВЦЭМ!$D$10+'СЕТ СН'!$G$6-'СЕТ СН'!$G$23</f>
        <v>1476.89213548</v>
      </c>
      <c r="G76" s="36">
        <f>SUMIFS(СВЦЭМ!$D$39:$D$782,СВЦЭМ!$A$39:$A$782,$A76,СВЦЭМ!$B$39:$B$782,G$47)+'СЕТ СН'!$G$11+СВЦЭМ!$D$10+'СЕТ СН'!$G$6-'СЕТ СН'!$G$23</f>
        <v>1485.6662145600001</v>
      </c>
      <c r="H76" s="36">
        <f>SUMIFS(СВЦЭМ!$D$39:$D$782,СВЦЭМ!$A$39:$A$782,$A76,СВЦЭМ!$B$39:$B$782,H$47)+'СЕТ СН'!$G$11+СВЦЭМ!$D$10+'СЕТ СН'!$G$6-'СЕТ СН'!$G$23</f>
        <v>1480.8476537900001</v>
      </c>
      <c r="I76" s="36">
        <f>SUMIFS(СВЦЭМ!$D$39:$D$782,СВЦЭМ!$A$39:$A$782,$A76,СВЦЭМ!$B$39:$B$782,I$47)+'СЕТ СН'!$G$11+СВЦЭМ!$D$10+'СЕТ СН'!$G$6-'СЕТ СН'!$G$23</f>
        <v>1415.66806509</v>
      </c>
      <c r="J76" s="36">
        <f>SUMIFS(СВЦЭМ!$D$39:$D$782,СВЦЭМ!$A$39:$A$782,$A76,СВЦЭМ!$B$39:$B$782,J$47)+'СЕТ СН'!$G$11+СВЦЭМ!$D$10+'СЕТ СН'!$G$6-'СЕТ СН'!$G$23</f>
        <v>1341.1241157100001</v>
      </c>
      <c r="K76" s="36">
        <f>SUMIFS(СВЦЭМ!$D$39:$D$782,СВЦЭМ!$A$39:$A$782,$A76,СВЦЭМ!$B$39:$B$782,K$47)+'СЕТ СН'!$G$11+СВЦЭМ!$D$10+'СЕТ СН'!$G$6-'СЕТ СН'!$G$23</f>
        <v>1295.1125903100001</v>
      </c>
      <c r="L76" s="36">
        <f>SUMIFS(СВЦЭМ!$D$39:$D$782,СВЦЭМ!$A$39:$A$782,$A76,СВЦЭМ!$B$39:$B$782,L$47)+'СЕТ СН'!$G$11+СВЦЭМ!$D$10+'СЕТ СН'!$G$6-'СЕТ СН'!$G$23</f>
        <v>1285.5997786200001</v>
      </c>
      <c r="M76" s="36">
        <f>SUMIFS(СВЦЭМ!$D$39:$D$782,СВЦЭМ!$A$39:$A$782,$A76,СВЦЭМ!$B$39:$B$782,M$47)+'СЕТ СН'!$G$11+СВЦЭМ!$D$10+'СЕТ СН'!$G$6-'СЕТ СН'!$G$23</f>
        <v>1285.3892311700001</v>
      </c>
      <c r="N76" s="36">
        <f>SUMIFS(СВЦЭМ!$D$39:$D$782,СВЦЭМ!$A$39:$A$782,$A76,СВЦЭМ!$B$39:$B$782,N$47)+'СЕТ СН'!$G$11+СВЦЭМ!$D$10+'СЕТ СН'!$G$6-'СЕТ СН'!$G$23</f>
        <v>1346.4092575099999</v>
      </c>
      <c r="O76" s="36">
        <f>SUMIFS(СВЦЭМ!$D$39:$D$782,СВЦЭМ!$A$39:$A$782,$A76,СВЦЭМ!$B$39:$B$782,O$47)+'СЕТ СН'!$G$11+СВЦЭМ!$D$10+'СЕТ СН'!$G$6-'СЕТ СН'!$G$23</f>
        <v>1370.3411171600001</v>
      </c>
      <c r="P76" s="36">
        <f>SUMIFS(СВЦЭМ!$D$39:$D$782,СВЦЭМ!$A$39:$A$782,$A76,СВЦЭМ!$B$39:$B$782,P$47)+'СЕТ СН'!$G$11+СВЦЭМ!$D$10+'СЕТ СН'!$G$6-'СЕТ СН'!$G$23</f>
        <v>1398.27113489</v>
      </c>
      <c r="Q76" s="36">
        <f>SUMIFS(СВЦЭМ!$D$39:$D$782,СВЦЭМ!$A$39:$A$782,$A76,СВЦЭМ!$B$39:$B$782,Q$47)+'СЕТ СН'!$G$11+СВЦЭМ!$D$10+'СЕТ СН'!$G$6-'СЕТ СН'!$G$23</f>
        <v>1395.8851457599999</v>
      </c>
      <c r="R76" s="36">
        <f>SUMIFS(СВЦЭМ!$D$39:$D$782,СВЦЭМ!$A$39:$A$782,$A76,СВЦЭМ!$B$39:$B$782,R$47)+'СЕТ СН'!$G$11+СВЦЭМ!$D$10+'СЕТ СН'!$G$6-'СЕТ СН'!$G$23</f>
        <v>1391.89756072</v>
      </c>
      <c r="S76" s="36">
        <f>SUMIFS(СВЦЭМ!$D$39:$D$782,СВЦЭМ!$A$39:$A$782,$A76,СВЦЭМ!$B$39:$B$782,S$47)+'СЕТ СН'!$G$11+СВЦЭМ!$D$10+'СЕТ СН'!$G$6-'СЕТ СН'!$G$23</f>
        <v>1424.7985376199999</v>
      </c>
      <c r="T76" s="36">
        <f>SUMIFS(СВЦЭМ!$D$39:$D$782,СВЦЭМ!$A$39:$A$782,$A76,СВЦЭМ!$B$39:$B$782,T$47)+'СЕТ СН'!$G$11+СВЦЭМ!$D$10+'СЕТ СН'!$G$6-'СЕТ СН'!$G$23</f>
        <v>1375.9035493199999</v>
      </c>
      <c r="U76" s="36">
        <f>SUMIFS(СВЦЭМ!$D$39:$D$782,СВЦЭМ!$A$39:$A$782,$A76,СВЦЭМ!$B$39:$B$782,U$47)+'СЕТ СН'!$G$11+СВЦЭМ!$D$10+'СЕТ СН'!$G$6-'СЕТ СН'!$G$23</f>
        <v>1317.4137528800002</v>
      </c>
      <c r="V76" s="36">
        <f>SUMIFS(СВЦЭМ!$D$39:$D$782,СВЦЭМ!$A$39:$A$782,$A76,СВЦЭМ!$B$39:$B$782,V$47)+'СЕТ СН'!$G$11+СВЦЭМ!$D$10+'СЕТ СН'!$G$6-'СЕТ СН'!$G$23</f>
        <v>1287.1334462700001</v>
      </c>
      <c r="W76" s="36">
        <f>SUMIFS(СВЦЭМ!$D$39:$D$782,СВЦЭМ!$A$39:$A$782,$A76,СВЦЭМ!$B$39:$B$782,W$47)+'СЕТ СН'!$G$11+СВЦЭМ!$D$10+'СЕТ СН'!$G$6-'СЕТ СН'!$G$23</f>
        <v>1313.4416927</v>
      </c>
      <c r="X76" s="36">
        <f>SUMIFS(СВЦЭМ!$D$39:$D$782,СВЦЭМ!$A$39:$A$782,$A76,СВЦЭМ!$B$39:$B$782,X$47)+'СЕТ СН'!$G$11+СВЦЭМ!$D$10+'СЕТ СН'!$G$6-'СЕТ СН'!$G$23</f>
        <v>1299.0712269200001</v>
      </c>
      <c r="Y76" s="36">
        <f>SUMIFS(СВЦЭМ!$D$39:$D$782,СВЦЭМ!$A$39:$A$782,$A76,СВЦЭМ!$B$39:$B$782,Y$47)+'СЕТ СН'!$G$11+СВЦЭМ!$D$10+'СЕТ СН'!$G$6-'СЕТ СН'!$G$23</f>
        <v>1291.9303109800001</v>
      </c>
    </row>
    <row r="77" spans="1:26" ht="15.75" x14ac:dyDescent="0.2">
      <c r="A77" s="35">
        <f t="shared" si="1"/>
        <v>44346</v>
      </c>
      <c r="B77" s="36">
        <f>SUMIFS(СВЦЭМ!$D$39:$D$782,СВЦЭМ!$A$39:$A$782,$A77,СВЦЭМ!$B$39:$B$782,B$47)+'СЕТ СН'!$G$11+СВЦЭМ!$D$10+'СЕТ СН'!$G$6-'СЕТ СН'!$G$23</f>
        <v>1344.22711521</v>
      </c>
      <c r="C77" s="36">
        <f>SUMIFS(СВЦЭМ!$D$39:$D$782,СВЦЭМ!$A$39:$A$782,$A77,СВЦЭМ!$B$39:$B$782,C$47)+'СЕТ СН'!$G$11+СВЦЭМ!$D$10+'СЕТ СН'!$G$6-'СЕТ СН'!$G$23</f>
        <v>1421.49672822</v>
      </c>
      <c r="D77" s="36">
        <f>SUMIFS(СВЦЭМ!$D$39:$D$782,СВЦЭМ!$A$39:$A$782,$A77,СВЦЭМ!$B$39:$B$782,D$47)+'СЕТ СН'!$G$11+СВЦЭМ!$D$10+'СЕТ СН'!$G$6-'СЕТ СН'!$G$23</f>
        <v>1468.94418913</v>
      </c>
      <c r="E77" s="36">
        <f>SUMIFS(СВЦЭМ!$D$39:$D$782,СВЦЭМ!$A$39:$A$782,$A77,СВЦЭМ!$B$39:$B$782,E$47)+'СЕТ СН'!$G$11+СВЦЭМ!$D$10+'СЕТ СН'!$G$6-'СЕТ СН'!$G$23</f>
        <v>1485.6608652099999</v>
      </c>
      <c r="F77" s="36">
        <f>SUMIFS(СВЦЭМ!$D$39:$D$782,СВЦЭМ!$A$39:$A$782,$A77,СВЦЭМ!$B$39:$B$782,F$47)+'СЕТ СН'!$G$11+СВЦЭМ!$D$10+'СЕТ СН'!$G$6-'СЕТ СН'!$G$23</f>
        <v>1512.03806149</v>
      </c>
      <c r="G77" s="36">
        <f>SUMIFS(СВЦЭМ!$D$39:$D$782,СВЦЭМ!$A$39:$A$782,$A77,СВЦЭМ!$B$39:$B$782,G$47)+'СЕТ СН'!$G$11+СВЦЭМ!$D$10+'СЕТ СН'!$G$6-'СЕТ СН'!$G$23</f>
        <v>1513.8248078000001</v>
      </c>
      <c r="H77" s="36">
        <f>SUMIFS(СВЦЭМ!$D$39:$D$782,СВЦЭМ!$A$39:$A$782,$A77,СВЦЭМ!$B$39:$B$782,H$47)+'СЕТ СН'!$G$11+СВЦЭМ!$D$10+'СЕТ СН'!$G$6-'СЕТ СН'!$G$23</f>
        <v>1484.5084396100001</v>
      </c>
      <c r="I77" s="36">
        <f>SUMIFS(СВЦЭМ!$D$39:$D$782,СВЦЭМ!$A$39:$A$782,$A77,СВЦЭМ!$B$39:$B$782,I$47)+'СЕТ СН'!$G$11+СВЦЭМ!$D$10+'СЕТ СН'!$G$6-'СЕТ СН'!$G$23</f>
        <v>1401.42992916</v>
      </c>
      <c r="J77" s="36">
        <f>SUMIFS(СВЦЭМ!$D$39:$D$782,СВЦЭМ!$A$39:$A$782,$A77,СВЦЭМ!$B$39:$B$782,J$47)+'СЕТ СН'!$G$11+СВЦЭМ!$D$10+'СЕТ СН'!$G$6-'СЕТ СН'!$G$23</f>
        <v>1324.93153033</v>
      </c>
      <c r="K77" s="36">
        <f>SUMIFS(СВЦЭМ!$D$39:$D$782,СВЦЭМ!$A$39:$A$782,$A77,СВЦЭМ!$B$39:$B$782,K$47)+'СЕТ СН'!$G$11+СВЦЭМ!$D$10+'СЕТ СН'!$G$6-'СЕТ СН'!$G$23</f>
        <v>1270.0657049599999</v>
      </c>
      <c r="L77" s="36">
        <f>SUMIFS(СВЦЭМ!$D$39:$D$782,СВЦЭМ!$A$39:$A$782,$A77,СВЦЭМ!$B$39:$B$782,L$47)+'СЕТ СН'!$G$11+СВЦЭМ!$D$10+'СЕТ СН'!$G$6-'СЕТ СН'!$G$23</f>
        <v>1255.9366578500001</v>
      </c>
      <c r="M77" s="36">
        <f>SUMIFS(СВЦЭМ!$D$39:$D$782,СВЦЭМ!$A$39:$A$782,$A77,СВЦЭМ!$B$39:$B$782,M$47)+'СЕТ СН'!$G$11+СВЦЭМ!$D$10+'СЕТ СН'!$G$6-'СЕТ СН'!$G$23</f>
        <v>1270.0684581300002</v>
      </c>
      <c r="N77" s="36">
        <f>SUMIFS(СВЦЭМ!$D$39:$D$782,СВЦЭМ!$A$39:$A$782,$A77,СВЦЭМ!$B$39:$B$782,N$47)+'СЕТ СН'!$G$11+СВЦЭМ!$D$10+'СЕТ СН'!$G$6-'СЕТ СН'!$G$23</f>
        <v>1339.0180052599999</v>
      </c>
      <c r="O77" s="36">
        <f>SUMIFS(СВЦЭМ!$D$39:$D$782,СВЦЭМ!$A$39:$A$782,$A77,СВЦЭМ!$B$39:$B$782,O$47)+'СЕТ СН'!$G$11+СВЦЭМ!$D$10+'СЕТ СН'!$G$6-'СЕТ СН'!$G$23</f>
        <v>1378.5441944200002</v>
      </c>
      <c r="P77" s="36">
        <f>SUMIFS(СВЦЭМ!$D$39:$D$782,СВЦЭМ!$A$39:$A$782,$A77,СВЦЭМ!$B$39:$B$782,P$47)+'СЕТ СН'!$G$11+СВЦЭМ!$D$10+'СЕТ СН'!$G$6-'СЕТ СН'!$G$23</f>
        <v>1399.73986771</v>
      </c>
      <c r="Q77" s="36">
        <f>SUMIFS(СВЦЭМ!$D$39:$D$782,СВЦЭМ!$A$39:$A$782,$A77,СВЦЭМ!$B$39:$B$782,Q$47)+'СЕТ СН'!$G$11+СВЦЭМ!$D$10+'СЕТ СН'!$G$6-'СЕТ СН'!$G$23</f>
        <v>1391.44752225</v>
      </c>
      <c r="R77" s="36">
        <f>SUMIFS(СВЦЭМ!$D$39:$D$782,СВЦЭМ!$A$39:$A$782,$A77,СВЦЭМ!$B$39:$B$782,R$47)+'СЕТ СН'!$G$11+СВЦЭМ!$D$10+'СЕТ СН'!$G$6-'СЕТ СН'!$G$23</f>
        <v>1368.72245892</v>
      </c>
      <c r="S77" s="36">
        <f>SUMIFS(СВЦЭМ!$D$39:$D$782,СВЦЭМ!$A$39:$A$782,$A77,СВЦЭМ!$B$39:$B$782,S$47)+'СЕТ СН'!$G$11+СВЦЭМ!$D$10+'СЕТ СН'!$G$6-'СЕТ СН'!$G$23</f>
        <v>1341.29155997</v>
      </c>
      <c r="T77" s="36">
        <f>SUMIFS(СВЦЭМ!$D$39:$D$782,СВЦЭМ!$A$39:$A$782,$A77,СВЦЭМ!$B$39:$B$782,T$47)+'СЕТ СН'!$G$11+СВЦЭМ!$D$10+'СЕТ СН'!$G$6-'СЕТ СН'!$G$23</f>
        <v>1285.51883352</v>
      </c>
      <c r="U77" s="36">
        <f>SUMIFS(СВЦЭМ!$D$39:$D$782,СВЦЭМ!$A$39:$A$782,$A77,СВЦЭМ!$B$39:$B$782,U$47)+'СЕТ СН'!$G$11+СВЦЭМ!$D$10+'СЕТ СН'!$G$6-'СЕТ СН'!$G$23</f>
        <v>1259.6011591400002</v>
      </c>
      <c r="V77" s="36">
        <f>SUMIFS(СВЦЭМ!$D$39:$D$782,СВЦЭМ!$A$39:$A$782,$A77,СВЦЭМ!$B$39:$B$782,V$47)+'СЕТ СН'!$G$11+СВЦЭМ!$D$10+'СЕТ СН'!$G$6-'СЕТ СН'!$G$23</f>
        <v>1275.24785935</v>
      </c>
      <c r="W77" s="36">
        <f>SUMIFS(СВЦЭМ!$D$39:$D$782,СВЦЭМ!$A$39:$A$782,$A77,СВЦЭМ!$B$39:$B$782,W$47)+'СЕТ СН'!$G$11+СВЦЭМ!$D$10+'СЕТ СН'!$G$6-'СЕТ СН'!$G$23</f>
        <v>1321.7405627200001</v>
      </c>
      <c r="X77" s="36">
        <f>SUMIFS(СВЦЭМ!$D$39:$D$782,СВЦЭМ!$A$39:$A$782,$A77,СВЦЭМ!$B$39:$B$782,X$47)+'СЕТ СН'!$G$11+СВЦЭМ!$D$10+'СЕТ СН'!$G$6-'СЕТ СН'!$G$23</f>
        <v>1277.4831922399999</v>
      </c>
      <c r="Y77" s="36">
        <f>SUMIFS(СВЦЭМ!$D$39:$D$782,СВЦЭМ!$A$39:$A$782,$A77,СВЦЭМ!$B$39:$B$782,Y$47)+'СЕТ СН'!$G$11+СВЦЭМ!$D$10+'СЕТ СН'!$G$6-'СЕТ СН'!$G$23</f>
        <v>1259.6435168200001</v>
      </c>
    </row>
    <row r="78" spans="1:26" ht="15.75" x14ac:dyDescent="0.2">
      <c r="A78" s="35">
        <f t="shared" si="1"/>
        <v>44347</v>
      </c>
      <c r="B78" s="36">
        <f>SUMIFS(СВЦЭМ!$D$39:$D$782,СВЦЭМ!$A$39:$A$782,$A78,СВЦЭМ!$B$39:$B$782,B$47)+'СЕТ СН'!$G$11+СВЦЭМ!$D$10+'СЕТ СН'!$G$6-'СЕТ СН'!$G$23</f>
        <v>1326.2672709799999</v>
      </c>
      <c r="C78" s="36">
        <f>SUMIFS(СВЦЭМ!$D$39:$D$782,СВЦЭМ!$A$39:$A$782,$A78,СВЦЭМ!$B$39:$B$782,C$47)+'СЕТ СН'!$G$11+СВЦЭМ!$D$10+'СЕТ СН'!$G$6-'СЕТ СН'!$G$23</f>
        <v>1413.10437768</v>
      </c>
      <c r="D78" s="36">
        <f>SUMIFS(СВЦЭМ!$D$39:$D$782,СВЦЭМ!$A$39:$A$782,$A78,СВЦЭМ!$B$39:$B$782,D$47)+'СЕТ СН'!$G$11+СВЦЭМ!$D$10+'СЕТ СН'!$G$6-'СЕТ СН'!$G$23</f>
        <v>1458.9304282000001</v>
      </c>
      <c r="E78" s="36">
        <f>SUMIFS(СВЦЭМ!$D$39:$D$782,СВЦЭМ!$A$39:$A$782,$A78,СВЦЭМ!$B$39:$B$782,E$47)+'СЕТ СН'!$G$11+СВЦЭМ!$D$10+'СЕТ СН'!$G$6-'СЕТ СН'!$G$23</f>
        <v>1470.75959003</v>
      </c>
      <c r="F78" s="36">
        <f>SUMIFS(СВЦЭМ!$D$39:$D$782,СВЦЭМ!$A$39:$A$782,$A78,СВЦЭМ!$B$39:$B$782,F$47)+'СЕТ СН'!$G$11+СВЦЭМ!$D$10+'СЕТ СН'!$G$6-'СЕТ СН'!$G$23</f>
        <v>1491.80752678</v>
      </c>
      <c r="G78" s="36">
        <f>SUMIFS(СВЦЭМ!$D$39:$D$782,СВЦЭМ!$A$39:$A$782,$A78,СВЦЭМ!$B$39:$B$782,G$47)+'СЕТ СН'!$G$11+СВЦЭМ!$D$10+'СЕТ СН'!$G$6-'СЕТ СН'!$G$23</f>
        <v>1486.0897481699999</v>
      </c>
      <c r="H78" s="36">
        <f>SUMIFS(СВЦЭМ!$D$39:$D$782,СВЦЭМ!$A$39:$A$782,$A78,СВЦЭМ!$B$39:$B$782,H$47)+'СЕТ СН'!$G$11+СВЦЭМ!$D$10+'СЕТ СН'!$G$6-'СЕТ СН'!$G$23</f>
        <v>1469.7538459</v>
      </c>
      <c r="I78" s="36">
        <f>SUMIFS(СВЦЭМ!$D$39:$D$782,СВЦЭМ!$A$39:$A$782,$A78,СВЦЭМ!$B$39:$B$782,I$47)+'СЕТ СН'!$G$11+СВЦЭМ!$D$10+'СЕТ СН'!$G$6-'СЕТ СН'!$G$23</f>
        <v>1484.30653024</v>
      </c>
      <c r="J78" s="36">
        <f>SUMIFS(СВЦЭМ!$D$39:$D$782,СВЦЭМ!$A$39:$A$782,$A78,СВЦЭМ!$B$39:$B$782,J$47)+'СЕТ СН'!$G$11+СВЦЭМ!$D$10+'СЕТ СН'!$G$6-'СЕТ СН'!$G$23</f>
        <v>1480.8771603099999</v>
      </c>
      <c r="K78" s="36">
        <f>SUMIFS(СВЦЭМ!$D$39:$D$782,СВЦЭМ!$A$39:$A$782,$A78,СВЦЭМ!$B$39:$B$782,K$47)+'СЕТ СН'!$G$11+СВЦЭМ!$D$10+'СЕТ СН'!$G$6-'СЕТ СН'!$G$23</f>
        <v>1482.8702731399999</v>
      </c>
      <c r="L78" s="36">
        <f>SUMIFS(СВЦЭМ!$D$39:$D$782,СВЦЭМ!$A$39:$A$782,$A78,СВЦЭМ!$B$39:$B$782,L$47)+'СЕТ СН'!$G$11+СВЦЭМ!$D$10+'СЕТ СН'!$G$6-'СЕТ СН'!$G$23</f>
        <v>1483.2817451999999</v>
      </c>
      <c r="M78" s="36">
        <f>SUMIFS(СВЦЭМ!$D$39:$D$782,СВЦЭМ!$A$39:$A$782,$A78,СВЦЭМ!$B$39:$B$782,M$47)+'СЕТ СН'!$G$11+СВЦЭМ!$D$10+'СЕТ СН'!$G$6-'СЕТ СН'!$G$23</f>
        <v>1460.9350271000001</v>
      </c>
      <c r="N78" s="36">
        <f>SUMIFS(СВЦЭМ!$D$39:$D$782,СВЦЭМ!$A$39:$A$782,$A78,СВЦЭМ!$B$39:$B$782,N$47)+'СЕТ СН'!$G$11+СВЦЭМ!$D$10+'СЕТ СН'!$G$6-'СЕТ СН'!$G$23</f>
        <v>1484.5409053799999</v>
      </c>
      <c r="O78" s="36">
        <f>SUMIFS(СВЦЭМ!$D$39:$D$782,СВЦЭМ!$A$39:$A$782,$A78,СВЦЭМ!$B$39:$B$782,O$47)+'СЕТ СН'!$G$11+СВЦЭМ!$D$10+'СЕТ СН'!$G$6-'СЕТ СН'!$G$23</f>
        <v>1528.51304815</v>
      </c>
      <c r="P78" s="36">
        <f>SUMIFS(СВЦЭМ!$D$39:$D$782,СВЦЭМ!$A$39:$A$782,$A78,СВЦЭМ!$B$39:$B$782,P$47)+'СЕТ СН'!$G$11+СВЦЭМ!$D$10+'СЕТ СН'!$G$6-'СЕТ СН'!$G$23</f>
        <v>1541.0537877100001</v>
      </c>
      <c r="Q78" s="36">
        <f>SUMIFS(СВЦЭМ!$D$39:$D$782,СВЦЭМ!$A$39:$A$782,$A78,СВЦЭМ!$B$39:$B$782,Q$47)+'СЕТ СН'!$G$11+СВЦЭМ!$D$10+'СЕТ СН'!$G$6-'СЕТ СН'!$G$23</f>
        <v>1536.12311851</v>
      </c>
      <c r="R78" s="36">
        <f>SUMIFS(СВЦЭМ!$D$39:$D$782,СВЦЭМ!$A$39:$A$782,$A78,СВЦЭМ!$B$39:$B$782,R$47)+'СЕТ СН'!$G$11+СВЦЭМ!$D$10+'СЕТ СН'!$G$6-'СЕТ СН'!$G$23</f>
        <v>1525.0374524200001</v>
      </c>
      <c r="S78" s="36">
        <f>SUMIFS(СВЦЭМ!$D$39:$D$782,СВЦЭМ!$A$39:$A$782,$A78,СВЦЭМ!$B$39:$B$782,S$47)+'СЕТ СН'!$G$11+СВЦЭМ!$D$10+'СЕТ СН'!$G$6-'СЕТ СН'!$G$23</f>
        <v>1494.89841136</v>
      </c>
      <c r="T78" s="36">
        <f>SUMIFS(СВЦЭМ!$D$39:$D$782,СВЦЭМ!$A$39:$A$782,$A78,СВЦЭМ!$B$39:$B$782,T$47)+'СЕТ СН'!$G$11+СВЦЭМ!$D$10+'СЕТ СН'!$G$6-'СЕТ СН'!$G$23</f>
        <v>1445.20232586</v>
      </c>
      <c r="U78" s="36">
        <f>SUMIFS(СВЦЭМ!$D$39:$D$782,СВЦЭМ!$A$39:$A$782,$A78,СВЦЭМ!$B$39:$B$782,U$47)+'СЕТ СН'!$G$11+СВЦЭМ!$D$10+'СЕТ СН'!$G$6-'СЕТ СН'!$G$23</f>
        <v>1410.5310193800001</v>
      </c>
      <c r="V78" s="36">
        <f>SUMIFS(СВЦЭМ!$D$39:$D$782,СВЦЭМ!$A$39:$A$782,$A78,СВЦЭМ!$B$39:$B$782,V$47)+'СЕТ СН'!$G$11+СВЦЭМ!$D$10+'СЕТ СН'!$G$6-'СЕТ СН'!$G$23</f>
        <v>1415.9478100900001</v>
      </c>
      <c r="W78" s="36">
        <f>SUMIFS(СВЦЭМ!$D$39:$D$782,СВЦЭМ!$A$39:$A$782,$A78,СВЦЭМ!$B$39:$B$782,W$47)+'СЕТ СН'!$G$11+СВЦЭМ!$D$10+'СЕТ СН'!$G$6-'СЕТ СН'!$G$23</f>
        <v>1446.7928479100001</v>
      </c>
      <c r="X78" s="36">
        <f>SUMIFS(СВЦЭМ!$D$39:$D$782,СВЦЭМ!$A$39:$A$782,$A78,СВЦЭМ!$B$39:$B$782,X$47)+'СЕТ СН'!$G$11+СВЦЭМ!$D$10+'СЕТ СН'!$G$6-'СЕТ СН'!$G$23</f>
        <v>1422.7156783400001</v>
      </c>
      <c r="Y78" s="36">
        <f>SUMIFS(СВЦЭМ!$D$39:$D$782,СВЦЭМ!$A$39:$A$782,$A78,СВЦЭМ!$B$39:$B$782,Y$47)+'СЕТ СН'!$G$11+СВЦЭМ!$D$10+'СЕТ СН'!$G$6-'СЕТ СН'!$G$23</f>
        <v>1375.49875021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СН'!$H$11+СВЦЭМ!$D$10+'СЕТ СН'!$H$6-'СЕТ СН'!$H$23</f>
        <v>1609.2887791499998</v>
      </c>
      <c r="C84" s="36">
        <f>SUMIFS(СВЦЭМ!$D$39:$D$782,СВЦЭМ!$A$39:$A$782,$A84,СВЦЭМ!$B$39:$B$782,C$83)+'СЕТ СН'!$H$11+СВЦЭМ!$D$10+'СЕТ СН'!$H$6-'СЕТ СН'!$H$23</f>
        <v>1664.5832332099999</v>
      </c>
      <c r="D84" s="36">
        <f>SUMIFS(СВЦЭМ!$D$39:$D$782,СВЦЭМ!$A$39:$A$782,$A84,СВЦЭМ!$B$39:$B$782,D$83)+'СЕТ СН'!$H$11+СВЦЭМ!$D$10+'СЕТ СН'!$H$6-'СЕТ СН'!$H$23</f>
        <v>1711.2703887099997</v>
      </c>
      <c r="E84" s="36">
        <f>SUMIFS(СВЦЭМ!$D$39:$D$782,СВЦЭМ!$A$39:$A$782,$A84,СВЦЭМ!$B$39:$B$782,E$83)+'СЕТ СН'!$H$11+СВЦЭМ!$D$10+'СЕТ СН'!$H$6-'СЕТ СН'!$H$23</f>
        <v>1714.75420751</v>
      </c>
      <c r="F84" s="36">
        <f>SUMIFS(СВЦЭМ!$D$39:$D$782,СВЦЭМ!$A$39:$A$782,$A84,СВЦЭМ!$B$39:$B$782,F$83)+'СЕТ СН'!$H$11+СВЦЭМ!$D$10+'СЕТ СН'!$H$6-'СЕТ СН'!$H$23</f>
        <v>1723.71973828</v>
      </c>
      <c r="G84" s="36">
        <f>SUMIFS(СВЦЭМ!$D$39:$D$782,СВЦЭМ!$A$39:$A$782,$A84,СВЦЭМ!$B$39:$B$782,G$83)+'СЕТ СН'!$H$11+СВЦЭМ!$D$10+'СЕТ СН'!$H$6-'СЕТ СН'!$H$23</f>
        <v>1720.5715986999999</v>
      </c>
      <c r="H84" s="36">
        <f>SUMIFS(СВЦЭМ!$D$39:$D$782,СВЦЭМ!$A$39:$A$782,$A84,СВЦЭМ!$B$39:$B$782,H$83)+'СЕТ СН'!$H$11+СВЦЭМ!$D$10+'СЕТ СН'!$H$6-'СЕТ СН'!$H$23</f>
        <v>1714.6214922599997</v>
      </c>
      <c r="I84" s="36">
        <f>SUMIFS(СВЦЭМ!$D$39:$D$782,СВЦЭМ!$A$39:$A$782,$A84,СВЦЭМ!$B$39:$B$782,I$83)+'СЕТ СН'!$H$11+СВЦЭМ!$D$10+'СЕТ СН'!$H$6-'СЕТ СН'!$H$23</f>
        <v>1670.8666742199998</v>
      </c>
      <c r="J84" s="36">
        <f>SUMIFS(СВЦЭМ!$D$39:$D$782,СВЦЭМ!$A$39:$A$782,$A84,СВЦЭМ!$B$39:$B$782,J$83)+'СЕТ СН'!$H$11+СВЦЭМ!$D$10+'СЕТ СН'!$H$6-'СЕТ СН'!$H$23</f>
        <v>1627.2353362499998</v>
      </c>
      <c r="K84" s="36">
        <f>SUMIFS(СВЦЭМ!$D$39:$D$782,СВЦЭМ!$A$39:$A$782,$A84,СВЦЭМ!$B$39:$B$782,K$83)+'СЕТ СН'!$H$11+СВЦЭМ!$D$10+'СЕТ СН'!$H$6-'СЕТ СН'!$H$23</f>
        <v>1559.8263717</v>
      </c>
      <c r="L84" s="36">
        <f>SUMIFS(СВЦЭМ!$D$39:$D$782,СВЦЭМ!$A$39:$A$782,$A84,СВЦЭМ!$B$39:$B$782,L$83)+'СЕТ СН'!$H$11+СВЦЭМ!$D$10+'СЕТ СН'!$H$6-'СЕТ СН'!$H$23</f>
        <v>1514.94875701</v>
      </c>
      <c r="M84" s="36">
        <f>SUMIFS(СВЦЭМ!$D$39:$D$782,СВЦЭМ!$A$39:$A$782,$A84,СВЦЭМ!$B$39:$B$782,M$83)+'СЕТ СН'!$H$11+СВЦЭМ!$D$10+'СЕТ СН'!$H$6-'СЕТ СН'!$H$23</f>
        <v>1521.0083255499999</v>
      </c>
      <c r="N84" s="36">
        <f>SUMIFS(СВЦЭМ!$D$39:$D$782,СВЦЭМ!$A$39:$A$782,$A84,СВЦЭМ!$B$39:$B$782,N$83)+'СЕТ СН'!$H$11+СВЦЭМ!$D$10+'СЕТ СН'!$H$6-'СЕТ СН'!$H$23</f>
        <v>1586.9528501899999</v>
      </c>
      <c r="O84" s="36">
        <f>SUMIFS(СВЦЭМ!$D$39:$D$782,СВЦЭМ!$A$39:$A$782,$A84,СВЦЭМ!$B$39:$B$782,O$83)+'СЕТ СН'!$H$11+СВЦЭМ!$D$10+'СЕТ СН'!$H$6-'СЕТ СН'!$H$23</f>
        <v>1609.4865591499997</v>
      </c>
      <c r="P84" s="36">
        <f>SUMIFS(СВЦЭМ!$D$39:$D$782,СВЦЭМ!$A$39:$A$782,$A84,СВЦЭМ!$B$39:$B$782,P$83)+'СЕТ СН'!$H$11+СВЦЭМ!$D$10+'СЕТ СН'!$H$6-'СЕТ СН'!$H$23</f>
        <v>1628.9544609300001</v>
      </c>
      <c r="Q84" s="36">
        <f>SUMIFS(СВЦЭМ!$D$39:$D$782,СВЦЭМ!$A$39:$A$782,$A84,СВЦЭМ!$B$39:$B$782,Q$83)+'СЕТ СН'!$H$11+СВЦЭМ!$D$10+'СЕТ СН'!$H$6-'СЕТ СН'!$H$23</f>
        <v>1638.7556573299998</v>
      </c>
      <c r="R84" s="36">
        <f>SUMIFS(СВЦЭМ!$D$39:$D$782,СВЦЭМ!$A$39:$A$782,$A84,СВЦЭМ!$B$39:$B$782,R$83)+'СЕТ СН'!$H$11+СВЦЭМ!$D$10+'СЕТ СН'!$H$6-'СЕТ СН'!$H$23</f>
        <v>1629.77441112</v>
      </c>
      <c r="S84" s="36">
        <f>SUMIFS(СВЦЭМ!$D$39:$D$782,СВЦЭМ!$A$39:$A$782,$A84,СВЦЭМ!$B$39:$B$782,S$83)+'СЕТ СН'!$H$11+СВЦЭМ!$D$10+'СЕТ СН'!$H$6-'СЕТ СН'!$H$23</f>
        <v>1619.0241592399998</v>
      </c>
      <c r="T84" s="36">
        <f>SUMIFS(СВЦЭМ!$D$39:$D$782,СВЦЭМ!$A$39:$A$782,$A84,СВЦЭМ!$B$39:$B$782,T$83)+'СЕТ СН'!$H$11+СВЦЭМ!$D$10+'СЕТ СН'!$H$6-'СЕТ СН'!$H$23</f>
        <v>1560.97790859</v>
      </c>
      <c r="U84" s="36">
        <f>SUMIFS(СВЦЭМ!$D$39:$D$782,СВЦЭМ!$A$39:$A$782,$A84,СВЦЭМ!$B$39:$B$782,U$83)+'СЕТ СН'!$H$11+СВЦЭМ!$D$10+'СЕТ СН'!$H$6-'СЕТ СН'!$H$23</f>
        <v>1535.77433346</v>
      </c>
      <c r="V84" s="36">
        <f>SUMIFS(СВЦЭМ!$D$39:$D$782,СВЦЭМ!$A$39:$A$782,$A84,СВЦЭМ!$B$39:$B$782,V$83)+'СЕТ СН'!$H$11+СВЦЭМ!$D$10+'СЕТ СН'!$H$6-'СЕТ СН'!$H$23</f>
        <v>1515.8915661999999</v>
      </c>
      <c r="W84" s="36">
        <f>SUMIFS(СВЦЭМ!$D$39:$D$782,СВЦЭМ!$A$39:$A$782,$A84,СВЦЭМ!$B$39:$B$782,W$83)+'СЕТ СН'!$H$11+СВЦЭМ!$D$10+'СЕТ СН'!$H$6-'СЕТ СН'!$H$23</f>
        <v>1499.9943546999998</v>
      </c>
      <c r="X84" s="36">
        <f>SUMIFS(СВЦЭМ!$D$39:$D$782,СВЦЭМ!$A$39:$A$782,$A84,СВЦЭМ!$B$39:$B$782,X$83)+'СЕТ СН'!$H$11+СВЦЭМ!$D$10+'СЕТ СН'!$H$6-'СЕТ СН'!$H$23</f>
        <v>1515.24884806</v>
      </c>
      <c r="Y84" s="36">
        <f>SUMIFS(СВЦЭМ!$D$39:$D$782,СВЦЭМ!$A$39:$A$782,$A84,СВЦЭМ!$B$39:$B$782,Y$83)+'СЕТ СН'!$H$11+СВЦЭМ!$D$10+'СЕТ СН'!$H$6-'СЕТ СН'!$H$23</f>
        <v>1599.5120947</v>
      </c>
      <c r="AA84" s="45"/>
    </row>
    <row r="85" spans="1:27" ht="15.75" x14ac:dyDescent="0.2">
      <c r="A85" s="35">
        <f>A84+1</f>
        <v>44318</v>
      </c>
      <c r="B85" s="36">
        <f>SUMIFS(СВЦЭМ!$D$39:$D$782,СВЦЭМ!$A$39:$A$782,$A85,СВЦЭМ!$B$39:$B$782,B$83)+'СЕТ СН'!$H$11+СВЦЭМ!$D$10+'СЕТ СН'!$H$6-'СЕТ СН'!$H$23</f>
        <v>1574.3255925899998</v>
      </c>
      <c r="C85" s="36">
        <f>SUMIFS(СВЦЭМ!$D$39:$D$782,СВЦЭМ!$A$39:$A$782,$A85,СВЦЭМ!$B$39:$B$782,C$83)+'СЕТ СН'!$H$11+СВЦЭМ!$D$10+'СЕТ СН'!$H$6-'СЕТ СН'!$H$23</f>
        <v>1620.9300140599998</v>
      </c>
      <c r="D85" s="36">
        <f>SUMIFS(СВЦЭМ!$D$39:$D$782,СВЦЭМ!$A$39:$A$782,$A85,СВЦЭМ!$B$39:$B$782,D$83)+'СЕТ СН'!$H$11+СВЦЭМ!$D$10+'СЕТ СН'!$H$6-'СЕТ СН'!$H$23</f>
        <v>1680.4299361799999</v>
      </c>
      <c r="E85" s="36">
        <f>SUMIFS(СВЦЭМ!$D$39:$D$782,СВЦЭМ!$A$39:$A$782,$A85,СВЦЭМ!$B$39:$B$782,E$83)+'СЕТ СН'!$H$11+СВЦЭМ!$D$10+'СЕТ СН'!$H$6-'СЕТ СН'!$H$23</f>
        <v>1702.2581837899997</v>
      </c>
      <c r="F85" s="36">
        <f>SUMIFS(СВЦЭМ!$D$39:$D$782,СВЦЭМ!$A$39:$A$782,$A85,СВЦЭМ!$B$39:$B$782,F$83)+'СЕТ СН'!$H$11+СВЦЭМ!$D$10+'СЕТ СН'!$H$6-'СЕТ СН'!$H$23</f>
        <v>1715.27356027</v>
      </c>
      <c r="G85" s="36">
        <f>SUMIFS(СВЦЭМ!$D$39:$D$782,СВЦЭМ!$A$39:$A$782,$A85,СВЦЭМ!$B$39:$B$782,G$83)+'СЕТ СН'!$H$11+СВЦЭМ!$D$10+'СЕТ СН'!$H$6-'СЕТ СН'!$H$23</f>
        <v>1712.5434245900001</v>
      </c>
      <c r="H85" s="36">
        <f>SUMIFS(СВЦЭМ!$D$39:$D$782,СВЦЭМ!$A$39:$A$782,$A85,СВЦЭМ!$B$39:$B$782,H$83)+'СЕТ СН'!$H$11+СВЦЭМ!$D$10+'СЕТ СН'!$H$6-'СЕТ СН'!$H$23</f>
        <v>1718.6201427000001</v>
      </c>
      <c r="I85" s="36">
        <f>SUMIFS(СВЦЭМ!$D$39:$D$782,СВЦЭМ!$A$39:$A$782,$A85,СВЦЭМ!$B$39:$B$782,I$83)+'СЕТ СН'!$H$11+СВЦЭМ!$D$10+'СЕТ СН'!$H$6-'СЕТ СН'!$H$23</f>
        <v>1683.5827465299999</v>
      </c>
      <c r="J85" s="36">
        <f>SUMIFS(СВЦЭМ!$D$39:$D$782,СВЦЭМ!$A$39:$A$782,$A85,СВЦЭМ!$B$39:$B$782,J$83)+'СЕТ СН'!$H$11+СВЦЭМ!$D$10+'СЕТ СН'!$H$6-'СЕТ СН'!$H$23</f>
        <v>1602.82215688</v>
      </c>
      <c r="K85" s="36">
        <f>SUMIFS(СВЦЭМ!$D$39:$D$782,СВЦЭМ!$A$39:$A$782,$A85,СВЦЭМ!$B$39:$B$782,K$83)+'СЕТ СН'!$H$11+СВЦЭМ!$D$10+'СЕТ СН'!$H$6-'СЕТ СН'!$H$23</f>
        <v>1555.5393956999997</v>
      </c>
      <c r="L85" s="36">
        <f>SUMIFS(СВЦЭМ!$D$39:$D$782,СВЦЭМ!$A$39:$A$782,$A85,СВЦЭМ!$B$39:$B$782,L$83)+'СЕТ СН'!$H$11+СВЦЭМ!$D$10+'СЕТ СН'!$H$6-'СЕТ СН'!$H$23</f>
        <v>1500.83572486</v>
      </c>
      <c r="M85" s="36">
        <f>SUMIFS(СВЦЭМ!$D$39:$D$782,СВЦЭМ!$A$39:$A$782,$A85,СВЦЭМ!$B$39:$B$782,M$83)+'СЕТ СН'!$H$11+СВЦЭМ!$D$10+'СЕТ СН'!$H$6-'СЕТ СН'!$H$23</f>
        <v>1500.26311618</v>
      </c>
      <c r="N85" s="36">
        <f>SUMIFS(СВЦЭМ!$D$39:$D$782,СВЦЭМ!$A$39:$A$782,$A85,СВЦЭМ!$B$39:$B$782,N$83)+'СЕТ СН'!$H$11+СВЦЭМ!$D$10+'СЕТ СН'!$H$6-'СЕТ СН'!$H$23</f>
        <v>1583.5944012699997</v>
      </c>
      <c r="O85" s="36">
        <f>SUMIFS(СВЦЭМ!$D$39:$D$782,СВЦЭМ!$A$39:$A$782,$A85,СВЦЭМ!$B$39:$B$782,O$83)+'СЕТ СН'!$H$11+СВЦЭМ!$D$10+'СЕТ СН'!$H$6-'СЕТ СН'!$H$23</f>
        <v>1599.7868601199998</v>
      </c>
      <c r="P85" s="36">
        <f>SUMIFS(СВЦЭМ!$D$39:$D$782,СВЦЭМ!$A$39:$A$782,$A85,СВЦЭМ!$B$39:$B$782,P$83)+'СЕТ СН'!$H$11+СВЦЭМ!$D$10+'СЕТ СН'!$H$6-'СЕТ СН'!$H$23</f>
        <v>1621.1821150599999</v>
      </c>
      <c r="Q85" s="36">
        <f>SUMIFS(СВЦЭМ!$D$39:$D$782,СВЦЭМ!$A$39:$A$782,$A85,СВЦЭМ!$B$39:$B$782,Q$83)+'СЕТ СН'!$H$11+СВЦЭМ!$D$10+'СЕТ СН'!$H$6-'СЕТ СН'!$H$23</f>
        <v>1620.87135988</v>
      </c>
      <c r="R85" s="36">
        <f>SUMIFS(СВЦЭМ!$D$39:$D$782,СВЦЭМ!$A$39:$A$782,$A85,СВЦЭМ!$B$39:$B$782,R$83)+'СЕТ СН'!$H$11+СВЦЭМ!$D$10+'СЕТ СН'!$H$6-'СЕТ СН'!$H$23</f>
        <v>1607.6848190999999</v>
      </c>
      <c r="S85" s="36">
        <f>SUMIFS(СВЦЭМ!$D$39:$D$782,СВЦЭМ!$A$39:$A$782,$A85,СВЦЭМ!$B$39:$B$782,S$83)+'СЕТ СН'!$H$11+СВЦЭМ!$D$10+'СЕТ СН'!$H$6-'СЕТ СН'!$H$23</f>
        <v>1596.5108693299999</v>
      </c>
      <c r="T85" s="36">
        <f>SUMIFS(СВЦЭМ!$D$39:$D$782,СВЦЭМ!$A$39:$A$782,$A85,СВЦЭМ!$B$39:$B$782,T$83)+'СЕТ СН'!$H$11+СВЦЭМ!$D$10+'СЕТ СН'!$H$6-'СЕТ СН'!$H$23</f>
        <v>1540.3684910899997</v>
      </c>
      <c r="U85" s="36">
        <f>SUMIFS(СВЦЭМ!$D$39:$D$782,СВЦЭМ!$A$39:$A$782,$A85,СВЦЭМ!$B$39:$B$782,U$83)+'СЕТ СН'!$H$11+СВЦЭМ!$D$10+'СЕТ СН'!$H$6-'СЕТ СН'!$H$23</f>
        <v>1512.4529175499997</v>
      </c>
      <c r="V85" s="36">
        <f>SUMIFS(СВЦЭМ!$D$39:$D$782,СВЦЭМ!$A$39:$A$782,$A85,СВЦЭМ!$B$39:$B$782,V$83)+'СЕТ СН'!$H$11+СВЦЭМ!$D$10+'СЕТ СН'!$H$6-'СЕТ СН'!$H$23</f>
        <v>1476.5924859299998</v>
      </c>
      <c r="W85" s="36">
        <f>SUMIFS(СВЦЭМ!$D$39:$D$782,СВЦЭМ!$A$39:$A$782,$A85,СВЦЭМ!$B$39:$B$782,W$83)+'СЕТ СН'!$H$11+СВЦЭМ!$D$10+'СЕТ СН'!$H$6-'СЕТ СН'!$H$23</f>
        <v>1473.23060885</v>
      </c>
      <c r="X85" s="36">
        <f>SUMIFS(СВЦЭМ!$D$39:$D$782,СВЦЭМ!$A$39:$A$782,$A85,СВЦЭМ!$B$39:$B$782,X$83)+'СЕТ СН'!$H$11+СВЦЭМ!$D$10+'СЕТ СН'!$H$6-'СЕТ СН'!$H$23</f>
        <v>1514.8177040299997</v>
      </c>
      <c r="Y85" s="36">
        <f>SUMIFS(СВЦЭМ!$D$39:$D$782,СВЦЭМ!$A$39:$A$782,$A85,СВЦЭМ!$B$39:$B$782,Y$83)+'СЕТ СН'!$H$11+СВЦЭМ!$D$10+'СЕТ СН'!$H$6-'СЕТ СН'!$H$23</f>
        <v>1584.26479414</v>
      </c>
    </row>
    <row r="86" spans="1:27" ht="15.75" x14ac:dyDescent="0.2">
      <c r="A86" s="35">
        <f t="shared" ref="A86:A114" si="2">A85+1</f>
        <v>44319</v>
      </c>
      <c r="B86" s="36">
        <f>SUMIFS(СВЦЭМ!$D$39:$D$782,СВЦЭМ!$A$39:$A$782,$A86,СВЦЭМ!$B$39:$B$782,B$83)+'СЕТ СН'!$H$11+СВЦЭМ!$D$10+'СЕТ СН'!$H$6-'СЕТ СН'!$H$23</f>
        <v>1566.7958727699997</v>
      </c>
      <c r="C86" s="36">
        <f>SUMIFS(СВЦЭМ!$D$39:$D$782,СВЦЭМ!$A$39:$A$782,$A86,СВЦЭМ!$B$39:$B$782,C$83)+'СЕТ СН'!$H$11+СВЦЭМ!$D$10+'СЕТ СН'!$H$6-'СЕТ СН'!$H$23</f>
        <v>1643.8069736799998</v>
      </c>
      <c r="D86" s="36">
        <f>SUMIFS(СВЦЭМ!$D$39:$D$782,СВЦЭМ!$A$39:$A$782,$A86,СВЦЭМ!$B$39:$B$782,D$83)+'СЕТ СН'!$H$11+СВЦЭМ!$D$10+'СЕТ СН'!$H$6-'СЕТ СН'!$H$23</f>
        <v>1688.7521187899997</v>
      </c>
      <c r="E86" s="36">
        <f>SUMIFS(СВЦЭМ!$D$39:$D$782,СВЦЭМ!$A$39:$A$782,$A86,СВЦЭМ!$B$39:$B$782,E$83)+'СЕТ СН'!$H$11+СВЦЭМ!$D$10+'СЕТ СН'!$H$6-'СЕТ СН'!$H$23</f>
        <v>1705.8553455299998</v>
      </c>
      <c r="F86" s="36">
        <f>SUMIFS(СВЦЭМ!$D$39:$D$782,СВЦЭМ!$A$39:$A$782,$A86,СВЦЭМ!$B$39:$B$782,F$83)+'СЕТ СН'!$H$11+СВЦЭМ!$D$10+'СЕТ СН'!$H$6-'СЕТ СН'!$H$23</f>
        <v>1719.60093882</v>
      </c>
      <c r="G86" s="36">
        <f>SUMIFS(СВЦЭМ!$D$39:$D$782,СВЦЭМ!$A$39:$A$782,$A86,СВЦЭМ!$B$39:$B$782,G$83)+'СЕТ СН'!$H$11+СВЦЭМ!$D$10+'СЕТ СН'!$H$6-'СЕТ СН'!$H$23</f>
        <v>1723.6134432199997</v>
      </c>
      <c r="H86" s="36">
        <f>SUMIFS(СВЦЭМ!$D$39:$D$782,СВЦЭМ!$A$39:$A$782,$A86,СВЦЭМ!$B$39:$B$782,H$83)+'СЕТ СН'!$H$11+СВЦЭМ!$D$10+'СЕТ СН'!$H$6-'СЕТ СН'!$H$23</f>
        <v>1725.65267481</v>
      </c>
      <c r="I86" s="36">
        <f>SUMIFS(СВЦЭМ!$D$39:$D$782,СВЦЭМ!$A$39:$A$782,$A86,СВЦЭМ!$B$39:$B$782,I$83)+'СЕТ СН'!$H$11+СВЦЭМ!$D$10+'СЕТ СН'!$H$6-'СЕТ СН'!$H$23</f>
        <v>1681.9143981499997</v>
      </c>
      <c r="J86" s="36">
        <f>SUMIFS(СВЦЭМ!$D$39:$D$782,СВЦЭМ!$A$39:$A$782,$A86,СВЦЭМ!$B$39:$B$782,J$83)+'СЕТ СН'!$H$11+СВЦЭМ!$D$10+'СЕТ СН'!$H$6-'СЕТ СН'!$H$23</f>
        <v>1611.54560894</v>
      </c>
      <c r="K86" s="36">
        <f>SUMIFS(СВЦЭМ!$D$39:$D$782,СВЦЭМ!$A$39:$A$782,$A86,СВЦЭМ!$B$39:$B$782,K$83)+'СЕТ СН'!$H$11+СВЦЭМ!$D$10+'СЕТ СН'!$H$6-'СЕТ СН'!$H$23</f>
        <v>1565.8415677499997</v>
      </c>
      <c r="L86" s="36">
        <f>SUMIFS(СВЦЭМ!$D$39:$D$782,СВЦЭМ!$A$39:$A$782,$A86,СВЦЭМ!$B$39:$B$782,L$83)+'СЕТ СН'!$H$11+СВЦЭМ!$D$10+'СЕТ СН'!$H$6-'СЕТ СН'!$H$23</f>
        <v>1539.6655499099998</v>
      </c>
      <c r="M86" s="36">
        <f>SUMIFS(СВЦЭМ!$D$39:$D$782,СВЦЭМ!$A$39:$A$782,$A86,СВЦЭМ!$B$39:$B$782,M$83)+'СЕТ СН'!$H$11+СВЦЭМ!$D$10+'СЕТ СН'!$H$6-'СЕТ СН'!$H$23</f>
        <v>1522.2588424199998</v>
      </c>
      <c r="N86" s="36">
        <f>SUMIFS(СВЦЭМ!$D$39:$D$782,СВЦЭМ!$A$39:$A$782,$A86,СВЦЭМ!$B$39:$B$782,N$83)+'СЕТ СН'!$H$11+СВЦЭМ!$D$10+'СЕТ СН'!$H$6-'СЕТ СН'!$H$23</f>
        <v>1560.0900724600001</v>
      </c>
      <c r="O86" s="36">
        <f>SUMIFS(СВЦЭМ!$D$39:$D$782,СВЦЭМ!$A$39:$A$782,$A86,СВЦЭМ!$B$39:$B$782,O$83)+'СЕТ СН'!$H$11+СВЦЭМ!$D$10+'СЕТ СН'!$H$6-'СЕТ СН'!$H$23</f>
        <v>1599.7029013900001</v>
      </c>
      <c r="P86" s="36">
        <f>SUMIFS(СВЦЭМ!$D$39:$D$782,СВЦЭМ!$A$39:$A$782,$A86,СВЦЭМ!$B$39:$B$782,P$83)+'СЕТ СН'!$H$11+СВЦЭМ!$D$10+'СЕТ СН'!$H$6-'СЕТ СН'!$H$23</f>
        <v>1621.4813271499997</v>
      </c>
      <c r="Q86" s="36">
        <f>SUMIFS(СВЦЭМ!$D$39:$D$782,СВЦЭМ!$A$39:$A$782,$A86,СВЦЭМ!$B$39:$B$782,Q$83)+'СЕТ СН'!$H$11+СВЦЭМ!$D$10+'СЕТ СН'!$H$6-'СЕТ СН'!$H$23</f>
        <v>1631.6017031599999</v>
      </c>
      <c r="R86" s="36">
        <f>SUMIFS(СВЦЭМ!$D$39:$D$782,СВЦЭМ!$A$39:$A$782,$A86,СВЦЭМ!$B$39:$B$782,R$83)+'СЕТ СН'!$H$11+СВЦЭМ!$D$10+'СЕТ СН'!$H$6-'СЕТ СН'!$H$23</f>
        <v>1619.2292066299997</v>
      </c>
      <c r="S86" s="36">
        <f>SUMIFS(СВЦЭМ!$D$39:$D$782,СВЦЭМ!$A$39:$A$782,$A86,СВЦЭМ!$B$39:$B$782,S$83)+'СЕТ СН'!$H$11+СВЦЭМ!$D$10+'СЕТ СН'!$H$6-'СЕТ СН'!$H$23</f>
        <v>1595.92364481</v>
      </c>
      <c r="T86" s="36">
        <f>SUMIFS(СВЦЭМ!$D$39:$D$782,СВЦЭМ!$A$39:$A$782,$A86,СВЦЭМ!$B$39:$B$782,T$83)+'СЕТ СН'!$H$11+СВЦЭМ!$D$10+'СЕТ СН'!$H$6-'СЕТ СН'!$H$23</f>
        <v>1541.39959039</v>
      </c>
      <c r="U86" s="36">
        <f>SUMIFS(СВЦЭМ!$D$39:$D$782,СВЦЭМ!$A$39:$A$782,$A86,СВЦЭМ!$B$39:$B$782,U$83)+'СЕТ СН'!$H$11+СВЦЭМ!$D$10+'СЕТ СН'!$H$6-'СЕТ СН'!$H$23</f>
        <v>1517.8731874199998</v>
      </c>
      <c r="V86" s="36">
        <f>SUMIFS(СВЦЭМ!$D$39:$D$782,СВЦЭМ!$A$39:$A$782,$A86,СВЦЭМ!$B$39:$B$782,V$83)+'СЕТ СН'!$H$11+СВЦЭМ!$D$10+'СЕТ СН'!$H$6-'СЕТ СН'!$H$23</f>
        <v>1505.8209502499999</v>
      </c>
      <c r="W86" s="36">
        <f>SUMIFS(СВЦЭМ!$D$39:$D$782,СВЦЭМ!$A$39:$A$782,$A86,СВЦЭМ!$B$39:$B$782,W$83)+'СЕТ СН'!$H$11+СВЦЭМ!$D$10+'СЕТ СН'!$H$6-'СЕТ СН'!$H$23</f>
        <v>1513.2158995499999</v>
      </c>
      <c r="X86" s="36">
        <f>SUMIFS(СВЦЭМ!$D$39:$D$782,СВЦЭМ!$A$39:$A$782,$A86,СВЦЭМ!$B$39:$B$782,X$83)+'СЕТ СН'!$H$11+СВЦЭМ!$D$10+'СЕТ СН'!$H$6-'СЕТ СН'!$H$23</f>
        <v>1500.1107069499999</v>
      </c>
      <c r="Y86" s="36">
        <f>SUMIFS(СВЦЭМ!$D$39:$D$782,СВЦЭМ!$A$39:$A$782,$A86,СВЦЭМ!$B$39:$B$782,Y$83)+'СЕТ СН'!$H$11+СВЦЭМ!$D$10+'СЕТ СН'!$H$6-'СЕТ СН'!$H$23</f>
        <v>1507.8376555999998</v>
      </c>
    </row>
    <row r="87" spans="1:27" ht="15.75" x14ac:dyDescent="0.2">
      <c r="A87" s="35">
        <f t="shared" si="2"/>
        <v>44320</v>
      </c>
      <c r="B87" s="36">
        <f>SUMIFS(СВЦЭМ!$D$39:$D$782,СВЦЭМ!$A$39:$A$782,$A87,СВЦЭМ!$B$39:$B$782,B$83)+'СЕТ СН'!$H$11+СВЦЭМ!$D$10+'СЕТ СН'!$H$6-'СЕТ СН'!$H$23</f>
        <v>1523.5803884799998</v>
      </c>
      <c r="C87" s="36">
        <f>SUMIFS(СВЦЭМ!$D$39:$D$782,СВЦЭМ!$A$39:$A$782,$A87,СВЦЭМ!$B$39:$B$782,C$83)+'СЕТ СН'!$H$11+СВЦЭМ!$D$10+'СЕТ СН'!$H$6-'СЕТ СН'!$H$23</f>
        <v>1587.92897864</v>
      </c>
      <c r="D87" s="36">
        <f>SUMIFS(СВЦЭМ!$D$39:$D$782,СВЦЭМ!$A$39:$A$782,$A87,СВЦЭМ!$B$39:$B$782,D$83)+'СЕТ СН'!$H$11+СВЦЭМ!$D$10+'СЕТ СН'!$H$6-'СЕТ СН'!$H$23</f>
        <v>1613.4921538099998</v>
      </c>
      <c r="E87" s="36">
        <f>SUMIFS(СВЦЭМ!$D$39:$D$782,СВЦЭМ!$A$39:$A$782,$A87,СВЦЭМ!$B$39:$B$782,E$83)+'СЕТ СН'!$H$11+СВЦЭМ!$D$10+'СЕТ СН'!$H$6-'СЕТ СН'!$H$23</f>
        <v>1627.13718169</v>
      </c>
      <c r="F87" s="36">
        <f>SUMIFS(СВЦЭМ!$D$39:$D$782,СВЦЭМ!$A$39:$A$782,$A87,СВЦЭМ!$B$39:$B$782,F$83)+'СЕТ СН'!$H$11+СВЦЭМ!$D$10+'СЕТ СН'!$H$6-'СЕТ СН'!$H$23</f>
        <v>1642.0901075199999</v>
      </c>
      <c r="G87" s="36">
        <f>SUMIFS(СВЦЭМ!$D$39:$D$782,СВЦЭМ!$A$39:$A$782,$A87,СВЦЭМ!$B$39:$B$782,G$83)+'СЕТ СН'!$H$11+СВЦЭМ!$D$10+'СЕТ СН'!$H$6-'СЕТ СН'!$H$23</f>
        <v>1635.83370014</v>
      </c>
      <c r="H87" s="36">
        <f>SUMIFS(СВЦЭМ!$D$39:$D$782,СВЦЭМ!$A$39:$A$782,$A87,СВЦЭМ!$B$39:$B$782,H$83)+'СЕТ СН'!$H$11+СВЦЭМ!$D$10+'СЕТ СН'!$H$6-'СЕТ СН'!$H$23</f>
        <v>1599.84017081</v>
      </c>
      <c r="I87" s="36">
        <f>SUMIFS(СВЦЭМ!$D$39:$D$782,СВЦЭМ!$A$39:$A$782,$A87,СВЦЭМ!$B$39:$B$782,I$83)+'СЕТ СН'!$H$11+СВЦЭМ!$D$10+'СЕТ СН'!$H$6-'СЕТ СН'!$H$23</f>
        <v>1574.9726684499997</v>
      </c>
      <c r="J87" s="36">
        <f>SUMIFS(СВЦЭМ!$D$39:$D$782,СВЦЭМ!$A$39:$A$782,$A87,СВЦЭМ!$B$39:$B$782,J$83)+'СЕТ СН'!$H$11+СВЦЭМ!$D$10+'СЕТ СН'!$H$6-'СЕТ СН'!$H$23</f>
        <v>1539.9662113499999</v>
      </c>
      <c r="K87" s="36">
        <f>SUMIFS(СВЦЭМ!$D$39:$D$782,СВЦЭМ!$A$39:$A$782,$A87,СВЦЭМ!$B$39:$B$782,K$83)+'СЕТ СН'!$H$11+СВЦЭМ!$D$10+'СЕТ СН'!$H$6-'СЕТ СН'!$H$23</f>
        <v>1513.2090389699997</v>
      </c>
      <c r="L87" s="36">
        <f>SUMIFS(СВЦЭМ!$D$39:$D$782,СВЦЭМ!$A$39:$A$782,$A87,СВЦЭМ!$B$39:$B$782,L$83)+'СЕТ СН'!$H$11+СВЦЭМ!$D$10+'СЕТ СН'!$H$6-'СЕТ СН'!$H$23</f>
        <v>1505.5221882799997</v>
      </c>
      <c r="M87" s="36">
        <f>SUMIFS(СВЦЭМ!$D$39:$D$782,СВЦЭМ!$A$39:$A$782,$A87,СВЦЭМ!$B$39:$B$782,M$83)+'СЕТ СН'!$H$11+СВЦЭМ!$D$10+'СЕТ СН'!$H$6-'СЕТ СН'!$H$23</f>
        <v>1502.7388537299998</v>
      </c>
      <c r="N87" s="36">
        <f>SUMIFS(СВЦЭМ!$D$39:$D$782,СВЦЭМ!$A$39:$A$782,$A87,СВЦЭМ!$B$39:$B$782,N$83)+'СЕТ СН'!$H$11+СВЦЭМ!$D$10+'СЕТ СН'!$H$6-'СЕТ СН'!$H$23</f>
        <v>1514.0187624499999</v>
      </c>
      <c r="O87" s="36">
        <f>SUMIFS(СВЦЭМ!$D$39:$D$782,СВЦЭМ!$A$39:$A$782,$A87,СВЦЭМ!$B$39:$B$782,O$83)+'СЕТ СН'!$H$11+СВЦЭМ!$D$10+'СЕТ СН'!$H$6-'СЕТ СН'!$H$23</f>
        <v>1516.11688551</v>
      </c>
      <c r="P87" s="36">
        <f>SUMIFS(СВЦЭМ!$D$39:$D$782,СВЦЭМ!$A$39:$A$782,$A87,СВЦЭМ!$B$39:$B$782,P$83)+'СЕТ СН'!$H$11+СВЦЭМ!$D$10+'СЕТ СН'!$H$6-'СЕТ СН'!$H$23</f>
        <v>1524.5469281699998</v>
      </c>
      <c r="Q87" s="36">
        <f>SUMIFS(СВЦЭМ!$D$39:$D$782,СВЦЭМ!$A$39:$A$782,$A87,СВЦЭМ!$B$39:$B$782,Q$83)+'СЕТ СН'!$H$11+СВЦЭМ!$D$10+'СЕТ СН'!$H$6-'СЕТ СН'!$H$23</f>
        <v>1527.3289218199998</v>
      </c>
      <c r="R87" s="36">
        <f>SUMIFS(СВЦЭМ!$D$39:$D$782,СВЦЭМ!$A$39:$A$782,$A87,СВЦЭМ!$B$39:$B$782,R$83)+'СЕТ СН'!$H$11+СВЦЭМ!$D$10+'СЕТ СН'!$H$6-'СЕТ СН'!$H$23</f>
        <v>1531.8795195600001</v>
      </c>
      <c r="S87" s="36">
        <f>SUMIFS(СВЦЭМ!$D$39:$D$782,СВЦЭМ!$A$39:$A$782,$A87,СВЦЭМ!$B$39:$B$782,S$83)+'СЕТ СН'!$H$11+СВЦЭМ!$D$10+'СЕТ СН'!$H$6-'СЕТ СН'!$H$23</f>
        <v>1548.9354644800001</v>
      </c>
      <c r="T87" s="36">
        <f>SUMIFS(СВЦЭМ!$D$39:$D$782,СВЦЭМ!$A$39:$A$782,$A87,СВЦЭМ!$B$39:$B$782,T$83)+'СЕТ СН'!$H$11+СВЦЭМ!$D$10+'СЕТ СН'!$H$6-'СЕТ СН'!$H$23</f>
        <v>1517.8718962799999</v>
      </c>
      <c r="U87" s="36">
        <f>SUMIFS(СВЦЭМ!$D$39:$D$782,СВЦЭМ!$A$39:$A$782,$A87,СВЦЭМ!$B$39:$B$782,U$83)+'СЕТ СН'!$H$11+СВЦЭМ!$D$10+'СЕТ СН'!$H$6-'СЕТ СН'!$H$23</f>
        <v>1482.1371556999998</v>
      </c>
      <c r="V87" s="36">
        <f>SUMIFS(СВЦЭМ!$D$39:$D$782,СВЦЭМ!$A$39:$A$782,$A87,СВЦЭМ!$B$39:$B$782,V$83)+'СЕТ СН'!$H$11+СВЦЭМ!$D$10+'СЕТ СН'!$H$6-'СЕТ СН'!$H$23</f>
        <v>1462.8303235899998</v>
      </c>
      <c r="W87" s="36">
        <f>SUMIFS(СВЦЭМ!$D$39:$D$782,СВЦЭМ!$A$39:$A$782,$A87,СВЦЭМ!$B$39:$B$782,W$83)+'СЕТ СН'!$H$11+СВЦЭМ!$D$10+'СЕТ СН'!$H$6-'СЕТ СН'!$H$23</f>
        <v>1469.6122564099996</v>
      </c>
      <c r="X87" s="36">
        <f>SUMIFS(СВЦЭМ!$D$39:$D$782,СВЦЭМ!$A$39:$A$782,$A87,СВЦЭМ!$B$39:$B$782,X$83)+'СЕТ СН'!$H$11+СВЦЭМ!$D$10+'СЕТ СН'!$H$6-'СЕТ СН'!$H$23</f>
        <v>1492.7317492299999</v>
      </c>
      <c r="Y87" s="36">
        <f>SUMIFS(СВЦЭМ!$D$39:$D$782,СВЦЭМ!$A$39:$A$782,$A87,СВЦЭМ!$B$39:$B$782,Y$83)+'СЕТ СН'!$H$11+СВЦЭМ!$D$10+'СЕТ СН'!$H$6-'СЕТ СН'!$H$23</f>
        <v>1517.22356502</v>
      </c>
    </row>
    <row r="88" spans="1:27" ht="15.75" x14ac:dyDescent="0.2">
      <c r="A88" s="35">
        <f t="shared" si="2"/>
        <v>44321</v>
      </c>
      <c r="B88" s="36">
        <f>SUMIFS(СВЦЭМ!$D$39:$D$782,СВЦЭМ!$A$39:$A$782,$A88,СВЦЭМ!$B$39:$B$782,B$83)+'СЕТ СН'!$H$11+СВЦЭМ!$D$10+'СЕТ СН'!$H$6-'СЕТ СН'!$H$23</f>
        <v>1545.9494241299999</v>
      </c>
      <c r="C88" s="36">
        <f>SUMIFS(СВЦЭМ!$D$39:$D$782,СВЦЭМ!$A$39:$A$782,$A88,СВЦЭМ!$B$39:$B$782,C$83)+'СЕТ СН'!$H$11+СВЦЭМ!$D$10+'СЕТ СН'!$H$6-'СЕТ СН'!$H$23</f>
        <v>1598.9756895999999</v>
      </c>
      <c r="D88" s="36">
        <f>SUMIFS(СВЦЭМ!$D$39:$D$782,СВЦЭМ!$A$39:$A$782,$A88,СВЦЭМ!$B$39:$B$782,D$83)+'СЕТ СН'!$H$11+СВЦЭМ!$D$10+'СЕТ СН'!$H$6-'СЕТ СН'!$H$23</f>
        <v>1622.4927927799999</v>
      </c>
      <c r="E88" s="36">
        <f>SUMIFS(СВЦЭМ!$D$39:$D$782,СВЦЭМ!$A$39:$A$782,$A88,СВЦЭМ!$B$39:$B$782,E$83)+'СЕТ СН'!$H$11+СВЦЭМ!$D$10+'СЕТ СН'!$H$6-'СЕТ СН'!$H$23</f>
        <v>1638.3660937099999</v>
      </c>
      <c r="F88" s="36">
        <f>SUMIFS(СВЦЭМ!$D$39:$D$782,СВЦЭМ!$A$39:$A$782,$A88,СВЦЭМ!$B$39:$B$782,F$83)+'СЕТ СН'!$H$11+СВЦЭМ!$D$10+'СЕТ СН'!$H$6-'СЕТ СН'!$H$23</f>
        <v>1653.3467453399999</v>
      </c>
      <c r="G88" s="36">
        <f>SUMIFS(СВЦЭМ!$D$39:$D$782,СВЦЭМ!$A$39:$A$782,$A88,СВЦЭМ!$B$39:$B$782,G$83)+'СЕТ СН'!$H$11+СВЦЭМ!$D$10+'СЕТ СН'!$H$6-'СЕТ СН'!$H$23</f>
        <v>1643.4503098299997</v>
      </c>
      <c r="H88" s="36">
        <f>SUMIFS(СВЦЭМ!$D$39:$D$782,СВЦЭМ!$A$39:$A$782,$A88,СВЦЭМ!$B$39:$B$782,H$83)+'СЕТ СН'!$H$11+СВЦЭМ!$D$10+'СЕТ СН'!$H$6-'СЕТ СН'!$H$23</f>
        <v>1610.2061896999999</v>
      </c>
      <c r="I88" s="36">
        <f>SUMIFS(СВЦЭМ!$D$39:$D$782,СВЦЭМ!$A$39:$A$782,$A88,СВЦЭМ!$B$39:$B$782,I$83)+'СЕТ СН'!$H$11+СВЦЭМ!$D$10+'СЕТ СН'!$H$6-'СЕТ СН'!$H$23</f>
        <v>1568.7012565800001</v>
      </c>
      <c r="J88" s="36">
        <f>SUMIFS(СВЦЭМ!$D$39:$D$782,СВЦЭМ!$A$39:$A$782,$A88,СВЦЭМ!$B$39:$B$782,J$83)+'СЕТ СН'!$H$11+СВЦЭМ!$D$10+'СЕТ СН'!$H$6-'СЕТ СН'!$H$23</f>
        <v>1526.9983171599997</v>
      </c>
      <c r="K88" s="36">
        <f>SUMIFS(СВЦЭМ!$D$39:$D$782,СВЦЭМ!$A$39:$A$782,$A88,СВЦЭМ!$B$39:$B$782,K$83)+'СЕТ СН'!$H$11+СВЦЭМ!$D$10+'СЕТ СН'!$H$6-'СЕТ СН'!$H$23</f>
        <v>1511.5830802599999</v>
      </c>
      <c r="L88" s="36">
        <f>SUMIFS(СВЦЭМ!$D$39:$D$782,СВЦЭМ!$A$39:$A$782,$A88,СВЦЭМ!$B$39:$B$782,L$83)+'СЕТ СН'!$H$11+СВЦЭМ!$D$10+'СЕТ СН'!$H$6-'СЕТ СН'!$H$23</f>
        <v>1486.76499569</v>
      </c>
      <c r="M88" s="36">
        <f>SUMIFS(СВЦЭМ!$D$39:$D$782,СВЦЭМ!$A$39:$A$782,$A88,СВЦЭМ!$B$39:$B$782,M$83)+'СЕТ СН'!$H$11+СВЦЭМ!$D$10+'СЕТ СН'!$H$6-'СЕТ СН'!$H$23</f>
        <v>1474.08205989</v>
      </c>
      <c r="N88" s="36">
        <f>SUMIFS(СВЦЭМ!$D$39:$D$782,СВЦЭМ!$A$39:$A$782,$A88,СВЦЭМ!$B$39:$B$782,N$83)+'СЕТ СН'!$H$11+СВЦЭМ!$D$10+'СЕТ СН'!$H$6-'СЕТ СН'!$H$23</f>
        <v>1498.3704023499999</v>
      </c>
      <c r="O88" s="36">
        <f>SUMIFS(СВЦЭМ!$D$39:$D$782,СВЦЭМ!$A$39:$A$782,$A88,СВЦЭМ!$B$39:$B$782,O$83)+'СЕТ СН'!$H$11+СВЦЭМ!$D$10+'СЕТ СН'!$H$6-'СЕТ СН'!$H$23</f>
        <v>1499.6089102399997</v>
      </c>
      <c r="P88" s="36">
        <f>SUMIFS(СВЦЭМ!$D$39:$D$782,СВЦЭМ!$A$39:$A$782,$A88,СВЦЭМ!$B$39:$B$782,P$83)+'СЕТ СН'!$H$11+СВЦЭМ!$D$10+'СЕТ СН'!$H$6-'СЕТ СН'!$H$23</f>
        <v>1503.1217743299999</v>
      </c>
      <c r="Q88" s="36">
        <f>SUMIFS(СВЦЭМ!$D$39:$D$782,СВЦЭМ!$A$39:$A$782,$A88,СВЦЭМ!$B$39:$B$782,Q$83)+'СЕТ СН'!$H$11+СВЦЭМ!$D$10+'СЕТ СН'!$H$6-'СЕТ СН'!$H$23</f>
        <v>1508.6121821799998</v>
      </c>
      <c r="R88" s="36">
        <f>SUMIFS(СВЦЭМ!$D$39:$D$782,СВЦЭМ!$A$39:$A$782,$A88,СВЦЭМ!$B$39:$B$782,R$83)+'СЕТ СН'!$H$11+СВЦЭМ!$D$10+'СЕТ СН'!$H$6-'СЕТ СН'!$H$23</f>
        <v>1506.38987266</v>
      </c>
      <c r="S88" s="36">
        <f>SUMIFS(СВЦЭМ!$D$39:$D$782,СВЦЭМ!$A$39:$A$782,$A88,СВЦЭМ!$B$39:$B$782,S$83)+'СЕТ СН'!$H$11+СВЦЭМ!$D$10+'СЕТ СН'!$H$6-'СЕТ СН'!$H$23</f>
        <v>1517.2532758299999</v>
      </c>
      <c r="T88" s="36">
        <f>SUMIFS(СВЦЭМ!$D$39:$D$782,СВЦЭМ!$A$39:$A$782,$A88,СВЦЭМ!$B$39:$B$782,T$83)+'СЕТ СН'!$H$11+СВЦЭМ!$D$10+'СЕТ СН'!$H$6-'СЕТ СН'!$H$23</f>
        <v>1514.3309038799998</v>
      </c>
      <c r="U88" s="36">
        <f>SUMIFS(СВЦЭМ!$D$39:$D$782,СВЦЭМ!$A$39:$A$782,$A88,СВЦЭМ!$B$39:$B$782,U$83)+'СЕТ СН'!$H$11+СВЦЭМ!$D$10+'СЕТ СН'!$H$6-'СЕТ СН'!$H$23</f>
        <v>1495.46908906</v>
      </c>
      <c r="V88" s="36">
        <f>SUMIFS(СВЦЭМ!$D$39:$D$782,СВЦЭМ!$A$39:$A$782,$A88,СВЦЭМ!$B$39:$B$782,V$83)+'СЕТ СН'!$H$11+СВЦЭМ!$D$10+'СЕТ СН'!$H$6-'СЕТ СН'!$H$23</f>
        <v>1485.8472351799996</v>
      </c>
      <c r="W88" s="36">
        <f>SUMIFS(СВЦЭМ!$D$39:$D$782,СВЦЭМ!$A$39:$A$782,$A88,СВЦЭМ!$B$39:$B$782,W$83)+'СЕТ СН'!$H$11+СВЦЭМ!$D$10+'СЕТ СН'!$H$6-'СЕТ СН'!$H$23</f>
        <v>1491.3600902899998</v>
      </c>
      <c r="X88" s="36">
        <f>SUMIFS(СВЦЭМ!$D$39:$D$782,СВЦЭМ!$A$39:$A$782,$A88,СВЦЭМ!$B$39:$B$782,X$83)+'СЕТ СН'!$H$11+СВЦЭМ!$D$10+'СЕТ СН'!$H$6-'СЕТ СН'!$H$23</f>
        <v>1504.2212498399999</v>
      </c>
      <c r="Y88" s="36">
        <f>SUMIFS(СВЦЭМ!$D$39:$D$782,СВЦЭМ!$A$39:$A$782,$A88,СВЦЭМ!$B$39:$B$782,Y$83)+'СЕТ СН'!$H$11+СВЦЭМ!$D$10+'СЕТ СН'!$H$6-'СЕТ СН'!$H$23</f>
        <v>1549.4551987699997</v>
      </c>
    </row>
    <row r="89" spans="1:27" ht="15.75" x14ac:dyDescent="0.2">
      <c r="A89" s="35">
        <f t="shared" si="2"/>
        <v>44322</v>
      </c>
      <c r="B89" s="36">
        <f>SUMIFS(СВЦЭМ!$D$39:$D$782,СВЦЭМ!$A$39:$A$782,$A89,СВЦЭМ!$B$39:$B$782,B$83)+'СЕТ СН'!$H$11+СВЦЭМ!$D$10+'СЕТ СН'!$H$6-'СЕТ СН'!$H$23</f>
        <v>1536.99472014</v>
      </c>
      <c r="C89" s="36">
        <f>SUMIFS(СВЦЭМ!$D$39:$D$782,СВЦЭМ!$A$39:$A$782,$A89,СВЦЭМ!$B$39:$B$782,C$83)+'СЕТ СН'!$H$11+СВЦЭМ!$D$10+'СЕТ СН'!$H$6-'СЕТ СН'!$H$23</f>
        <v>1574.50037066</v>
      </c>
      <c r="D89" s="36">
        <f>SUMIFS(СВЦЭМ!$D$39:$D$782,СВЦЭМ!$A$39:$A$782,$A89,СВЦЭМ!$B$39:$B$782,D$83)+'СЕТ СН'!$H$11+СВЦЭМ!$D$10+'СЕТ СН'!$H$6-'СЕТ СН'!$H$23</f>
        <v>1610.9334249499998</v>
      </c>
      <c r="E89" s="36">
        <f>SUMIFS(СВЦЭМ!$D$39:$D$782,СВЦЭМ!$A$39:$A$782,$A89,СВЦЭМ!$B$39:$B$782,E$83)+'СЕТ СН'!$H$11+СВЦЭМ!$D$10+'СЕТ СН'!$H$6-'СЕТ СН'!$H$23</f>
        <v>1626.4730766499997</v>
      </c>
      <c r="F89" s="36">
        <f>SUMIFS(СВЦЭМ!$D$39:$D$782,СВЦЭМ!$A$39:$A$782,$A89,СВЦЭМ!$B$39:$B$782,F$83)+'СЕТ СН'!$H$11+СВЦЭМ!$D$10+'СЕТ СН'!$H$6-'СЕТ СН'!$H$23</f>
        <v>1636.7835818999997</v>
      </c>
      <c r="G89" s="36">
        <f>SUMIFS(СВЦЭМ!$D$39:$D$782,СВЦЭМ!$A$39:$A$782,$A89,СВЦЭМ!$B$39:$B$782,G$83)+'СЕТ СН'!$H$11+СВЦЭМ!$D$10+'СЕТ СН'!$H$6-'СЕТ СН'!$H$23</f>
        <v>1630.57299259</v>
      </c>
      <c r="H89" s="36">
        <f>SUMIFS(СВЦЭМ!$D$39:$D$782,СВЦЭМ!$A$39:$A$782,$A89,СВЦЭМ!$B$39:$B$782,H$83)+'СЕТ СН'!$H$11+СВЦЭМ!$D$10+'СЕТ СН'!$H$6-'СЕТ СН'!$H$23</f>
        <v>1591.7129528699998</v>
      </c>
      <c r="I89" s="36">
        <f>SUMIFS(СВЦЭМ!$D$39:$D$782,СВЦЭМ!$A$39:$A$782,$A89,СВЦЭМ!$B$39:$B$782,I$83)+'СЕТ СН'!$H$11+СВЦЭМ!$D$10+'СЕТ СН'!$H$6-'СЕТ СН'!$H$23</f>
        <v>1551.6224626399999</v>
      </c>
      <c r="J89" s="36">
        <f>SUMIFS(СВЦЭМ!$D$39:$D$782,СВЦЭМ!$A$39:$A$782,$A89,СВЦЭМ!$B$39:$B$782,J$83)+'СЕТ СН'!$H$11+СВЦЭМ!$D$10+'СЕТ СН'!$H$6-'СЕТ СН'!$H$23</f>
        <v>1515.4555900999999</v>
      </c>
      <c r="K89" s="36">
        <f>SUMIFS(СВЦЭМ!$D$39:$D$782,СВЦЭМ!$A$39:$A$782,$A89,СВЦЭМ!$B$39:$B$782,K$83)+'СЕТ СН'!$H$11+СВЦЭМ!$D$10+'СЕТ СН'!$H$6-'СЕТ СН'!$H$23</f>
        <v>1458.2945380899996</v>
      </c>
      <c r="L89" s="36">
        <f>SUMIFS(СВЦЭМ!$D$39:$D$782,СВЦЭМ!$A$39:$A$782,$A89,СВЦЭМ!$B$39:$B$782,L$83)+'СЕТ СН'!$H$11+СВЦЭМ!$D$10+'СЕТ СН'!$H$6-'СЕТ СН'!$H$23</f>
        <v>1432.01200591</v>
      </c>
      <c r="M89" s="36">
        <f>SUMIFS(СВЦЭМ!$D$39:$D$782,СВЦЭМ!$A$39:$A$782,$A89,СВЦЭМ!$B$39:$B$782,M$83)+'СЕТ СН'!$H$11+СВЦЭМ!$D$10+'СЕТ СН'!$H$6-'СЕТ СН'!$H$23</f>
        <v>1436.77234142</v>
      </c>
      <c r="N89" s="36">
        <f>SUMIFS(СВЦЭМ!$D$39:$D$782,СВЦЭМ!$A$39:$A$782,$A89,СВЦЭМ!$B$39:$B$782,N$83)+'СЕТ СН'!$H$11+СВЦЭМ!$D$10+'СЕТ СН'!$H$6-'СЕТ СН'!$H$23</f>
        <v>1475.2228138699998</v>
      </c>
      <c r="O89" s="36">
        <f>SUMIFS(СВЦЭМ!$D$39:$D$782,СВЦЭМ!$A$39:$A$782,$A89,СВЦЭМ!$B$39:$B$782,O$83)+'СЕТ СН'!$H$11+СВЦЭМ!$D$10+'СЕТ СН'!$H$6-'СЕТ СН'!$H$23</f>
        <v>1494.8025841399999</v>
      </c>
      <c r="P89" s="36">
        <f>SUMIFS(СВЦЭМ!$D$39:$D$782,СВЦЭМ!$A$39:$A$782,$A89,СВЦЭМ!$B$39:$B$782,P$83)+'СЕТ СН'!$H$11+СВЦЭМ!$D$10+'СЕТ СН'!$H$6-'СЕТ СН'!$H$23</f>
        <v>1516.16131804</v>
      </c>
      <c r="Q89" s="36">
        <f>SUMIFS(СВЦЭМ!$D$39:$D$782,СВЦЭМ!$A$39:$A$782,$A89,СВЦЭМ!$B$39:$B$782,Q$83)+'СЕТ СН'!$H$11+СВЦЭМ!$D$10+'СЕТ СН'!$H$6-'СЕТ СН'!$H$23</f>
        <v>1526.0393310899999</v>
      </c>
      <c r="R89" s="36">
        <f>SUMIFS(СВЦЭМ!$D$39:$D$782,СВЦЭМ!$A$39:$A$782,$A89,СВЦЭМ!$B$39:$B$782,R$83)+'СЕТ СН'!$H$11+СВЦЭМ!$D$10+'СЕТ СН'!$H$6-'СЕТ СН'!$H$23</f>
        <v>1515.2396860999997</v>
      </c>
      <c r="S89" s="36">
        <f>SUMIFS(СВЦЭМ!$D$39:$D$782,СВЦЭМ!$A$39:$A$782,$A89,СВЦЭМ!$B$39:$B$782,S$83)+'СЕТ СН'!$H$11+СВЦЭМ!$D$10+'СЕТ СН'!$H$6-'СЕТ СН'!$H$23</f>
        <v>1523.0474643799998</v>
      </c>
      <c r="T89" s="36">
        <f>SUMIFS(СВЦЭМ!$D$39:$D$782,СВЦЭМ!$A$39:$A$782,$A89,СВЦЭМ!$B$39:$B$782,T$83)+'СЕТ СН'!$H$11+СВЦЭМ!$D$10+'СЕТ СН'!$H$6-'СЕТ СН'!$H$23</f>
        <v>1496.8188045799998</v>
      </c>
      <c r="U89" s="36">
        <f>SUMIFS(СВЦЭМ!$D$39:$D$782,СВЦЭМ!$A$39:$A$782,$A89,СВЦЭМ!$B$39:$B$782,U$83)+'СЕТ СН'!$H$11+СВЦЭМ!$D$10+'СЕТ СН'!$H$6-'СЕТ СН'!$H$23</f>
        <v>1453.3711977999997</v>
      </c>
      <c r="V89" s="36">
        <f>SUMIFS(СВЦЭМ!$D$39:$D$782,СВЦЭМ!$A$39:$A$782,$A89,СВЦЭМ!$B$39:$B$782,V$83)+'СЕТ СН'!$H$11+СВЦЭМ!$D$10+'СЕТ СН'!$H$6-'СЕТ СН'!$H$23</f>
        <v>1411.1586837099999</v>
      </c>
      <c r="W89" s="36">
        <f>SUMIFS(СВЦЭМ!$D$39:$D$782,СВЦЭМ!$A$39:$A$782,$A89,СВЦЭМ!$B$39:$B$782,W$83)+'СЕТ СН'!$H$11+СВЦЭМ!$D$10+'СЕТ СН'!$H$6-'СЕТ СН'!$H$23</f>
        <v>1431.41619683</v>
      </c>
      <c r="X89" s="36">
        <f>SUMIFS(СВЦЭМ!$D$39:$D$782,СВЦЭМ!$A$39:$A$782,$A89,СВЦЭМ!$B$39:$B$782,X$83)+'СЕТ СН'!$H$11+СВЦЭМ!$D$10+'СЕТ СН'!$H$6-'СЕТ СН'!$H$23</f>
        <v>1466.6754851999999</v>
      </c>
      <c r="Y89" s="36">
        <f>SUMIFS(СВЦЭМ!$D$39:$D$782,СВЦЭМ!$A$39:$A$782,$A89,СВЦЭМ!$B$39:$B$782,Y$83)+'СЕТ СН'!$H$11+СВЦЭМ!$D$10+'СЕТ СН'!$H$6-'СЕТ СН'!$H$23</f>
        <v>1525.7265812400001</v>
      </c>
    </row>
    <row r="90" spans="1:27" ht="15.75" x14ac:dyDescent="0.2">
      <c r="A90" s="35">
        <f t="shared" si="2"/>
        <v>44323</v>
      </c>
      <c r="B90" s="36">
        <f>SUMIFS(СВЦЭМ!$D$39:$D$782,СВЦЭМ!$A$39:$A$782,$A90,СВЦЭМ!$B$39:$B$782,B$83)+'СЕТ СН'!$H$11+СВЦЭМ!$D$10+'СЕТ СН'!$H$6-'СЕТ СН'!$H$23</f>
        <v>1531.2691496099997</v>
      </c>
      <c r="C90" s="36">
        <f>SUMIFS(СВЦЭМ!$D$39:$D$782,СВЦЭМ!$A$39:$A$782,$A90,СВЦЭМ!$B$39:$B$782,C$83)+'СЕТ СН'!$H$11+СВЦЭМ!$D$10+'СЕТ СН'!$H$6-'СЕТ СН'!$H$23</f>
        <v>1535.3280612099998</v>
      </c>
      <c r="D90" s="36">
        <f>SUMIFS(СВЦЭМ!$D$39:$D$782,СВЦЭМ!$A$39:$A$782,$A90,СВЦЭМ!$B$39:$B$782,D$83)+'СЕТ СН'!$H$11+СВЦЭМ!$D$10+'СЕТ СН'!$H$6-'СЕТ СН'!$H$23</f>
        <v>1607.2683272099998</v>
      </c>
      <c r="E90" s="36">
        <f>SUMIFS(СВЦЭМ!$D$39:$D$782,СВЦЭМ!$A$39:$A$782,$A90,СВЦЭМ!$B$39:$B$782,E$83)+'СЕТ СН'!$H$11+СВЦЭМ!$D$10+'СЕТ СН'!$H$6-'СЕТ СН'!$H$23</f>
        <v>1624.6913617599998</v>
      </c>
      <c r="F90" s="36">
        <f>SUMIFS(СВЦЭМ!$D$39:$D$782,СВЦЭМ!$A$39:$A$782,$A90,СВЦЭМ!$B$39:$B$782,F$83)+'СЕТ СН'!$H$11+СВЦЭМ!$D$10+'СЕТ СН'!$H$6-'СЕТ СН'!$H$23</f>
        <v>1638.5132004499997</v>
      </c>
      <c r="G90" s="36">
        <f>SUMIFS(СВЦЭМ!$D$39:$D$782,СВЦЭМ!$A$39:$A$782,$A90,СВЦЭМ!$B$39:$B$782,G$83)+'СЕТ СН'!$H$11+СВЦЭМ!$D$10+'СЕТ СН'!$H$6-'СЕТ СН'!$H$23</f>
        <v>1617.5498670399998</v>
      </c>
      <c r="H90" s="36">
        <f>SUMIFS(СВЦЭМ!$D$39:$D$782,СВЦЭМ!$A$39:$A$782,$A90,СВЦЭМ!$B$39:$B$782,H$83)+'СЕТ СН'!$H$11+СВЦЭМ!$D$10+'СЕТ СН'!$H$6-'СЕТ СН'!$H$23</f>
        <v>1556.1871116299999</v>
      </c>
      <c r="I90" s="36">
        <f>SUMIFS(СВЦЭМ!$D$39:$D$782,СВЦЭМ!$A$39:$A$782,$A90,СВЦЭМ!$B$39:$B$782,I$83)+'СЕТ СН'!$H$11+СВЦЭМ!$D$10+'СЕТ СН'!$H$6-'СЕТ СН'!$H$23</f>
        <v>1522.28893999</v>
      </c>
      <c r="J90" s="36">
        <f>SUMIFS(СВЦЭМ!$D$39:$D$782,СВЦЭМ!$A$39:$A$782,$A90,СВЦЭМ!$B$39:$B$782,J$83)+'СЕТ СН'!$H$11+СВЦЭМ!$D$10+'СЕТ СН'!$H$6-'СЕТ СН'!$H$23</f>
        <v>1496.6627191899997</v>
      </c>
      <c r="K90" s="36">
        <f>SUMIFS(СВЦЭМ!$D$39:$D$782,СВЦЭМ!$A$39:$A$782,$A90,СВЦЭМ!$B$39:$B$782,K$83)+'СЕТ СН'!$H$11+СВЦЭМ!$D$10+'СЕТ СН'!$H$6-'СЕТ СН'!$H$23</f>
        <v>1506.9308608299998</v>
      </c>
      <c r="L90" s="36">
        <f>SUMIFS(СВЦЭМ!$D$39:$D$782,СВЦЭМ!$A$39:$A$782,$A90,СВЦЭМ!$B$39:$B$782,L$83)+'СЕТ СН'!$H$11+СВЦЭМ!$D$10+'СЕТ СН'!$H$6-'СЕТ СН'!$H$23</f>
        <v>1494.8568404899997</v>
      </c>
      <c r="M90" s="36">
        <f>SUMIFS(СВЦЭМ!$D$39:$D$782,СВЦЭМ!$A$39:$A$782,$A90,СВЦЭМ!$B$39:$B$782,M$83)+'СЕТ СН'!$H$11+СВЦЭМ!$D$10+'СЕТ СН'!$H$6-'СЕТ СН'!$H$23</f>
        <v>1483.1160759199997</v>
      </c>
      <c r="N90" s="36">
        <f>SUMIFS(СВЦЭМ!$D$39:$D$782,СВЦЭМ!$A$39:$A$782,$A90,СВЦЭМ!$B$39:$B$782,N$83)+'СЕТ СН'!$H$11+СВЦЭМ!$D$10+'СЕТ СН'!$H$6-'СЕТ СН'!$H$23</f>
        <v>1476.4490038099998</v>
      </c>
      <c r="O90" s="36">
        <f>SUMIFS(СВЦЭМ!$D$39:$D$782,СВЦЭМ!$A$39:$A$782,$A90,СВЦЭМ!$B$39:$B$782,O$83)+'СЕТ СН'!$H$11+СВЦЭМ!$D$10+'СЕТ СН'!$H$6-'СЕТ СН'!$H$23</f>
        <v>1477.7265017599998</v>
      </c>
      <c r="P90" s="36">
        <f>SUMIFS(СВЦЭМ!$D$39:$D$782,СВЦЭМ!$A$39:$A$782,$A90,СВЦЭМ!$B$39:$B$782,P$83)+'СЕТ СН'!$H$11+СВЦЭМ!$D$10+'СЕТ СН'!$H$6-'СЕТ СН'!$H$23</f>
        <v>1481.6422572699998</v>
      </c>
      <c r="Q90" s="36">
        <f>SUMIFS(СВЦЭМ!$D$39:$D$782,СВЦЭМ!$A$39:$A$782,$A90,СВЦЭМ!$B$39:$B$782,Q$83)+'СЕТ СН'!$H$11+СВЦЭМ!$D$10+'СЕТ СН'!$H$6-'СЕТ СН'!$H$23</f>
        <v>1487.74091069</v>
      </c>
      <c r="R90" s="36">
        <f>SUMIFS(СВЦЭМ!$D$39:$D$782,СВЦЭМ!$A$39:$A$782,$A90,СВЦЭМ!$B$39:$B$782,R$83)+'СЕТ СН'!$H$11+СВЦЭМ!$D$10+'СЕТ СН'!$H$6-'СЕТ СН'!$H$23</f>
        <v>1474.83759207</v>
      </c>
      <c r="S90" s="36">
        <f>SUMIFS(СВЦЭМ!$D$39:$D$782,СВЦЭМ!$A$39:$A$782,$A90,СВЦЭМ!$B$39:$B$782,S$83)+'СЕТ СН'!$H$11+СВЦЭМ!$D$10+'СЕТ СН'!$H$6-'СЕТ СН'!$H$23</f>
        <v>1490.2717329699999</v>
      </c>
      <c r="T90" s="36">
        <f>SUMIFS(СВЦЭМ!$D$39:$D$782,СВЦЭМ!$A$39:$A$782,$A90,СВЦЭМ!$B$39:$B$782,T$83)+'СЕТ СН'!$H$11+СВЦЭМ!$D$10+'СЕТ СН'!$H$6-'СЕТ СН'!$H$23</f>
        <v>1498.3122287399997</v>
      </c>
      <c r="U90" s="36">
        <f>SUMIFS(СВЦЭМ!$D$39:$D$782,СВЦЭМ!$A$39:$A$782,$A90,СВЦЭМ!$B$39:$B$782,U$83)+'СЕТ СН'!$H$11+СВЦЭМ!$D$10+'СЕТ СН'!$H$6-'СЕТ СН'!$H$23</f>
        <v>1495.6031530299997</v>
      </c>
      <c r="V90" s="36">
        <f>SUMIFS(СВЦЭМ!$D$39:$D$782,СВЦЭМ!$A$39:$A$782,$A90,СВЦЭМ!$B$39:$B$782,V$83)+'СЕТ СН'!$H$11+СВЦЭМ!$D$10+'СЕТ СН'!$H$6-'СЕТ СН'!$H$23</f>
        <v>1479.9668748099998</v>
      </c>
      <c r="W90" s="36">
        <f>SUMIFS(СВЦЭМ!$D$39:$D$782,СВЦЭМ!$A$39:$A$782,$A90,СВЦЭМ!$B$39:$B$782,W$83)+'СЕТ СН'!$H$11+СВЦЭМ!$D$10+'СЕТ СН'!$H$6-'СЕТ СН'!$H$23</f>
        <v>1479.6088059199997</v>
      </c>
      <c r="X90" s="36">
        <f>SUMIFS(СВЦЭМ!$D$39:$D$782,СВЦЭМ!$A$39:$A$782,$A90,СВЦЭМ!$B$39:$B$782,X$83)+'СЕТ СН'!$H$11+СВЦЭМ!$D$10+'СЕТ СН'!$H$6-'СЕТ СН'!$H$23</f>
        <v>1464.3443285999997</v>
      </c>
      <c r="Y90" s="36">
        <f>SUMIFS(СВЦЭМ!$D$39:$D$782,СВЦЭМ!$A$39:$A$782,$A90,СВЦЭМ!$B$39:$B$782,Y$83)+'СЕТ СН'!$H$11+СВЦЭМ!$D$10+'СЕТ СН'!$H$6-'СЕТ СН'!$H$23</f>
        <v>1459.3502674299998</v>
      </c>
    </row>
    <row r="91" spans="1:27" ht="15.75" x14ac:dyDescent="0.2">
      <c r="A91" s="35">
        <f t="shared" si="2"/>
        <v>44324</v>
      </c>
      <c r="B91" s="36">
        <f>SUMIFS(СВЦЭМ!$D$39:$D$782,СВЦЭМ!$A$39:$A$782,$A91,СВЦЭМ!$B$39:$B$782,B$83)+'СЕТ СН'!$H$11+СВЦЭМ!$D$10+'СЕТ СН'!$H$6-'СЕТ СН'!$H$23</f>
        <v>1503.2618700600001</v>
      </c>
      <c r="C91" s="36">
        <f>SUMIFS(СВЦЭМ!$D$39:$D$782,СВЦЭМ!$A$39:$A$782,$A91,СВЦЭМ!$B$39:$B$782,C$83)+'СЕТ СН'!$H$11+СВЦЭМ!$D$10+'СЕТ СН'!$H$6-'СЕТ СН'!$H$23</f>
        <v>1561.5049542699999</v>
      </c>
      <c r="D91" s="36">
        <f>SUMIFS(СВЦЭМ!$D$39:$D$782,СВЦЭМ!$A$39:$A$782,$A91,СВЦЭМ!$B$39:$B$782,D$83)+'СЕТ СН'!$H$11+СВЦЭМ!$D$10+'СЕТ СН'!$H$6-'СЕТ СН'!$H$23</f>
        <v>1564.8102516499998</v>
      </c>
      <c r="E91" s="36">
        <f>SUMIFS(СВЦЭМ!$D$39:$D$782,СВЦЭМ!$A$39:$A$782,$A91,СВЦЭМ!$B$39:$B$782,E$83)+'СЕТ СН'!$H$11+СВЦЭМ!$D$10+'СЕТ СН'!$H$6-'СЕТ СН'!$H$23</f>
        <v>1572.9251628799998</v>
      </c>
      <c r="F91" s="36">
        <f>SUMIFS(СВЦЭМ!$D$39:$D$782,СВЦЭМ!$A$39:$A$782,$A91,СВЦЭМ!$B$39:$B$782,F$83)+'СЕТ СН'!$H$11+СВЦЭМ!$D$10+'СЕТ СН'!$H$6-'СЕТ СН'!$H$23</f>
        <v>1593.1024360599999</v>
      </c>
      <c r="G91" s="36">
        <f>SUMIFS(СВЦЭМ!$D$39:$D$782,СВЦЭМ!$A$39:$A$782,$A91,СВЦЭМ!$B$39:$B$782,G$83)+'СЕТ СН'!$H$11+СВЦЭМ!$D$10+'СЕТ СН'!$H$6-'СЕТ СН'!$H$23</f>
        <v>1579.8361803899998</v>
      </c>
      <c r="H91" s="36">
        <f>SUMIFS(СВЦЭМ!$D$39:$D$782,СВЦЭМ!$A$39:$A$782,$A91,СВЦЭМ!$B$39:$B$782,H$83)+'СЕТ СН'!$H$11+СВЦЭМ!$D$10+'СЕТ СН'!$H$6-'СЕТ СН'!$H$23</f>
        <v>1540.85956493</v>
      </c>
      <c r="I91" s="36">
        <f>SUMIFS(СВЦЭМ!$D$39:$D$782,СВЦЭМ!$A$39:$A$782,$A91,СВЦЭМ!$B$39:$B$782,I$83)+'СЕТ СН'!$H$11+СВЦЭМ!$D$10+'СЕТ СН'!$H$6-'СЕТ СН'!$H$23</f>
        <v>1526.83687474</v>
      </c>
      <c r="J91" s="36">
        <f>SUMIFS(СВЦЭМ!$D$39:$D$782,СВЦЭМ!$A$39:$A$782,$A91,СВЦЭМ!$B$39:$B$782,J$83)+'СЕТ СН'!$H$11+СВЦЭМ!$D$10+'СЕТ СН'!$H$6-'СЕТ СН'!$H$23</f>
        <v>1494.9648394999999</v>
      </c>
      <c r="K91" s="36">
        <f>SUMIFS(СВЦЭМ!$D$39:$D$782,СВЦЭМ!$A$39:$A$782,$A91,СВЦЭМ!$B$39:$B$782,K$83)+'СЕТ СН'!$H$11+СВЦЭМ!$D$10+'СЕТ СН'!$H$6-'СЕТ СН'!$H$23</f>
        <v>1464.0376244099998</v>
      </c>
      <c r="L91" s="36">
        <f>SUMIFS(СВЦЭМ!$D$39:$D$782,СВЦЭМ!$A$39:$A$782,$A91,СВЦЭМ!$B$39:$B$782,L$83)+'СЕТ СН'!$H$11+СВЦЭМ!$D$10+'СЕТ СН'!$H$6-'СЕТ СН'!$H$23</f>
        <v>1430.4541411599998</v>
      </c>
      <c r="M91" s="36">
        <f>SUMIFS(СВЦЭМ!$D$39:$D$782,СВЦЭМ!$A$39:$A$782,$A91,СВЦЭМ!$B$39:$B$782,M$83)+'СЕТ СН'!$H$11+СВЦЭМ!$D$10+'СЕТ СН'!$H$6-'СЕТ СН'!$H$23</f>
        <v>1431.4371529599998</v>
      </c>
      <c r="N91" s="36">
        <f>SUMIFS(СВЦЭМ!$D$39:$D$782,СВЦЭМ!$A$39:$A$782,$A91,СВЦЭМ!$B$39:$B$782,N$83)+'СЕТ СН'!$H$11+СВЦЭМ!$D$10+'СЕТ СН'!$H$6-'СЕТ СН'!$H$23</f>
        <v>1459.0693470799997</v>
      </c>
      <c r="O91" s="36">
        <f>SUMIFS(СВЦЭМ!$D$39:$D$782,СВЦЭМ!$A$39:$A$782,$A91,СВЦЭМ!$B$39:$B$782,O$83)+'СЕТ СН'!$H$11+СВЦЭМ!$D$10+'СЕТ СН'!$H$6-'СЕТ СН'!$H$23</f>
        <v>1453.9369356999996</v>
      </c>
      <c r="P91" s="36">
        <f>SUMIFS(СВЦЭМ!$D$39:$D$782,СВЦЭМ!$A$39:$A$782,$A91,СВЦЭМ!$B$39:$B$782,P$83)+'СЕТ СН'!$H$11+СВЦЭМ!$D$10+'СЕТ СН'!$H$6-'СЕТ СН'!$H$23</f>
        <v>1477.8240252799997</v>
      </c>
      <c r="Q91" s="36">
        <f>SUMIFS(СВЦЭМ!$D$39:$D$782,СВЦЭМ!$A$39:$A$782,$A91,СВЦЭМ!$B$39:$B$782,Q$83)+'СЕТ СН'!$H$11+СВЦЭМ!$D$10+'СЕТ СН'!$H$6-'СЕТ СН'!$H$23</f>
        <v>1482.35662452</v>
      </c>
      <c r="R91" s="36">
        <f>SUMIFS(СВЦЭМ!$D$39:$D$782,СВЦЭМ!$A$39:$A$782,$A91,СВЦЭМ!$B$39:$B$782,R$83)+'СЕТ СН'!$H$11+СВЦЭМ!$D$10+'СЕТ СН'!$H$6-'СЕТ СН'!$H$23</f>
        <v>1472.2695619899996</v>
      </c>
      <c r="S91" s="36">
        <f>SUMIFS(СВЦЭМ!$D$39:$D$782,СВЦЭМ!$A$39:$A$782,$A91,СВЦЭМ!$B$39:$B$782,S$83)+'СЕТ СН'!$H$11+СВЦЭМ!$D$10+'СЕТ СН'!$H$6-'СЕТ СН'!$H$23</f>
        <v>1483.1567629799997</v>
      </c>
      <c r="T91" s="36">
        <f>SUMIFS(СВЦЭМ!$D$39:$D$782,СВЦЭМ!$A$39:$A$782,$A91,СВЦЭМ!$B$39:$B$782,T$83)+'СЕТ СН'!$H$11+СВЦЭМ!$D$10+'СЕТ СН'!$H$6-'СЕТ СН'!$H$23</f>
        <v>1470.5326015399996</v>
      </c>
      <c r="U91" s="36">
        <f>SUMIFS(СВЦЭМ!$D$39:$D$782,СВЦЭМ!$A$39:$A$782,$A91,СВЦЭМ!$B$39:$B$782,U$83)+'СЕТ СН'!$H$11+СВЦЭМ!$D$10+'СЕТ СН'!$H$6-'СЕТ СН'!$H$23</f>
        <v>1441.1916888699998</v>
      </c>
      <c r="V91" s="36">
        <f>SUMIFS(СВЦЭМ!$D$39:$D$782,СВЦЭМ!$A$39:$A$782,$A91,СВЦЭМ!$B$39:$B$782,V$83)+'СЕТ СН'!$H$11+СВЦЭМ!$D$10+'СЕТ СН'!$H$6-'СЕТ СН'!$H$23</f>
        <v>1424.9822620499999</v>
      </c>
      <c r="W91" s="36">
        <f>SUMIFS(СВЦЭМ!$D$39:$D$782,СВЦЭМ!$A$39:$A$782,$A91,СВЦЭМ!$B$39:$B$782,W$83)+'СЕТ СН'!$H$11+СВЦЭМ!$D$10+'СЕТ СН'!$H$6-'СЕТ СН'!$H$23</f>
        <v>1417.24641851</v>
      </c>
      <c r="X91" s="36">
        <f>SUMIFS(СВЦЭМ!$D$39:$D$782,СВЦЭМ!$A$39:$A$782,$A91,СВЦЭМ!$B$39:$B$782,X$83)+'СЕТ СН'!$H$11+СВЦЭМ!$D$10+'СЕТ СН'!$H$6-'СЕТ СН'!$H$23</f>
        <v>1430.94285844</v>
      </c>
      <c r="Y91" s="36">
        <f>SUMIFS(СВЦЭМ!$D$39:$D$782,СВЦЭМ!$A$39:$A$782,$A91,СВЦЭМ!$B$39:$B$782,Y$83)+'СЕТ СН'!$H$11+СВЦЭМ!$D$10+'СЕТ СН'!$H$6-'СЕТ СН'!$H$23</f>
        <v>1453.3959254299998</v>
      </c>
    </row>
    <row r="92" spans="1:27" ht="15.75" x14ac:dyDescent="0.2">
      <c r="A92" s="35">
        <f t="shared" si="2"/>
        <v>44325</v>
      </c>
      <c r="B92" s="36">
        <f>SUMIFS(СВЦЭМ!$D$39:$D$782,СВЦЭМ!$A$39:$A$782,$A92,СВЦЭМ!$B$39:$B$782,B$83)+'СЕТ СН'!$H$11+СВЦЭМ!$D$10+'СЕТ СН'!$H$6-'СЕТ СН'!$H$23</f>
        <v>1429.7253123099999</v>
      </c>
      <c r="C92" s="36">
        <f>SUMIFS(СВЦЭМ!$D$39:$D$782,СВЦЭМ!$A$39:$A$782,$A92,СВЦЭМ!$B$39:$B$782,C$83)+'СЕТ СН'!$H$11+СВЦЭМ!$D$10+'СЕТ СН'!$H$6-'СЕТ СН'!$H$23</f>
        <v>1472.3287913299996</v>
      </c>
      <c r="D92" s="36">
        <f>SUMIFS(СВЦЭМ!$D$39:$D$782,СВЦЭМ!$A$39:$A$782,$A92,СВЦЭМ!$B$39:$B$782,D$83)+'СЕТ СН'!$H$11+СВЦЭМ!$D$10+'СЕТ СН'!$H$6-'СЕТ СН'!$H$23</f>
        <v>1493.20245591</v>
      </c>
      <c r="E92" s="36">
        <f>SUMIFS(СВЦЭМ!$D$39:$D$782,СВЦЭМ!$A$39:$A$782,$A92,СВЦЭМ!$B$39:$B$782,E$83)+'СЕТ СН'!$H$11+СВЦЭМ!$D$10+'СЕТ СН'!$H$6-'СЕТ СН'!$H$23</f>
        <v>1525.8841930999997</v>
      </c>
      <c r="F92" s="36">
        <f>SUMIFS(СВЦЭМ!$D$39:$D$782,СВЦЭМ!$A$39:$A$782,$A92,СВЦЭМ!$B$39:$B$782,F$83)+'СЕТ СН'!$H$11+СВЦЭМ!$D$10+'СЕТ СН'!$H$6-'СЕТ СН'!$H$23</f>
        <v>1529.1678390499997</v>
      </c>
      <c r="G92" s="36">
        <f>SUMIFS(СВЦЭМ!$D$39:$D$782,СВЦЭМ!$A$39:$A$782,$A92,СВЦЭМ!$B$39:$B$782,G$83)+'СЕТ СН'!$H$11+СВЦЭМ!$D$10+'СЕТ СН'!$H$6-'СЕТ СН'!$H$23</f>
        <v>1532.1729745099997</v>
      </c>
      <c r="H92" s="36">
        <f>SUMIFS(СВЦЭМ!$D$39:$D$782,СВЦЭМ!$A$39:$A$782,$A92,СВЦЭМ!$B$39:$B$782,H$83)+'СЕТ СН'!$H$11+СВЦЭМ!$D$10+'СЕТ СН'!$H$6-'СЕТ СН'!$H$23</f>
        <v>1513.2552583500001</v>
      </c>
      <c r="I92" s="36">
        <f>SUMIFS(СВЦЭМ!$D$39:$D$782,СВЦЭМ!$A$39:$A$782,$A92,СВЦЭМ!$B$39:$B$782,I$83)+'СЕТ СН'!$H$11+СВЦЭМ!$D$10+'СЕТ СН'!$H$6-'СЕТ СН'!$H$23</f>
        <v>1487.5120506799999</v>
      </c>
      <c r="J92" s="36">
        <f>SUMIFS(СВЦЭМ!$D$39:$D$782,СВЦЭМ!$A$39:$A$782,$A92,СВЦЭМ!$B$39:$B$782,J$83)+'СЕТ СН'!$H$11+СВЦЭМ!$D$10+'СЕТ СН'!$H$6-'СЕТ СН'!$H$23</f>
        <v>1461.02982316</v>
      </c>
      <c r="K92" s="36">
        <f>SUMIFS(СВЦЭМ!$D$39:$D$782,СВЦЭМ!$A$39:$A$782,$A92,СВЦЭМ!$B$39:$B$782,K$83)+'СЕТ СН'!$H$11+СВЦЭМ!$D$10+'СЕТ СН'!$H$6-'СЕТ СН'!$H$23</f>
        <v>1426.9052473500001</v>
      </c>
      <c r="L92" s="36">
        <f>SUMIFS(СВЦЭМ!$D$39:$D$782,СВЦЭМ!$A$39:$A$782,$A92,СВЦЭМ!$B$39:$B$782,L$83)+'СЕТ СН'!$H$11+СВЦЭМ!$D$10+'СЕТ СН'!$H$6-'СЕТ СН'!$H$23</f>
        <v>1418.2865977000001</v>
      </c>
      <c r="M92" s="36">
        <f>SUMIFS(СВЦЭМ!$D$39:$D$782,СВЦЭМ!$A$39:$A$782,$A92,СВЦЭМ!$B$39:$B$782,M$83)+'СЕТ СН'!$H$11+СВЦЭМ!$D$10+'СЕТ СН'!$H$6-'СЕТ СН'!$H$23</f>
        <v>1416.66410868</v>
      </c>
      <c r="N92" s="36">
        <f>SUMIFS(СВЦЭМ!$D$39:$D$782,СВЦЭМ!$A$39:$A$782,$A92,СВЦЭМ!$B$39:$B$782,N$83)+'СЕТ СН'!$H$11+СВЦЭМ!$D$10+'СЕТ СН'!$H$6-'СЕТ СН'!$H$23</f>
        <v>1432.1450363499998</v>
      </c>
      <c r="O92" s="36">
        <f>SUMIFS(СВЦЭМ!$D$39:$D$782,СВЦЭМ!$A$39:$A$782,$A92,СВЦЭМ!$B$39:$B$782,O$83)+'СЕТ СН'!$H$11+СВЦЭМ!$D$10+'СЕТ СН'!$H$6-'СЕТ СН'!$H$23</f>
        <v>1448.5898746099997</v>
      </c>
      <c r="P92" s="36">
        <f>SUMIFS(СВЦЭМ!$D$39:$D$782,СВЦЭМ!$A$39:$A$782,$A92,СВЦЭМ!$B$39:$B$782,P$83)+'СЕТ СН'!$H$11+СВЦЭМ!$D$10+'СЕТ СН'!$H$6-'СЕТ СН'!$H$23</f>
        <v>1464.8921162499996</v>
      </c>
      <c r="Q92" s="36">
        <f>SUMIFS(СВЦЭМ!$D$39:$D$782,СВЦЭМ!$A$39:$A$782,$A92,СВЦЭМ!$B$39:$B$782,Q$83)+'СЕТ СН'!$H$11+СВЦЭМ!$D$10+'СЕТ СН'!$H$6-'СЕТ СН'!$H$23</f>
        <v>1469.1907472499997</v>
      </c>
      <c r="R92" s="36">
        <f>SUMIFS(СВЦЭМ!$D$39:$D$782,СВЦЭМ!$A$39:$A$782,$A92,СВЦЭМ!$B$39:$B$782,R$83)+'СЕТ СН'!$H$11+СВЦЭМ!$D$10+'СЕТ СН'!$H$6-'СЕТ СН'!$H$23</f>
        <v>1461.2646609999997</v>
      </c>
      <c r="S92" s="36">
        <f>SUMIFS(СВЦЭМ!$D$39:$D$782,СВЦЭМ!$A$39:$A$782,$A92,СВЦЭМ!$B$39:$B$782,S$83)+'СЕТ СН'!$H$11+СВЦЭМ!$D$10+'СЕТ СН'!$H$6-'СЕТ СН'!$H$23</f>
        <v>1459.8477539299997</v>
      </c>
      <c r="T92" s="36">
        <f>SUMIFS(СВЦЭМ!$D$39:$D$782,СВЦЭМ!$A$39:$A$782,$A92,СВЦЭМ!$B$39:$B$782,T$83)+'СЕТ СН'!$H$11+СВЦЭМ!$D$10+'СЕТ СН'!$H$6-'СЕТ СН'!$H$23</f>
        <v>1449.2231739399999</v>
      </c>
      <c r="U92" s="36">
        <f>SUMIFS(СВЦЭМ!$D$39:$D$782,СВЦЭМ!$A$39:$A$782,$A92,СВЦЭМ!$B$39:$B$782,U$83)+'СЕТ СН'!$H$11+СВЦЭМ!$D$10+'СЕТ СН'!$H$6-'СЕТ СН'!$H$23</f>
        <v>1430.9463695300001</v>
      </c>
      <c r="V92" s="36">
        <f>SUMIFS(СВЦЭМ!$D$39:$D$782,СВЦЭМ!$A$39:$A$782,$A92,СВЦЭМ!$B$39:$B$782,V$83)+'СЕТ СН'!$H$11+СВЦЭМ!$D$10+'СЕТ СН'!$H$6-'СЕТ СН'!$H$23</f>
        <v>1401.9779140999999</v>
      </c>
      <c r="W92" s="36">
        <f>SUMIFS(СВЦЭМ!$D$39:$D$782,СВЦЭМ!$A$39:$A$782,$A92,СВЦЭМ!$B$39:$B$782,W$83)+'СЕТ СН'!$H$11+СВЦЭМ!$D$10+'СЕТ СН'!$H$6-'СЕТ СН'!$H$23</f>
        <v>1403.6679256299999</v>
      </c>
      <c r="X92" s="36">
        <f>SUMIFS(СВЦЭМ!$D$39:$D$782,СВЦЭМ!$A$39:$A$782,$A92,СВЦЭМ!$B$39:$B$782,X$83)+'СЕТ СН'!$H$11+СВЦЭМ!$D$10+'СЕТ СН'!$H$6-'СЕТ СН'!$H$23</f>
        <v>1419.3076248500001</v>
      </c>
      <c r="Y92" s="36">
        <f>SUMIFS(СВЦЭМ!$D$39:$D$782,СВЦЭМ!$A$39:$A$782,$A92,СВЦЭМ!$B$39:$B$782,Y$83)+'СЕТ СН'!$H$11+СВЦЭМ!$D$10+'СЕТ СН'!$H$6-'СЕТ СН'!$H$23</f>
        <v>1440.47358407</v>
      </c>
    </row>
    <row r="93" spans="1:27" ht="15.75" x14ac:dyDescent="0.2">
      <c r="A93" s="35">
        <f t="shared" si="2"/>
        <v>44326</v>
      </c>
      <c r="B93" s="36">
        <f>SUMIFS(СВЦЭМ!$D$39:$D$782,СВЦЭМ!$A$39:$A$782,$A93,СВЦЭМ!$B$39:$B$782,B$83)+'СЕТ СН'!$H$11+СВЦЭМ!$D$10+'СЕТ СН'!$H$6-'СЕТ СН'!$H$23</f>
        <v>1475.0114431299999</v>
      </c>
      <c r="C93" s="36">
        <f>SUMIFS(СВЦЭМ!$D$39:$D$782,СВЦЭМ!$A$39:$A$782,$A93,СВЦЭМ!$B$39:$B$782,C$83)+'СЕТ СН'!$H$11+СВЦЭМ!$D$10+'СЕТ СН'!$H$6-'СЕТ СН'!$H$23</f>
        <v>1530.5555540999999</v>
      </c>
      <c r="D93" s="36">
        <f>SUMIFS(СВЦЭМ!$D$39:$D$782,СВЦЭМ!$A$39:$A$782,$A93,СВЦЭМ!$B$39:$B$782,D$83)+'СЕТ СН'!$H$11+СВЦЭМ!$D$10+'СЕТ СН'!$H$6-'СЕТ СН'!$H$23</f>
        <v>1558.6338960399999</v>
      </c>
      <c r="E93" s="36">
        <f>SUMIFS(СВЦЭМ!$D$39:$D$782,СВЦЭМ!$A$39:$A$782,$A93,СВЦЭМ!$B$39:$B$782,E$83)+'СЕТ СН'!$H$11+СВЦЭМ!$D$10+'СЕТ СН'!$H$6-'СЕТ СН'!$H$23</f>
        <v>1576.7499820600001</v>
      </c>
      <c r="F93" s="36">
        <f>SUMIFS(СВЦЭМ!$D$39:$D$782,СВЦЭМ!$A$39:$A$782,$A93,СВЦЭМ!$B$39:$B$782,F$83)+'СЕТ СН'!$H$11+СВЦЭМ!$D$10+'СЕТ СН'!$H$6-'СЕТ СН'!$H$23</f>
        <v>1586.8381302299999</v>
      </c>
      <c r="G93" s="36">
        <f>SUMIFS(СВЦЭМ!$D$39:$D$782,СВЦЭМ!$A$39:$A$782,$A93,СВЦЭМ!$B$39:$B$782,G$83)+'СЕТ СН'!$H$11+СВЦЭМ!$D$10+'СЕТ СН'!$H$6-'СЕТ СН'!$H$23</f>
        <v>1585.5366610599999</v>
      </c>
      <c r="H93" s="36">
        <f>SUMIFS(СВЦЭМ!$D$39:$D$782,СВЦЭМ!$A$39:$A$782,$A93,СВЦЭМ!$B$39:$B$782,H$83)+'СЕТ СН'!$H$11+СВЦЭМ!$D$10+'СЕТ СН'!$H$6-'СЕТ СН'!$H$23</f>
        <v>1571.9268522699999</v>
      </c>
      <c r="I93" s="36">
        <f>SUMIFS(СВЦЭМ!$D$39:$D$782,СВЦЭМ!$A$39:$A$782,$A93,СВЦЭМ!$B$39:$B$782,I$83)+'СЕТ СН'!$H$11+СВЦЭМ!$D$10+'СЕТ СН'!$H$6-'СЕТ СН'!$H$23</f>
        <v>1531.2586867</v>
      </c>
      <c r="J93" s="36">
        <f>SUMIFS(СВЦЭМ!$D$39:$D$782,СВЦЭМ!$A$39:$A$782,$A93,СВЦЭМ!$B$39:$B$782,J$83)+'СЕТ СН'!$H$11+СВЦЭМ!$D$10+'СЕТ СН'!$H$6-'СЕТ СН'!$H$23</f>
        <v>1486.2071664199998</v>
      </c>
      <c r="K93" s="36">
        <f>SUMIFS(СВЦЭМ!$D$39:$D$782,СВЦЭМ!$A$39:$A$782,$A93,СВЦЭМ!$B$39:$B$782,K$83)+'СЕТ СН'!$H$11+СВЦЭМ!$D$10+'СЕТ СН'!$H$6-'СЕТ СН'!$H$23</f>
        <v>1438.2519384799998</v>
      </c>
      <c r="L93" s="36">
        <f>SUMIFS(СВЦЭМ!$D$39:$D$782,СВЦЭМ!$A$39:$A$782,$A93,СВЦЭМ!$B$39:$B$782,L$83)+'СЕТ СН'!$H$11+СВЦЭМ!$D$10+'СЕТ СН'!$H$6-'СЕТ СН'!$H$23</f>
        <v>1408.3435488099999</v>
      </c>
      <c r="M93" s="36">
        <f>SUMIFS(СВЦЭМ!$D$39:$D$782,СВЦЭМ!$A$39:$A$782,$A93,СВЦЭМ!$B$39:$B$782,M$83)+'СЕТ СН'!$H$11+СВЦЭМ!$D$10+'СЕТ СН'!$H$6-'СЕТ СН'!$H$23</f>
        <v>1395.88951514</v>
      </c>
      <c r="N93" s="36">
        <f>SUMIFS(СВЦЭМ!$D$39:$D$782,СВЦЭМ!$A$39:$A$782,$A93,СВЦЭМ!$B$39:$B$782,N$83)+'СЕТ СН'!$H$11+СВЦЭМ!$D$10+'СЕТ СН'!$H$6-'СЕТ СН'!$H$23</f>
        <v>1407.7472109400001</v>
      </c>
      <c r="O93" s="36">
        <f>SUMIFS(СВЦЭМ!$D$39:$D$782,СВЦЭМ!$A$39:$A$782,$A93,СВЦЭМ!$B$39:$B$782,O$83)+'СЕТ СН'!$H$11+СВЦЭМ!$D$10+'СЕТ СН'!$H$6-'СЕТ СН'!$H$23</f>
        <v>1422.3109958999999</v>
      </c>
      <c r="P93" s="36">
        <f>SUMIFS(СВЦЭМ!$D$39:$D$782,СВЦЭМ!$A$39:$A$782,$A93,СВЦЭМ!$B$39:$B$782,P$83)+'СЕТ СН'!$H$11+СВЦЭМ!$D$10+'СЕТ СН'!$H$6-'СЕТ СН'!$H$23</f>
        <v>1439.9957915199998</v>
      </c>
      <c r="Q93" s="36">
        <f>SUMIFS(СВЦЭМ!$D$39:$D$782,СВЦЭМ!$A$39:$A$782,$A93,СВЦЭМ!$B$39:$B$782,Q$83)+'СЕТ СН'!$H$11+СВЦЭМ!$D$10+'СЕТ СН'!$H$6-'СЕТ СН'!$H$23</f>
        <v>1444.6211223099999</v>
      </c>
      <c r="R93" s="36">
        <f>SUMIFS(СВЦЭМ!$D$39:$D$782,СВЦЭМ!$A$39:$A$782,$A93,СВЦЭМ!$B$39:$B$782,R$83)+'СЕТ СН'!$H$11+СВЦЭМ!$D$10+'СЕТ СН'!$H$6-'СЕТ СН'!$H$23</f>
        <v>1435.6405847999999</v>
      </c>
      <c r="S93" s="36">
        <f>SUMIFS(СВЦЭМ!$D$39:$D$782,СВЦЭМ!$A$39:$A$782,$A93,СВЦЭМ!$B$39:$B$782,S$83)+'СЕТ СН'!$H$11+СВЦЭМ!$D$10+'СЕТ СН'!$H$6-'СЕТ СН'!$H$23</f>
        <v>1429.8084936</v>
      </c>
      <c r="T93" s="36">
        <f>SUMIFS(СВЦЭМ!$D$39:$D$782,СВЦЭМ!$A$39:$A$782,$A93,СВЦЭМ!$B$39:$B$782,T$83)+'СЕТ СН'!$H$11+СВЦЭМ!$D$10+'СЕТ СН'!$H$6-'СЕТ СН'!$H$23</f>
        <v>1422.4651159699999</v>
      </c>
      <c r="U93" s="36">
        <f>SUMIFS(СВЦЭМ!$D$39:$D$782,СВЦЭМ!$A$39:$A$782,$A93,СВЦЭМ!$B$39:$B$782,U$83)+'СЕТ СН'!$H$11+СВЦЭМ!$D$10+'СЕТ СН'!$H$6-'СЕТ СН'!$H$23</f>
        <v>1400.1165949000001</v>
      </c>
      <c r="V93" s="36">
        <f>SUMIFS(СВЦЭМ!$D$39:$D$782,СВЦЭМ!$A$39:$A$782,$A93,СВЦЭМ!$B$39:$B$782,V$83)+'СЕТ СН'!$H$11+СВЦЭМ!$D$10+'СЕТ СН'!$H$6-'СЕТ СН'!$H$23</f>
        <v>1369.20899057</v>
      </c>
      <c r="W93" s="36">
        <f>SUMIFS(СВЦЭМ!$D$39:$D$782,СВЦЭМ!$A$39:$A$782,$A93,СВЦЭМ!$B$39:$B$782,W$83)+'СЕТ СН'!$H$11+СВЦЭМ!$D$10+'СЕТ СН'!$H$6-'СЕТ СН'!$H$23</f>
        <v>1364.5142976900001</v>
      </c>
      <c r="X93" s="36">
        <f>SUMIFS(СВЦЭМ!$D$39:$D$782,СВЦЭМ!$A$39:$A$782,$A93,СВЦЭМ!$B$39:$B$782,X$83)+'СЕТ СН'!$H$11+СВЦЭМ!$D$10+'СЕТ СН'!$H$6-'СЕТ СН'!$H$23</f>
        <v>1382.52456663</v>
      </c>
      <c r="Y93" s="36">
        <f>SUMIFS(СВЦЭМ!$D$39:$D$782,СВЦЭМ!$A$39:$A$782,$A93,СВЦЭМ!$B$39:$B$782,Y$83)+'СЕТ СН'!$H$11+СВЦЭМ!$D$10+'СЕТ СН'!$H$6-'СЕТ СН'!$H$23</f>
        <v>1425.29112895</v>
      </c>
    </row>
    <row r="94" spans="1:27" ht="15.75" x14ac:dyDescent="0.2">
      <c r="A94" s="35">
        <f t="shared" si="2"/>
        <v>44327</v>
      </c>
      <c r="B94" s="36">
        <f>SUMIFS(СВЦЭМ!$D$39:$D$782,СВЦЭМ!$A$39:$A$782,$A94,СВЦЭМ!$B$39:$B$782,B$83)+'СЕТ СН'!$H$11+СВЦЭМ!$D$10+'СЕТ СН'!$H$6-'СЕТ СН'!$H$23</f>
        <v>1510.2939200799997</v>
      </c>
      <c r="C94" s="36">
        <f>SUMIFS(СВЦЭМ!$D$39:$D$782,СВЦЭМ!$A$39:$A$782,$A94,СВЦЭМ!$B$39:$B$782,C$83)+'СЕТ СН'!$H$11+СВЦЭМ!$D$10+'СЕТ СН'!$H$6-'СЕТ СН'!$H$23</f>
        <v>1510.6960425899997</v>
      </c>
      <c r="D94" s="36">
        <f>SUMIFS(СВЦЭМ!$D$39:$D$782,СВЦЭМ!$A$39:$A$782,$A94,СВЦЭМ!$B$39:$B$782,D$83)+'СЕТ СН'!$H$11+СВЦЭМ!$D$10+'СЕТ СН'!$H$6-'СЕТ СН'!$H$23</f>
        <v>1515.0228770599997</v>
      </c>
      <c r="E94" s="36">
        <f>SUMIFS(СВЦЭМ!$D$39:$D$782,СВЦЭМ!$A$39:$A$782,$A94,СВЦЭМ!$B$39:$B$782,E$83)+'СЕТ СН'!$H$11+СВЦЭМ!$D$10+'СЕТ СН'!$H$6-'СЕТ СН'!$H$23</f>
        <v>1542.4945019799998</v>
      </c>
      <c r="F94" s="36">
        <f>SUMIFS(СВЦЭМ!$D$39:$D$782,СВЦЭМ!$A$39:$A$782,$A94,СВЦЭМ!$B$39:$B$782,F$83)+'СЕТ СН'!$H$11+СВЦЭМ!$D$10+'СЕТ СН'!$H$6-'СЕТ СН'!$H$23</f>
        <v>1553.8610584799999</v>
      </c>
      <c r="G94" s="36">
        <f>SUMIFS(СВЦЭМ!$D$39:$D$782,СВЦЭМ!$A$39:$A$782,$A94,СВЦЭМ!$B$39:$B$782,G$83)+'СЕТ СН'!$H$11+СВЦЭМ!$D$10+'СЕТ СН'!$H$6-'СЕТ СН'!$H$23</f>
        <v>1537.8764338299998</v>
      </c>
      <c r="H94" s="36">
        <f>SUMIFS(СВЦЭМ!$D$39:$D$782,СВЦЭМ!$A$39:$A$782,$A94,СВЦЭМ!$B$39:$B$782,H$83)+'СЕТ СН'!$H$11+СВЦЭМ!$D$10+'СЕТ СН'!$H$6-'СЕТ СН'!$H$23</f>
        <v>1510.3266523399998</v>
      </c>
      <c r="I94" s="36">
        <f>SUMIFS(СВЦЭМ!$D$39:$D$782,СВЦЭМ!$A$39:$A$782,$A94,СВЦЭМ!$B$39:$B$782,I$83)+'СЕТ СН'!$H$11+СВЦЭМ!$D$10+'СЕТ СН'!$H$6-'СЕТ СН'!$H$23</f>
        <v>1470.9143403499997</v>
      </c>
      <c r="J94" s="36">
        <f>SUMIFS(СВЦЭМ!$D$39:$D$782,СВЦЭМ!$A$39:$A$782,$A94,СВЦЭМ!$B$39:$B$782,J$83)+'СЕТ СН'!$H$11+СВЦЭМ!$D$10+'СЕТ СН'!$H$6-'СЕТ СН'!$H$23</f>
        <v>1444.30332383</v>
      </c>
      <c r="K94" s="36">
        <f>SUMIFS(СВЦЭМ!$D$39:$D$782,СВЦЭМ!$A$39:$A$782,$A94,СВЦЭМ!$B$39:$B$782,K$83)+'СЕТ СН'!$H$11+СВЦЭМ!$D$10+'СЕТ СН'!$H$6-'СЕТ СН'!$H$23</f>
        <v>1414.7537550699999</v>
      </c>
      <c r="L94" s="36">
        <f>SUMIFS(СВЦЭМ!$D$39:$D$782,СВЦЭМ!$A$39:$A$782,$A94,СВЦЭМ!$B$39:$B$782,L$83)+'СЕТ СН'!$H$11+СВЦЭМ!$D$10+'СЕТ СН'!$H$6-'СЕТ СН'!$H$23</f>
        <v>1426.17295949</v>
      </c>
      <c r="M94" s="36">
        <f>SUMIFS(СВЦЭМ!$D$39:$D$782,СВЦЭМ!$A$39:$A$782,$A94,СВЦЭМ!$B$39:$B$782,M$83)+'СЕТ СН'!$H$11+СВЦЭМ!$D$10+'СЕТ СН'!$H$6-'СЕТ СН'!$H$23</f>
        <v>1461.3648046099997</v>
      </c>
      <c r="N94" s="36">
        <f>SUMIFS(СВЦЭМ!$D$39:$D$782,СВЦЭМ!$A$39:$A$782,$A94,СВЦЭМ!$B$39:$B$782,N$83)+'СЕТ СН'!$H$11+СВЦЭМ!$D$10+'СЕТ СН'!$H$6-'СЕТ СН'!$H$23</f>
        <v>1494.9926031599998</v>
      </c>
      <c r="O94" s="36">
        <f>SUMIFS(СВЦЭМ!$D$39:$D$782,СВЦЭМ!$A$39:$A$782,$A94,СВЦЭМ!$B$39:$B$782,O$83)+'СЕТ СН'!$H$11+СВЦЭМ!$D$10+'СЕТ СН'!$H$6-'СЕТ СН'!$H$23</f>
        <v>1483.3071740799996</v>
      </c>
      <c r="P94" s="36">
        <f>SUMIFS(СВЦЭМ!$D$39:$D$782,СВЦЭМ!$A$39:$A$782,$A94,СВЦЭМ!$B$39:$B$782,P$83)+'СЕТ СН'!$H$11+СВЦЭМ!$D$10+'СЕТ СН'!$H$6-'СЕТ СН'!$H$23</f>
        <v>1497.3373278099998</v>
      </c>
      <c r="Q94" s="36">
        <f>SUMIFS(СВЦЭМ!$D$39:$D$782,СВЦЭМ!$A$39:$A$782,$A94,СВЦЭМ!$B$39:$B$782,Q$83)+'СЕТ СН'!$H$11+СВЦЭМ!$D$10+'СЕТ СН'!$H$6-'СЕТ СН'!$H$23</f>
        <v>1512.7219341699997</v>
      </c>
      <c r="R94" s="36">
        <f>SUMIFS(СВЦЭМ!$D$39:$D$782,СВЦЭМ!$A$39:$A$782,$A94,СВЦЭМ!$B$39:$B$782,R$83)+'СЕТ СН'!$H$11+СВЦЭМ!$D$10+'СЕТ СН'!$H$6-'СЕТ СН'!$H$23</f>
        <v>1505.7225087500001</v>
      </c>
      <c r="S94" s="36">
        <f>SUMIFS(СВЦЭМ!$D$39:$D$782,СВЦЭМ!$A$39:$A$782,$A94,СВЦЭМ!$B$39:$B$782,S$83)+'СЕТ СН'!$H$11+СВЦЭМ!$D$10+'СЕТ СН'!$H$6-'СЕТ СН'!$H$23</f>
        <v>1520.3540819599998</v>
      </c>
      <c r="T94" s="36">
        <f>SUMIFS(СВЦЭМ!$D$39:$D$782,СВЦЭМ!$A$39:$A$782,$A94,СВЦЭМ!$B$39:$B$782,T$83)+'СЕТ СН'!$H$11+СВЦЭМ!$D$10+'СЕТ СН'!$H$6-'СЕТ СН'!$H$23</f>
        <v>1495.8958015899998</v>
      </c>
      <c r="U94" s="36">
        <f>SUMIFS(СВЦЭМ!$D$39:$D$782,СВЦЭМ!$A$39:$A$782,$A94,СВЦЭМ!$B$39:$B$782,U$83)+'СЕТ СН'!$H$11+СВЦЭМ!$D$10+'СЕТ СН'!$H$6-'СЕТ СН'!$H$23</f>
        <v>1479.5108145999998</v>
      </c>
      <c r="V94" s="36">
        <f>SUMIFS(СВЦЭМ!$D$39:$D$782,СВЦЭМ!$A$39:$A$782,$A94,СВЦЭМ!$B$39:$B$782,V$83)+'СЕТ СН'!$H$11+СВЦЭМ!$D$10+'СЕТ СН'!$H$6-'СЕТ СН'!$H$23</f>
        <v>1461.79531094</v>
      </c>
      <c r="W94" s="36">
        <f>SUMIFS(СВЦЭМ!$D$39:$D$782,СВЦЭМ!$A$39:$A$782,$A94,СВЦЭМ!$B$39:$B$782,W$83)+'СЕТ СН'!$H$11+СВЦЭМ!$D$10+'СЕТ СН'!$H$6-'СЕТ СН'!$H$23</f>
        <v>1468.1622622699997</v>
      </c>
      <c r="X94" s="36">
        <f>SUMIFS(СВЦЭМ!$D$39:$D$782,СВЦЭМ!$A$39:$A$782,$A94,СВЦЭМ!$B$39:$B$782,X$83)+'СЕТ СН'!$H$11+СВЦЭМ!$D$10+'СЕТ СН'!$H$6-'СЕТ СН'!$H$23</f>
        <v>1491.2600096199999</v>
      </c>
      <c r="Y94" s="36">
        <f>SUMIFS(СВЦЭМ!$D$39:$D$782,СВЦЭМ!$A$39:$A$782,$A94,СВЦЭМ!$B$39:$B$782,Y$83)+'СЕТ СН'!$H$11+СВЦЭМ!$D$10+'СЕТ СН'!$H$6-'СЕТ СН'!$H$23</f>
        <v>1540.8554341399999</v>
      </c>
    </row>
    <row r="95" spans="1:27" ht="15.75" x14ac:dyDescent="0.2">
      <c r="A95" s="35">
        <f t="shared" si="2"/>
        <v>44328</v>
      </c>
      <c r="B95" s="36">
        <f>SUMIFS(СВЦЭМ!$D$39:$D$782,СВЦЭМ!$A$39:$A$782,$A95,СВЦЭМ!$B$39:$B$782,B$83)+'СЕТ СН'!$H$11+СВЦЭМ!$D$10+'СЕТ СН'!$H$6-'СЕТ СН'!$H$23</f>
        <v>1549.3050518499999</v>
      </c>
      <c r="C95" s="36">
        <f>SUMIFS(СВЦЭМ!$D$39:$D$782,СВЦЭМ!$A$39:$A$782,$A95,СВЦЭМ!$B$39:$B$782,C$83)+'СЕТ СН'!$H$11+СВЦЭМ!$D$10+'СЕТ СН'!$H$6-'СЕТ СН'!$H$23</f>
        <v>1583.3841399200001</v>
      </c>
      <c r="D95" s="36">
        <f>SUMIFS(СВЦЭМ!$D$39:$D$782,СВЦЭМ!$A$39:$A$782,$A95,СВЦЭМ!$B$39:$B$782,D$83)+'СЕТ СН'!$H$11+СВЦЭМ!$D$10+'СЕТ СН'!$H$6-'СЕТ СН'!$H$23</f>
        <v>1569.2064164899998</v>
      </c>
      <c r="E95" s="36">
        <f>SUMIFS(СВЦЭМ!$D$39:$D$782,СВЦЭМ!$A$39:$A$782,$A95,СВЦЭМ!$B$39:$B$782,E$83)+'СЕТ СН'!$H$11+СВЦЭМ!$D$10+'СЕТ СН'!$H$6-'СЕТ СН'!$H$23</f>
        <v>1562.3271444100001</v>
      </c>
      <c r="F95" s="36">
        <f>SUMIFS(СВЦЭМ!$D$39:$D$782,СВЦЭМ!$A$39:$A$782,$A95,СВЦЭМ!$B$39:$B$782,F$83)+'СЕТ СН'!$H$11+СВЦЭМ!$D$10+'СЕТ СН'!$H$6-'СЕТ СН'!$H$23</f>
        <v>1557.1004356200001</v>
      </c>
      <c r="G95" s="36">
        <f>SUMIFS(СВЦЭМ!$D$39:$D$782,СВЦЭМ!$A$39:$A$782,$A95,СВЦЭМ!$B$39:$B$782,G$83)+'СЕТ СН'!$H$11+СВЦЭМ!$D$10+'СЕТ СН'!$H$6-'СЕТ СН'!$H$23</f>
        <v>1566.3609599500001</v>
      </c>
      <c r="H95" s="36">
        <f>SUMIFS(СВЦЭМ!$D$39:$D$782,СВЦЭМ!$A$39:$A$782,$A95,СВЦЭМ!$B$39:$B$782,H$83)+'СЕТ СН'!$H$11+СВЦЭМ!$D$10+'СЕТ СН'!$H$6-'СЕТ СН'!$H$23</f>
        <v>1554.2507960499997</v>
      </c>
      <c r="I95" s="36">
        <f>SUMIFS(СВЦЭМ!$D$39:$D$782,СВЦЭМ!$A$39:$A$782,$A95,СВЦЭМ!$B$39:$B$782,I$83)+'СЕТ СН'!$H$11+СВЦЭМ!$D$10+'СЕТ СН'!$H$6-'СЕТ СН'!$H$23</f>
        <v>1499.0411425799998</v>
      </c>
      <c r="J95" s="36">
        <f>SUMIFS(СВЦЭМ!$D$39:$D$782,СВЦЭМ!$A$39:$A$782,$A95,СВЦЭМ!$B$39:$B$782,J$83)+'СЕТ СН'!$H$11+СВЦЭМ!$D$10+'СЕТ СН'!$H$6-'СЕТ СН'!$H$23</f>
        <v>1466.98059233</v>
      </c>
      <c r="K95" s="36">
        <f>SUMIFS(СВЦЭМ!$D$39:$D$782,СВЦЭМ!$A$39:$A$782,$A95,СВЦЭМ!$B$39:$B$782,K$83)+'СЕТ СН'!$H$11+СВЦЭМ!$D$10+'СЕТ СН'!$H$6-'СЕТ СН'!$H$23</f>
        <v>1446.2900590099998</v>
      </c>
      <c r="L95" s="36">
        <f>SUMIFS(СВЦЭМ!$D$39:$D$782,СВЦЭМ!$A$39:$A$782,$A95,СВЦЭМ!$B$39:$B$782,L$83)+'СЕТ СН'!$H$11+СВЦЭМ!$D$10+'СЕТ СН'!$H$6-'СЕТ СН'!$H$23</f>
        <v>1418.3421676200001</v>
      </c>
      <c r="M95" s="36">
        <f>SUMIFS(СВЦЭМ!$D$39:$D$782,СВЦЭМ!$A$39:$A$782,$A95,СВЦЭМ!$B$39:$B$782,M$83)+'СЕТ СН'!$H$11+СВЦЭМ!$D$10+'СЕТ СН'!$H$6-'СЕТ СН'!$H$23</f>
        <v>1429.0664146399999</v>
      </c>
      <c r="N95" s="36">
        <f>SUMIFS(СВЦЭМ!$D$39:$D$782,СВЦЭМ!$A$39:$A$782,$A95,СВЦЭМ!$B$39:$B$782,N$83)+'СЕТ СН'!$H$11+СВЦЭМ!$D$10+'СЕТ СН'!$H$6-'СЕТ СН'!$H$23</f>
        <v>1434.3152423199999</v>
      </c>
      <c r="O95" s="36">
        <f>SUMIFS(СВЦЭМ!$D$39:$D$782,СВЦЭМ!$A$39:$A$782,$A95,СВЦЭМ!$B$39:$B$782,O$83)+'СЕТ СН'!$H$11+СВЦЭМ!$D$10+'СЕТ СН'!$H$6-'СЕТ СН'!$H$23</f>
        <v>1441.6457980799996</v>
      </c>
      <c r="P95" s="36">
        <f>SUMIFS(СВЦЭМ!$D$39:$D$782,СВЦЭМ!$A$39:$A$782,$A95,СВЦЭМ!$B$39:$B$782,P$83)+'СЕТ СН'!$H$11+СВЦЭМ!$D$10+'СЕТ СН'!$H$6-'СЕТ СН'!$H$23</f>
        <v>1447.9377682099998</v>
      </c>
      <c r="Q95" s="36">
        <f>SUMIFS(СВЦЭМ!$D$39:$D$782,СВЦЭМ!$A$39:$A$782,$A95,СВЦЭМ!$B$39:$B$782,Q$83)+'СЕТ СН'!$H$11+СВЦЭМ!$D$10+'СЕТ СН'!$H$6-'СЕТ СН'!$H$23</f>
        <v>1459.9183190699996</v>
      </c>
      <c r="R95" s="36">
        <f>SUMIFS(СВЦЭМ!$D$39:$D$782,СВЦЭМ!$A$39:$A$782,$A95,СВЦЭМ!$B$39:$B$782,R$83)+'СЕТ СН'!$H$11+СВЦЭМ!$D$10+'СЕТ СН'!$H$6-'СЕТ СН'!$H$23</f>
        <v>1450.7733435799996</v>
      </c>
      <c r="S95" s="36">
        <f>SUMIFS(СВЦЭМ!$D$39:$D$782,СВЦЭМ!$A$39:$A$782,$A95,СВЦЭМ!$B$39:$B$782,S$83)+'СЕТ СН'!$H$11+СВЦЭМ!$D$10+'СЕТ СН'!$H$6-'СЕТ СН'!$H$23</f>
        <v>1454.551168</v>
      </c>
      <c r="T95" s="36">
        <f>SUMIFS(СВЦЭМ!$D$39:$D$782,СВЦЭМ!$A$39:$A$782,$A95,СВЦЭМ!$B$39:$B$782,T$83)+'СЕТ СН'!$H$11+СВЦЭМ!$D$10+'СЕТ СН'!$H$6-'СЕТ СН'!$H$23</f>
        <v>1440.9313023099999</v>
      </c>
      <c r="U95" s="36">
        <f>SUMIFS(СВЦЭМ!$D$39:$D$782,СВЦЭМ!$A$39:$A$782,$A95,СВЦЭМ!$B$39:$B$782,U$83)+'СЕТ СН'!$H$11+СВЦЭМ!$D$10+'СЕТ СН'!$H$6-'СЕТ СН'!$H$23</f>
        <v>1432.56921119</v>
      </c>
      <c r="V95" s="36">
        <f>SUMIFS(СВЦЭМ!$D$39:$D$782,СВЦЭМ!$A$39:$A$782,$A95,СВЦЭМ!$B$39:$B$782,V$83)+'СЕТ СН'!$H$11+СВЦЭМ!$D$10+'СЕТ СН'!$H$6-'СЕТ СН'!$H$23</f>
        <v>1422.6426715600001</v>
      </c>
      <c r="W95" s="36">
        <f>SUMIFS(СВЦЭМ!$D$39:$D$782,СВЦЭМ!$A$39:$A$782,$A95,СВЦЭМ!$B$39:$B$782,W$83)+'СЕТ СН'!$H$11+СВЦЭМ!$D$10+'СЕТ СН'!$H$6-'СЕТ СН'!$H$23</f>
        <v>1434.40054495</v>
      </c>
      <c r="X95" s="36">
        <f>SUMIFS(СВЦЭМ!$D$39:$D$782,СВЦЭМ!$A$39:$A$782,$A95,СВЦЭМ!$B$39:$B$782,X$83)+'СЕТ СН'!$H$11+СВЦЭМ!$D$10+'СЕТ СН'!$H$6-'СЕТ СН'!$H$23</f>
        <v>1439.3182214199996</v>
      </c>
      <c r="Y95" s="36">
        <f>SUMIFS(СВЦЭМ!$D$39:$D$782,СВЦЭМ!$A$39:$A$782,$A95,СВЦЭМ!$B$39:$B$782,Y$83)+'СЕТ СН'!$H$11+СВЦЭМ!$D$10+'СЕТ СН'!$H$6-'СЕТ СН'!$H$23</f>
        <v>1462.97405923</v>
      </c>
    </row>
    <row r="96" spans="1:27" ht="15.75" x14ac:dyDescent="0.2">
      <c r="A96" s="35">
        <f t="shared" si="2"/>
        <v>44329</v>
      </c>
      <c r="B96" s="36">
        <f>SUMIFS(СВЦЭМ!$D$39:$D$782,СВЦЭМ!$A$39:$A$782,$A96,СВЦЭМ!$B$39:$B$782,B$83)+'СЕТ СН'!$H$11+СВЦЭМ!$D$10+'СЕТ СН'!$H$6-'СЕТ СН'!$H$23</f>
        <v>1551.5213426800001</v>
      </c>
      <c r="C96" s="36">
        <f>SUMIFS(СВЦЭМ!$D$39:$D$782,СВЦЭМ!$A$39:$A$782,$A96,СВЦЭМ!$B$39:$B$782,C$83)+'СЕТ СН'!$H$11+СВЦЭМ!$D$10+'СЕТ СН'!$H$6-'СЕТ СН'!$H$23</f>
        <v>1603.34119934</v>
      </c>
      <c r="D96" s="36">
        <f>SUMIFS(СВЦЭМ!$D$39:$D$782,СВЦЭМ!$A$39:$A$782,$A96,СВЦЭМ!$B$39:$B$782,D$83)+'СЕТ СН'!$H$11+СВЦЭМ!$D$10+'СЕТ СН'!$H$6-'СЕТ СН'!$H$23</f>
        <v>1621.7477600699999</v>
      </c>
      <c r="E96" s="36">
        <f>SUMIFS(СВЦЭМ!$D$39:$D$782,СВЦЭМ!$A$39:$A$782,$A96,СВЦЭМ!$B$39:$B$782,E$83)+'СЕТ СН'!$H$11+СВЦЭМ!$D$10+'СЕТ СН'!$H$6-'СЕТ СН'!$H$23</f>
        <v>1610.4337962300001</v>
      </c>
      <c r="F96" s="36">
        <f>SUMIFS(СВЦЭМ!$D$39:$D$782,СВЦЭМ!$A$39:$A$782,$A96,СВЦЭМ!$B$39:$B$782,F$83)+'СЕТ СН'!$H$11+СВЦЭМ!$D$10+'СЕТ СН'!$H$6-'СЕТ СН'!$H$23</f>
        <v>1605.7371994999999</v>
      </c>
      <c r="G96" s="36">
        <f>SUMIFS(СВЦЭМ!$D$39:$D$782,СВЦЭМ!$A$39:$A$782,$A96,СВЦЭМ!$B$39:$B$782,G$83)+'СЕТ СН'!$H$11+СВЦЭМ!$D$10+'СЕТ СН'!$H$6-'СЕТ СН'!$H$23</f>
        <v>1610.71089755</v>
      </c>
      <c r="H96" s="36">
        <f>SUMIFS(СВЦЭМ!$D$39:$D$782,СВЦЭМ!$A$39:$A$782,$A96,СВЦЭМ!$B$39:$B$782,H$83)+'СЕТ СН'!$H$11+СВЦЭМ!$D$10+'СЕТ СН'!$H$6-'СЕТ СН'!$H$23</f>
        <v>1565.5297377299999</v>
      </c>
      <c r="I96" s="36">
        <f>SUMIFS(СВЦЭМ!$D$39:$D$782,СВЦЭМ!$A$39:$A$782,$A96,СВЦЭМ!$B$39:$B$782,I$83)+'СЕТ СН'!$H$11+СВЦЭМ!$D$10+'СЕТ СН'!$H$6-'СЕТ СН'!$H$23</f>
        <v>1498.1385004700001</v>
      </c>
      <c r="J96" s="36">
        <f>SUMIFS(СВЦЭМ!$D$39:$D$782,СВЦЭМ!$A$39:$A$782,$A96,СВЦЭМ!$B$39:$B$782,J$83)+'СЕТ СН'!$H$11+СВЦЭМ!$D$10+'СЕТ СН'!$H$6-'СЕТ СН'!$H$23</f>
        <v>1469.78306019</v>
      </c>
      <c r="K96" s="36">
        <f>SUMIFS(СВЦЭМ!$D$39:$D$782,СВЦЭМ!$A$39:$A$782,$A96,СВЦЭМ!$B$39:$B$782,K$83)+'СЕТ СН'!$H$11+СВЦЭМ!$D$10+'СЕТ СН'!$H$6-'СЕТ СН'!$H$23</f>
        <v>1444.6209964299996</v>
      </c>
      <c r="L96" s="36">
        <f>SUMIFS(СВЦЭМ!$D$39:$D$782,СВЦЭМ!$A$39:$A$782,$A96,СВЦЭМ!$B$39:$B$782,L$83)+'СЕТ СН'!$H$11+СВЦЭМ!$D$10+'СЕТ СН'!$H$6-'СЕТ СН'!$H$23</f>
        <v>1403.19048245</v>
      </c>
      <c r="M96" s="36">
        <f>SUMIFS(СВЦЭМ!$D$39:$D$782,СВЦЭМ!$A$39:$A$782,$A96,СВЦЭМ!$B$39:$B$782,M$83)+'СЕТ СН'!$H$11+СВЦЭМ!$D$10+'СЕТ СН'!$H$6-'СЕТ СН'!$H$23</f>
        <v>1419.7032592400001</v>
      </c>
      <c r="N96" s="36">
        <f>SUMIFS(СВЦЭМ!$D$39:$D$782,СВЦЭМ!$A$39:$A$782,$A96,СВЦЭМ!$B$39:$B$782,N$83)+'СЕТ СН'!$H$11+СВЦЭМ!$D$10+'СЕТ СН'!$H$6-'СЕТ СН'!$H$23</f>
        <v>1452.4379608099998</v>
      </c>
      <c r="O96" s="36">
        <f>SUMIFS(СВЦЭМ!$D$39:$D$782,СВЦЭМ!$A$39:$A$782,$A96,СВЦЭМ!$B$39:$B$782,O$83)+'СЕТ СН'!$H$11+СВЦЭМ!$D$10+'СЕТ СН'!$H$6-'СЕТ СН'!$H$23</f>
        <v>1464.71739574</v>
      </c>
      <c r="P96" s="36">
        <f>SUMIFS(СВЦЭМ!$D$39:$D$782,СВЦЭМ!$A$39:$A$782,$A96,СВЦЭМ!$B$39:$B$782,P$83)+'СЕТ СН'!$H$11+СВЦЭМ!$D$10+'СЕТ СН'!$H$6-'СЕТ СН'!$H$23</f>
        <v>1482.4642210299999</v>
      </c>
      <c r="Q96" s="36">
        <f>SUMIFS(СВЦЭМ!$D$39:$D$782,СВЦЭМ!$A$39:$A$782,$A96,СВЦЭМ!$B$39:$B$782,Q$83)+'СЕТ СН'!$H$11+СВЦЭМ!$D$10+'СЕТ СН'!$H$6-'СЕТ СН'!$H$23</f>
        <v>1494.1649238</v>
      </c>
      <c r="R96" s="36">
        <f>SUMIFS(СВЦЭМ!$D$39:$D$782,СВЦЭМ!$A$39:$A$782,$A96,СВЦЭМ!$B$39:$B$782,R$83)+'СЕТ СН'!$H$11+СВЦЭМ!$D$10+'СЕТ СН'!$H$6-'СЕТ СН'!$H$23</f>
        <v>1494.2132850999997</v>
      </c>
      <c r="S96" s="36">
        <f>SUMIFS(СВЦЭМ!$D$39:$D$782,СВЦЭМ!$A$39:$A$782,$A96,СВЦЭМ!$B$39:$B$782,S$83)+'СЕТ СН'!$H$11+СВЦЭМ!$D$10+'СЕТ СН'!$H$6-'СЕТ СН'!$H$23</f>
        <v>1513.0874760199999</v>
      </c>
      <c r="T96" s="36">
        <f>SUMIFS(СВЦЭМ!$D$39:$D$782,СВЦЭМ!$A$39:$A$782,$A96,СВЦЭМ!$B$39:$B$782,T$83)+'СЕТ СН'!$H$11+СВЦЭМ!$D$10+'СЕТ СН'!$H$6-'СЕТ СН'!$H$23</f>
        <v>1493.6403196900001</v>
      </c>
      <c r="U96" s="36">
        <f>SUMIFS(СВЦЭМ!$D$39:$D$782,СВЦЭМ!$A$39:$A$782,$A96,СВЦЭМ!$B$39:$B$782,U$83)+'СЕТ СН'!$H$11+СВЦЭМ!$D$10+'СЕТ СН'!$H$6-'СЕТ СН'!$H$23</f>
        <v>1465.8839750099996</v>
      </c>
      <c r="V96" s="36">
        <f>SUMIFS(СВЦЭМ!$D$39:$D$782,СВЦЭМ!$A$39:$A$782,$A96,СВЦЭМ!$B$39:$B$782,V$83)+'СЕТ СН'!$H$11+СВЦЭМ!$D$10+'СЕТ СН'!$H$6-'СЕТ СН'!$H$23</f>
        <v>1449.6137464099997</v>
      </c>
      <c r="W96" s="36">
        <f>SUMIFS(СВЦЭМ!$D$39:$D$782,СВЦЭМ!$A$39:$A$782,$A96,СВЦЭМ!$B$39:$B$782,W$83)+'СЕТ СН'!$H$11+СВЦЭМ!$D$10+'СЕТ СН'!$H$6-'СЕТ СН'!$H$23</f>
        <v>1450.7114152199997</v>
      </c>
      <c r="X96" s="36">
        <f>SUMIFS(СВЦЭМ!$D$39:$D$782,СВЦЭМ!$A$39:$A$782,$A96,СВЦЭМ!$B$39:$B$782,X$83)+'СЕТ СН'!$H$11+СВЦЭМ!$D$10+'СЕТ СН'!$H$6-'СЕТ СН'!$H$23</f>
        <v>1469.1242201699997</v>
      </c>
      <c r="Y96" s="36">
        <f>SUMIFS(СВЦЭМ!$D$39:$D$782,СВЦЭМ!$A$39:$A$782,$A96,СВЦЭМ!$B$39:$B$782,Y$83)+'СЕТ СН'!$H$11+СВЦЭМ!$D$10+'СЕТ СН'!$H$6-'СЕТ СН'!$H$23</f>
        <v>1513.3823798499998</v>
      </c>
    </row>
    <row r="97" spans="1:25" ht="15.75" x14ac:dyDescent="0.2">
      <c r="A97" s="35">
        <f t="shared" si="2"/>
        <v>44330</v>
      </c>
      <c r="B97" s="36">
        <f>SUMIFS(СВЦЭМ!$D$39:$D$782,СВЦЭМ!$A$39:$A$782,$A97,СВЦЭМ!$B$39:$B$782,B$83)+'СЕТ СН'!$H$11+СВЦЭМ!$D$10+'СЕТ СН'!$H$6-'СЕТ СН'!$H$23</f>
        <v>1547.0155059199997</v>
      </c>
      <c r="C97" s="36">
        <f>SUMIFS(СВЦЭМ!$D$39:$D$782,СВЦЭМ!$A$39:$A$782,$A97,СВЦЭМ!$B$39:$B$782,C$83)+'СЕТ СН'!$H$11+СВЦЭМ!$D$10+'СЕТ СН'!$H$6-'СЕТ СН'!$H$23</f>
        <v>1567.5183655699998</v>
      </c>
      <c r="D97" s="36">
        <f>SUMIFS(СВЦЭМ!$D$39:$D$782,СВЦЭМ!$A$39:$A$782,$A97,СВЦЭМ!$B$39:$B$782,D$83)+'СЕТ СН'!$H$11+СВЦЭМ!$D$10+'СЕТ СН'!$H$6-'СЕТ СН'!$H$23</f>
        <v>1591.7317787699999</v>
      </c>
      <c r="E97" s="36">
        <f>SUMIFS(СВЦЭМ!$D$39:$D$782,СВЦЭМ!$A$39:$A$782,$A97,СВЦЭМ!$B$39:$B$782,E$83)+'СЕТ СН'!$H$11+СВЦЭМ!$D$10+'СЕТ СН'!$H$6-'СЕТ СН'!$H$23</f>
        <v>1602.5076478999999</v>
      </c>
      <c r="F97" s="36">
        <f>SUMIFS(СВЦЭМ!$D$39:$D$782,СВЦЭМ!$A$39:$A$782,$A97,СВЦЭМ!$B$39:$B$782,F$83)+'СЕТ СН'!$H$11+СВЦЭМ!$D$10+'СЕТ СН'!$H$6-'СЕТ СН'!$H$23</f>
        <v>1618.2501526699998</v>
      </c>
      <c r="G97" s="36">
        <f>SUMIFS(СВЦЭМ!$D$39:$D$782,СВЦЭМ!$A$39:$A$782,$A97,СВЦЭМ!$B$39:$B$782,G$83)+'СЕТ СН'!$H$11+СВЦЭМ!$D$10+'СЕТ СН'!$H$6-'СЕТ СН'!$H$23</f>
        <v>1594.19263864</v>
      </c>
      <c r="H97" s="36">
        <f>SUMIFS(СВЦЭМ!$D$39:$D$782,СВЦЭМ!$A$39:$A$782,$A97,СВЦЭМ!$B$39:$B$782,H$83)+'СЕТ СН'!$H$11+СВЦЭМ!$D$10+'СЕТ СН'!$H$6-'СЕТ СН'!$H$23</f>
        <v>1535.7330099799997</v>
      </c>
      <c r="I97" s="36">
        <f>SUMIFS(СВЦЭМ!$D$39:$D$782,СВЦЭМ!$A$39:$A$782,$A97,СВЦЭМ!$B$39:$B$782,I$83)+'СЕТ СН'!$H$11+СВЦЭМ!$D$10+'СЕТ СН'!$H$6-'СЕТ СН'!$H$23</f>
        <v>1465.7698200299997</v>
      </c>
      <c r="J97" s="36">
        <f>SUMIFS(СВЦЭМ!$D$39:$D$782,СВЦЭМ!$A$39:$A$782,$A97,СВЦЭМ!$B$39:$B$782,J$83)+'СЕТ СН'!$H$11+СВЦЭМ!$D$10+'СЕТ СН'!$H$6-'СЕТ СН'!$H$23</f>
        <v>1424.2672255100001</v>
      </c>
      <c r="K97" s="36">
        <f>SUMIFS(СВЦЭМ!$D$39:$D$782,СВЦЭМ!$A$39:$A$782,$A97,СВЦЭМ!$B$39:$B$782,K$83)+'СЕТ СН'!$H$11+СВЦЭМ!$D$10+'СЕТ СН'!$H$6-'СЕТ СН'!$H$23</f>
        <v>1396.9350154799999</v>
      </c>
      <c r="L97" s="36">
        <f>SUMIFS(СВЦЭМ!$D$39:$D$782,СВЦЭМ!$A$39:$A$782,$A97,СВЦЭМ!$B$39:$B$782,L$83)+'СЕТ СН'!$H$11+СВЦЭМ!$D$10+'СЕТ СН'!$H$6-'СЕТ СН'!$H$23</f>
        <v>1380.4535510000001</v>
      </c>
      <c r="M97" s="36">
        <f>SUMIFS(СВЦЭМ!$D$39:$D$782,СВЦЭМ!$A$39:$A$782,$A97,СВЦЭМ!$B$39:$B$782,M$83)+'СЕТ СН'!$H$11+СВЦЭМ!$D$10+'СЕТ СН'!$H$6-'СЕТ СН'!$H$23</f>
        <v>1395.9563189599999</v>
      </c>
      <c r="N97" s="36">
        <f>SUMIFS(СВЦЭМ!$D$39:$D$782,СВЦЭМ!$A$39:$A$782,$A97,СВЦЭМ!$B$39:$B$782,N$83)+'СЕТ СН'!$H$11+СВЦЭМ!$D$10+'СЕТ СН'!$H$6-'СЕТ СН'!$H$23</f>
        <v>1430.9701071300001</v>
      </c>
      <c r="O97" s="36">
        <f>SUMIFS(СВЦЭМ!$D$39:$D$782,СВЦЭМ!$A$39:$A$782,$A97,СВЦЭМ!$B$39:$B$782,O$83)+'СЕТ СН'!$H$11+СВЦЭМ!$D$10+'СЕТ СН'!$H$6-'СЕТ СН'!$H$23</f>
        <v>1438.13445314</v>
      </c>
      <c r="P97" s="36">
        <f>SUMIFS(СВЦЭМ!$D$39:$D$782,СВЦЭМ!$A$39:$A$782,$A97,СВЦЭМ!$B$39:$B$782,P$83)+'СЕТ СН'!$H$11+СВЦЭМ!$D$10+'СЕТ СН'!$H$6-'СЕТ СН'!$H$23</f>
        <v>1451.2509830499998</v>
      </c>
      <c r="Q97" s="36">
        <f>SUMIFS(СВЦЭМ!$D$39:$D$782,СВЦЭМ!$A$39:$A$782,$A97,СВЦЭМ!$B$39:$B$782,Q$83)+'СЕТ СН'!$H$11+СВЦЭМ!$D$10+'СЕТ СН'!$H$6-'СЕТ СН'!$H$23</f>
        <v>1468.6110527699998</v>
      </c>
      <c r="R97" s="36">
        <f>SUMIFS(СВЦЭМ!$D$39:$D$782,СВЦЭМ!$A$39:$A$782,$A97,СВЦЭМ!$B$39:$B$782,R$83)+'СЕТ СН'!$H$11+СВЦЭМ!$D$10+'СЕТ СН'!$H$6-'СЕТ СН'!$H$23</f>
        <v>1467.1158684099996</v>
      </c>
      <c r="S97" s="36">
        <f>SUMIFS(СВЦЭМ!$D$39:$D$782,СВЦЭМ!$A$39:$A$782,$A97,СВЦЭМ!$B$39:$B$782,S$83)+'СЕТ СН'!$H$11+СВЦЭМ!$D$10+'СЕТ СН'!$H$6-'СЕТ СН'!$H$23</f>
        <v>1478.61156871</v>
      </c>
      <c r="T97" s="36">
        <f>SUMIFS(СВЦЭМ!$D$39:$D$782,СВЦЭМ!$A$39:$A$782,$A97,СВЦЭМ!$B$39:$B$782,T$83)+'СЕТ СН'!$H$11+СВЦЭМ!$D$10+'СЕТ СН'!$H$6-'СЕТ СН'!$H$23</f>
        <v>1461.4901869599998</v>
      </c>
      <c r="U97" s="36">
        <f>SUMIFS(СВЦЭМ!$D$39:$D$782,СВЦЭМ!$A$39:$A$782,$A97,СВЦЭМ!$B$39:$B$782,U$83)+'СЕТ СН'!$H$11+СВЦЭМ!$D$10+'СЕТ СН'!$H$6-'СЕТ СН'!$H$23</f>
        <v>1451.15788901</v>
      </c>
      <c r="V97" s="36">
        <f>SUMIFS(СВЦЭМ!$D$39:$D$782,СВЦЭМ!$A$39:$A$782,$A97,СВЦЭМ!$B$39:$B$782,V$83)+'СЕТ СН'!$H$11+СВЦЭМ!$D$10+'СЕТ СН'!$H$6-'СЕТ СН'!$H$23</f>
        <v>1470.0942752799997</v>
      </c>
      <c r="W97" s="36">
        <f>SUMIFS(СВЦЭМ!$D$39:$D$782,СВЦЭМ!$A$39:$A$782,$A97,СВЦЭМ!$B$39:$B$782,W$83)+'СЕТ СН'!$H$11+СВЦЭМ!$D$10+'СЕТ СН'!$H$6-'СЕТ СН'!$H$23</f>
        <v>1471.6654343799996</v>
      </c>
      <c r="X97" s="36">
        <f>SUMIFS(СВЦЭМ!$D$39:$D$782,СВЦЭМ!$A$39:$A$782,$A97,СВЦЭМ!$B$39:$B$782,X$83)+'СЕТ СН'!$H$11+СВЦЭМ!$D$10+'СЕТ СН'!$H$6-'СЕТ СН'!$H$23</f>
        <v>1476.7857069399997</v>
      </c>
      <c r="Y97" s="36">
        <f>SUMIFS(СВЦЭМ!$D$39:$D$782,СВЦЭМ!$A$39:$A$782,$A97,СВЦЭМ!$B$39:$B$782,Y$83)+'СЕТ СН'!$H$11+СВЦЭМ!$D$10+'СЕТ СН'!$H$6-'СЕТ СН'!$H$23</f>
        <v>1491.18123156</v>
      </c>
    </row>
    <row r="98" spans="1:25" ht="15.75" x14ac:dyDescent="0.2">
      <c r="A98" s="35">
        <f t="shared" si="2"/>
        <v>44331</v>
      </c>
      <c r="B98" s="36">
        <f>SUMIFS(СВЦЭМ!$D$39:$D$782,СВЦЭМ!$A$39:$A$782,$A98,СВЦЭМ!$B$39:$B$782,B$83)+'СЕТ СН'!$H$11+СВЦЭМ!$D$10+'СЕТ СН'!$H$6-'СЕТ СН'!$H$23</f>
        <v>1497.7396952899999</v>
      </c>
      <c r="C98" s="36">
        <f>SUMIFS(СВЦЭМ!$D$39:$D$782,СВЦЭМ!$A$39:$A$782,$A98,СВЦЭМ!$B$39:$B$782,C$83)+'СЕТ СН'!$H$11+СВЦЭМ!$D$10+'СЕТ СН'!$H$6-'СЕТ СН'!$H$23</f>
        <v>1515.8262932099997</v>
      </c>
      <c r="D98" s="36">
        <f>SUMIFS(СВЦЭМ!$D$39:$D$782,СВЦЭМ!$A$39:$A$782,$A98,СВЦЭМ!$B$39:$B$782,D$83)+'СЕТ СН'!$H$11+СВЦЭМ!$D$10+'СЕТ СН'!$H$6-'СЕТ СН'!$H$23</f>
        <v>1549.4960226200001</v>
      </c>
      <c r="E98" s="36">
        <f>SUMIFS(СВЦЭМ!$D$39:$D$782,СВЦЭМ!$A$39:$A$782,$A98,СВЦЭМ!$B$39:$B$782,E$83)+'СЕТ СН'!$H$11+СВЦЭМ!$D$10+'СЕТ СН'!$H$6-'СЕТ СН'!$H$23</f>
        <v>1572.4435175199997</v>
      </c>
      <c r="F98" s="36">
        <f>SUMIFS(СВЦЭМ!$D$39:$D$782,СВЦЭМ!$A$39:$A$782,$A98,СВЦЭМ!$B$39:$B$782,F$83)+'СЕТ СН'!$H$11+СВЦЭМ!$D$10+'СЕТ СН'!$H$6-'СЕТ СН'!$H$23</f>
        <v>1577.2117888899998</v>
      </c>
      <c r="G98" s="36">
        <f>SUMIFS(СВЦЭМ!$D$39:$D$782,СВЦЭМ!$A$39:$A$782,$A98,СВЦЭМ!$B$39:$B$782,G$83)+'СЕТ СН'!$H$11+СВЦЭМ!$D$10+'СЕТ СН'!$H$6-'СЕТ СН'!$H$23</f>
        <v>1559.3480406199997</v>
      </c>
      <c r="H98" s="36">
        <f>SUMIFS(СВЦЭМ!$D$39:$D$782,СВЦЭМ!$A$39:$A$782,$A98,СВЦЭМ!$B$39:$B$782,H$83)+'СЕТ СН'!$H$11+СВЦЭМ!$D$10+'СЕТ СН'!$H$6-'СЕТ СН'!$H$23</f>
        <v>1505.2448124699999</v>
      </c>
      <c r="I98" s="36">
        <f>SUMIFS(СВЦЭМ!$D$39:$D$782,СВЦЭМ!$A$39:$A$782,$A98,СВЦЭМ!$B$39:$B$782,I$83)+'СЕТ СН'!$H$11+СВЦЭМ!$D$10+'СЕТ СН'!$H$6-'СЕТ СН'!$H$23</f>
        <v>1444.0647319499999</v>
      </c>
      <c r="J98" s="36">
        <f>SUMIFS(СВЦЭМ!$D$39:$D$782,СВЦЭМ!$A$39:$A$782,$A98,СВЦЭМ!$B$39:$B$782,J$83)+'СЕТ СН'!$H$11+СВЦЭМ!$D$10+'СЕТ СН'!$H$6-'СЕТ СН'!$H$23</f>
        <v>1457.67377717</v>
      </c>
      <c r="K98" s="36">
        <f>SUMIFS(СВЦЭМ!$D$39:$D$782,СВЦЭМ!$A$39:$A$782,$A98,СВЦЭМ!$B$39:$B$782,K$83)+'СЕТ СН'!$H$11+СВЦЭМ!$D$10+'СЕТ СН'!$H$6-'СЕТ СН'!$H$23</f>
        <v>1440.5896776199997</v>
      </c>
      <c r="L98" s="36">
        <f>SUMIFS(СВЦЭМ!$D$39:$D$782,СВЦЭМ!$A$39:$A$782,$A98,СВЦЭМ!$B$39:$B$782,L$83)+'СЕТ СН'!$H$11+СВЦЭМ!$D$10+'СЕТ СН'!$H$6-'СЕТ СН'!$H$23</f>
        <v>1421.34001939</v>
      </c>
      <c r="M98" s="36">
        <f>SUMIFS(СВЦЭМ!$D$39:$D$782,СВЦЭМ!$A$39:$A$782,$A98,СВЦЭМ!$B$39:$B$782,M$83)+'СЕТ СН'!$H$11+СВЦЭМ!$D$10+'СЕТ СН'!$H$6-'СЕТ СН'!$H$23</f>
        <v>1430.3603098600001</v>
      </c>
      <c r="N98" s="36">
        <f>SUMIFS(СВЦЭМ!$D$39:$D$782,СВЦЭМ!$A$39:$A$782,$A98,СВЦЭМ!$B$39:$B$782,N$83)+'СЕТ СН'!$H$11+СВЦЭМ!$D$10+'СЕТ СН'!$H$6-'СЕТ СН'!$H$23</f>
        <v>1444.7787621299999</v>
      </c>
      <c r="O98" s="36">
        <f>SUMIFS(СВЦЭМ!$D$39:$D$782,СВЦЭМ!$A$39:$A$782,$A98,СВЦЭМ!$B$39:$B$782,O$83)+'СЕТ СН'!$H$11+СВЦЭМ!$D$10+'СЕТ СН'!$H$6-'СЕТ СН'!$H$23</f>
        <v>1454.5169805699998</v>
      </c>
      <c r="P98" s="36">
        <f>SUMIFS(СВЦЭМ!$D$39:$D$782,СВЦЭМ!$A$39:$A$782,$A98,СВЦЭМ!$B$39:$B$782,P$83)+'СЕТ СН'!$H$11+СВЦЭМ!$D$10+'СЕТ СН'!$H$6-'СЕТ СН'!$H$23</f>
        <v>1485.0898684199997</v>
      </c>
      <c r="Q98" s="36">
        <f>SUMIFS(СВЦЭМ!$D$39:$D$782,СВЦЭМ!$A$39:$A$782,$A98,СВЦЭМ!$B$39:$B$782,Q$83)+'СЕТ СН'!$H$11+СВЦЭМ!$D$10+'СЕТ СН'!$H$6-'СЕТ СН'!$H$23</f>
        <v>1479.9881283899999</v>
      </c>
      <c r="R98" s="36">
        <f>SUMIFS(СВЦЭМ!$D$39:$D$782,СВЦЭМ!$A$39:$A$782,$A98,СВЦЭМ!$B$39:$B$782,R$83)+'СЕТ СН'!$H$11+СВЦЭМ!$D$10+'СЕТ СН'!$H$6-'СЕТ СН'!$H$23</f>
        <v>1462.3489456499997</v>
      </c>
      <c r="S98" s="36">
        <f>SUMIFS(СВЦЭМ!$D$39:$D$782,СВЦЭМ!$A$39:$A$782,$A98,СВЦЭМ!$B$39:$B$782,S$83)+'СЕТ СН'!$H$11+СВЦЭМ!$D$10+'СЕТ СН'!$H$6-'СЕТ СН'!$H$23</f>
        <v>1454.9198322799998</v>
      </c>
      <c r="T98" s="36">
        <f>SUMIFS(СВЦЭМ!$D$39:$D$782,СВЦЭМ!$A$39:$A$782,$A98,СВЦЭМ!$B$39:$B$782,T$83)+'СЕТ СН'!$H$11+СВЦЭМ!$D$10+'СЕТ СН'!$H$6-'СЕТ СН'!$H$23</f>
        <v>1427.7650417300001</v>
      </c>
      <c r="U98" s="36">
        <f>SUMIFS(СВЦЭМ!$D$39:$D$782,СВЦЭМ!$A$39:$A$782,$A98,СВЦЭМ!$B$39:$B$782,U$83)+'СЕТ СН'!$H$11+СВЦЭМ!$D$10+'СЕТ СН'!$H$6-'СЕТ СН'!$H$23</f>
        <v>1396.0848515600001</v>
      </c>
      <c r="V98" s="36">
        <f>SUMIFS(СВЦЭМ!$D$39:$D$782,СВЦЭМ!$A$39:$A$782,$A98,СВЦЭМ!$B$39:$B$782,V$83)+'СЕТ СН'!$H$11+СВЦЭМ!$D$10+'СЕТ СН'!$H$6-'СЕТ СН'!$H$23</f>
        <v>1369.3008692399999</v>
      </c>
      <c r="W98" s="36">
        <f>SUMIFS(СВЦЭМ!$D$39:$D$782,СВЦЭМ!$A$39:$A$782,$A98,СВЦЭМ!$B$39:$B$782,W$83)+'СЕТ СН'!$H$11+СВЦЭМ!$D$10+'СЕТ СН'!$H$6-'СЕТ СН'!$H$23</f>
        <v>1366.21360411</v>
      </c>
      <c r="X98" s="36">
        <f>SUMIFS(СВЦЭМ!$D$39:$D$782,СВЦЭМ!$A$39:$A$782,$A98,СВЦЭМ!$B$39:$B$782,X$83)+'СЕТ СН'!$H$11+СВЦЭМ!$D$10+'СЕТ СН'!$H$6-'СЕТ СН'!$H$23</f>
        <v>1370.2917556100001</v>
      </c>
      <c r="Y98" s="36">
        <f>SUMIFS(СВЦЭМ!$D$39:$D$782,СВЦЭМ!$A$39:$A$782,$A98,СВЦЭМ!$B$39:$B$782,Y$83)+'СЕТ СН'!$H$11+СВЦЭМ!$D$10+'СЕТ СН'!$H$6-'СЕТ СН'!$H$23</f>
        <v>1400.1297326200001</v>
      </c>
    </row>
    <row r="99" spans="1:25" ht="15.75" x14ac:dyDescent="0.2">
      <c r="A99" s="35">
        <f t="shared" si="2"/>
        <v>44332</v>
      </c>
      <c r="B99" s="36">
        <f>SUMIFS(СВЦЭМ!$D$39:$D$782,СВЦЭМ!$A$39:$A$782,$A99,СВЦЭМ!$B$39:$B$782,B$83)+'СЕТ СН'!$H$11+СВЦЭМ!$D$10+'СЕТ СН'!$H$6-'СЕТ СН'!$H$23</f>
        <v>1403.2342039300001</v>
      </c>
      <c r="C99" s="36">
        <f>SUMIFS(СВЦЭМ!$D$39:$D$782,СВЦЭМ!$A$39:$A$782,$A99,СВЦЭМ!$B$39:$B$782,C$83)+'СЕТ СН'!$H$11+СВЦЭМ!$D$10+'СЕТ СН'!$H$6-'СЕТ СН'!$H$23</f>
        <v>1400.74070856</v>
      </c>
      <c r="D99" s="36">
        <f>SUMIFS(СВЦЭМ!$D$39:$D$782,СВЦЭМ!$A$39:$A$782,$A99,СВЦЭМ!$B$39:$B$782,D$83)+'СЕТ СН'!$H$11+СВЦЭМ!$D$10+'СЕТ СН'!$H$6-'СЕТ СН'!$H$23</f>
        <v>1383.9022328999999</v>
      </c>
      <c r="E99" s="36">
        <f>SUMIFS(СВЦЭМ!$D$39:$D$782,СВЦЭМ!$A$39:$A$782,$A99,СВЦЭМ!$B$39:$B$782,E$83)+'СЕТ СН'!$H$11+СВЦЭМ!$D$10+'СЕТ СН'!$H$6-'СЕТ СН'!$H$23</f>
        <v>1380.2113964999999</v>
      </c>
      <c r="F99" s="36">
        <f>SUMIFS(СВЦЭМ!$D$39:$D$782,СВЦЭМ!$A$39:$A$782,$A99,СВЦЭМ!$B$39:$B$782,F$83)+'СЕТ СН'!$H$11+СВЦЭМ!$D$10+'СЕТ СН'!$H$6-'СЕТ СН'!$H$23</f>
        <v>1375.1017686099999</v>
      </c>
      <c r="G99" s="36">
        <f>SUMIFS(СВЦЭМ!$D$39:$D$782,СВЦЭМ!$A$39:$A$782,$A99,СВЦЭМ!$B$39:$B$782,G$83)+'СЕТ СН'!$H$11+СВЦЭМ!$D$10+'СЕТ СН'!$H$6-'СЕТ СН'!$H$23</f>
        <v>1375.1841056600001</v>
      </c>
      <c r="H99" s="36">
        <f>SUMIFS(СВЦЭМ!$D$39:$D$782,СВЦЭМ!$A$39:$A$782,$A99,СВЦЭМ!$B$39:$B$782,H$83)+'СЕТ СН'!$H$11+СВЦЭМ!$D$10+'СЕТ СН'!$H$6-'СЕТ СН'!$H$23</f>
        <v>1386.57629898</v>
      </c>
      <c r="I99" s="36">
        <f>SUMIFS(СВЦЭМ!$D$39:$D$782,СВЦЭМ!$A$39:$A$782,$A99,СВЦЭМ!$B$39:$B$782,I$83)+'СЕТ СН'!$H$11+СВЦЭМ!$D$10+'СЕТ СН'!$H$6-'СЕТ СН'!$H$23</f>
        <v>1365.8973594399999</v>
      </c>
      <c r="J99" s="36">
        <f>SUMIFS(СВЦЭМ!$D$39:$D$782,СВЦЭМ!$A$39:$A$782,$A99,СВЦЭМ!$B$39:$B$782,J$83)+'СЕТ СН'!$H$11+СВЦЭМ!$D$10+'СЕТ СН'!$H$6-'СЕТ СН'!$H$23</f>
        <v>1332.22762868</v>
      </c>
      <c r="K99" s="36">
        <f>SUMIFS(СВЦЭМ!$D$39:$D$782,СВЦЭМ!$A$39:$A$782,$A99,СВЦЭМ!$B$39:$B$782,K$83)+'СЕТ СН'!$H$11+СВЦЭМ!$D$10+'СЕТ СН'!$H$6-'СЕТ СН'!$H$23</f>
        <v>1373.34838171</v>
      </c>
      <c r="L99" s="36">
        <f>SUMIFS(СВЦЭМ!$D$39:$D$782,СВЦЭМ!$A$39:$A$782,$A99,СВЦЭМ!$B$39:$B$782,L$83)+'СЕТ СН'!$H$11+СВЦЭМ!$D$10+'СЕТ СН'!$H$6-'СЕТ СН'!$H$23</f>
        <v>1390.0317081600001</v>
      </c>
      <c r="M99" s="36">
        <f>SUMIFS(СВЦЭМ!$D$39:$D$782,СВЦЭМ!$A$39:$A$782,$A99,СВЦЭМ!$B$39:$B$782,M$83)+'СЕТ СН'!$H$11+СВЦЭМ!$D$10+'СЕТ СН'!$H$6-'СЕТ СН'!$H$23</f>
        <v>1390.70306555</v>
      </c>
      <c r="N99" s="36">
        <f>SUMIFS(СВЦЭМ!$D$39:$D$782,СВЦЭМ!$A$39:$A$782,$A99,СВЦЭМ!$B$39:$B$782,N$83)+'СЕТ СН'!$H$11+СВЦЭМ!$D$10+'СЕТ СН'!$H$6-'СЕТ СН'!$H$23</f>
        <v>1378.74129105</v>
      </c>
      <c r="O99" s="36">
        <f>SUMIFS(СВЦЭМ!$D$39:$D$782,СВЦЭМ!$A$39:$A$782,$A99,СВЦЭМ!$B$39:$B$782,O$83)+'СЕТ СН'!$H$11+СВЦЭМ!$D$10+'СЕТ СН'!$H$6-'СЕТ СН'!$H$23</f>
        <v>1361.0144547899999</v>
      </c>
      <c r="P99" s="36">
        <f>SUMIFS(СВЦЭМ!$D$39:$D$782,СВЦЭМ!$A$39:$A$782,$A99,СВЦЭМ!$B$39:$B$782,P$83)+'СЕТ СН'!$H$11+СВЦЭМ!$D$10+'СЕТ СН'!$H$6-'СЕТ СН'!$H$23</f>
        <v>1363.4775205800001</v>
      </c>
      <c r="Q99" s="36">
        <f>SUMIFS(СВЦЭМ!$D$39:$D$782,СВЦЭМ!$A$39:$A$782,$A99,СВЦЭМ!$B$39:$B$782,Q$83)+'СЕТ СН'!$H$11+СВЦЭМ!$D$10+'СЕТ СН'!$H$6-'СЕТ СН'!$H$23</f>
        <v>1355.31063436</v>
      </c>
      <c r="R99" s="36">
        <f>SUMIFS(СВЦЭМ!$D$39:$D$782,СВЦЭМ!$A$39:$A$782,$A99,СВЦЭМ!$B$39:$B$782,R$83)+'СЕТ СН'!$H$11+СВЦЭМ!$D$10+'СЕТ СН'!$H$6-'СЕТ СН'!$H$23</f>
        <v>1344.9433084500001</v>
      </c>
      <c r="S99" s="36">
        <f>SUMIFS(СВЦЭМ!$D$39:$D$782,СВЦЭМ!$A$39:$A$782,$A99,СВЦЭМ!$B$39:$B$782,S$83)+'СЕТ СН'!$H$11+СВЦЭМ!$D$10+'СЕТ СН'!$H$6-'СЕТ СН'!$H$23</f>
        <v>1359.0506137100001</v>
      </c>
      <c r="T99" s="36">
        <f>SUMIFS(СВЦЭМ!$D$39:$D$782,СВЦЭМ!$A$39:$A$782,$A99,СВЦЭМ!$B$39:$B$782,T$83)+'СЕТ СН'!$H$11+СВЦЭМ!$D$10+'СЕТ СН'!$H$6-'СЕТ СН'!$H$23</f>
        <v>1376.97002948</v>
      </c>
      <c r="U99" s="36">
        <f>SUMIFS(СВЦЭМ!$D$39:$D$782,СВЦЭМ!$A$39:$A$782,$A99,СВЦЭМ!$B$39:$B$782,U$83)+'СЕТ СН'!$H$11+СВЦЭМ!$D$10+'СЕТ СН'!$H$6-'СЕТ СН'!$H$23</f>
        <v>1381.13572675</v>
      </c>
      <c r="V99" s="36">
        <f>SUMIFS(СВЦЭМ!$D$39:$D$782,СВЦЭМ!$A$39:$A$782,$A99,СВЦЭМ!$B$39:$B$782,V$83)+'СЕТ СН'!$H$11+СВЦЭМ!$D$10+'СЕТ СН'!$H$6-'СЕТ СН'!$H$23</f>
        <v>1338.42564449</v>
      </c>
      <c r="W99" s="36">
        <f>SUMIFS(СВЦЭМ!$D$39:$D$782,СВЦЭМ!$A$39:$A$782,$A99,СВЦЭМ!$B$39:$B$782,W$83)+'СЕТ СН'!$H$11+СВЦЭМ!$D$10+'СЕТ СН'!$H$6-'СЕТ СН'!$H$23</f>
        <v>1335.37984835</v>
      </c>
      <c r="X99" s="36">
        <f>SUMIFS(СВЦЭМ!$D$39:$D$782,СВЦЭМ!$A$39:$A$782,$A99,СВЦЭМ!$B$39:$B$782,X$83)+'СЕТ СН'!$H$11+СВЦЭМ!$D$10+'СЕТ СН'!$H$6-'СЕТ СН'!$H$23</f>
        <v>1330.4076996899998</v>
      </c>
      <c r="Y99" s="36">
        <f>SUMIFS(СВЦЭМ!$D$39:$D$782,СВЦЭМ!$A$39:$A$782,$A99,СВЦЭМ!$B$39:$B$782,Y$83)+'СЕТ СН'!$H$11+СВЦЭМ!$D$10+'СЕТ СН'!$H$6-'СЕТ СН'!$H$23</f>
        <v>1312.63922037</v>
      </c>
    </row>
    <row r="100" spans="1:25" ht="15.75" x14ac:dyDescent="0.2">
      <c r="A100" s="35">
        <f t="shared" si="2"/>
        <v>44333</v>
      </c>
      <c r="B100" s="36">
        <f>SUMIFS(СВЦЭМ!$D$39:$D$782,СВЦЭМ!$A$39:$A$782,$A100,СВЦЭМ!$B$39:$B$782,B$83)+'СЕТ СН'!$H$11+СВЦЭМ!$D$10+'СЕТ СН'!$H$6-'СЕТ СН'!$H$23</f>
        <v>1344.4618166099999</v>
      </c>
      <c r="C100" s="36">
        <f>SUMIFS(СВЦЭМ!$D$39:$D$782,СВЦЭМ!$A$39:$A$782,$A100,СВЦЭМ!$B$39:$B$782,C$83)+'СЕТ СН'!$H$11+СВЦЭМ!$D$10+'СЕТ СН'!$H$6-'СЕТ СН'!$H$23</f>
        <v>1388.98188716</v>
      </c>
      <c r="D100" s="36">
        <f>SUMIFS(СВЦЭМ!$D$39:$D$782,СВЦЭМ!$A$39:$A$782,$A100,СВЦЭМ!$B$39:$B$782,D$83)+'СЕТ СН'!$H$11+СВЦЭМ!$D$10+'СЕТ СН'!$H$6-'СЕТ СН'!$H$23</f>
        <v>1423.20459796</v>
      </c>
      <c r="E100" s="36">
        <f>SUMIFS(СВЦЭМ!$D$39:$D$782,СВЦЭМ!$A$39:$A$782,$A100,СВЦЭМ!$B$39:$B$782,E$83)+'СЕТ СН'!$H$11+СВЦЭМ!$D$10+'СЕТ СН'!$H$6-'СЕТ СН'!$H$23</f>
        <v>1439.10286967</v>
      </c>
      <c r="F100" s="36">
        <f>SUMIFS(СВЦЭМ!$D$39:$D$782,СВЦЭМ!$A$39:$A$782,$A100,СВЦЭМ!$B$39:$B$782,F$83)+'СЕТ СН'!$H$11+СВЦЭМ!$D$10+'СЕТ СН'!$H$6-'СЕТ СН'!$H$23</f>
        <v>1470.9769983799997</v>
      </c>
      <c r="G100" s="36">
        <f>SUMIFS(СВЦЭМ!$D$39:$D$782,СВЦЭМ!$A$39:$A$782,$A100,СВЦЭМ!$B$39:$B$782,G$83)+'СЕТ СН'!$H$11+СВЦЭМ!$D$10+'СЕТ СН'!$H$6-'СЕТ СН'!$H$23</f>
        <v>1450.23984488</v>
      </c>
      <c r="H100" s="36">
        <f>SUMIFS(СВЦЭМ!$D$39:$D$782,СВЦЭМ!$A$39:$A$782,$A100,СВЦЭМ!$B$39:$B$782,H$83)+'СЕТ СН'!$H$11+СВЦЭМ!$D$10+'СЕТ СН'!$H$6-'СЕТ СН'!$H$23</f>
        <v>1399.6043290500002</v>
      </c>
      <c r="I100" s="36">
        <f>SUMIFS(СВЦЭМ!$D$39:$D$782,СВЦЭМ!$A$39:$A$782,$A100,СВЦЭМ!$B$39:$B$782,I$83)+'СЕТ СН'!$H$11+СВЦЭМ!$D$10+'СЕТ СН'!$H$6-'СЕТ СН'!$H$23</f>
        <v>1367.5673640800001</v>
      </c>
      <c r="J100" s="36">
        <f>SUMIFS(СВЦЭМ!$D$39:$D$782,СВЦЭМ!$A$39:$A$782,$A100,СВЦЭМ!$B$39:$B$782,J$83)+'СЕТ СН'!$H$11+СВЦЭМ!$D$10+'СЕТ СН'!$H$6-'СЕТ СН'!$H$23</f>
        <v>1422.68533002</v>
      </c>
      <c r="K100" s="36">
        <f>SUMIFS(СВЦЭМ!$D$39:$D$782,СВЦЭМ!$A$39:$A$782,$A100,СВЦЭМ!$B$39:$B$782,K$83)+'СЕТ СН'!$H$11+СВЦЭМ!$D$10+'СЕТ СН'!$H$6-'СЕТ СН'!$H$23</f>
        <v>1332.54002603</v>
      </c>
      <c r="L100" s="36">
        <f>SUMIFS(СВЦЭМ!$D$39:$D$782,СВЦЭМ!$A$39:$A$782,$A100,СВЦЭМ!$B$39:$B$782,L$83)+'СЕТ СН'!$H$11+СВЦЭМ!$D$10+'СЕТ СН'!$H$6-'СЕТ СН'!$H$23</f>
        <v>1325.8680487699999</v>
      </c>
      <c r="M100" s="36">
        <f>SUMIFS(СВЦЭМ!$D$39:$D$782,СВЦЭМ!$A$39:$A$782,$A100,СВЦЭМ!$B$39:$B$782,M$83)+'СЕТ СН'!$H$11+СВЦЭМ!$D$10+'СЕТ СН'!$H$6-'СЕТ СН'!$H$23</f>
        <v>1316.8515274900001</v>
      </c>
      <c r="N100" s="36">
        <f>SUMIFS(СВЦЭМ!$D$39:$D$782,СВЦЭМ!$A$39:$A$782,$A100,СВЦЭМ!$B$39:$B$782,N$83)+'СЕТ СН'!$H$11+СВЦЭМ!$D$10+'СЕТ СН'!$H$6-'СЕТ СН'!$H$23</f>
        <v>1307.81044307</v>
      </c>
      <c r="O100" s="36">
        <f>SUMIFS(СВЦЭМ!$D$39:$D$782,СВЦЭМ!$A$39:$A$782,$A100,СВЦЭМ!$B$39:$B$782,O$83)+'СЕТ СН'!$H$11+СВЦЭМ!$D$10+'СЕТ СН'!$H$6-'СЕТ СН'!$H$23</f>
        <v>1309.6701525799999</v>
      </c>
      <c r="P100" s="36">
        <f>SUMIFS(СВЦЭМ!$D$39:$D$782,СВЦЭМ!$A$39:$A$782,$A100,СВЦЭМ!$B$39:$B$782,P$83)+'СЕТ СН'!$H$11+СВЦЭМ!$D$10+'СЕТ СН'!$H$6-'СЕТ СН'!$H$23</f>
        <v>1328.80599828</v>
      </c>
      <c r="Q100" s="36">
        <f>SUMIFS(СВЦЭМ!$D$39:$D$782,СВЦЭМ!$A$39:$A$782,$A100,СВЦЭМ!$B$39:$B$782,Q$83)+'СЕТ СН'!$H$11+СВЦЭМ!$D$10+'СЕТ СН'!$H$6-'СЕТ СН'!$H$23</f>
        <v>1341.1871265099999</v>
      </c>
      <c r="R100" s="36">
        <f>SUMIFS(СВЦЭМ!$D$39:$D$782,СВЦЭМ!$A$39:$A$782,$A100,СВЦЭМ!$B$39:$B$782,R$83)+'СЕТ СН'!$H$11+СВЦЭМ!$D$10+'СЕТ СН'!$H$6-'СЕТ СН'!$H$23</f>
        <v>1342.509305</v>
      </c>
      <c r="S100" s="36">
        <f>SUMIFS(СВЦЭМ!$D$39:$D$782,СВЦЭМ!$A$39:$A$782,$A100,СВЦЭМ!$B$39:$B$782,S$83)+'СЕТ СН'!$H$11+СВЦЭМ!$D$10+'СЕТ СН'!$H$6-'СЕТ СН'!$H$23</f>
        <v>1347.8101643699999</v>
      </c>
      <c r="T100" s="36">
        <f>SUMIFS(СВЦЭМ!$D$39:$D$782,СВЦЭМ!$A$39:$A$782,$A100,СВЦЭМ!$B$39:$B$782,T$83)+'СЕТ СН'!$H$11+СВЦЭМ!$D$10+'СЕТ СН'!$H$6-'СЕТ СН'!$H$23</f>
        <v>1343.2500130399999</v>
      </c>
      <c r="U100" s="36">
        <f>SUMIFS(СВЦЭМ!$D$39:$D$782,СВЦЭМ!$A$39:$A$782,$A100,СВЦЭМ!$B$39:$B$782,U$83)+'СЕТ СН'!$H$11+СВЦЭМ!$D$10+'СЕТ СН'!$H$6-'СЕТ СН'!$H$23</f>
        <v>1341.7585441699998</v>
      </c>
      <c r="V100" s="36">
        <f>SUMIFS(СВЦЭМ!$D$39:$D$782,СВЦЭМ!$A$39:$A$782,$A100,СВЦЭМ!$B$39:$B$782,V$83)+'СЕТ СН'!$H$11+СВЦЭМ!$D$10+'СЕТ СН'!$H$6-'СЕТ СН'!$H$23</f>
        <v>1310.12107911</v>
      </c>
      <c r="W100" s="36">
        <f>SUMIFS(СВЦЭМ!$D$39:$D$782,СВЦЭМ!$A$39:$A$782,$A100,СВЦЭМ!$B$39:$B$782,W$83)+'СЕТ СН'!$H$11+СВЦЭМ!$D$10+'СЕТ СН'!$H$6-'СЕТ СН'!$H$23</f>
        <v>1312.23848628</v>
      </c>
      <c r="X100" s="36">
        <f>SUMIFS(СВЦЭМ!$D$39:$D$782,СВЦЭМ!$A$39:$A$782,$A100,СВЦЭМ!$B$39:$B$782,X$83)+'СЕТ СН'!$H$11+СВЦЭМ!$D$10+'СЕТ СН'!$H$6-'СЕТ СН'!$H$23</f>
        <v>1303.2125162</v>
      </c>
      <c r="Y100" s="36">
        <f>SUMIFS(СВЦЭМ!$D$39:$D$782,СВЦЭМ!$A$39:$A$782,$A100,СВЦЭМ!$B$39:$B$782,Y$83)+'СЕТ СН'!$H$11+СВЦЭМ!$D$10+'СЕТ СН'!$H$6-'СЕТ СН'!$H$23</f>
        <v>1320.07994611</v>
      </c>
    </row>
    <row r="101" spans="1:25" ht="15.75" x14ac:dyDescent="0.2">
      <c r="A101" s="35">
        <f t="shared" si="2"/>
        <v>44334</v>
      </c>
      <c r="B101" s="36">
        <f>SUMIFS(СВЦЭМ!$D$39:$D$782,СВЦЭМ!$A$39:$A$782,$A101,СВЦЭМ!$B$39:$B$782,B$83)+'СЕТ СН'!$H$11+СВЦЭМ!$D$10+'СЕТ СН'!$H$6-'СЕТ СН'!$H$23</f>
        <v>1348.8559969100002</v>
      </c>
      <c r="C101" s="36">
        <f>SUMIFS(СВЦЭМ!$D$39:$D$782,СВЦЭМ!$A$39:$A$782,$A101,СВЦЭМ!$B$39:$B$782,C$83)+'СЕТ СН'!$H$11+СВЦЭМ!$D$10+'СЕТ СН'!$H$6-'СЕТ СН'!$H$23</f>
        <v>1384.32861607</v>
      </c>
      <c r="D101" s="36">
        <f>SUMIFS(СВЦЭМ!$D$39:$D$782,СВЦЭМ!$A$39:$A$782,$A101,СВЦЭМ!$B$39:$B$782,D$83)+'СЕТ СН'!$H$11+СВЦЭМ!$D$10+'СЕТ СН'!$H$6-'СЕТ СН'!$H$23</f>
        <v>1411.1889422700001</v>
      </c>
      <c r="E101" s="36">
        <f>SUMIFS(СВЦЭМ!$D$39:$D$782,СВЦЭМ!$A$39:$A$782,$A101,СВЦЭМ!$B$39:$B$782,E$83)+'СЕТ СН'!$H$11+СВЦЭМ!$D$10+'СЕТ СН'!$H$6-'СЕТ СН'!$H$23</f>
        <v>1426.27931384</v>
      </c>
      <c r="F101" s="36">
        <f>SUMIFS(СВЦЭМ!$D$39:$D$782,СВЦЭМ!$A$39:$A$782,$A101,СВЦЭМ!$B$39:$B$782,F$83)+'СЕТ СН'!$H$11+СВЦЭМ!$D$10+'СЕТ СН'!$H$6-'СЕТ СН'!$H$23</f>
        <v>1425.5039500399998</v>
      </c>
      <c r="G101" s="36">
        <f>SUMIFS(СВЦЭМ!$D$39:$D$782,СВЦЭМ!$A$39:$A$782,$A101,СВЦЭМ!$B$39:$B$782,G$83)+'СЕТ СН'!$H$11+СВЦЭМ!$D$10+'СЕТ СН'!$H$6-'СЕТ СН'!$H$23</f>
        <v>1409.1590728000001</v>
      </c>
      <c r="H101" s="36">
        <f>SUMIFS(СВЦЭМ!$D$39:$D$782,СВЦЭМ!$A$39:$A$782,$A101,СВЦЭМ!$B$39:$B$782,H$83)+'СЕТ СН'!$H$11+СВЦЭМ!$D$10+'СЕТ СН'!$H$6-'СЕТ СН'!$H$23</f>
        <v>1362.8048469</v>
      </c>
      <c r="I101" s="36">
        <f>SUMIFS(СВЦЭМ!$D$39:$D$782,СВЦЭМ!$A$39:$A$782,$A101,СВЦЭМ!$B$39:$B$782,I$83)+'СЕТ СН'!$H$11+СВЦЭМ!$D$10+'СЕТ СН'!$H$6-'СЕТ СН'!$H$23</f>
        <v>1339.39599051</v>
      </c>
      <c r="J101" s="36">
        <f>SUMIFS(СВЦЭМ!$D$39:$D$782,СВЦЭМ!$A$39:$A$782,$A101,СВЦЭМ!$B$39:$B$782,J$83)+'СЕТ СН'!$H$11+СВЦЭМ!$D$10+'СЕТ СН'!$H$6-'СЕТ СН'!$H$23</f>
        <v>1303.3243389099998</v>
      </c>
      <c r="K101" s="36">
        <f>SUMIFS(СВЦЭМ!$D$39:$D$782,СВЦЭМ!$A$39:$A$782,$A101,СВЦЭМ!$B$39:$B$782,K$83)+'СЕТ СН'!$H$11+СВЦЭМ!$D$10+'СЕТ СН'!$H$6-'СЕТ СН'!$H$23</f>
        <v>1289.8117175</v>
      </c>
      <c r="L101" s="36">
        <f>SUMIFS(СВЦЭМ!$D$39:$D$782,СВЦЭМ!$A$39:$A$782,$A101,СВЦЭМ!$B$39:$B$782,L$83)+'СЕТ СН'!$H$11+СВЦЭМ!$D$10+'СЕТ СН'!$H$6-'СЕТ СН'!$H$23</f>
        <v>1280.66009534</v>
      </c>
      <c r="M101" s="36">
        <f>SUMIFS(СВЦЭМ!$D$39:$D$782,СВЦЭМ!$A$39:$A$782,$A101,СВЦЭМ!$B$39:$B$782,M$83)+'СЕТ СН'!$H$11+СВЦЭМ!$D$10+'СЕТ СН'!$H$6-'СЕТ СН'!$H$23</f>
        <v>1296.7702948799999</v>
      </c>
      <c r="N101" s="36">
        <f>SUMIFS(СВЦЭМ!$D$39:$D$782,СВЦЭМ!$A$39:$A$782,$A101,СВЦЭМ!$B$39:$B$782,N$83)+'СЕТ СН'!$H$11+СВЦЭМ!$D$10+'СЕТ СН'!$H$6-'СЕТ СН'!$H$23</f>
        <v>1306.8256385700001</v>
      </c>
      <c r="O101" s="36">
        <f>SUMIFS(СВЦЭМ!$D$39:$D$782,СВЦЭМ!$A$39:$A$782,$A101,СВЦЭМ!$B$39:$B$782,O$83)+'СЕТ СН'!$H$11+СВЦЭМ!$D$10+'СЕТ СН'!$H$6-'СЕТ СН'!$H$23</f>
        <v>1340.4276642099999</v>
      </c>
      <c r="P101" s="36">
        <f>SUMIFS(СВЦЭМ!$D$39:$D$782,СВЦЭМ!$A$39:$A$782,$A101,СВЦЭМ!$B$39:$B$782,P$83)+'СЕТ СН'!$H$11+СВЦЭМ!$D$10+'СЕТ СН'!$H$6-'СЕТ СН'!$H$23</f>
        <v>1350.4009532999999</v>
      </c>
      <c r="Q101" s="36">
        <f>SUMIFS(СВЦЭМ!$D$39:$D$782,СВЦЭМ!$A$39:$A$782,$A101,СВЦЭМ!$B$39:$B$782,Q$83)+'СЕТ СН'!$H$11+СВЦЭМ!$D$10+'СЕТ СН'!$H$6-'СЕТ СН'!$H$23</f>
        <v>1353.5312488300001</v>
      </c>
      <c r="R101" s="36">
        <f>SUMIFS(СВЦЭМ!$D$39:$D$782,СВЦЭМ!$A$39:$A$782,$A101,СВЦЭМ!$B$39:$B$782,R$83)+'СЕТ СН'!$H$11+СВЦЭМ!$D$10+'СЕТ СН'!$H$6-'СЕТ СН'!$H$23</f>
        <v>1351.43652634</v>
      </c>
      <c r="S101" s="36">
        <f>SUMIFS(СВЦЭМ!$D$39:$D$782,СВЦЭМ!$A$39:$A$782,$A101,СВЦЭМ!$B$39:$B$782,S$83)+'СЕТ СН'!$H$11+СВЦЭМ!$D$10+'СЕТ СН'!$H$6-'СЕТ СН'!$H$23</f>
        <v>1345.39599602</v>
      </c>
      <c r="T101" s="36">
        <f>SUMIFS(СВЦЭМ!$D$39:$D$782,СВЦЭМ!$A$39:$A$782,$A101,СВЦЭМ!$B$39:$B$782,T$83)+'СЕТ СН'!$H$11+СВЦЭМ!$D$10+'СЕТ СН'!$H$6-'СЕТ СН'!$H$23</f>
        <v>1339.5422210000002</v>
      </c>
      <c r="U101" s="36">
        <f>SUMIFS(СВЦЭМ!$D$39:$D$782,СВЦЭМ!$A$39:$A$782,$A101,СВЦЭМ!$B$39:$B$782,U$83)+'СЕТ СН'!$H$11+СВЦЭМ!$D$10+'СЕТ СН'!$H$6-'СЕТ СН'!$H$23</f>
        <v>1323.0413341999999</v>
      </c>
      <c r="V101" s="36">
        <f>SUMIFS(СВЦЭМ!$D$39:$D$782,СВЦЭМ!$A$39:$A$782,$A101,СВЦЭМ!$B$39:$B$782,V$83)+'СЕТ СН'!$H$11+СВЦЭМ!$D$10+'СЕТ СН'!$H$6-'СЕТ СН'!$H$23</f>
        <v>1295.14863782</v>
      </c>
      <c r="W101" s="36">
        <f>SUMIFS(СВЦЭМ!$D$39:$D$782,СВЦЭМ!$A$39:$A$782,$A101,СВЦЭМ!$B$39:$B$782,W$83)+'СЕТ СН'!$H$11+СВЦЭМ!$D$10+'СЕТ СН'!$H$6-'СЕТ СН'!$H$23</f>
        <v>1290.3037623300002</v>
      </c>
      <c r="X101" s="36">
        <f>SUMIFS(СВЦЭМ!$D$39:$D$782,СВЦЭМ!$A$39:$A$782,$A101,СВЦЭМ!$B$39:$B$782,X$83)+'СЕТ СН'!$H$11+СВЦЭМ!$D$10+'СЕТ СН'!$H$6-'СЕТ СН'!$H$23</f>
        <v>1311.4684814</v>
      </c>
      <c r="Y101" s="36">
        <f>SUMIFS(СВЦЭМ!$D$39:$D$782,СВЦЭМ!$A$39:$A$782,$A101,СВЦЭМ!$B$39:$B$782,Y$83)+'СЕТ СН'!$H$11+СВЦЭМ!$D$10+'СЕТ СН'!$H$6-'СЕТ СН'!$H$23</f>
        <v>1356.89476167</v>
      </c>
    </row>
    <row r="102" spans="1:25" ht="15.75" x14ac:dyDescent="0.2">
      <c r="A102" s="35">
        <f t="shared" si="2"/>
        <v>44335</v>
      </c>
      <c r="B102" s="36">
        <f>SUMIFS(СВЦЭМ!$D$39:$D$782,СВЦЭМ!$A$39:$A$782,$A102,СВЦЭМ!$B$39:$B$782,B$83)+'СЕТ СН'!$H$11+СВЦЭМ!$D$10+'СЕТ СН'!$H$6-'СЕТ СН'!$H$23</f>
        <v>1412.05898456</v>
      </c>
      <c r="C102" s="36">
        <f>SUMIFS(СВЦЭМ!$D$39:$D$782,СВЦЭМ!$A$39:$A$782,$A102,СВЦЭМ!$B$39:$B$782,C$83)+'СЕТ СН'!$H$11+СВЦЭМ!$D$10+'СЕТ СН'!$H$6-'СЕТ СН'!$H$23</f>
        <v>1426.2224094399999</v>
      </c>
      <c r="D102" s="36">
        <f>SUMIFS(СВЦЭМ!$D$39:$D$782,СВЦЭМ!$A$39:$A$782,$A102,СВЦЭМ!$B$39:$B$782,D$83)+'СЕТ СН'!$H$11+СВЦЭМ!$D$10+'СЕТ СН'!$H$6-'СЕТ СН'!$H$23</f>
        <v>1444.8763869899999</v>
      </c>
      <c r="E102" s="36">
        <f>SUMIFS(СВЦЭМ!$D$39:$D$782,СВЦЭМ!$A$39:$A$782,$A102,СВЦЭМ!$B$39:$B$782,E$83)+'СЕТ СН'!$H$11+СВЦЭМ!$D$10+'СЕТ СН'!$H$6-'СЕТ СН'!$H$23</f>
        <v>1464.6508962199996</v>
      </c>
      <c r="F102" s="36">
        <f>SUMIFS(СВЦЭМ!$D$39:$D$782,СВЦЭМ!$A$39:$A$782,$A102,СВЦЭМ!$B$39:$B$782,F$83)+'СЕТ СН'!$H$11+СВЦЭМ!$D$10+'СЕТ СН'!$H$6-'СЕТ СН'!$H$23</f>
        <v>1463.7134858999998</v>
      </c>
      <c r="G102" s="36">
        <f>SUMIFS(СВЦЭМ!$D$39:$D$782,СВЦЭМ!$A$39:$A$782,$A102,СВЦЭМ!$B$39:$B$782,G$83)+'СЕТ СН'!$H$11+СВЦЭМ!$D$10+'СЕТ СН'!$H$6-'СЕТ СН'!$H$23</f>
        <v>1451.73659413</v>
      </c>
      <c r="H102" s="36">
        <f>SUMIFS(СВЦЭМ!$D$39:$D$782,СВЦЭМ!$A$39:$A$782,$A102,СВЦЭМ!$B$39:$B$782,H$83)+'СЕТ СН'!$H$11+СВЦЭМ!$D$10+'СЕТ СН'!$H$6-'СЕТ СН'!$H$23</f>
        <v>1399.7652202700001</v>
      </c>
      <c r="I102" s="36">
        <f>SUMIFS(СВЦЭМ!$D$39:$D$782,СВЦЭМ!$A$39:$A$782,$A102,СВЦЭМ!$B$39:$B$782,I$83)+'СЕТ СН'!$H$11+СВЦЭМ!$D$10+'СЕТ СН'!$H$6-'СЕТ СН'!$H$23</f>
        <v>1355.92470245</v>
      </c>
      <c r="J102" s="36">
        <f>SUMIFS(СВЦЭМ!$D$39:$D$782,СВЦЭМ!$A$39:$A$782,$A102,СВЦЭМ!$B$39:$B$782,J$83)+'СЕТ СН'!$H$11+СВЦЭМ!$D$10+'СЕТ СН'!$H$6-'СЕТ СН'!$H$23</f>
        <v>1340.1067410599999</v>
      </c>
      <c r="K102" s="36">
        <f>SUMIFS(СВЦЭМ!$D$39:$D$782,СВЦЭМ!$A$39:$A$782,$A102,СВЦЭМ!$B$39:$B$782,K$83)+'СЕТ СН'!$H$11+СВЦЭМ!$D$10+'СЕТ СН'!$H$6-'СЕТ СН'!$H$23</f>
        <v>1332.87497979</v>
      </c>
      <c r="L102" s="36">
        <f>SUMIFS(СВЦЭМ!$D$39:$D$782,СВЦЭМ!$A$39:$A$782,$A102,СВЦЭМ!$B$39:$B$782,L$83)+'СЕТ СН'!$H$11+СВЦЭМ!$D$10+'СЕТ СН'!$H$6-'СЕТ СН'!$H$23</f>
        <v>1338.7637013399999</v>
      </c>
      <c r="M102" s="36">
        <f>SUMIFS(СВЦЭМ!$D$39:$D$782,СВЦЭМ!$A$39:$A$782,$A102,СВЦЭМ!$B$39:$B$782,M$83)+'СЕТ СН'!$H$11+СВЦЭМ!$D$10+'СЕТ СН'!$H$6-'СЕТ СН'!$H$23</f>
        <v>1368.74640952</v>
      </c>
      <c r="N102" s="36">
        <f>SUMIFS(СВЦЭМ!$D$39:$D$782,СВЦЭМ!$A$39:$A$782,$A102,СВЦЭМ!$B$39:$B$782,N$83)+'СЕТ СН'!$H$11+СВЦЭМ!$D$10+'СЕТ СН'!$H$6-'СЕТ СН'!$H$23</f>
        <v>1412.74388546</v>
      </c>
      <c r="O102" s="36">
        <f>SUMIFS(СВЦЭМ!$D$39:$D$782,СВЦЭМ!$A$39:$A$782,$A102,СВЦЭМ!$B$39:$B$782,O$83)+'СЕТ СН'!$H$11+СВЦЭМ!$D$10+'СЕТ СН'!$H$6-'СЕТ СН'!$H$23</f>
        <v>1454.93549975</v>
      </c>
      <c r="P102" s="36">
        <f>SUMIFS(СВЦЭМ!$D$39:$D$782,СВЦЭМ!$A$39:$A$782,$A102,СВЦЭМ!$B$39:$B$782,P$83)+'СЕТ СН'!$H$11+СВЦЭМ!$D$10+'СЕТ СН'!$H$6-'СЕТ СН'!$H$23</f>
        <v>1462.05527695</v>
      </c>
      <c r="Q102" s="36">
        <f>SUMIFS(СВЦЭМ!$D$39:$D$782,СВЦЭМ!$A$39:$A$782,$A102,СВЦЭМ!$B$39:$B$782,Q$83)+'СЕТ СН'!$H$11+СВЦЭМ!$D$10+'СЕТ СН'!$H$6-'СЕТ СН'!$H$23</f>
        <v>1455.1420670799998</v>
      </c>
      <c r="R102" s="36">
        <f>SUMIFS(СВЦЭМ!$D$39:$D$782,СВЦЭМ!$A$39:$A$782,$A102,СВЦЭМ!$B$39:$B$782,R$83)+'СЕТ СН'!$H$11+СВЦЭМ!$D$10+'СЕТ СН'!$H$6-'СЕТ СН'!$H$23</f>
        <v>1434.2752102700001</v>
      </c>
      <c r="S102" s="36">
        <f>SUMIFS(СВЦЭМ!$D$39:$D$782,СВЦЭМ!$A$39:$A$782,$A102,СВЦЭМ!$B$39:$B$782,S$83)+'СЕТ СН'!$H$11+СВЦЭМ!$D$10+'СЕТ СН'!$H$6-'СЕТ СН'!$H$23</f>
        <v>1407.37688559</v>
      </c>
      <c r="T102" s="36">
        <f>SUMIFS(СВЦЭМ!$D$39:$D$782,СВЦЭМ!$A$39:$A$782,$A102,СВЦЭМ!$B$39:$B$782,T$83)+'СЕТ СН'!$H$11+СВЦЭМ!$D$10+'СЕТ СН'!$H$6-'СЕТ СН'!$H$23</f>
        <v>1381.99629903</v>
      </c>
      <c r="U102" s="36">
        <f>SUMIFS(СВЦЭМ!$D$39:$D$782,СВЦЭМ!$A$39:$A$782,$A102,СВЦЭМ!$B$39:$B$782,U$83)+'СЕТ СН'!$H$11+СВЦЭМ!$D$10+'СЕТ СН'!$H$6-'СЕТ СН'!$H$23</f>
        <v>1368.2963432399999</v>
      </c>
      <c r="V102" s="36">
        <f>SUMIFS(СВЦЭМ!$D$39:$D$782,СВЦЭМ!$A$39:$A$782,$A102,СВЦЭМ!$B$39:$B$782,V$83)+'СЕТ СН'!$H$11+СВЦЭМ!$D$10+'СЕТ СН'!$H$6-'СЕТ СН'!$H$23</f>
        <v>1339.9845930900001</v>
      </c>
      <c r="W102" s="36">
        <f>SUMIFS(СВЦЭМ!$D$39:$D$782,СВЦЭМ!$A$39:$A$782,$A102,СВЦЭМ!$B$39:$B$782,W$83)+'СЕТ СН'!$H$11+СВЦЭМ!$D$10+'СЕТ СН'!$H$6-'СЕТ СН'!$H$23</f>
        <v>1314.5804372699999</v>
      </c>
      <c r="X102" s="36">
        <f>SUMIFS(СВЦЭМ!$D$39:$D$782,СВЦЭМ!$A$39:$A$782,$A102,СВЦЭМ!$B$39:$B$782,X$83)+'СЕТ СН'!$H$11+СВЦЭМ!$D$10+'СЕТ СН'!$H$6-'СЕТ СН'!$H$23</f>
        <v>1281.4480505000001</v>
      </c>
      <c r="Y102" s="36">
        <f>SUMIFS(СВЦЭМ!$D$39:$D$782,СВЦЭМ!$A$39:$A$782,$A102,СВЦЭМ!$B$39:$B$782,Y$83)+'СЕТ СН'!$H$11+СВЦЭМ!$D$10+'СЕТ СН'!$H$6-'СЕТ СН'!$H$23</f>
        <v>1342.8742364300001</v>
      </c>
    </row>
    <row r="103" spans="1:25" ht="15.75" x14ac:dyDescent="0.2">
      <c r="A103" s="35">
        <f t="shared" si="2"/>
        <v>44336</v>
      </c>
      <c r="B103" s="36">
        <f>SUMIFS(СВЦЭМ!$D$39:$D$782,СВЦЭМ!$A$39:$A$782,$A103,СВЦЭМ!$B$39:$B$782,B$83)+'СЕТ СН'!$H$11+СВЦЭМ!$D$10+'СЕТ СН'!$H$6-'СЕТ СН'!$H$23</f>
        <v>1425.6326776800001</v>
      </c>
      <c r="C103" s="36">
        <f>SUMIFS(СВЦЭМ!$D$39:$D$782,СВЦЭМ!$A$39:$A$782,$A103,СВЦЭМ!$B$39:$B$782,C$83)+'СЕТ СН'!$H$11+СВЦЭМ!$D$10+'СЕТ СН'!$H$6-'СЕТ СН'!$H$23</f>
        <v>1463.0995831799996</v>
      </c>
      <c r="D103" s="36">
        <f>SUMIFS(СВЦЭМ!$D$39:$D$782,СВЦЭМ!$A$39:$A$782,$A103,СВЦЭМ!$B$39:$B$782,D$83)+'СЕТ СН'!$H$11+СВЦЭМ!$D$10+'СЕТ СН'!$H$6-'СЕТ СН'!$H$23</f>
        <v>1469.81309973</v>
      </c>
      <c r="E103" s="36">
        <f>SUMIFS(СВЦЭМ!$D$39:$D$782,СВЦЭМ!$A$39:$A$782,$A103,СВЦЭМ!$B$39:$B$782,E$83)+'СЕТ СН'!$H$11+СВЦЭМ!$D$10+'СЕТ СН'!$H$6-'СЕТ СН'!$H$23</f>
        <v>1481.3663872499997</v>
      </c>
      <c r="F103" s="36">
        <f>SUMIFS(СВЦЭМ!$D$39:$D$782,СВЦЭМ!$A$39:$A$782,$A103,СВЦЭМ!$B$39:$B$782,F$83)+'СЕТ СН'!$H$11+СВЦЭМ!$D$10+'СЕТ СН'!$H$6-'СЕТ СН'!$H$23</f>
        <v>1494.1658245999997</v>
      </c>
      <c r="G103" s="36">
        <f>SUMIFS(СВЦЭМ!$D$39:$D$782,СВЦЭМ!$A$39:$A$782,$A103,СВЦЭМ!$B$39:$B$782,G$83)+'СЕТ СН'!$H$11+СВЦЭМ!$D$10+'СЕТ СН'!$H$6-'СЕТ СН'!$H$23</f>
        <v>1472.2812172499998</v>
      </c>
      <c r="H103" s="36">
        <f>SUMIFS(СВЦЭМ!$D$39:$D$782,СВЦЭМ!$A$39:$A$782,$A103,СВЦЭМ!$B$39:$B$782,H$83)+'СЕТ СН'!$H$11+СВЦЭМ!$D$10+'СЕТ СН'!$H$6-'СЕТ СН'!$H$23</f>
        <v>1444.5747599799997</v>
      </c>
      <c r="I103" s="36">
        <f>SUMIFS(СВЦЭМ!$D$39:$D$782,СВЦЭМ!$A$39:$A$782,$A103,СВЦЭМ!$B$39:$B$782,I$83)+'СЕТ СН'!$H$11+СВЦЭМ!$D$10+'СЕТ СН'!$H$6-'СЕТ СН'!$H$23</f>
        <v>1370.26829084</v>
      </c>
      <c r="J103" s="36">
        <f>SUMIFS(СВЦЭМ!$D$39:$D$782,СВЦЭМ!$A$39:$A$782,$A103,СВЦЭМ!$B$39:$B$782,J$83)+'СЕТ СН'!$H$11+СВЦЭМ!$D$10+'СЕТ СН'!$H$6-'СЕТ СН'!$H$23</f>
        <v>1300.5486695300001</v>
      </c>
      <c r="K103" s="36">
        <f>SUMIFS(СВЦЭМ!$D$39:$D$782,СВЦЭМ!$A$39:$A$782,$A103,СВЦЭМ!$B$39:$B$782,K$83)+'СЕТ СН'!$H$11+СВЦЭМ!$D$10+'СЕТ СН'!$H$6-'СЕТ СН'!$H$23</f>
        <v>1268.4754509499999</v>
      </c>
      <c r="L103" s="36">
        <f>SUMIFS(СВЦЭМ!$D$39:$D$782,СВЦЭМ!$A$39:$A$782,$A103,СВЦЭМ!$B$39:$B$782,L$83)+'СЕТ СН'!$H$11+СВЦЭМ!$D$10+'СЕТ СН'!$H$6-'СЕТ СН'!$H$23</f>
        <v>1269.3925523299999</v>
      </c>
      <c r="M103" s="36">
        <f>SUMIFS(СВЦЭМ!$D$39:$D$782,СВЦЭМ!$A$39:$A$782,$A103,СВЦЭМ!$B$39:$B$782,M$83)+'СЕТ СН'!$H$11+СВЦЭМ!$D$10+'СЕТ СН'!$H$6-'СЕТ СН'!$H$23</f>
        <v>1262.9345357100001</v>
      </c>
      <c r="N103" s="36">
        <f>SUMIFS(СВЦЭМ!$D$39:$D$782,СВЦЭМ!$A$39:$A$782,$A103,СВЦЭМ!$B$39:$B$782,N$83)+'СЕТ СН'!$H$11+СВЦЭМ!$D$10+'СЕТ СН'!$H$6-'СЕТ СН'!$H$23</f>
        <v>1309.1224510100001</v>
      </c>
      <c r="O103" s="36">
        <f>SUMIFS(СВЦЭМ!$D$39:$D$782,СВЦЭМ!$A$39:$A$782,$A103,СВЦЭМ!$B$39:$B$782,O$83)+'СЕТ СН'!$H$11+СВЦЭМ!$D$10+'СЕТ СН'!$H$6-'СЕТ СН'!$H$23</f>
        <v>1345.2601929799998</v>
      </c>
      <c r="P103" s="36">
        <f>SUMIFS(СВЦЭМ!$D$39:$D$782,СВЦЭМ!$A$39:$A$782,$A103,СВЦЭМ!$B$39:$B$782,P$83)+'СЕТ СН'!$H$11+СВЦЭМ!$D$10+'СЕТ СН'!$H$6-'СЕТ СН'!$H$23</f>
        <v>1363.07302936</v>
      </c>
      <c r="Q103" s="36">
        <f>SUMIFS(СВЦЭМ!$D$39:$D$782,СВЦЭМ!$A$39:$A$782,$A103,СВЦЭМ!$B$39:$B$782,Q$83)+'СЕТ СН'!$H$11+СВЦЭМ!$D$10+'СЕТ СН'!$H$6-'СЕТ СН'!$H$23</f>
        <v>1368.05201203</v>
      </c>
      <c r="R103" s="36">
        <f>SUMIFS(СВЦЭМ!$D$39:$D$782,СВЦЭМ!$A$39:$A$782,$A103,СВЦЭМ!$B$39:$B$782,R$83)+'СЕТ СН'!$H$11+СВЦЭМ!$D$10+'СЕТ СН'!$H$6-'СЕТ СН'!$H$23</f>
        <v>1359.4573987600002</v>
      </c>
      <c r="S103" s="36">
        <f>SUMIFS(СВЦЭМ!$D$39:$D$782,СВЦЭМ!$A$39:$A$782,$A103,СВЦЭМ!$B$39:$B$782,S$83)+'СЕТ СН'!$H$11+СВЦЭМ!$D$10+'СЕТ СН'!$H$6-'СЕТ СН'!$H$23</f>
        <v>1341.9398406299999</v>
      </c>
      <c r="T103" s="36">
        <f>SUMIFS(СВЦЭМ!$D$39:$D$782,СВЦЭМ!$A$39:$A$782,$A103,СВЦЭМ!$B$39:$B$782,T$83)+'СЕТ СН'!$H$11+СВЦЭМ!$D$10+'СЕТ СН'!$H$6-'СЕТ СН'!$H$23</f>
        <v>1296.14124186</v>
      </c>
      <c r="U103" s="36">
        <f>SUMIFS(СВЦЭМ!$D$39:$D$782,СВЦЭМ!$A$39:$A$782,$A103,СВЦЭМ!$B$39:$B$782,U$83)+'СЕТ СН'!$H$11+СВЦЭМ!$D$10+'СЕТ СН'!$H$6-'СЕТ СН'!$H$23</f>
        <v>1289.8806145200001</v>
      </c>
      <c r="V103" s="36">
        <f>SUMIFS(СВЦЭМ!$D$39:$D$782,СВЦЭМ!$A$39:$A$782,$A103,СВЦЭМ!$B$39:$B$782,V$83)+'СЕТ СН'!$H$11+СВЦЭМ!$D$10+'СЕТ СН'!$H$6-'СЕТ СН'!$H$23</f>
        <v>1302.30334776</v>
      </c>
      <c r="W103" s="36">
        <f>SUMIFS(СВЦЭМ!$D$39:$D$782,СВЦЭМ!$A$39:$A$782,$A103,СВЦЭМ!$B$39:$B$782,W$83)+'СЕТ СН'!$H$11+СВЦЭМ!$D$10+'СЕТ СН'!$H$6-'СЕТ СН'!$H$23</f>
        <v>1326.3782364600002</v>
      </c>
      <c r="X103" s="36">
        <f>SUMIFS(СВЦЭМ!$D$39:$D$782,СВЦЭМ!$A$39:$A$782,$A103,СВЦЭМ!$B$39:$B$782,X$83)+'СЕТ СН'!$H$11+СВЦЭМ!$D$10+'СЕТ СН'!$H$6-'СЕТ СН'!$H$23</f>
        <v>1304.6507040000001</v>
      </c>
      <c r="Y103" s="36">
        <f>SUMIFS(СВЦЭМ!$D$39:$D$782,СВЦЭМ!$A$39:$A$782,$A103,СВЦЭМ!$B$39:$B$782,Y$83)+'СЕТ СН'!$H$11+СВЦЭМ!$D$10+'СЕТ СН'!$H$6-'СЕТ СН'!$H$23</f>
        <v>1273.0580770199999</v>
      </c>
    </row>
    <row r="104" spans="1:25" ht="15.75" x14ac:dyDescent="0.2">
      <c r="A104" s="35">
        <f t="shared" si="2"/>
        <v>44337</v>
      </c>
      <c r="B104" s="36">
        <f>SUMIFS(СВЦЭМ!$D$39:$D$782,СВЦЭМ!$A$39:$A$782,$A104,СВЦЭМ!$B$39:$B$782,B$83)+'СЕТ СН'!$H$11+СВЦЭМ!$D$10+'СЕТ СН'!$H$6-'СЕТ СН'!$H$23</f>
        <v>1299.30756933</v>
      </c>
      <c r="C104" s="36">
        <f>SUMIFS(СВЦЭМ!$D$39:$D$782,СВЦЭМ!$A$39:$A$782,$A104,СВЦЭМ!$B$39:$B$782,C$83)+'СЕТ СН'!$H$11+СВЦЭМ!$D$10+'СЕТ СН'!$H$6-'СЕТ СН'!$H$23</f>
        <v>1369.69060156</v>
      </c>
      <c r="D104" s="36">
        <f>SUMIFS(СВЦЭМ!$D$39:$D$782,СВЦЭМ!$A$39:$A$782,$A104,СВЦЭМ!$B$39:$B$782,D$83)+'СЕТ СН'!$H$11+СВЦЭМ!$D$10+'СЕТ СН'!$H$6-'СЕТ СН'!$H$23</f>
        <v>1412.08024271</v>
      </c>
      <c r="E104" s="36">
        <f>SUMIFS(СВЦЭМ!$D$39:$D$782,СВЦЭМ!$A$39:$A$782,$A104,СВЦЭМ!$B$39:$B$782,E$83)+'СЕТ СН'!$H$11+СВЦЭМ!$D$10+'СЕТ СН'!$H$6-'СЕТ СН'!$H$23</f>
        <v>1403.40788606</v>
      </c>
      <c r="F104" s="36">
        <f>SUMIFS(СВЦЭМ!$D$39:$D$782,СВЦЭМ!$A$39:$A$782,$A104,СВЦЭМ!$B$39:$B$782,F$83)+'СЕТ СН'!$H$11+СВЦЭМ!$D$10+'СЕТ СН'!$H$6-'СЕТ СН'!$H$23</f>
        <v>1428.6894914899999</v>
      </c>
      <c r="G104" s="36">
        <f>SUMIFS(СВЦЭМ!$D$39:$D$782,СВЦЭМ!$A$39:$A$782,$A104,СВЦЭМ!$B$39:$B$782,G$83)+'СЕТ СН'!$H$11+СВЦЭМ!$D$10+'СЕТ СН'!$H$6-'СЕТ СН'!$H$23</f>
        <v>1432.0605507400001</v>
      </c>
      <c r="H104" s="36">
        <f>SUMIFS(СВЦЭМ!$D$39:$D$782,СВЦЭМ!$A$39:$A$782,$A104,СВЦЭМ!$B$39:$B$782,H$83)+'СЕТ СН'!$H$11+СВЦЭМ!$D$10+'СЕТ СН'!$H$6-'СЕТ СН'!$H$23</f>
        <v>1401.1971595300001</v>
      </c>
      <c r="I104" s="36">
        <f>SUMIFS(СВЦЭМ!$D$39:$D$782,СВЦЭМ!$A$39:$A$782,$A104,СВЦЭМ!$B$39:$B$782,I$83)+'СЕТ СН'!$H$11+СВЦЭМ!$D$10+'СЕТ СН'!$H$6-'СЕТ СН'!$H$23</f>
        <v>1349.96415155</v>
      </c>
      <c r="J104" s="36">
        <f>SUMIFS(СВЦЭМ!$D$39:$D$782,СВЦЭМ!$A$39:$A$782,$A104,СВЦЭМ!$B$39:$B$782,J$83)+'СЕТ СН'!$H$11+СВЦЭМ!$D$10+'СЕТ СН'!$H$6-'СЕТ СН'!$H$23</f>
        <v>1298.07673613</v>
      </c>
      <c r="K104" s="36">
        <f>SUMIFS(СВЦЭМ!$D$39:$D$782,СВЦЭМ!$A$39:$A$782,$A104,СВЦЭМ!$B$39:$B$782,K$83)+'СЕТ СН'!$H$11+СВЦЭМ!$D$10+'СЕТ СН'!$H$6-'СЕТ СН'!$H$23</f>
        <v>1245.797564</v>
      </c>
      <c r="L104" s="36">
        <f>SUMIFS(СВЦЭМ!$D$39:$D$782,СВЦЭМ!$A$39:$A$782,$A104,СВЦЭМ!$B$39:$B$782,L$83)+'СЕТ СН'!$H$11+СВЦЭМ!$D$10+'СЕТ СН'!$H$6-'СЕТ СН'!$H$23</f>
        <v>1241.7471231</v>
      </c>
      <c r="M104" s="36">
        <f>SUMIFS(СВЦЭМ!$D$39:$D$782,СВЦЭМ!$A$39:$A$782,$A104,СВЦЭМ!$B$39:$B$782,M$83)+'СЕТ СН'!$H$11+СВЦЭМ!$D$10+'СЕТ СН'!$H$6-'СЕТ СН'!$H$23</f>
        <v>1269.04385645</v>
      </c>
      <c r="N104" s="36">
        <f>SUMIFS(СВЦЭМ!$D$39:$D$782,СВЦЭМ!$A$39:$A$782,$A104,СВЦЭМ!$B$39:$B$782,N$83)+'СЕТ СН'!$H$11+СВЦЭМ!$D$10+'СЕТ СН'!$H$6-'СЕТ СН'!$H$23</f>
        <v>1336.56074255</v>
      </c>
      <c r="O104" s="36">
        <f>SUMIFS(СВЦЭМ!$D$39:$D$782,СВЦЭМ!$A$39:$A$782,$A104,СВЦЭМ!$B$39:$B$782,O$83)+'СЕТ СН'!$H$11+СВЦЭМ!$D$10+'СЕТ СН'!$H$6-'СЕТ СН'!$H$23</f>
        <v>1378.4488430500001</v>
      </c>
      <c r="P104" s="36">
        <f>SUMIFS(СВЦЭМ!$D$39:$D$782,СВЦЭМ!$A$39:$A$782,$A104,СВЦЭМ!$B$39:$B$782,P$83)+'СЕТ СН'!$H$11+СВЦЭМ!$D$10+'СЕТ СН'!$H$6-'СЕТ СН'!$H$23</f>
        <v>1385.5466296899999</v>
      </c>
      <c r="Q104" s="36">
        <f>SUMIFS(СВЦЭМ!$D$39:$D$782,СВЦЭМ!$A$39:$A$782,$A104,СВЦЭМ!$B$39:$B$782,Q$83)+'СЕТ СН'!$H$11+СВЦЭМ!$D$10+'СЕТ СН'!$H$6-'СЕТ СН'!$H$23</f>
        <v>1380.5739780499998</v>
      </c>
      <c r="R104" s="36">
        <f>SUMIFS(СВЦЭМ!$D$39:$D$782,СВЦЭМ!$A$39:$A$782,$A104,СВЦЭМ!$B$39:$B$782,R$83)+'СЕТ СН'!$H$11+СВЦЭМ!$D$10+'СЕТ СН'!$H$6-'СЕТ СН'!$H$23</f>
        <v>1368.5836327900001</v>
      </c>
      <c r="S104" s="36">
        <f>SUMIFS(СВЦЭМ!$D$39:$D$782,СВЦЭМ!$A$39:$A$782,$A104,СВЦЭМ!$B$39:$B$782,S$83)+'СЕТ СН'!$H$11+СВЦЭМ!$D$10+'СЕТ СН'!$H$6-'СЕТ СН'!$H$23</f>
        <v>1357.6785772799999</v>
      </c>
      <c r="T104" s="36">
        <f>SUMIFS(СВЦЭМ!$D$39:$D$782,СВЦЭМ!$A$39:$A$782,$A104,СВЦЭМ!$B$39:$B$782,T$83)+'СЕТ СН'!$H$11+СВЦЭМ!$D$10+'СЕТ СН'!$H$6-'СЕТ СН'!$H$23</f>
        <v>1313.15011579</v>
      </c>
      <c r="U104" s="36">
        <f>SUMIFS(СВЦЭМ!$D$39:$D$782,СВЦЭМ!$A$39:$A$782,$A104,СВЦЭМ!$B$39:$B$782,U$83)+'СЕТ СН'!$H$11+СВЦЭМ!$D$10+'СЕТ СН'!$H$6-'СЕТ СН'!$H$23</f>
        <v>1258.1130171899999</v>
      </c>
      <c r="V104" s="36">
        <f>SUMIFS(СВЦЭМ!$D$39:$D$782,СВЦЭМ!$A$39:$A$782,$A104,СВЦЭМ!$B$39:$B$782,V$83)+'СЕТ СН'!$H$11+СВЦЭМ!$D$10+'СЕТ СН'!$H$6-'СЕТ СН'!$H$23</f>
        <v>1276.5770210400001</v>
      </c>
      <c r="W104" s="36">
        <f>SUMIFS(СВЦЭМ!$D$39:$D$782,СВЦЭМ!$A$39:$A$782,$A104,СВЦЭМ!$B$39:$B$782,W$83)+'СЕТ СН'!$H$11+СВЦЭМ!$D$10+'СЕТ СН'!$H$6-'СЕТ СН'!$H$23</f>
        <v>1294.8201968600001</v>
      </c>
      <c r="X104" s="36">
        <f>SUMIFS(СВЦЭМ!$D$39:$D$782,СВЦЭМ!$A$39:$A$782,$A104,СВЦЭМ!$B$39:$B$782,X$83)+'СЕТ СН'!$H$11+СВЦЭМ!$D$10+'СЕТ СН'!$H$6-'СЕТ СН'!$H$23</f>
        <v>1314.14673088</v>
      </c>
      <c r="Y104" s="36">
        <f>SUMIFS(СВЦЭМ!$D$39:$D$782,СВЦЭМ!$A$39:$A$782,$A104,СВЦЭМ!$B$39:$B$782,Y$83)+'СЕТ СН'!$H$11+СВЦЭМ!$D$10+'СЕТ СН'!$H$6-'СЕТ СН'!$H$23</f>
        <v>1279.9481119100001</v>
      </c>
    </row>
    <row r="105" spans="1:25" ht="15.75" x14ac:dyDescent="0.2">
      <c r="A105" s="35">
        <f t="shared" si="2"/>
        <v>44338</v>
      </c>
      <c r="B105" s="36">
        <f>SUMIFS(СВЦЭМ!$D$39:$D$782,СВЦЭМ!$A$39:$A$782,$A105,СВЦЭМ!$B$39:$B$782,B$83)+'СЕТ СН'!$H$11+СВЦЭМ!$D$10+'СЕТ СН'!$H$6-'СЕТ СН'!$H$23</f>
        <v>1327.61110409</v>
      </c>
      <c r="C105" s="36">
        <f>SUMIFS(СВЦЭМ!$D$39:$D$782,СВЦЭМ!$A$39:$A$782,$A105,СВЦЭМ!$B$39:$B$782,C$83)+'СЕТ СН'!$H$11+СВЦЭМ!$D$10+'СЕТ СН'!$H$6-'СЕТ СН'!$H$23</f>
        <v>1332.23094685</v>
      </c>
      <c r="D105" s="36">
        <f>SUMIFS(СВЦЭМ!$D$39:$D$782,СВЦЭМ!$A$39:$A$782,$A105,СВЦЭМ!$B$39:$B$782,D$83)+'СЕТ СН'!$H$11+СВЦЭМ!$D$10+'СЕТ СН'!$H$6-'СЕТ СН'!$H$23</f>
        <v>1366.84890498</v>
      </c>
      <c r="E105" s="36">
        <f>SUMIFS(СВЦЭМ!$D$39:$D$782,СВЦЭМ!$A$39:$A$782,$A105,СВЦЭМ!$B$39:$B$782,E$83)+'СЕТ СН'!$H$11+СВЦЭМ!$D$10+'СЕТ СН'!$H$6-'СЕТ СН'!$H$23</f>
        <v>1391.85516779</v>
      </c>
      <c r="F105" s="36">
        <f>SUMIFS(СВЦЭМ!$D$39:$D$782,СВЦЭМ!$A$39:$A$782,$A105,СВЦЭМ!$B$39:$B$782,F$83)+'СЕТ СН'!$H$11+СВЦЭМ!$D$10+'СЕТ СН'!$H$6-'СЕТ СН'!$H$23</f>
        <v>1396.3850698799999</v>
      </c>
      <c r="G105" s="36">
        <f>SUMIFS(СВЦЭМ!$D$39:$D$782,СВЦЭМ!$A$39:$A$782,$A105,СВЦЭМ!$B$39:$B$782,G$83)+'СЕТ СН'!$H$11+СВЦЭМ!$D$10+'СЕТ СН'!$H$6-'СЕТ СН'!$H$23</f>
        <v>1391.25210326</v>
      </c>
      <c r="H105" s="36">
        <f>SUMIFS(СВЦЭМ!$D$39:$D$782,СВЦЭМ!$A$39:$A$782,$A105,СВЦЭМ!$B$39:$B$782,H$83)+'СЕТ СН'!$H$11+СВЦЭМ!$D$10+'СЕТ СН'!$H$6-'СЕТ СН'!$H$23</f>
        <v>1375.0868855899998</v>
      </c>
      <c r="I105" s="36">
        <f>SUMIFS(СВЦЭМ!$D$39:$D$782,СВЦЭМ!$A$39:$A$782,$A105,СВЦЭМ!$B$39:$B$782,I$83)+'СЕТ СН'!$H$11+СВЦЭМ!$D$10+'СЕТ СН'!$H$6-'СЕТ СН'!$H$23</f>
        <v>1291.0342729899999</v>
      </c>
      <c r="J105" s="36">
        <f>SUMIFS(СВЦЭМ!$D$39:$D$782,СВЦЭМ!$A$39:$A$782,$A105,СВЦЭМ!$B$39:$B$782,J$83)+'СЕТ СН'!$H$11+СВЦЭМ!$D$10+'СЕТ СН'!$H$6-'СЕТ СН'!$H$23</f>
        <v>1249.0385885999999</v>
      </c>
      <c r="K105" s="36">
        <f>SUMIFS(СВЦЭМ!$D$39:$D$782,СВЦЭМ!$A$39:$A$782,$A105,СВЦЭМ!$B$39:$B$782,K$83)+'СЕТ СН'!$H$11+СВЦЭМ!$D$10+'СЕТ СН'!$H$6-'СЕТ СН'!$H$23</f>
        <v>1192.1333945599999</v>
      </c>
      <c r="L105" s="36">
        <f>SUMIFS(СВЦЭМ!$D$39:$D$782,СВЦЭМ!$A$39:$A$782,$A105,СВЦЭМ!$B$39:$B$782,L$83)+'СЕТ СН'!$H$11+СВЦЭМ!$D$10+'СЕТ СН'!$H$6-'СЕТ СН'!$H$23</f>
        <v>1187.5851181799999</v>
      </c>
      <c r="M105" s="36">
        <f>SUMIFS(СВЦЭМ!$D$39:$D$782,СВЦЭМ!$A$39:$A$782,$A105,СВЦЭМ!$B$39:$B$782,M$83)+'СЕТ СН'!$H$11+СВЦЭМ!$D$10+'СЕТ СН'!$H$6-'СЕТ СН'!$H$23</f>
        <v>1207.53724182</v>
      </c>
      <c r="N105" s="36">
        <f>SUMIFS(СВЦЭМ!$D$39:$D$782,СВЦЭМ!$A$39:$A$782,$A105,СВЦЭМ!$B$39:$B$782,N$83)+'СЕТ СН'!$H$11+СВЦЭМ!$D$10+'СЕТ СН'!$H$6-'СЕТ СН'!$H$23</f>
        <v>1270.2326200500002</v>
      </c>
      <c r="O105" s="36">
        <f>SUMIFS(СВЦЭМ!$D$39:$D$782,СВЦЭМ!$A$39:$A$782,$A105,СВЦЭМ!$B$39:$B$782,O$83)+'СЕТ СН'!$H$11+СВЦЭМ!$D$10+'СЕТ СН'!$H$6-'СЕТ СН'!$H$23</f>
        <v>1322.1053697</v>
      </c>
      <c r="P105" s="36">
        <f>SUMIFS(СВЦЭМ!$D$39:$D$782,СВЦЭМ!$A$39:$A$782,$A105,СВЦЭМ!$B$39:$B$782,P$83)+'СЕТ СН'!$H$11+СВЦЭМ!$D$10+'СЕТ СН'!$H$6-'СЕТ СН'!$H$23</f>
        <v>1346.0380234300001</v>
      </c>
      <c r="Q105" s="36">
        <f>SUMIFS(СВЦЭМ!$D$39:$D$782,СВЦЭМ!$A$39:$A$782,$A105,СВЦЭМ!$B$39:$B$782,Q$83)+'СЕТ СН'!$H$11+СВЦЭМ!$D$10+'СЕТ СН'!$H$6-'СЕТ СН'!$H$23</f>
        <v>1343.72599848</v>
      </c>
      <c r="R105" s="36">
        <f>SUMIFS(СВЦЭМ!$D$39:$D$782,СВЦЭМ!$A$39:$A$782,$A105,СВЦЭМ!$B$39:$B$782,R$83)+'СЕТ СН'!$H$11+СВЦЭМ!$D$10+'СЕТ СН'!$H$6-'СЕТ СН'!$H$23</f>
        <v>1330.0239280599999</v>
      </c>
      <c r="S105" s="36">
        <f>SUMIFS(СВЦЭМ!$D$39:$D$782,СВЦЭМ!$A$39:$A$782,$A105,СВЦЭМ!$B$39:$B$782,S$83)+'СЕТ СН'!$H$11+СВЦЭМ!$D$10+'СЕТ СН'!$H$6-'СЕТ СН'!$H$23</f>
        <v>1299.4503336299999</v>
      </c>
      <c r="T105" s="36">
        <f>SUMIFS(СВЦЭМ!$D$39:$D$782,СВЦЭМ!$A$39:$A$782,$A105,СВЦЭМ!$B$39:$B$782,T$83)+'СЕТ СН'!$H$11+СВЦЭМ!$D$10+'СЕТ СН'!$H$6-'СЕТ СН'!$H$23</f>
        <v>1241.93245398</v>
      </c>
      <c r="U105" s="36">
        <f>SUMIFS(СВЦЭМ!$D$39:$D$782,СВЦЭМ!$A$39:$A$782,$A105,СВЦЭМ!$B$39:$B$782,U$83)+'СЕТ СН'!$H$11+СВЦЭМ!$D$10+'СЕТ СН'!$H$6-'СЕТ СН'!$H$23</f>
        <v>1212.07143999</v>
      </c>
      <c r="V105" s="36">
        <f>SUMIFS(СВЦЭМ!$D$39:$D$782,СВЦЭМ!$A$39:$A$782,$A105,СВЦЭМ!$B$39:$B$782,V$83)+'СЕТ СН'!$H$11+СВЦЭМ!$D$10+'СЕТ СН'!$H$6-'СЕТ СН'!$H$23</f>
        <v>1213.11016348</v>
      </c>
      <c r="W105" s="36">
        <f>SUMIFS(СВЦЭМ!$D$39:$D$782,СВЦЭМ!$A$39:$A$782,$A105,СВЦЭМ!$B$39:$B$782,W$83)+'СЕТ СН'!$H$11+СВЦЭМ!$D$10+'СЕТ СН'!$H$6-'СЕТ СН'!$H$23</f>
        <v>1249.34014256</v>
      </c>
      <c r="X105" s="36">
        <f>SUMIFS(СВЦЭМ!$D$39:$D$782,СВЦЭМ!$A$39:$A$782,$A105,СВЦЭМ!$B$39:$B$782,X$83)+'СЕТ СН'!$H$11+СВЦЭМ!$D$10+'СЕТ СН'!$H$6-'СЕТ СН'!$H$23</f>
        <v>1218.82038388</v>
      </c>
      <c r="Y105" s="36">
        <f>SUMIFS(СВЦЭМ!$D$39:$D$782,СВЦЭМ!$A$39:$A$782,$A105,СВЦЭМ!$B$39:$B$782,Y$83)+'СЕТ СН'!$H$11+СВЦЭМ!$D$10+'СЕТ СН'!$H$6-'СЕТ СН'!$H$23</f>
        <v>1212.55143398</v>
      </c>
    </row>
    <row r="106" spans="1:25" ht="15.75" x14ac:dyDescent="0.2">
      <c r="A106" s="35">
        <f t="shared" si="2"/>
        <v>44339</v>
      </c>
      <c r="B106" s="36">
        <f>SUMIFS(СВЦЭМ!$D$39:$D$782,СВЦЭМ!$A$39:$A$782,$A106,СВЦЭМ!$B$39:$B$782,B$83)+'СЕТ СН'!$H$11+СВЦЭМ!$D$10+'СЕТ СН'!$H$6-'СЕТ СН'!$H$23</f>
        <v>1304.0593329799999</v>
      </c>
      <c r="C106" s="36">
        <f>SUMIFS(СВЦЭМ!$D$39:$D$782,СВЦЭМ!$A$39:$A$782,$A106,СВЦЭМ!$B$39:$B$782,C$83)+'СЕТ СН'!$H$11+СВЦЭМ!$D$10+'СЕТ СН'!$H$6-'СЕТ СН'!$H$23</f>
        <v>1370.9444079899999</v>
      </c>
      <c r="D106" s="36">
        <f>SUMIFS(СВЦЭМ!$D$39:$D$782,СВЦЭМ!$A$39:$A$782,$A106,СВЦЭМ!$B$39:$B$782,D$83)+'СЕТ СН'!$H$11+СВЦЭМ!$D$10+'СЕТ СН'!$H$6-'СЕТ СН'!$H$23</f>
        <v>1397.2821226800002</v>
      </c>
      <c r="E106" s="36">
        <f>SUMIFS(СВЦЭМ!$D$39:$D$782,СВЦЭМ!$A$39:$A$782,$A106,СВЦЭМ!$B$39:$B$782,E$83)+'СЕТ СН'!$H$11+СВЦЭМ!$D$10+'СЕТ СН'!$H$6-'СЕТ СН'!$H$23</f>
        <v>1408.5187927500001</v>
      </c>
      <c r="F106" s="36">
        <f>SUMIFS(СВЦЭМ!$D$39:$D$782,СВЦЭМ!$A$39:$A$782,$A106,СВЦЭМ!$B$39:$B$782,F$83)+'СЕТ СН'!$H$11+СВЦЭМ!$D$10+'СЕТ СН'!$H$6-'СЕТ СН'!$H$23</f>
        <v>1432.6093762400001</v>
      </c>
      <c r="G106" s="36">
        <f>SUMIFS(СВЦЭМ!$D$39:$D$782,СВЦЭМ!$A$39:$A$782,$A106,СВЦЭМ!$B$39:$B$782,G$83)+'СЕТ СН'!$H$11+СВЦЭМ!$D$10+'СЕТ СН'!$H$6-'СЕТ СН'!$H$23</f>
        <v>1433.5104831999997</v>
      </c>
      <c r="H106" s="36">
        <f>SUMIFS(СВЦЭМ!$D$39:$D$782,СВЦЭМ!$A$39:$A$782,$A106,СВЦЭМ!$B$39:$B$782,H$83)+'СЕТ СН'!$H$11+СВЦЭМ!$D$10+'СЕТ СН'!$H$6-'СЕТ СН'!$H$23</f>
        <v>1434.5062924399999</v>
      </c>
      <c r="I106" s="36">
        <f>SUMIFS(СВЦЭМ!$D$39:$D$782,СВЦЭМ!$A$39:$A$782,$A106,СВЦЭМ!$B$39:$B$782,I$83)+'СЕТ СН'!$H$11+СВЦЭМ!$D$10+'СЕТ СН'!$H$6-'СЕТ СН'!$H$23</f>
        <v>1346.9500114500001</v>
      </c>
      <c r="J106" s="36">
        <f>SUMIFS(СВЦЭМ!$D$39:$D$782,СВЦЭМ!$A$39:$A$782,$A106,СВЦЭМ!$B$39:$B$782,J$83)+'СЕТ СН'!$H$11+СВЦЭМ!$D$10+'СЕТ СН'!$H$6-'СЕТ СН'!$H$23</f>
        <v>1307.68185722</v>
      </c>
      <c r="K106" s="36">
        <f>SUMIFS(СВЦЭМ!$D$39:$D$782,СВЦЭМ!$A$39:$A$782,$A106,СВЦЭМ!$B$39:$B$782,K$83)+'СЕТ СН'!$H$11+СВЦЭМ!$D$10+'СЕТ СН'!$H$6-'СЕТ СН'!$H$23</f>
        <v>1241.7481381299999</v>
      </c>
      <c r="L106" s="36">
        <f>SUMIFS(СВЦЭМ!$D$39:$D$782,СВЦЭМ!$A$39:$A$782,$A106,СВЦЭМ!$B$39:$B$782,L$83)+'СЕТ СН'!$H$11+СВЦЭМ!$D$10+'СЕТ СН'!$H$6-'СЕТ СН'!$H$23</f>
        <v>1224.1939748999998</v>
      </c>
      <c r="M106" s="36">
        <f>SUMIFS(СВЦЭМ!$D$39:$D$782,СВЦЭМ!$A$39:$A$782,$A106,СВЦЭМ!$B$39:$B$782,M$83)+'СЕТ СН'!$H$11+СВЦЭМ!$D$10+'СЕТ СН'!$H$6-'СЕТ СН'!$H$23</f>
        <v>1232.6534563599998</v>
      </c>
      <c r="N106" s="36">
        <f>SUMIFS(СВЦЭМ!$D$39:$D$782,СВЦЭМ!$A$39:$A$782,$A106,СВЦЭМ!$B$39:$B$782,N$83)+'СЕТ СН'!$H$11+СВЦЭМ!$D$10+'СЕТ СН'!$H$6-'СЕТ СН'!$H$23</f>
        <v>1276.5398111700001</v>
      </c>
      <c r="O106" s="36">
        <f>SUMIFS(СВЦЭМ!$D$39:$D$782,СВЦЭМ!$A$39:$A$782,$A106,СВЦЭМ!$B$39:$B$782,O$83)+'СЕТ СН'!$H$11+СВЦЭМ!$D$10+'СЕТ СН'!$H$6-'СЕТ СН'!$H$23</f>
        <v>1325.98918678</v>
      </c>
      <c r="P106" s="36">
        <f>SUMIFS(СВЦЭМ!$D$39:$D$782,СВЦЭМ!$A$39:$A$782,$A106,СВЦЭМ!$B$39:$B$782,P$83)+'СЕТ СН'!$H$11+СВЦЭМ!$D$10+'СЕТ СН'!$H$6-'СЕТ СН'!$H$23</f>
        <v>1357.82077596</v>
      </c>
      <c r="Q106" s="36">
        <f>SUMIFS(СВЦЭМ!$D$39:$D$782,СВЦЭМ!$A$39:$A$782,$A106,СВЦЭМ!$B$39:$B$782,Q$83)+'СЕТ СН'!$H$11+СВЦЭМ!$D$10+'СЕТ СН'!$H$6-'СЕТ СН'!$H$23</f>
        <v>1371.95377153</v>
      </c>
      <c r="R106" s="36">
        <f>SUMIFS(СВЦЭМ!$D$39:$D$782,СВЦЭМ!$A$39:$A$782,$A106,СВЦЭМ!$B$39:$B$782,R$83)+'СЕТ СН'!$H$11+СВЦЭМ!$D$10+'СЕТ СН'!$H$6-'СЕТ СН'!$H$23</f>
        <v>1358.88117091</v>
      </c>
      <c r="S106" s="36">
        <f>SUMIFS(СВЦЭМ!$D$39:$D$782,СВЦЭМ!$A$39:$A$782,$A106,СВЦЭМ!$B$39:$B$782,S$83)+'СЕТ СН'!$H$11+СВЦЭМ!$D$10+'СЕТ СН'!$H$6-'СЕТ СН'!$H$23</f>
        <v>1334.3360372100001</v>
      </c>
      <c r="T106" s="36">
        <f>SUMIFS(СВЦЭМ!$D$39:$D$782,СВЦЭМ!$A$39:$A$782,$A106,СВЦЭМ!$B$39:$B$782,T$83)+'СЕТ СН'!$H$11+СВЦЭМ!$D$10+'СЕТ СН'!$H$6-'СЕТ СН'!$H$23</f>
        <v>1286.5580598000001</v>
      </c>
      <c r="U106" s="36">
        <f>SUMIFS(СВЦЭМ!$D$39:$D$782,СВЦЭМ!$A$39:$A$782,$A106,СВЦЭМ!$B$39:$B$782,U$83)+'СЕТ СН'!$H$11+СВЦЭМ!$D$10+'СЕТ СН'!$H$6-'СЕТ СН'!$H$23</f>
        <v>1233.57399891</v>
      </c>
      <c r="V106" s="36">
        <f>SUMIFS(СВЦЭМ!$D$39:$D$782,СВЦЭМ!$A$39:$A$782,$A106,СВЦЭМ!$B$39:$B$782,V$83)+'СЕТ СН'!$H$11+СВЦЭМ!$D$10+'СЕТ СН'!$H$6-'СЕТ СН'!$H$23</f>
        <v>1215.8966396800001</v>
      </c>
      <c r="W106" s="36">
        <f>SUMIFS(СВЦЭМ!$D$39:$D$782,СВЦЭМ!$A$39:$A$782,$A106,СВЦЭМ!$B$39:$B$782,W$83)+'СЕТ СН'!$H$11+СВЦЭМ!$D$10+'СЕТ СН'!$H$6-'СЕТ СН'!$H$23</f>
        <v>1188.4247537400001</v>
      </c>
      <c r="X106" s="36">
        <f>SUMIFS(СВЦЭМ!$D$39:$D$782,СВЦЭМ!$A$39:$A$782,$A106,СВЦЭМ!$B$39:$B$782,X$83)+'СЕТ СН'!$H$11+СВЦЭМ!$D$10+'СЕТ СН'!$H$6-'СЕТ СН'!$H$23</f>
        <v>1290.65369562</v>
      </c>
      <c r="Y106" s="36">
        <f>SUMIFS(СВЦЭМ!$D$39:$D$782,СВЦЭМ!$A$39:$A$782,$A106,СВЦЭМ!$B$39:$B$782,Y$83)+'СЕТ СН'!$H$11+СВЦЭМ!$D$10+'СЕТ СН'!$H$6-'СЕТ СН'!$H$23</f>
        <v>1280.5020785000002</v>
      </c>
    </row>
    <row r="107" spans="1:25" ht="15.75" x14ac:dyDescent="0.2">
      <c r="A107" s="35">
        <f t="shared" si="2"/>
        <v>44340</v>
      </c>
      <c r="B107" s="36">
        <f>SUMIFS(СВЦЭМ!$D$39:$D$782,СВЦЭМ!$A$39:$A$782,$A107,СВЦЭМ!$B$39:$B$782,B$83)+'СЕТ СН'!$H$11+СВЦЭМ!$D$10+'СЕТ СН'!$H$6-'СЕТ СН'!$H$23</f>
        <v>1376.4254053300001</v>
      </c>
      <c r="C107" s="36">
        <f>SUMIFS(СВЦЭМ!$D$39:$D$782,СВЦЭМ!$A$39:$A$782,$A107,СВЦЭМ!$B$39:$B$782,C$83)+'СЕТ СН'!$H$11+СВЦЭМ!$D$10+'СЕТ СН'!$H$6-'СЕТ СН'!$H$23</f>
        <v>1455.2037308499998</v>
      </c>
      <c r="D107" s="36">
        <f>SUMIFS(СВЦЭМ!$D$39:$D$782,СВЦЭМ!$A$39:$A$782,$A107,СВЦЭМ!$B$39:$B$782,D$83)+'СЕТ СН'!$H$11+СВЦЭМ!$D$10+'СЕТ СН'!$H$6-'СЕТ СН'!$H$23</f>
        <v>1509.94325678</v>
      </c>
      <c r="E107" s="36">
        <f>SUMIFS(СВЦЭМ!$D$39:$D$782,СВЦЭМ!$A$39:$A$782,$A107,СВЦЭМ!$B$39:$B$782,E$83)+'СЕТ СН'!$H$11+СВЦЭМ!$D$10+'СЕТ СН'!$H$6-'СЕТ СН'!$H$23</f>
        <v>1530.3609700299999</v>
      </c>
      <c r="F107" s="36">
        <f>SUMIFS(СВЦЭМ!$D$39:$D$782,СВЦЭМ!$A$39:$A$782,$A107,СВЦЭМ!$B$39:$B$782,F$83)+'СЕТ СН'!$H$11+СВЦЭМ!$D$10+'СЕТ СН'!$H$6-'СЕТ СН'!$H$23</f>
        <v>1552.20556627</v>
      </c>
      <c r="G107" s="36">
        <f>SUMIFS(СВЦЭМ!$D$39:$D$782,СВЦЭМ!$A$39:$A$782,$A107,СВЦЭМ!$B$39:$B$782,G$83)+'СЕТ СН'!$H$11+СВЦЭМ!$D$10+'СЕТ СН'!$H$6-'СЕТ СН'!$H$23</f>
        <v>1508.08873146</v>
      </c>
      <c r="H107" s="36">
        <f>SUMIFS(СВЦЭМ!$D$39:$D$782,СВЦЭМ!$A$39:$A$782,$A107,СВЦЭМ!$B$39:$B$782,H$83)+'СЕТ СН'!$H$11+СВЦЭМ!$D$10+'СЕТ СН'!$H$6-'СЕТ СН'!$H$23</f>
        <v>1440.2808162599999</v>
      </c>
      <c r="I107" s="36">
        <f>SUMIFS(СВЦЭМ!$D$39:$D$782,СВЦЭМ!$A$39:$A$782,$A107,СВЦЭМ!$B$39:$B$782,I$83)+'СЕТ СН'!$H$11+СВЦЭМ!$D$10+'СЕТ СН'!$H$6-'СЕТ СН'!$H$23</f>
        <v>1350.7686963900001</v>
      </c>
      <c r="J107" s="36">
        <f>SUMIFS(СВЦЭМ!$D$39:$D$782,СВЦЭМ!$A$39:$A$782,$A107,СВЦЭМ!$B$39:$B$782,J$83)+'СЕТ СН'!$H$11+СВЦЭМ!$D$10+'СЕТ СН'!$H$6-'СЕТ СН'!$H$23</f>
        <v>1300.4561656400001</v>
      </c>
      <c r="K107" s="36">
        <f>SUMIFS(СВЦЭМ!$D$39:$D$782,СВЦЭМ!$A$39:$A$782,$A107,СВЦЭМ!$B$39:$B$782,K$83)+'СЕТ СН'!$H$11+СВЦЭМ!$D$10+'СЕТ СН'!$H$6-'СЕТ СН'!$H$23</f>
        <v>1240.7583633199999</v>
      </c>
      <c r="L107" s="36">
        <f>SUMIFS(СВЦЭМ!$D$39:$D$782,СВЦЭМ!$A$39:$A$782,$A107,СВЦЭМ!$B$39:$B$782,L$83)+'СЕТ СН'!$H$11+СВЦЭМ!$D$10+'СЕТ СН'!$H$6-'СЕТ СН'!$H$23</f>
        <v>1230.0205946199999</v>
      </c>
      <c r="M107" s="36">
        <f>SUMIFS(СВЦЭМ!$D$39:$D$782,СВЦЭМ!$A$39:$A$782,$A107,СВЦЭМ!$B$39:$B$782,M$83)+'СЕТ СН'!$H$11+СВЦЭМ!$D$10+'СЕТ СН'!$H$6-'СЕТ СН'!$H$23</f>
        <v>1229.6237017999999</v>
      </c>
      <c r="N107" s="36">
        <f>SUMIFS(СВЦЭМ!$D$39:$D$782,СВЦЭМ!$A$39:$A$782,$A107,СВЦЭМ!$B$39:$B$782,N$83)+'СЕТ СН'!$H$11+СВЦЭМ!$D$10+'СЕТ СН'!$H$6-'СЕТ СН'!$H$23</f>
        <v>1275.2158232500001</v>
      </c>
      <c r="O107" s="36">
        <f>SUMIFS(СВЦЭМ!$D$39:$D$782,СВЦЭМ!$A$39:$A$782,$A107,СВЦЭМ!$B$39:$B$782,O$83)+'СЕТ СН'!$H$11+СВЦЭМ!$D$10+'СЕТ СН'!$H$6-'СЕТ СН'!$H$23</f>
        <v>1310.33591953</v>
      </c>
      <c r="P107" s="36">
        <f>SUMIFS(СВЦЭМ!$D$39:$D$782,СВЦЭМ!$A$39:$A$782,$A107,СВЦЭМ!$B$39:$B$782,P$83)+'СЕТ СН'!$H$11+СВЦЭМ!$D$10+'СЕТ СН'!$H$6-'СЕТ СН'!$H$23</f>
        <v>1327.7693729</v>
      </c>
      <c r="Q107" s="36">
        <f>SUMIFS(СВЦЭМ!$D$39:$D$782,СВЦЭМ!$A$39:$A$782,$A107,СВЦЭМ!$B$39:$B$782,Q$83)+'СЕТ СН'!$H$11+СВЦЭМ!$D$10+'СЕТ СН'!$H$6-'СЕТ СН'!$H$23</f>
        <v>1325.3147177400001</v>
      </c>
      <c r="R107" s="36">
        <f>SUMIFS(СВЦЭМ!$D$39:$D$782,СВЦЭМ!$A$39:$A$782,$A107,СВЦЭМ!$B$39:$B$782,R$83)+'СЕТ СН'!$H$11+СВЦЭМ!$D$10+'СЕТ СН'!$H$6-'СЕТ СН'!$H$23</f>
        <v>1303.07045419</v>
      </c>
      <c r="S107" s="36">
        <f>SUMIFS(СВЦЭМ!$D$39:$D$782,СВЦЭМ!$A$39:$A$782,$A107,СВЦЭМ!$B$39:$B$782,S$83)+'СЕТ СН'!$H$11+СВЦЭМ!$D$10+'СЕТ СН'!$H$6-'СЕТ СН'!$H$23</f>
        <v>1271.68366434</v>
      </c>
      <c r="T107" s="36">
        <f>SUMIFS(СВЦЭМ!$D$39:$D$782,СВЦЭМ!$A$39:$A$782,$A107,СВЦЭМ!$B$39:$B$782,T$83)+'СЕТ СН'!$H$11+СВЦЭМ!$D$10+'СЕТ СН'!$H$6-'СЕТ СН'!$H$23</f>
        <v>1246.0284211600001</v>
      </c>
      <c r="U107" s="36">
        <f>SUMIFS(СВЦЭМ!$D$39:$D$782,СВЦЭМ!$A$39:$A$782,$A107,СВЦЭМ!$B$39:$B$782,U$83)+'СЕТ СН'!$H$11+СВЦЭМ!$D$10+'СЕТ СН'!$H$6-'СЕТ СН'!$H$23</f>
        <v>1214.3651832800001</v>
      </c>
      <c r="V107" s="36">
        <f>SUMIFS(СВЦЭМ!$D$39:$D$782,СВЦЭМ!$A$39:$A$782,$A107,СВЦЭМ!$B$39:$B$782,V$83)+'СЕТ СН'!$H$11+СВЦЭМ!$D$10+'СЕТ СН'!$H$6-'СЕТ СН'!$H$23</f>
        <v>1225.40278418</v>
      </c>
      <c r="W107" s="36">
        <f>SUMIFS(СВЦЭМ!$D$39:$D$782,СВЦЭМ!$A$39:$A$782,$A107,СВЦЭМ!$B$39:$B$782,W$83)+'СЕТ СН'!$H$11+СВЦЭМ!$D$10+'СЕТ СН'!$H$6-'СЕТ СН'!$H$23</f>
        <v>1249.16756523</v>
      </c>
      <c r="X107" s="36">
        <f>SUMIFS(СВЦЭМ!$D$39:$D$782,СВЦЭМ!$A$39:$A$782,$A107,СВЦЭМ!$B$39:$B$782,X$83)+'СЕТ СН'!$H$11+СВЦЭМ!$D$10+'СЕТ СН'!$H$6-'СЕТ СН'!$H$23</f>
        <v>1227.65657244</v>
      </c>
      <c r="Y107" s="36">
        <f>SUMIFS(СВЦЭМ!$D$39:$D$782,СВЦЭМ!$A$39:$A$782,$A107,СВЦЭМ!$B$39:$B$782,Y$83)+'СЕТ СН'!$H$11+СВЦЭМ!$D$10+'СЕТ СН'!$H$6-'СЕТ СН'!$H$23</f>
        <v>1242.8796222400001</v>
      </c>
    </row>
    <row r="108" spans="1:25" ht="15.75" x14ac:dyDescent="0.2">
      <c r="A108" s="35">
        <f t="shared" si="2"/>
        <v>44341</v>
      </c>
      <c r="B108" s="36">
        <f>SUMIFS(СВЦЭМ!$D$39:$D$782,СВЦЭМ!$A$39:$A$782,$A108,СВЦЭМ!$B$39:$B$782,B$83)+'СЕТ СН'!$H$11+СВЦЭМ!$D$10+'СЕТ СН'!$H$6-'СЕТ СН'!$H$23</f>
        <v>1369.81429564</v>
      </c>
      <c r="C108" s="36">
        <f>SUMIFS(СВЦЭМ!$D$39:$D$782,СВЦЭМ!$A$39:$A$782,$A108,СВЦЭМ!$B$39:$B$782,C$83)+'СЕТ СН'!$H$11+СВЦЭМ!$D$10+'СЕТ СН'!$H$6-'СЕТ СН'!$H$23</f>
        <v>1425.3623487700002</v>
      </c>
      <c r="D108" s="36">
        <f>SUMIFS(СВЦЭМ!$D$39:$D$782,СВЦЭМ!$A$39:$A$782,$A108,СВЦЭМ!$B$39:$B$782,D$83)+'СЕТ СН'!$H$11+СВЦЭМ!$D$10+'СЕТ СН'!$H$6-'СЕТ СН'!$H$23</f>
        <v>1454.13850078</v>
      </c>
      <c r="E108" s="36">
        <f>SUMIFS(СВЦЭМ!$D$39:$D$782,СВЦЭМ!$A$39:$A$782,$A108,СВЦЭМ!$B$39:$B$782,E$83)+'СЕТ СН'!$H$11+СВЦЭМ!$D$10+'СЕТ СН'!$H$6-'СЕТ СН'!$H$23</f>
        <v>1448.6563320999999</v>
      </c>
      <c r="F108" s="36">
        <f>SUMIFS(СВЦЭМ!$D$39:$D$782,СВЦЭМ!$A$39:$A$782,$A108,СВЦЭМ!$B$39:$B$782,F$83)+'СЕТ СН'!$H$11+СВЦЭМ!$D$10+'СЕТ СН'!$H$6-'СЕТ СН'!$H$23</f>
        <v>1458.91784908</v>
      </c>
      <c r="G108" s="36">
        <f>SUMIFS(СВЦЭМ!$D$39:$D$782,СВЦЭМ!$A$39:$A$782,$A108,СВЦЭМ!$B$39:$B$782,G$83)+'СЕТ СН'!$H$11+СВЦЭМ!$D$10+'СЕТ СН'!$H$6-'СЕТ СН'!$H$23</f>
        <v>1450.81780531</v>
      </c>
      <c r="H108" s="36">
        <f>SUMIFS(СВЦЭМ!$D$39:$D$782,СВЦЭМ!$A$39:$A$782,$A108,СВЦЭМ!$B$39:$B$782,H$83)+'СЕТ СН'!$H$11+СВЦЭМ!$D$10+'СЕТ СН'!$H$6-'СЕТ СН'!$H$23</f>
        <v>1398.5981810399999</v>
      </c>
      <c r="I108" s="36">
        <f>SUMIFS(СВЦЭМ!$D$39:$D$782,СВЦЭМ!$A$39:$A$782,$A108,СВЦЭМ!$B$39:$B$782,I$83)+'СЕТ СН'!$H$11+СВЦЭМ!$D$10+'СЕТ СН'!$H$6-'СЕТ СН'!$H$23</f>
        <v>1303.12449167</v>
      </c>
      <c r="J108" s="36">
        <f>SUMIFS(СВЦЭМ!$D$39:$D$782,СВЦЭМ!$A$39:$A$782,$A108,СВЦЭМ!$B$39:$B$782,J$83)+'СЕТ СН'!$H$11+СВЦЭМ!$D$10+'СЕТ СН'!$H$6-'СЕТ СН'!$H$23</f>
        <v>1207.9248166899999</v>
      </c>
      <c r="K108" s="36">
        <f>SUMIFS(СВЦЭМ!$D$39:$D$782,СВЦЭМ!$A$39:$A$782,$A108,СВЦЭМ!$B$39:$B$782,K$83)+'СЕТ СН'!$H$11+СВЦЭМ!$D$10+'СЕТ СН'!$H$6-'СЕТ СН'!$H$23</f>
        <v>1166.5037150200001</v>
      </c>
      <c r="L108" s="36">
        <f>SUMIFS(СВЦЭМ!$D$39:$D$782,СВЦЭМ!$A$39:$A$782,$A108,СВЦЭМ!$B$39:$B$782,L$83)+'СЕТ СН'!$H$11+СВЦЭМ!$D$10+'СЕТ СН'!$H$6-'СЕТ СН'!$H$23</f>
        <v>1174.9361427200001</v>
      </c>
      <c r="M108" s="36">
        <f>SUMIFS(СВЦЭМ!$D$39:$D$782,СВЦЭМ!$A$39:$A$782,$A108,СВЦЭМ!$B$39:$B$782,M$83)+'СЕТ СН'!$H$11+СВЦЭМ!$D$10+'СЕТ СН'!$H$6-'СЕТ СН'!$H$23</f>
        <v>1167.26751472</v>
      </c>
      <c r="N108" s="36">
        <f>SUMIFS(СВЦЭМ!$D$39:$D$782,СВЦЭМ!$A$39:$A$782,$A108,СВЦЭМ!$B$39:$B$782,N$83)+'СЕТ СН'!$H$11+СВЦЭМ!$D$10+'СЕТ СН'!$H$6-'СЕТ СН'!$H$23</f>
        <v>1225.67516686</v>
      </c>
      <c r="O108" s="36">
        <f>SUMIFS(СВЦЭМ!$D$39:$D$782,СВЦЭМ!$A$39:$A$782,$A108,СВЦЭМ!$B$39:$B$782,O$83)+'СЕТ СН'!$H$11+СВЦЭМ!$D$10+'СЕТ СН'!$H$6-'СЕТ СН'!$H$23</f>
        <v>1286.16281645</v>
      </c>
      <c r="P108" s="36">
        <f>SUMIFS(СВЦЭМ!$D$39:$D$782,СВЦЭМ!$A$39:$A$782,$A108,СВЦЭМ!$B$39:$B$782,P$83)+'СЕТ СН'!$H$11+СВЦЭМ!$D$10+'СЕТ СН'!$H$6-'СЕТ СН'!$H$23</f>
        <v>1313.0440242300001</v>
      </c>
      <c r="Q108" s="36">
        <f>SUMIFS(СВЦЭМ!$D$39:$D$782,СВЦЭМ!$A$39:$A$782,$A108,СВЦЭМ!$B$39:$B$782,Q$83)+'СЕТ СН'!$H$11+СВЦЭМ!$D$10+'СЕТ СН'!$H$6-'СЕТ СН'!$H$23</f>
        <v>1312.7982968000001</v>
      </c>
      <c r="R108" s="36">
        <f>SUMIFS(СВЦЭМ!$D$39:$D$782,СВЦЭМ!$A$39:$A$782,$A108,СВЦЭМ!$B$39:$B$782,R$83)+'СЕТ СН'!$H$11+СВЦЭМ!$D$10+'СЕТ СН'!$H$6-'СЕТ СН'!$H$23</f>
        <v>1296.71551692</v>
      </c>
      <c r="S108" s="36">
        <f>SUMIFS(СВЦЭМ!$D$39:$D$782,СВЦЭМ!$A$39:$A$782,$A108,СВЦЭМ!$B$39:$B$782,S$83)+'СЕТ СН'!$H$11+СВЦЭМ!$D$10+'СЕТ СН'!$H$6-'СЕТ СН'!$H$23</f>
        <v>1266.97743412</v>
      </c>
      <c r="T108" s="36">
        <f>SUMIFS(СВЦЭМ!$D$39:$D$782,СВЦЭМ!$A$39:$A$782,$A108,СВЦЭМ!$B$39:$B$782,T$83)+'СЕТ СН'!$H$11+СВЦЭМ!$D$10+'СЕТ СН'!$H$6-'СЕТ СН'!$H$23</f>
        <v>1211.0352824199999</v>
      </c>
      <c r="U108" s="36">
        <f>SUMIFS(СВЦЭМ!$D$39:$D$782,СВЦЭМ!$A$39:$A$782,$A108,СВЦЭМ!$B$39:$B$782,U$83)+'СЕТ СН'!$H$11+СВЦЭМ!$D$10+'СЕТ СН'!$H$6-'СЕТ СН'!$H$23</f>
        <v>1189.9374017499999</v>
      </c>
      <c r="V108" s="36">
        <f>SUMIFS(СВЦЭМ!$D$39:$D$782,СВЦЭМ!$A$39:$A$782,$A108,СВЦЭМ!$B$39:$B$782,V$83)+'СЕТ СН'!$H$11+СВЦЭМ!$D$10+'СЕТ СН'!$H$6-'СЕТ СН'!$H$23</f>
        <v>1204.16387334</v>
      </c>
      <c r="W108" s="36">
        <f>SUMIFS(СВЦЭМ!$D$39:$D$782,СВЦЭМ!$A$39:$A$782,$A108,СВЦЭМ!$B$39:$B$782,W$83)+'СЕТ СН'!$H$11+СВЦЭМ!$D$10+'СЕТ СН'!$H$6-'СЕТ СН'!$H$23</f>
        <v>1237.59952864</v>
      </c>
      <c r="X108" s="36">
        <f>SUMIFS(СВЦЭМ!$D$39:$D$782,СВЦЭМ!$A$39:$A$782,$A108,СВЦЭМ!$B$39:$B$782,X$83)+'СЕТ СН'!$H$11+СВЦЭМ!$D$10+'СЕТ СН'!$H$6-'СЕТ СН'!$H$23</f>
        <v>1206.5156397400001</v>
      </c>
      <c r="Y108" s="36">
        <f>SUMIFS(СВЦЭМ!$D$39:$D$782,СВЦЭМ!$A$39:$A$782,$A108,СВЦЭМ!$B$39:$B$782,Y$83)+'СЕТ СН'!$H$11+СВЦЭМ!$D$10+'СЕТ СН'!$H$6-'СЕТ СН'!$H$23</f>
        <v>1227.1408349799999</v>
      </c>
    </row>
    <row r="109" spans="1:25" ht="15.75" x14ac:dyDescent="0.2">
      <c r="A109" s="35">
        <f t="shared" si="2"/>
        <v>44342</v>
      </c>
      <c r="B109" s="36">
        <f>SUMIFS(СВЦЭМ!$D$39:$D$782,СВЦЭМ!$A$39:$A$782,$A109,СВЦЭМ!$B$39:$B$782,B$83)+'СЕТ СН'!$H$11+СВЦЭМ!$D$10+'СЕТ СН'!$H$6-'СЕТ СН'!$H$23</f>
        <v>1361.4912612200001</v>
      </c>
      <c r="C109" s="36">
        <f>SUMIFS(СВЦЭМ!$D$39:$D$782,СВЦЭМ!$A$39:$A$782,$A109,СВЦЭМ!$B$39:$B$782,C$83)+'СЕТ СН'!$H$11+СВЦЭМ!$D$10+'СЕТ СН'!$H$6-'СЕТ СН'!$H$23</f>
        <v>1433.81340335</v>
      </c>
      <c r="D109" s="36">
        <f>SUMIFS(СВЦЭМ!$D$39:$D$782,СВЦЭМ!$A$39:$A$782,$A109,СВЦЭМ!$B$39:$B$782,D$83)+'СЕТ СН'!$H$11+СВЦЭМ!$D$10+'СЕТ СН'!$H$6-'СЕТ СН'!$H$23</f>
        <v>1487.7050949699997</v>
      </c>
      <c r="E109" s="36">
        <f>SUMIFS(СВЦЭМ!$D$39:$D$782,СВЦЭМ!$A$39:$A$782,$A109,СВЦЭМ!$B$39:$B$782,E$83)+'СЕТ СН'!$H$11+СВЦЭМ!$D$10+'СЕТ СН'!$H$6-'СЕТ СН'!$H$23</f>
        <v>1509.7102554999997</v>
      </c>
      <c r="F109" s="36">
        <f>SUMIFS(СВЦЭМ!$D$39:$D$782,СВЦЭМ!$A$39:$A$782,$A109,СВЦЭМ!$B$39:$B$782,F$83)+'СЕТ СН'!$H$11+СВЦЭМ!$D$10+'СЕТ СН'!$H$6-'СЕТ СН'!$H$23</f>
        <v>1524.3283670199999</v>
      </c>
      <c r="G109" s="36">
        <f>SUMIFS(СВЦЭМ!$D$39:$D$782,СВЦЭМ!$A$39:$A$782,$A109,СВЦЭМ!$B$39:$B$782,G$83)+'СЕТ СН'!$H$11+СВЦЭМ!$D$10+'СЕТ СН'!$H$6-'СЕТ СН'!$H$23</f>
        <v>1497.5695559699998</v>
      </c>
      <c r="H109" s="36">
        <f>SUMIFS(СВЦЭМ!$D$39:$D$782,СВЦЭМ!$A$39:$A$782,$A109,СВЦЭМ!$B$39:$B$782,H$83)+'СЕТ СН'!$H$11+СВЦЭМ!$D$10+'СЕТ СН'!$H$6-'СЕТ СН'!$H$23</f>
        <v>1432.6814937899999</v>
      </c>
      <c r="I109" s="36">
        <f>SUMIFS(СВЦЭМ!$D$39:$D$782,СВЦЭМ!$A$39:$A$782,$A109,СВЦЭМ!$B$39:$B$782,I$83)+'СЕТ СН'!$H$11+СВЦЭМ!$D$10+'СЕТ СН'!$H$6-'СЕТ СН'!$H$23</f>
        <v>1325.97736136</v>
      </c>
      <c r="J109" s="36">
        <f>SUMIFS(СВЦЭМ!$D$39:$D$782,СВЦЭМ!$A$39:$A$782,$A109,СВЦЭМ!$B$39:$B$782,J$83)+'СЕТ СН'!$H$11+СВЦЭМ!$D$10+'СЕТ СН'!$H$6-'СЕТ СН'!$H$23</f>
        <v>1266.89504635</v>
      </c>
      <c r="K109" s="36">
        <f>SUMIFS(СВЦЭМ!$D$39:$D$782,СВЦЭМ!$A$39:$A$782,$A109,СВЦЭМ!$B$39:$B$782,K$83)+'СЕТ СН'!$H$11+СВЦЭМ!$D$10+'СЕТ СН'!$H$6-'СЕТ СН'!$H$23</f>
        <v>1210.63417035</v>
      </c>
      <c r="L109" s="36">
        <f>SUMIFS(СВЦЭМ!$D$39:$D$782,СВЦЭМ!$A$39:$A$782,$A109,СВЦЭМ!$B$39:$B$782,L$83)+'СЕТ СН'!$H$11+СВЦЭМ!$D$10+'СЕТ СН'!$H$6-'СЕТ СН'!$H$23</f>
        <v>1208.4122201300002</v>
      </c>
      <c r="M109" s="36">
        <f>SUMIFS(СВЦЭМ!$D$39:$D$782,СВЦЭМ!$A$39:$A$782,$A109,СВЦЭМ!$B$39:$B$782,M$83)+'СЕТ СН'!$H$11+СВЦЭМ!$D$10+'СЕТ СН'!$H$6-'СЕТ СН'!$H$23</f>
        <v>1217.2205848399999</v>
      </c>
      <c r="N109" s="36">
        <f>SUMIFS(СВЦЭМ!$D$39:$D$782,СВЦЭМ!$A$39:$A$782,$A109,СВЦЭМ!$B$39:$B$782,N$83)+'СЕТ СН'!$H$11+СВЦЭМ!$D$10+'СЕТ СН'!$H$6-'СЕТ СН'!$H$23</f>
        <v>1269.2976701699999</v>
      </c>
      <c r="O109" s="36">
        <f>SUMIFS(СВЦЭМ!$D$39:$D$782,СВЦЭМ!$A$39:$A$782,$A109,СВЦЭМ!$B$39:$B$782,O$83)+'СЕТ СН'!$H$11+СВЦЭМ!$D$10+'СЕТ СН'!$H$6-'СЕТ СН'!$H$23</f>
        <v>1314.0814811099999</v>
      </c>
      <c r="P109" s="36">
        <f>SUMIFS(СВЦЭМ!$D$39:$D$782,СВЦЭМ!$A$39:$A$782,$A109,СВЦЭМ!$B$39:$B$782,P$83)+'СЕТ СН'!$H$11+СВЦЭМ!$D$10+'СЕТ СН'!$H$6-'СЕТ СН'!$H$23</f>
        <v>1324.61166478</v>
      </c>
      <c r="Q109" s="36">
        <f>SUMIFS(СВЦЭМ!$D$39:$D$782,СВЦЭМ!$A$39:$A$782,$A109,СВЦЭМ!$B$39:$B$782,Q$83)+'СЕТ СН'!$H$11+СВЦЭМ!$D$10+'СЕТ СН'!$H$6-'СЕТ СН'!$H$23</f>
        <v>1322.2338409499998</v>
      </c>
      <c r="R109" s="36">
        <f>SUMIFS(СВЦЭМ!$D$39:$D$782,СВЦЭМ!$A$39:$A$782,$A109,СВЦЭМ!$B$39:$B$782,R$83)+'СЕТ СН'!$H$11+СВЦЭМ!$D$10+'СЕТ СН'!$H$6-'СЕТ СН'!$H$23</f>
        <v>1304.57038887</v>
      </c>
      <c r="S109" s="36">
        <f>SUMIFS(СВЦЭМ!$D$39:$D$782,СВЦЭМ!$A$39:$A$782,$A109,СВЦЭМ!$B$39:$B$782,S$83)+'СЕТ СН'!$H$11+СВЦЭМ!$D$10+'СЕТ СН'!$H$6-'СЕТ СН'!$H$23</f>
        <v>1280.8695007000001</v>
      </c>
      <c r="T109" s="36">
        <f>SUMIFS(СВЦЭМ!$D$39:$D$782,СВЦЭМ!$A$39:$A$782,$A109,СВЦЭМ!$B$39:$B$782,T$83)+'СЕТ СН'!$H$11+СВЦЭМ!$D$10+'СЕТ СН'!$H$6-'СЕТ СН'!$H$23</f>
        <v>1222.49689754</v>
      </c>
      <c r="U109" s="36">
        <f>SUMIFS(СВЦЭМ!$D$39:$D$782,СВЦЭМ!$A$39:$A$782,$A109,СВЦЭМ!$B$39:$B$782,U$83)+'СЕТ СН'!$H$11+СВЦЭМ!$D$10+'СЕТ СН'!$H$6-'СЕТ СН'!$H$23</f>
        <v>1188.5798220299998</v>
      </c>
      <c r="V109" s="36">
        <f>SUMIFS(СВЦЭМ!$D$39:$D$782,СВЦЭМ!$A$39:$A$782,$A109,СВЦЭМ!$B$39:$B$782,V$83)+'СЕТ СН'!$H$11+СВЦЭМ!$D$10+'СЕТ СН'!$H$6-'СЕТ СН'!$H$23</f>
        <v>1191.9167475899999</v>
      </c>
      <c r="W109" s="36">
        <f>SUMIFS(СВЦЭМ!$D$39:$D$782,СВЦЭМ!$A$39:$A$782,$A109,СВЦЭМ!$B$39:$B$782,W$83)+'СЕТ СН'!$H$11+СВЦЭМ!$D$10+'СЕТ СН'!$H$6-'СЕТ СН'!$H$23</f>
        <v>1207.31576283</v>
      </c>
      <c r="X109" s="36">
        <f>SUMIFS(СВЦЭМ!$D$39:$D$782,СВЦЭМ!$A$39:$A$782,$A109,СВЦЭМ!$B$39:$B$782,X$83)+'СЕТ СН'!$H$11+СВЦЭМ!$D$10+'СЕТ СН'!$H$6-'СЕТ СН'!$H$23</f>
        <v>1203.1473530600001</v>
      </c>
      <c r="Y109" s="36">
        <f>SUMIFS(СВЦЭМ!$D$39:$D$782,СВЦЭМ!$A$39:$A$782,$A109,СВЦЭМ!$B$39:$B$782,Y$83)+'СЕТ СН'!$H$11+СВЦЭМ!$D$10+'СЕТ СН'!$H$6-'СЕТ СН'!$H$23</f>
        <v>1237.91832817</v>
      </c>
    </row>
    <row r="110" spans="1:25" ht="15.75" x14ac:dyDescent="0.2">
      <c r="A110" s="35">
        <f t="shared" si="2"/>
        <v>44343</v>
      </c>
      <c r="B110" s="36">
        <f>SUMIFS(СВЦЭМ!$D$39:$D$782,СВЦЭМ!$A$39:$A$782,$A110,СВЦЭМ!$B$39:$B$782,B$83)+'СЕТ СН'!$H$11+СВЦЭМ!$D$10+'СЕТ СН'!$H$6-'СЕТ СН'!$H$23</f>
        <v>1252.68507933</v>
      </c>
      <c r="C110" s="36">
        <f>SUMIFS(СВЦЭМ!$D$39:$D$782,СВЦЭМ!$A$39:$A$782,$A110,СВЦЭМ!$B$39:$B$782,C$83)+'СЕТ СН'!$H$11+СВЦЭМ!$D$10+'СЕТ СН'!$H$6-'СЕТ СН'!$H$23</f>
        <v>1325.4583562</v>
      </c>
      <c r="D110" s="36">
        <f>SUMIFS(СВЦЭМ!$D$39:$D$782,СВЦЭМ!$A$39:$A$782,$A110,СВЦЭМ!$B$39:$B$782,D$83)+'СЕТ СН'!$H$11+СВЦЭМ!$D$10+'СЕТ СН'!$H$6-'СЕТ СН'!$H$23</f>
        <v>1375.80970983</v>
      </c>
      <c r="E110" s="36">
        <f>SUMIFS(СВЦЭМ!$D$39:$D$782,СВЦЭМ!$A$39:$A$782,$A110,СВЦЭМ!$B$39:$B$782,E$83)+'СЕТ СН'!$H$11+СВЦЭМ!$D$10+'СЕТ СН'!$H$6-'СЕТ СН'!$H$23</f>
        <v>1397.5073055100002</v>
      </c>
      <c r="F110" s="36">
        <f>SUMIFS(СВЦЭМ!$D$39:$D$782,СВЦЭМ!$A$39:$A$782,$A110,СВЦЭМ!$B$39:$B$782,F$83)+'СЕТ СН'!$H$11+СВЦЭМ!$D$10+'СЕТ СН'!$H$6-'СЕТ СН'!$H$23</f>
        <v>1401.5098050500001</v>
      </c>
      <c r="G110" s="36">
        <f>SUMIFS(СВЦЭМ!$D$39:$D$782,СВЦЭМ!$A$39:$A$782,$A110,СВЦЭМ!$B$39:$B$782,G$83)+'СЕТ СН'!$H$11+СВЦЭМ!$D$10+'СЕТ СН'!$H$6-'СЕТ СН'!$H$23</f>
        <v>1378.0319534599998</v>
      </c>
      <c r="H110" s="36">
        <f>SUMIFS(СВЦЭМ!$D$39:$D$782,СВЦЭМ!$A$39:$A$782,$A110,СВЦЭМ!$B$39:$B$782,H$83)+'СЕТ СН'!$H$11+СВЦЭМ!$D$10+'СЕТ СН'!$H$6-'СЕТ СН'!$H$23</f>
        <v>1332.02270445</v>
      </c>
      <c r="I110" s="36">
        <f>SUMIFS(СВЦЭМ!$D$39:$D$782,СВЦЭМ!$A$39:$A$782,$A110,СВЦЭМ!$B$39:$B$782,I$83)+'СЕТ СН'!$H$11+СВЦЭМ!$D$10+'СЕТ СН'!$H$6-'СЕТ СН'!$H$23</f>
        <v>1264.23042014</v>
      </c>
      <c r="J110" s="36">
        <f>SUMIFS(СВЦЭМ!$D$39:$D$782,СВЦЭМ!$A$39:$A$782,$A110,СВЦЭМ!$B$39:$B$782,J$83)+'СЕТ СН'!$H$11+СВЦЭМ!$D$10+'СЕТ СН'!$H$6-'СЕТ СН'!$H$23</f>
        <v>1227.4718589700001</v>
      </c>
      <c r="K110" s="36">
        <f>SUMIFS(СВЦЭМ!$D$39:$D$782,СВЦЭМ!$A$39:$A$782,$A110,СВЦЭМ!$B$39:$B$782,K$83)+'СЕТ СН'!$H$11+СВЦЭМ!$D$10+'СЕТ СН'!$H$6-'СЕТ СН'!$H$23</f>
        <v>1216.8130632500001</v>
      </c>
      <c r="L110" s="36">
        <f>SUMIFS(СВЦЭМ!$D$39:$D$782,СВЦЭМ!$A$39:$A$782,$A110,СВЦЭМ!$B$39:$B$782,L$83)+'СЕТ СН'!$H$11+СВЦЭМ!$D$10+'СЕТ СН'!$H$6-'СЕТ СН'!$H$23</f>
        <v>1225.3258958599999</v>
      </c>
      <c r="M110" s="36">
        <f>SUMIFS(СВЦЭМ!$D$39:$D$782,СВЦЭМ!$A$39:$A$782,$A110,СВЦЭМ!$B$39:$B$782,M$83)+'СЕТ СН'!$H$11+СВЦЭМ!$D$10+'СЕТ СН'!$H$6-'СЕТ СН'!$H$23</f>
        <v>1234.58484292</v>
      </c>
      <c r="N110" s="36">
        <f>SUMIFS(СВЦЭМ!$D$39:$D$782,СВЦЭМ!$A$39:$A$782,$A110,СВЦЭМ!$B$39:$B$782,N$83)+'СЕТ СН'!$H$11+СВЦЭМ!$D$10+'СЕТ СН'!$H$6-'СЕТ СН'!$H$23</f>
        <v>1290.2581158</v>
      </c>
      <c r="O110" s="36">
        <f>SUMIFS(СВЦЭМ!$D$39:$D$782,СВЦЭМ!$A$39:$A$782,$A110,СВЦЭМ!$B$39:$B$782,O$83)+'СЕТ СН'!$H$11+СВЦЭМ!$D$10+'СЕТ СН'!$H$6-'СЕТ СН'!$H$23</f>
        <v>1338.1406638999999</v>
      </c>
      <c r="P110" s="36">
        <f>SUMIFS(СВЦЭМ!$D$39:$D$782,СВЦЭМ!$A$39:$A$782,$A110,СВЦЭМ!$B$39:$B$782,P$83)+'СЕТ СН'!$H$11+СВЦЭМ!$D$10+'СЕТ СН'!$H$6-'СЕТ СН'!$H$23</f>
        <v>1357.0804259399999</v>
      </c>
      <c r="Q110" s="36">
        <f>SUMIFS(СВЦЭМ!$D$39:$D$782,СВЦЭМ!$A$39:$A$782,$A110,СВЦЭМ!$B$39:$B$782,Q$83)+'СЕТ СН'!$H$11+СВЦЭМ!$D$10+'СЕТ СН'!$H$6-'СЕТ СН'!$H$23</f>
        <v>1356.0220865400001</v>
      </c>
      <c r="R110" s="36">
        <f>SUMIFS(СВЦЭМ!$D$39:$D$782,СВЦЭМ!$A$39:$A$782,$A110,СВЦЭМ!$B$39:$B$782,R$83)+'СЕТ СН'!$H$11+СВЦЭМ!$D$10+'СЕТ СН'!$H$6-'СЕТ СН'!$H$23</f>
        <v>1347.0242250599999</v>
      </c>
      <c r="S110" s="36">
        <f>SUMIFS(СВЦЭМ!$D$39:$D$782,СВЦЭМ!$A$39:$A$782,$A110,СВЦЭМ!$B$39:$B$782,S$83)+'СЕТ СН'!$H$11+СВЦЭМ!$D$10+'СЕТ СН'!$H$6-'СЕТ СН'!$H$23</f>
        <v>1316.63044072</v>
      </c>
      <c r="T110" s="36">
        <f>SUMIFS(СВЦЭМ!$D$39:$D$782,СВЦЭМ!$A$39:$A$782,$A110,СВЦЭМ!$B$39:$B$782,T$83)+'СЕТ СН'!$H$11+СВЦЭМ!$D$10+'СЕТ СН'!$H$6-'СЕТ СН'!$H$23</f>
        <v>1256.57935092</v>
      </c>
      <c r="U110" s="36">
        <f>SUMIFS(СВЦЭМ!$D$39:$D$782,СВЦЭМ!$A$39:$A$782,$A110,СВЦЭМ!$B$39:$B$782,U$83)+'СЕТ СН'!$H$11+СВЦЭМ!$D$10+'СЕТ СН'!$H$6-'СЕТ СН'!$H$23</f>
        <v>1212.12104071</v>
      </c>
      <c r="V110" s="36">
        <f>SUMIFS(СВЦЭМ!$D$39:$D$782,СВЦЭМ!$A$39:$A$782,$A110,СВЦЭМ!$B$39:$B$782,V$83)+'СЕТ СН'!$H$11+СВЦЭМ!$D$10+'СЕТ СН'!$H$6-'СЕТ СН'!$H$23</f>
        <v>1235.95697544</v>
      </c>
      <c r="W110" s="36">
        <f>SUMIFS(СВЦЭМ!$D$39:$D$782,СВЦЭМ!$A$39:$A$782,$A110,СВЦЭМ!$B$39:$B$782,W$83)+'СЕТ СН'!$H$11+СВЦЭМ!$D$10+'СЕТ СН'!$H$6-'СЕТ СН'!$H$23</f>
        <v>1265.5603979799998</v>
      </c>
      <c r="X110" s="36">
        <f>SUMIFS(СВЦЭМ!$D$39:$D$782,СВЦЭМ!$A$39:$A$782,$A110,СВЦЭМ!$B$39:$B$782,X$83)+'СЕТ СН'!$H$11+СВЦЭМ!$D$10+'СЕТ СН'!$H$6-'СЕТ СН'!$H$23</f>
        <v>1253.94061386</v>
      </c>
      <c r="Y110" s="36">
        <f>SUMIFS(СВЦЭМ!$D$39:$D$782,СВЦЭМ!$A$39:$A$782,$A110,СВЦЭМ!$B$39:$B$782,Y$83)+'СЕТ СН'!$H$11+СВЦЭМ!$D$10+'СЕТ СН'!$H$6-'СЕТ СН'!$H$23</f>
        <v>1263.67444834</v>
      </c>
    </row>
    <row r="111" spans="1:25" ht="15.75" x14ac:dyDescent="0.2">
      <c r="A111" s="35">
        <f t="shared" si="2"/>
        <v>44344</v>
      </c>
      <c r="B111" s="36">
        <f>SUMIFS(СВЦЭМ!$D$39:$D$782,СВЦЭМ!$A$39:$A$782,$A111,СВЦЭМ!$B$39:$B$782,B$83)+'СЕТ СН'!$H$11+СВЦЭМ!$D$10+'СЕТ СН'!$H$6-'СЕТ СН'!$H$23</f>
        <v>1239.2563856299998</v>
      </c>
      <c r="C111" s="36">
        <f>SUMIFS(СВЦЭМ!$D$39:$D$782,СВЦЭМ!$A$39:$A$782,$A111,СВЦЭМ!$B$39:$B$782,C$83)+'СЕТ СН'!$H$11+СВЦЭМ!$D$10+'СЕТ СН'!$H$6-'СЕТ СН'!$H$23</f>
        <v>1304.5875890299999</v>
      </c>
      <c r="D111" s="36">
        <f>SUMIFS(СВЦЭМ!$D$39:$D$782,СВЦЭМ!$A$39:$A$782,$A111,СВЦЭМ!$B$39:$B$782,D$83)+'СЕТ СН'!$H$11+СВЦЭМ!$D$10+'СЕТ СН'!$H$6-'СЕТ СН'!$H$23</f>
        <v>1346.8683430999999</v>
      </c>
      <c r="E111" s="36">
        <f>SUMIFS(СВЦЭМ!$D$39:$D$782,СВЦЭМ!$A$39:$A$782,$A111,СВЦЭМ!$B$39:$B$782,E$83)+'СЕТ СН'!$H$11+СВЦЭМ!$D$10+'СЕТ СН'!$H$6-'СЕТ СН'!$H$23</f>
        <v>1363.03708893</v>
      </c>
      <c r="F111" s="36">
        <f>SUMIFS(СВЦЭМ!$D$39:$D$782,СВЦЭМ!$A$39:$A$782,$A111,СВЦЭМ!$B$39:$B$782,F$83)+'СЕТ СН'!$H$11+СВЦЭМ!$D$10+'СЕТ СН'!$H$6-'СЕТ СН'!$H$23</f>
        <v>1369.84646013</v>
      </c>
      <c r="G111" s="36">
        <f>SUMIFS(СВЦЭМ!$D$39:$D$782,СВЦЭМ!$A$39:$A$782,$A111,СВЦЭМ!$B$39:$B$782,G$83)+'СЕТ СН'!$H$11+СВЦЭМ!$D$10+'СЕТ СН'!$H$6-'СЕТ СН'!$H$23</f>
        <v>1347.74926639</v>
      </c>
      <c r="H111" s="36">
        <f>SUMIFS(СВЦЭМ!$D$39:$D$782,СВЦЭМ!$A$39:$A$782,$A111,СВЦЭМ!$B$39:$B$782,H$83)+'СЕТ СН'!$H$11+СВЦЭМ!$D$10+'СЕТ СН'!$H$6-'СЕТ СН'!$H$23</f>
        <v>1311.7052542900001</v>
      </c>
      <c r="I111" s="36">
        <f>SUMIFS(СВЦЭМ!$D$39:$D$782,СВЦЭМ!$A$39:$A$782,$A111,СВЦЭМ!$B$39:$B$782,I$83)+'СЕТ СН'!$H$11+СВЦЭМ!$D$10+'СЕТ СН'!$H$6-'СЕТ СН'!$H$23</f>
        <v>1223.5496047900001</v>
      </c>
      <c r="J111" s="36">
        <f>SUMIFS(СВЦЭМ!$D$39:$D$782,СВЦЭМ!$A$39:$A$782,$A111,СВЦЭМ!$B$39:$B$782,J$83)+'СЕТ СН'!$H$11+СВЦЭМ!$D$10+'СЕТ СН'!$H$6-'СЕТ СН'!$H$23</f>
        <v>1168.13582982</v>
      </c>
      <c r="K111" s="36">
        <f>SUMIFS(СВЦЭМ!$D$39:$D$782,СВЦЭМ!$A$39:$A$782,$A111,СВЦЭМ!$B$39:$B$782,K$83)+'СЕТ СН'!$H$11+СВЦЭМ!$D$10+'СЕТ СН'!$H$6-'СЕТ СН'!$H$23</f>
        <v>1202.8516635599999</v>
      </c>
      <c r="L111" s="36">
        <f>SUMIFS(СВЦЭМ!$D$39:$D$782,СВЦЭМ!$A$39:$A$782,$A111,СВЦЭМ!$B$39:$B$782,L$83)+'СЕТ СН'!$H$11+СВЦЭМ!$D$10+'СЕТ СН'!$H$6-'СЕТ СН'!$H$23</f>
        <v>1189.7600548</v>
      </c>
      <c r="M111" s="36">
        <f>SUMIFS(СВЦЭМ!$D$39:$D$782,СВЦЭМ!$A$39:$A$782,$A111,СВЦЭМ!$B$39:$B$782,M$83)+'СЕТ СН'!$H$11+СВЦЭМ!$D$10+'СЕТ СН'!$H$6-'СЕТ СН'!$H$23</f>
        <v>1184.3510836299999</v>
      </c>
      <c r="N111" s="36">
        <f>SUMIFS(СВЦЭМ!$D$39:$D$782,СВЦЭМ!$A$39:$A$782,$A111,СВЦЭМ!$B$39:$B$782,N$83)+'СЕТ СН'!$H$11+СВЦЭМ!$D$10+'СЕТ СН'!$H$6-'СЕТ СН'!$H$23</f>
        <v>1206.07399001</v>
      </c>
      <c r="O111" s="36">
        <f>SUMIFS(СВЦЭМ!$D$39:$D$782,СВЦЭМ!$A$39:$A$782,$A111,СВЦЭМ!$B$39:$B$782,O$83)+'СЕТ СН'!$H$11+СВЦЭМ!$D$10+'СЕТ СН'!$H$6-'СЕТ СН'!$H$23</f>
        <v>1259.32629759</v>
      </c>
      <c r="P111" s="36">
        <f>SUMIFS(СВЦЭМ!$D$39:$D$782,СВЦЭМ!$A$39:$A$782,$A111,СВЦЭМ!$B$39:$B$782,P$83)+'СЕТ СН'!$H$11+СВЦЭМ!$D$10+'СЕТ СН'!$H$6-'СЕТ СН'!$H$23</f>
        <v>1276.35119663</v>
      </c>
      <c r="Q111" s="36">
        <f>SUMIFS(СВЦЭМ!$D$39:$D$782,СВЦЭМ!$A$39:$A$782,$A111,СВЦЭМ!$B$39:$B$782,Q$83)+'СЕТ СН'!$H$11+СВЦЭМ!$D$10+'СЕТ СН'!$H$6-'СЕТ СН'!$H$23</f>
        <v>1280.1735260099999</v>
      </c>
      <c r="R111" s="36">
        <f>SUMIFS(СВЦЭМ!$D$39:$D$782,СВЦЭМ!$A$39:$A$782,$A111,СВЦЭМ!$B$39:$B$782,R$83)+'СЕТ СН'!$H$11+СВЦЭМ!$D$10+'СЕТ СН'!$H$6-'СЕТ СН'!$H$23</f>
        <v>1285.5972073799999</v>
      </c>
      <c r="S111" s="36">
        <f>SUMIFS(СВЦЭМ!$D$39:$D$782,СВЦЭМ!$A$39:$A$782,$A111,СВЦЭМ!$B$39:$B$782,S$83)+'СЕТ СН'!$H$11+СВЦЭМ!$D$10+'СЕТ СН'!$H$6-'СЕТ СН'!$H$23</f>
        <v>1271.1601912900001</v>
      </c>
      <c r="T111" s="36">
        <f>SUMIFS(СВЦЭМ!$D$39:$D$782,СВЦЭМ!$A$39:$A$782,$A111,СВЦЭМ!$B$39:$B$782,T$83)+'СЕТ СН'!$H$11+СВЦЭМ!$D$10+'СЕТ СН'!$H$6-'СЕТ СН'!$H$23</f>
        <v>1198.92004503</v>
      </c>
      <c r="U111" s="36">
        <f>SUMIFS(СВЦЭМ!$D$39:$D$782,СВЦЭМ!$A$39:$A$782,$A111,СВЦЭМ!$B$39:$B$782,U$83)+'СЕТ СН'!$H$11+СВЦЭМ!$D$10+'СЕТ СН'!$H$6-'СЕТ СН'!$H$23</f>
        <v>1208.5270239900001</v>
      </c>
      <c r="V111" s="36">
        <f>SUMIFS(СВЦЭМ!$D$39:$D$782,СВЦЭМ!$A$39:$A$782,$A111,СВЦЭМ!$B$39:$B$782,V$83)+'СЕТ СН'!$H$11+СВЦЭМ!$D$10+'СЕТ СН'!$H$6-'СЕТ СН'!$H$23</f>
        <v>1218.7315206399999</v>
      </c>
      <c r="W111" s="36">
        <f>SUMIFS(СВЦЭМ!$D$39:$D$782,СВЦЭМ!$A$39:$A$782,$A111,СВЦЭМ!$B$39:$B$782,W$83)+'СЕТ СН'!$H$11+СВЦЭМ!$D$10+'СЕТ СН'!$H$6-'СЕТ СН'!$H$23</f>
        <v>1247.4719016200002</v>
      </c>
      <c r="X111" s="36">
        <f>SUMIFS(СВЦЭМ!$D$39:$D$782,СВЦЭМ!$A$39:$A$782,$A111,СВЦЭМ!$B$39:$B$782,X$83)+'СЕТ СН'!$H$11+СВЦЭМ!$D$10+'СЕТ СН'!$H$6-'СЕТ СН'!$H$23</f>
        <v>1239.0608320900001</v>
      </c>
      <c r="Y111" s="36">
        <f>SUMIFS(СВЦЭМ!$D$39:$D$782,СВЦЭМ!$A$39:$A$782,$A111,СВЦЭМ!$B$39:$B$782,Y$83)+'СЕТ СН'!$H$11+СВЦЭМ!$D$10+'СЕТ СН'!$H$6-'СЕТ СН'!$H$23</f>
        <v>1185.3974477900001</v>
      </c>
    </row>
    <row r="112" spans="1:25" ht="15.75" x14ac:dyDescent="0.2">
      <c r="A112" s="35">
        <f t="shared" si="2"/>
        <v>44345</v>
      </c>
      <c r="B112" s="36">
        <f>SUMIFS(СВЦЭМ!$D$39:$D$782,СВЦЭМ!$A$39:$A$782,$A112,СВЦЭМ!$B$39:$B$782,B$83)+'СЕТ СН'!$H$11+СВЦЭМ!$D$10+'СЕТ СН'!$H$6-'СЕТ СН'!$H$23</f>
        <v>1241.12824432</v>
      </c>
      <c r="C112" s="36">
        <f>SUMIFS(СВЦЭМ!$D$39:$D$782,СВЦЭМ!$A$39:$A$782,$A112,СВЦЭМ!$B$39:$B$782,C$83)+'СЕТ СН'!$H$11+СВЦЭМ!$D$10+'СЕТ СН'!$H$6-'СЕТ СН'!$H$23</f>
        <v>1244.4893354599999</v>
      </c>
      <c r="D112" s="36">
        <f>SUMIFS(СВЦЭМ!$D$39:$D$782,СВЦЭМ!$A$39:$A$782,$A112,СВЦЭМ!$B$39:$B$782,D$83)+'СЕТ СН'!$H$11+СВЦЭМ!$D$10+'СЕТ СН'!$H$6-'СЕТ СН'!$H$23</f>
        <v>1298.80295269</v>
      </c>
      <c r="E112" s="36">
        <f>SUMIFS(СВЦЭМ!$D$39:$D$782,СВЦЭМ!$A$39:$A$782,$A112,СВЦЭМ!$B$39:$B$782,E$83)+'СЕТ СН'!$H$11+СВЦЭМ!$D$10+'СЕТ СН'!$H$6-'СЕТ СН'!$H$23</f>
        <v>1296.94083411</v>
      </c>
      <c r="F112" s="36">
        <f>SUMIFS(СВЦЭМ!$D$39:$D$782,СВЦЭМ!$A$39:$A$782,$A112,СВЦЭМ!$B$39:$B$782,F$83)+'СЕТ СН'!$H$11+СВЦЭМ!$D$10+'СЕТ СН'!$H$6-'СЕТ СН'!$H$23</f>
        <v>1291.17213548</v>
      </c>
      <c r="G112" s="36">
        <f>SUMIFS(СВЦЭМ!$D$39:$D$782,СВЦЭМ!$A$39:$A$782,$A112,СВЦЭМ!$B$39:$B$782,G$83)+'СЕТ СН'!$H$11+СВЦЭМ!$D$10+'СЕТ СН'!$H$6-'СЕТ СН'!$H$23</f>
        <v>1299.94621456</v>
      </c>
      <c r="H112" s="36">
        <f>SUMIFS(СВЦЭМ!$D$39:$D$782,СВЦЭМ!$A$39:$A$782,$A112,СВЦЭМ!$B$39:$B$782,H$83)+'СЕТ СН'!$H$11+СВЦЭМ!$D$10+'СЕТ СН'!$H$6-'СЕТ СН'!$H$23</f>
        <v>1295.1276537899998</v>
      </c>
      <c r="I112" s="36">
        <f>SUMIFS(СВЦЭМ!$D$39:$D$782,СВЦЭМ!$A$39:$A$782,$A112,СВЦЭМ!$B$39:$B$782,I$83)+'СЕТ СН'!$H$11+СВЦЭМ!$D$10+'СЕТ СН'!$H$6-'СЕТ СН'!$H$23</f>
        <v>1229.94806509</v>
      </c>
      <c r="J112" s="36">
        <f>SUMIFS(СВЦЭМ!$D$39:$D$782,СВЦЭМ!$A$39:$A$782,$A112,СВЦЭМ!$B$39:$B$782,J$83)+'СЕТ СН'!$H$11+СВЦЭМ!$D$10+'СЕТ СН'!$H$6-'СЕТ СН'!$H$23</f>
        <v>1155.40411571</v>
      </c>
      <c r="K112" s="36">
        <f>SUMIFS(СВЦЭМ!$D$39:$D$782,СВЦЭМ!$A$39:$A$782,$A112,СВЦЭМ!$B$39:$B$782,K$83)+'СЕТ СН'!$H$11+СВЦЭМ!$D$10+'СЕТ СН'!$H$6-'СЕТ СН'!$H$23</f>
        <v>1109.3925903099998</v>
      </c>
      <c r="L112" s="36">
        <f>SUMIFS(СВЦЭМ!$D$39:$D$782,СВЦЭМ!$A$39:$A$782,$A112,СВЦЭМ!$B$39:$B$782,L$83)+'СЕТ СН'!$H$11+СВЦЭМ!$D$10+'СЕТ СН'!$H$6-'СЕТ СН'!$H$23</f>
        <v>1099.87977862</v>
      </c>
      <c r="M112" s="36">
        <f>SUMIFS(СВЦЭМ!$D$39:$D$782,СВЦЭМ!$A$39:$A$782,$A112,СВЦЭМ!$B$39:$B$782,M$83)+'СЕТ СН'!$H$11+СВЦЭМ!$D$10+'СЕТ СН'!$H$6-'СЕТ СН'!$H$23</f>
        <v>1099.6692311699999</v>
      </c>
      <c r="N112" s="36">
        <f>SUMIFS(СВЦЭМ!$D$39:$D$782,СВЦЭМ!$A$39:$A$782,$A112,СВЦЭМ!$B$39:$B$782,N$83)+'СЕТ СН'!$H$11+СВЦЭМ!$D$10+'СЕТ СН'!$H$6-'СЕТ СН'!$H$23</f>
        <v>1160.6892575100001</v>
      </c>
      <c r="O112" s="36">
        <f>SUMIFS(СВЦЭМ!$D$39:$D$782,СВЦЭМ!$A$39:$A$782,$A112,СВЦЭМ!$B$39:$B$782,O$83)+'СЕТ СН'!$H$11+СВЦЭМ!$D$10+'СЕТ СН'!$H$6-'СЕТ СН'!$H$23</f>
        <v>1184.62111716</v>
      </c>
      <c r="P112" s="36">
        <f>SUMIFS(СВЦЭМ!$D$39:$D$782,СВЦЭМ!$A$39:$A$782,$A112,СВЦЭМ!$B$39:$B$782,P$83)+'СЕТ СН'!$H$11+СВЦЭМ!$D$10+'СЕТ СН'!$H$6-'СЕТ СН'!$H$23</f>
        <v>1212.55113489</v>
      </c>
      <c r="Q112" s="36">
        <f>SUMIFS(СВЦЭМ!$D$39:$D$782,СВЦЭМ!$A$39:$A$782,$A112,СВЦЭМ!$B$39:$B$782,Q$83)+'СЕТ СН'!$H$11+СВЦЭМ!$D$10+'СЕТ СН'!$H$6-'СЕТ СН'!$H$23</f>
        <v>1210.1651457600001</v>
      </c>
      <c r="R112" s="36">
        <f>SUMIFS(СВЦЭМ!$D$39:$D$782,СВЦЭМ!$A$39:$A$782,$A112,СВЦЭМ!$B$39:$B$782,R$83)+'СЕТ СН'!$H$11+СВЦЭМ!$D$10+'СЕТ СН'!$H$6-'СЕТ СН'!$H$23</f>
        <v>1206.17756072</v>
      </c>
      <c r="S112" s="36">
        <f>SUMIFS(СВЦЭМ!$D$39:$D$782,СВЦЭМ!$A$39:$A$782,$A112,СВЦЭМ!$B$39:$B$782,S$83)+'СЕТ СН'!$H$11+СВЦЭМ!$D$10+'СЕТ СН'!$H$6-'СЕТ СН'!$H$23</f>
        <v>1239.0785376200001</v>
      </c>
      <c r="T112" s="36">
        <f>SUMIFS(СВЦЭМ!$D$39:$D$782,СВЦЭМ!$A$39:$A$782,$A112,СВЦЭМ!$B$39:$B$782,T$83)+'СЕТ СН'!$H$11+СВЦЭМ!$D$10+'СЕТ СН'!$H$6-'СЕТ СН'!$H$23</f>
        <v>1190.1835493200001</v>
      </c>
      <c r="U112" s="36">
        <f>SUMIFS(СВЦЭМ!$D$39:$D$782,СВЦЭМ!$A$39:$A$782,$A112,СВЦЭМ!$B$39:$B$782,U$83)+'СЕТ СН'!$H$11+СВЦЭМ!$D$10+'СЕТ СН'!$H$6-'СЕТ СН'!$H$23</f>
        <v>1131.6937528799999</v>
      </c>
      <c r="V112" s="36">
        <f>SUMIFS(СВЦЭМ!$D$39:$D$782,СВЦЭМ!$A$39:$A$782,$A112,СВЦЭМ!$B$39:$B$782,V$83)+'СЕТ СН'!$H$11+СВЦЭМ!$D$10+'СЕТ СН'!$H$6-'СЕТ СН'!$H$23</f>
        <v>1101.4134462699999</v>
      </c>
      <c r="W112" s="36">
        <f>SUMIFS(СВЦЭМ!$D$39:$D$782,СВЦЭМ!$A$39:$A$782,$A112,СВЦЭМ!$B$39:$B$782,W$83)+'СЕТ СН'!$H$11+СВЦЭМ!$D$10+'СЕТ СН'!$H$6-'СЕТ СН'!$H$23</f>
        <v>1127.7216926999999</v>
      </c>
      <c r="X112" s="36">
        <f>SUMIFS(СВЦЭМ!$D$39:$D$782,СВЦЭМ!$A$39:$A$782,$A112,СВЦЭМ!$B$39:$B$782,X$83)+'СЕТ СН'!$H$11+СВЦЭМ!$D$10+'СЕТ СН'!$H$6-'СЕТ СН'!$H$23</f>
        <v>1113.35122692</v>
      </c>
      <c r="Y112" s="36">
        <f>SUMIFS(СВЦЭМ!$D$39:$D$782,СВЦЭМ!$A$39:$A$782,$A112,СВЦЭМ!$B$39:$B$782,Y$83)+'СЕТ СН'!$H$11+СВЦЭМ!$D$10+'СЕТ СН'!$H$6-'СЕТ СН'!$H$23</f>
        <v>1106.21031098</v>
      </c>
    </row>
    <row r="113" spans="1:27" ht="15.75" x14ac:dyDescent="0.2">
      <c r="A113" s="35">
        <f t="shared" si="2"/>
        <v>44346</v>
      </c>
      <c r="B113" s="36">
        <f>SUMIFS(СВЦЭМ!$D$39:$D$782,СВЦЭМ!$A$39:$A$782,$A113,СВЦЭМ!$B$39:$B$782,B$83)+'СЕТ СН'!$H$11+СВЦЭМ!$D$10+'СЕТ СН'!$H$6-'СЕТ СН'!$H$23</f>
        <v>1158.5071152099999</v>
      </c>
      <c r="C113" s="36">
        <f>SUMIFS(СВЦЭМ!$D$39:$D$782,СВЦЭМ!$A$39:$A$782,$A113,СВЦЭМ!$B$39:$B$782,C$83)+'СЕТ СН'!$H$11+СВЦЭМ!$D$10+'СЕТ СН'!$H$6-'СЕТ СН'!$H$23</f>
        <v>1235.77672822</v>
      </c>
      <c r="D113" s="36">
        <f>SUMIFS(СВЦЭМ!$D$39:$D$782,СВЦЭМ!$A$39:$A$782,$A113,СВЦЭМ!$B$39:$B$782,D$83)+'СЕТ СН'!$H$11+СВЦЭМ!$D$10+'СЕТ СН'!$H$6-'СЕТ СН'!$H$23</f>
        <v>1283.22418913</v>
      </c>
      <c r="E113" s="36">
        <f>SUMIFS(СВЦЭМ!$D$39:$D$782,СВЦЭМ!$A$39:$A$782,$A113,СВЦЭМ!$B$39:$B$782,E$83)+'СЕТ СН'!$H$11+СВЦЭМ!$D$10+'СЕТ СН'!$H$6-'СЕТ СН'!$H$23</f>
        <v>1299.9408652100001</v>
      </c>
      <c r="F113" s="36">
        <f>SUMIFS(СВЦЭМ!$D$39:$D$782,СВЦЭМ!$A$39:$A$782,$A113,СВЦЭМ!$B$39:$B$782,F$83)+'СЕТ СН'!$H$11+СВЦЭМ!$D$10+'СЕТ СН'!$H$6-'СЕТ СН'!$H$23</f>
        <v>1326.31806149</v>
      </c>
      <c r="G113" s="36">
        <f>SUMIFS(СВЦЭМ!$D$39:$D$782,СВЦЭМ!$A$39:$A$782,$A113,СВЦЭМ!$B$39:$B$782,G$83)+'СЕТ СН'!$H$11+СВЦЭМ!$D$10+'СЕТ СН'!$H$6-'СЕТ СН'!$H$23</f>
        <v>1328.1048077999999</v>
      </c>
      <c r="H113" s="36">
        <f>SUMIFS(СВЦЭМ!$D$39:$D$782,СВЦЭМ!$A$39:$A$782,$A113,СВЦЭМ!$B$39:$B$782,H$83)+'СЕТ СН'!$H$11+СВЦЭМ!$D$10+'СЕТ СН'!$H$6-'СЕТ СН'!$H$23</f>
        <v>1298.7884396099998</v>
      </c>
      <c r="I113" s="36">
        <f>SUMIFS(СВЦЭМ!$D$39:$D$782,СВЦЭМ!$A$39:$A$782,$A113,СВЦЭМ!$B$39:$B$782,I$83)+'СЕТ СН'!$H$11+СВЦЭМ!$D$10+'СЕТ СН'!$H$6-'СЕТ СН'!$H$23</f>
        <v>1215.70992916</v>
      </c>
      <c r="J113" s="36">
        <f>SUMIFS(СВЦЭМ!$D$39:$D$782,СВЦЭМ!$A$39:$A$782,$A113,СВЦЭМ!$B$39:$B$782,J$83)+'СЕТ СН'!$H$11+СВЦЭМ!$D$10+'СЕТ СН'!$H$6-'СЕТ СН'!$H$23</f>
        <v>1139.21153033</v>
      </c>
      <c r="K113" s="36">
        <f>SUMIFS(СВЦЭМ!$D$39:$D$782,СВЦЭМ!$A$39:$A$782,$A113,СВЦЭМ!$B$39:$B$782,K$83)+'СЕТ СН'!$H$11+СВЦЭМ!$D$10+'СЕТ СН'!$H$6-'СЕТ СН'!$H$23</f>
        <v>1084.3457049600001</v>
      </c>
      <c r="L113" s="36">
        <f>SUMIFS(СВЦЭМ!$D$39:$D$782,СВЦЭМ!$A$39:$A$782,$A113,СВЦЭМ!$B$39:$B$782,L$83)+'СЕТ СН'!$H$11+СВЦЭМ!$D$10+'СЕТ СН'!$H$6-'СЕТ СН'!$H$23</f>
        <v>1070.21665785</v>
      </c>
      <c r="M113" s="36">
        <f>SUMIFS(СВЦЭМ!$D$39:$D$782,СВЦЭМ!$A$39:$A$782,$A113,СВЦЭМ!$B$39:$B$782,M$83)+'СЕТ СН'!$H$11+СВЦЭМ!$D$10+'СЕТ СН'!$H$6-'СЕТ СН'!$H$23</f>
        <v>1084.3484581299999</v>
      </c>
      <c r="N113" s="36">
        <f>SUMIFS(СВЦЭМ!$D$39:$D$782,СВЦЭМ!$A$39:$A$782,$A113,СВЦЭМ!$B$39:$B$782,N$83)+'СЕТ СН'!$H$11+СВЦЭМ!$D$10+'СЕТ СН'!$H$6-'СЕТ СН'!$H$23</f>
        <v>1153.2980052600001</v>
      </c>
      <c r="O113" s="36">
        <f>SUMIFS(СВЦЭМ!$D$39:$D$782,СВЦЭМ!$A$39:$A$782,$A113,СВЦЭМ!$B$39:$B$782,O$83)+'СЕТ СН'!$H$11+СВЦЭМ!$D$10+'СЕТ СН'!$H$6-'СЕТ СН'!$H$23</f>
        <v>1192.8241944199999</v>
      </c>
      <c r="P113" s="36">
        <f>SUMIFS(СВЦЭМ!$D$39:$D$782,СВЦЭМ!$A$39:$A$782,$A113,СВЦЭМ!$B$39:$B$782,P$83)+'СЕТ СН'!$H$11+СВЦЭМ!$D$10+'СЕТ СН'!$H$6-'СЕТ СН'!$H$23</f>
        <v>1214.01986771</v>
      </c>
      <c r="Q113" s="36">
        <f>SUMIFS(СВЦЭМ!$D$39:$D$782,СВЦЭМ!$A$39:$A$782,$A113,СВЦЭМ!$B$39:$B$782,Q$83)+'СЕТ СН'!$H$11+СВЦЭМ!$D$10+'СЕТ СН'!$H$6-'СЕТ СН'!$H$23</f>
        <v>1205.72752225</v>
      </c>
      <c r="R113" s="36">
        <f>SUMIFS(СВЦЭМ!$D$39:$D$782,СВЦЭМ!$A$39:$A$782,$A113,СВЦЭМ!$B$39:$B$782,R$83)+'СЕТ СН'!$H$11+СВЦЭМ!$D$10+'СЕТ СН'!$H$6-'СЕТ СН'!$H$23</f>
        <v>1183.00245892</v>
      </c>
      <c r="S113" s="36">
        <f>SUMIFS(СВЦЭМ!$D$39:$D$782,СВЦЭМ!$A$39:$A$782,$A113,СВЦЭМ!$B$39:$B$782,S$83)+'СЕТ СН'!$H$11+СВЦЭМ!$D$10+'СЕТ СН'!$H$6-'СЕТ СН'!$H$23</f>
        <v>1155.57155997</v>
      </c>
      <c r="T113" s="36">
        <f>SUMIFS(СВЦЭМ!$D$39:$D$782,СВЦЭМ!$A$39:$A$782,$A113,СВЦЭМ!$B$39:$B$782,T$83)+'СЕТ СН'!$H$11+СВЦЭМ!$D$10+'СЕТ СН'!$H$6-'СЕТ СН'!$H$23</f>
        <v>1099.79883352</v>
      </c>
      <c r="U113" s="36">
        <f>SUMIFS(СВЦЭМ!$D$39:$D$782,СВЦЭМ!$A$39:$A$782,$A113,СВЦЭМ!$B$39:$B$782,U$83)+'СЕТ СН'!$H$11+СВЦЭМ!$D$10+'СЕТ СН'!$H$6-'СЕТ СН'!$H$23</f>
        <v>1073.8811591399999</v>
      </c>
      <c r="V113" s="36">
        <f>SUMIFS(СВЦЭМ!$D$39:$D$782,СВЦЭМ!$A$39:$A$782,$A113,СВЦЭМ!$B$39:$B$782,V$83)+'СЕТ СН'!$H$11+СВЦЭМ!$D$10+'СЕТ СН'!$H$6-'СЕТ СН'!$H$23</f>
        <v>1089.52785935</v>
      </c>
      <c r="W113" s="36">
        <f>SUMIFS(СВЦЭМ!$D$39:$D$782,СВЦЭМ!$A$39:$A$782,$A113,СВЦЭМ!$B$39:$B$782,W$83)+'СЕТ СН'!$H$11+СВЦЭМ!$D$10+'СЕТ СН'!$H$6-'СЕТ СН'!$H$23</f>
        <v>1136.02056272</v>
      </c>
      <c r="X113" s="36">
        <f>SUMIFS(СВЦЭМ!$D$39:$D$782,СВЦЭМ!$A$39:$A$782,$A113,СВЦЭМ!$B$39:$B$782,X$83)+'СЕТ СН'!$H$11+СВЦЭМ!$D$10+'СЕТ СН'!$H$6-'СЕТ СН'!$H$23</f>
        <v>1091.7631922400001</v>
      </c>
      <c r="Y113" s="36">
        <f>SUMIFS(СВЦЭМ!$D$39:$D$782,СВЦЭМ!$A$39:$A$782,$A113,СВЦЭМ!$B$39:$B$782,Y$83)+'СЕТ СН'!$H$11+СВЦЭМ!$D$10+'СЕТ СН'!$H$6-'СЕТ СН'!$H$23</f>
        <v>1073.92351682</v>
      </c>
    </row>
    <row r="114" spans="1:27" ht="15.75" x14ac:dyDescent="0.2">
      <c r="A114" s="35">
        <f t="shared" si="2"/>
        <v>44347</v>
      </c>
      <c r="B114" s="36">
        <f>SUMIFS(СВЦЭМ!$D$39:$D$782,СВЦЭМ!$A$39:$A$782,$A114,СВЦЭМ!$B$39:$B$782,B$83)+'СЕТ СН'!$H$11+СВЦЭМ!$D$10+'СЕТ СН'!$H$6-'СЕТ СН'!$H$23</f>
        <v>1140.5472709800001</v>
      </c>
      <c r="C114" s="36">
        <f>SUMIFS(СВЦЭМ!$D$39:$D$782,СВЦЭМ!$A$39:$A$782,$A114,СВЦЭМ!$B$39:$B$782,C$83)+'СЕТ СН'!$H$11+СВЦЭМ!$D$10+'СЕТ СН'!$H$6-'СЕТ СН'!$H$23</f>
        <v>1227.3843776799999</v>
      </c>
      <c r="D114" s="36">
        <f>SUMIFS(СВЦЭМ!$D$39:$D$782,СВЦЭМ!$A$39:$A$782,$A114,СВЦЭМ!$B$39:$B$782,D$83)+'СЕТ СН'!$H$11+СВЦЭМ!$D$10+'СЕТ СН'!$H$6-'СЕТ СН'!$H$23</f>
        <v>1273.2104282</v>
      </c>
      <c r="E114" s="36">
        <f>SUMIFS(СВЦЭМ!$D$39:$D$782,СВЦЭМ!$A$39:$A$782,$A114,СВЦЭМ!$B$39:$B$782,E$83)+'СЕТ СН'!$H$11+СВЦЭМ!$D$10+'СЕТ СН'!$H$6-'СЕТ СН'!$H$23</f>
        <v>1285.03959003</v>
      </c>
      <c r="F114" s="36">
        <f>SUMIFS(СВЦЭМ!$D$39:$D$782,СВЦЭМ!$A$39:$A$782,$A114,СВЦЭМ!$B$39:$B$782,F$83)+'СЕТ СН'!$H$11+СВЦЭМ!$D$10+'СЕТ СН'!$H$6-'СЕТ СН'!$H$23</f>
        <v>1306.08752678</v>
      </c>
      <c r="G114" s="36">
        <f>SUMIFS(СВЦЭМ!$D$39:$D$782,СВЦЭМ!$A$39:$A$782,$A114,СВЦЭМ!$B$39:$B$782,G$83)+'СЕТ СН'!$H$11+СВЦЭМ!$D$10+'СЕТ СН'!$H$6-'СЕТ СН'!$H$23</f>
        <v>1300.3697481700001</v>
      </c>
      <c r="H114" s="36">
        <f>SUMIFS(СВЦЭМ!$D$39:$D$782,СВЦЭМ!$A$39:$A$782,$A114,СВЦЭМ!$B$39:$B$782,H$83)+'СЕТ СН'!$H$11+СВЦЭМ!$D$10+'СЕТ СН'!$H$6-'СЕТ СН'!$H$23</f>
        <v>1284.0338459</v>
      </c>
      <c r="I114" s="36">
        <f>SUMIFS(СВЦЭМ!$D$39:$D$782,СВЦЭМ!$A$39:$A$782,$A114,СВЦЭМ!$B$39:$B$782,I$83)+'СЕТ СН'!$H$11+СВЦЭМ!$D$10+'СЕТ СН'!$H$6-'СЕТ СН'!$H$23</f>
        <v>1298.58653024</v>
      </c>
      <c r="J114" s="36">
        <f>SUMIFS(СВЦЭМ!$D$39:$D$782,СВЦЭМ!$A$39:$A$782,$A114,СВЦЭМ!$B$39:$B$782,J$83)+'СЕТ СН'!$H$11+СВЦЭМ!$D$10+'СЕТ СН'!$H$6-'СЕТ СН'!$H$23</f>
        <v>1295.1571603100001</v>
      </c>
      <c r="K114" s="36">
        <f>SUMIFS(СВЦЭМ!$D$39:$D$782,СВЦЭМ!$A$39:$A$782,$A114,СВЦЭМ!$B$39:$B$782,K$83)+'СЕТ СН'!$H$11+СВЦЭМ!$D$10+'СЕТ СН'!$H$6-'СЕТ СН'!$H$23</f>
        <v>1297.1502731400001</v>
      </c>
      <c r="L114" s="36">
        <f>SUMIFS(СВЦЭМ!$D$39:$D$782,СВЦЭМ!$A$39:$A$782,$A114,СВЦЭМ!$B$39:$B$782,L$83)+'СЕТ СН'!$H$11+СВЦЭМ!$D$10+'СЕТ СН'!$H$6-'СЕТ СН'!$H$23</f>
        <v>1297.5617452000001</v>
      </c>
      <c r="M114" s="36">
        <f>SUMIFS(СВЦЭМ!$D$39:$D$782,СВЦЭМ!$A$39:$A$782,$A114,СВЦЭМ!$B$39:$B$782,M$83)+'СЕТ СН'!$H$11+СВЦЭМ!$D$10+'СЕТ СН'!$H$6-'СЕТ СН'!$H$23</f>
        <v>1275.2150271</v>
      </c>
      <c r="N114" s="36">
        <f>SUMIFS(СВЦЭМ!$D$39:$D$782,СВЦЭМ!$A$39:$A$782,$A114,СВЦЭМ!$B$39:$B$782,N$83)+'СЕТ СН'!$H$11+СВЦЭМ!$D$10+'СЕТ СН'!$H$6-'СЕТ СН'!$H$23</f>
        <v>1298.8209053800001</v>
      </c>
      <c r="O114" s="36">
        <f>SUMIFS(СВЦЭМ!$D$39:$D$782,СВЦЭМ!$A$39:$A$782,$A114,СВЦЭМ!$B$39:$B$782,O$83)+'СЕТ СН'!$H$11+СВЦЭМ!$D$10+'СЕТ СН'!$H$6-'СЕТ СН'!$H$23</f>
        <v>1342.79304815</v>
      </c>
      <c r="P114" s="36">
        <f>SUMIFS(СВЦЭМ!$D$39:$D$782,СВЦЭМ!$A$39:$A$782,$A114,СВЦЭМ!$B$39:$B$782,P$83)+'СЕТ СН'!$H$11+СВЦЭМ!$D$10+'СЕТ СН'!$H$6-'СЕТ СН'!$H$23</f>
        <v>1355.33378771</v>
      </c>
      <c r="Q114" s="36">
        <f>SUMIFS(СВЦЭМ!$D$39:$D$782,СВЦЭМ!$A$39:$A$782,$A114,СВЦЭМ!$B$39:$B$782,Q$83)+'СЕТ СН'!$H$11+СВЦЭМ!$D$10+'СЕТ СН'!$H$6-'СЕТ СН'!$H$23</f>
        <v>1350.40311851</v>
      </c>
      <c r="R114" s="36">
        <f>SUMIFS(СВЦЭМ!$D$39:$D$782,СВЦЭМ!$A$39:$A$782,$A114,СВЦЭМ!$B$39:$B$782,R$83)+'СЕТ СН'!$H$11+СВЦЭМ!$D$10+'СЕТ СН'!$H$6-'СЕТ СН'!$H$23</f>
        <v>1339.3174524199999</v>
      </c>
      <c r="S114" s="36">
        <f>SUMIFS(СВЦЭМ!$D$39:$D$782,СВЦЭМ!$A$39:$A$782,$A114,СВЦЭМ!$B$39:$B$782,S$83)+'СЕТ СН'!$H$11+СВЦЭМ!$D$10+'СЕТ СН'!$H$6-'СЕТ СН'!$H$23</f>
        <v>1309.1784113600002</v>
      </c>
      <c r="T114" s="36">
        <f>SUMIFS(СВЦЭМ!$D$39:$D$782,СВЦЭМ!$A$39:$A$782,$A114,СВЦЭМ!$B$39:$B$782,T$83)+'СЕТ СН'!$H$11+СВЦЭМ!$D$10+'СЕТ СН'!$H$6-'СЕТ СН'!$H$23</f>
        <v>1259.4823258599999</v>
      </c>
      <c r="U114" s="36">
        <f>SUMIFS(СВЦЭМ!$D$39:$D$782,СВЦЭМ!$A$39:$A$782,$A114,СВЦЭМ!$B$39:$B$782,U$83)+'СЕТ СН'!$H$11+СВЦЭМ!$D$10+'СЕТ СН'!$H$6-'СЕТ СН'!$H$23</f>
        <v>1224.8110193799998</v>
      </c>
      <c r="V114" s="36">
        <f>SUMIFS(СВЦЭМ!$D$39:$D$782,СВЦЭМ!$A$39:$A$782,$A114,СВЦЭМ!$B$39:$B$782,V$83)+'СЕТ СН'!$H$11+СВЦЭМ!$D$10+'СЕТ СН'!$H$6-'СЕТ СН'!$H$23</f>
        <v>1230.22781009</v>
      </c>
      <c r="W114" s="36">
        <f>SUMIFS(СВЦЭМ!$D$39:$D$782,СВЦЭМ!$A$39:$A$782,$A114,СВЦЭМ!$B$39:$B$782,W$83)+'СЕТ СН'!$H$11+СВЦЭМ!$D$10+'СЕТ СН'!$H$6-'СЕТ СН'!$H$23</f>
        <v>1261.0728479099998</v>
      </c>
      <c r="X114" s="36">
        <f>SUMIFS(СВЦЭМ!$D$39:$D$782,СВЦЭМ!$A$39:$A$782,$A114,СВЦЭМ!$B$39:$B$782,X$83)+'СЕТ СН'!$H$11+СВЦЭМ!$D$10+'СЕТ СН'!$H$6-'СЕТ СН'!$H$23</f>
        <v>1236.99567834</v>
      </c>
      <c r="Y114" s="36">
        <f>SUMIFS(СВЦЭМ!$D$39:$D$782,СВЦЭМ!$A$39:$A$782,$A114,СВЦЭМ!$B$39:$B$782,Y$83)+'СЕТ СН'!$H$11+СВЦЭМ!$D$10+'СЕТ СН'!$H$6-'СЕТ СН'!$H$23</f>
        <v>1189.77875021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СН'!$I$11+СВЦЭМ!$D$10+'СЕТ СН'!$I$6-'СЕТ СН'!$I$23</f>
        <v>1853.0587791499997</v>
      </c>
      <c r="C120" s="36">
        <f>SUMIFS(СВЦЭМ!$D$39:$D$782,СВЦЭМ!$A$39:$A$782,$A120,СВЦЭМ!$B$39:$B$782,C$119)+'СЕТ СН'!$I$11+СВЦЭМ!$D$10+'СЕТ СН'!$I$6-'СЕТ СН'!$I$23</f>
        <v>1908.3532332099999</v>
      </c>
      <c r="D120" s="36">
        <f>SUMIFS(СВЦЭМ!$D$39:$D$782,СВЦЭМ!$A$39:$A$782,$A120,СВЦЭМ!$B$39:$B$782,D$119)+'СЕТ СН'!$I$11+СВЦЭМ!$D$10+'СЕТ СН'!$I$6-'СЕТ СН'!$I$23</f>
        <v>1955.0403887099997</v>
      </c>
      <c r="E120" s="36">
        <f>SUMIFS(СВЦЭМ!$D$39:$D$782,СВЦЭМ!$A$39:$A$782,$A120,СВЦЭМ!$B$39:$B$782,E$119)+'СЕТ СН'!$I$11+СВЦЭМ!$D$10+'СЕТ СН'!$I$6-'СЕТ СН'!$I$23</f>
        <v>1958.52420751</v>
      </c>
      <c r="F120" s="36">
        <f>SUMIFS(СВЦЭМ!$D$39:$D$782,СВЦЭМ!$A$39:$A$782,$A120,СВЦЭМ!$B$39:$B$782,F$119)+'СЕТ СН'!$I$11+СВЦЭМ!$D$10+'СЕТ СН'!$I$6-'СЕТ СН'!$I$23</f>
        <v>1967.48973828</v>
      </c>
      <c r="G120" s="36">
        <f>SUMIFS(СВЦЭМ!$D$39:$D$782,СВЦЭМ!$A$39:$A$782,$A120,СВЦЭМ!$B$39:$B$782,G$119)+'СЕТ СН'!$I$11+СВЦЭМ!$D$10+'СЕТ СН'!$I$6-'СЕТ СН'!$I$23</f>
        <v>1964.3415986999998</v>
      </c>
      <c r="H120" s="36">
        <f>SUMIFS(СВЦЭМ!$D$39:$D$782,СВЦЭМ!$A$39:$A$782,$A120,СВЦЭМ!$B$39:$B$782,H$119)+'СЕТ СН'!$I$11+СВЦЭМ!$D$10+'СЕТ СН'!$I$6-'СЕТ СН'!$I$23</f>
        <v>1958.3914922599997</v>
      </c>
      <c r="I120" s="36">
        <f>SUMIFS(СВЦЭМ!$D$39:$D$782,СВЦЭМ!$A$39:$A$782,$A120,СВЦЭМ!$B$39:$B$782,I$119)+'СЕТ СН'!$I$11+СВЦЭМ!$D$10+'СЕТ СН'!$I$6-'СЕТ СН'!$I$23</f>
        <v>1914.6366742199998</v>
      </c>
      <c r="J120" s="36">
        <f>SUMIFS(СВЦЭМ!$D$39:$D$782,СВЦЭМ!$A$39:$A$782,$A120,СВЦЭМ!$B$39:$B$782,J$119)+'СЕТ СН'!$I$11+СВЦЭМ!$D$10+'СЕТ СН'!$I$6-'СЕТ СН'!$I$23</f>
        <v>1871.0053362499998</v>
      </c>
      <c r="K120" s="36">
        <f>SUMIFS(СВЦЭМ!$D$39:$D$782,СВЦЭМ!$A$39:$A$782,$A120,СВЦЭМ!$B$39:$B$782,K$119)+'СЕТ СН'!$I$11+СВЦЭМ!$D$10+'СЕТ СН'!$I$6-'СЕТ СН'!$I$23</f>
        <v>1803.5963717</v>
      </c>
      <c r="L120" s="36">
        <f>SUMIFS(СВЦЭМ!$D$39:$D$782,СВЦЭМ!$A$39:$A$782,$A120,СВЦЭМ!$B$39:$B$782,L$119)+'СЕТ СН'!$I$11+СВЦЭМ!$D$10+'СЕТ СН'!$I$6-'СЕТ СН'!$I$23</f>
        <v>1758.71875701</v>
      </c>
      <c r="M120" s="36">
        <f>SUMIFS(СВЦЭМ!$D$39:$D$782,СВЦЭМ!$A$39:$A$782,$A120,СВЦЭМ!$B$39:$B$782,M$119)+'СЕТ СН'!$I$11+СВЦЭМ!$D$10+'СЕТ СН'!$I$6-'СЕТ СН'!$I$23</f>
        <v>1764.7783255499999</v>
      </c>
      <c r="N120" s="36">
        <f>SUMIFS(СВЦЭМ!$D$39:$D$782,СВЦЭМ!$A$39:$A$782,$A120,СВЦЭМ!$B$39:$B$782,N$119)+'СЕТ СН'!$I$11+СВЦЭМ!$D$10+'СЕТ СН'!$I$6-'СЕТ СН'!$I$23</f>
        <v>1830.7228501899999</v>
      </c>
      <c r="O120" s="36">
        <f>SUMIFS(СВЦЭМ!$D$39:$D$782,СВЦЭМ!$A$39:$A$782,$A120,СВЦЭМ!$B$39:$B$782,O$119)+'СЕТ СН'!$I$11+СВЦЭМ!$D$10+'СЕТ СН'!$I$6-'СЕТ СН'!$I$23</f>
        <v>1853.2565591499997</v>
      </c>
      <c r="P120" s="36">
        <f>SUMIFS(СВЦЭМ!$D$39:$D$782,СВЦЭМ!$A$39:$A$782,$A120,СВЦЭМ!$B$39:$B$782,P$119)+'СЕТ СН'!$I$11+СВЦЭМ!$D$10+'СЕТ СН'!$I$6-'СЕТ СН'!$I$23</f>
        <v>1872.7244609300001</v>
      </c>
      <c r="Q120" s="36">
        <f>SUMIFS(СВЦЭМ!$D$39:$D$782,СВЦЭМ!$A$39:$A$782,$A120,СВЦЭМ!$B$39:$B$782,Q$119)+'СЕТ СН'!$I$11+СВЦЭМ!$D$10+'СЕТ СН'!$I$6-'СЕТ СН'!$I$23</f>
        <v>1882.5256573299998</v>
      </c>
      <c r="R120" s="36">
        <f>SUMIFS(СВЦЭМ!$D$39:$D$782,СВЦЭМ!$A$39:$A$782,$A120,СВЦЭМ!$B$39:$B$782,R$119)+'СЕТ СН'!$I$11+СВЦЭМ!$D$10+'СЕТ СН'!$I$6-'СЕТ СН'!$I$23</f>
        <v>1873.5444111199999</v>
      </c>
      <c r="S120" s="36">
        <f>SUMIFS(СВЦЭМ!$D$39:$D$782,СВЦЭМ!$A$39:$A$782,$A120,СВЦЭМ!$B$39:$B$782,S$119)+'СЕТ СН'!$I$11+СВЦЭМ!$D$10+'СЕТ СН'!$I$6-'СЕТ СН'!$I$23</f>
        <v>1862.7941592399998</v>
      </c>
      <c r="T120" s="36">
        <f>SUMIFS(СВЦЭМ!$D$39:$D$782,СВЦЭМ!$A$39:$A$782,$A120,СВЦЭМ!$B$39:$B$782,T$119)+'СЕТ СН'!$I$11+СВЦЭМ!$D$10+'СЕТ СН'!$I$6-'СЕТ СН'!$I$23</f>
        <v>1804.74790859</v>
      </c>
      <c r="U120" s="36">
        <f>SUMIFS(СВЦЭМ!$D$39:$D$782,СВЦЭМ!$A$39:$A$782,$A120,СВЦЭМ!$B$39:$B$782,U$119)+'СЕТ СН'!$I$11+СВЦЭМ!$D$10+'СЕТ СН'!$I$6-'СЕТ СН'!$I$23</f>
        <v>1779.54433346</v>
      </c>
      <c r="V120" s="36">
        <f>SUMIFS(СВЦЭМ!$D$39:$D$782,СВЦЭМ!$A$39:$A$782,$A120,СВЦЭМ!$B$39:$B$782,V$119)+'СЕТ СН'!$I$11+СВЦЭМ!$D$10+'СЕТ СН'!$I$6-'СЕТ СН'!$I$23</f>
        <v>1759.6615661999999</v>
      </c>
      <c r="W120" s="36">
        <f>SUMIFS(СВЦЭМ!$D$39:$D$782,СВЦЭМ!$A$39:$A$782,$A120,СВЦЭМ!$B$39:$B$782,W$119)+'СЕТ СН'!$I$11+СВЦЭМ!$D$10+'СЕТ СН'!$I$6-'СЕТ СН'!$I$23</f>
        <v>1743.7643546999998</v>
      </c>
      <c r="X120" s="36">
        <f>SUMIFS(СВЦЭМ!$D$39:$D$782,СВЦЭМ!$A$39:$A$782,$A120,СВЦЭМ!$B$39:$B$782,X$119)+'СЕТ СН'!$I$11+СВЦЭМ!$D$10+'СЕТ СН'!$I$6-'СЕТ СН'!$I$23</f>
        <v>1759.01884806</v>
      </c>
      <c r="Y120" s="36">
        <f>SUMIFS(СВЦЭМ!$D$39:$D$782,СВЦЭМ!$A$39:$A$782,$A120,СВЦЭМ!$B$39:$B$782,Y$119)+'СЕТ СН'!$I$11+СВЦЭМ!$D$10+'СЕТ СН'!$I$6-'СЕТ СН'!$I$23</f>
        <v>1843.2820947</v>
      </c>
      <c r="AA120" s="45"/>
    </row>
    <row r="121" spans="1:27" ht="15.75" x14ac:dyDescent="0.2">
      <c r="A121" s="35">
        <f>A120+1</f>
        <v>44318</v>
      </c>
      <c r="B121" s="36">
        <f>SUMIFS(СВЦЭМ!$D$39:$D$782,СВЦЭМ!$A$39:$A$782,$A121,СВЦЭМ!$B$39:$B$782,B$119)+'СЕТ СН'!$I$11+СВЦЭМ!$D$10+'СЕТ СН'!$I$6-'СЕТ СН'!$I$23</f>
        <v>1818.0955925899998</v>
      </c>
      <c r="C121" s="36">
        <f>SUMIFS(СВЦЭМ!$D$39:$D$782,СВЦЭМ!$A$39:$A$782,$A121,СВЦЭМ!$B$39:$B$782,C$119)+'СЕТ СН'!$I$11+СВЦЭМ!$D$10+'СЕТ СН'!$I$6-'СЕТ СН'!$I$23</f>
        <v>1864.7000140599998</v>
      </c>
      <c r="D121" s="36">
        <f>SUMIFS(СВЦЭМ!$D$39:$D$782,СВЦЭМ!$A$39:$A$782,$A121,СВЦЭМ!$B$39:$B$782,D$119)+'СЕТ СН'!$I$11+СВЦЭМ!$D$10+'СЕТ СН'!$I$6-'СЕТ СН'!$I$23</f>
        <v>1924.1999361799999</v>
      </c>
      <c r="E121" s="36">
        <f>SUMIFS(СВЦЭМ!$D$39:$D$782,СВЦЭМ!$A$39:$A$782,$A121,СВЦЭМ!$B$39:$B$782,E$119)+'СЕТ СН'!$I$11+СВЦЭМ!$D$10+'СЕТ СН'!$I$6-'СЕТ СН'!$I$23</f>
        <v>1946.0281837899997</v>
      </c>
      <c r="F121" s="36">
        <f>SUMIFS(СВЦЭМ!$D$39:$D$782,СВЦЭМ!$A$39:$A$782,$A121,СВЦЭМ!$B$39:$B$782,F$119)+'СЕТ СН'!$I$11+СВЦЭМ!$D$10+'СЕТ СН'!$I$6-'СЕТ СН'!$I$23</f>
        <v>1959.0435602699999</v>
      </c>
      <c r="G121" s="36">
        <f>SUMIFS(СВЦЭМ!$D$39:$D$782,СВЦЭМ!$A$39:$A$782,$A121,СВЦЭМ!$B$39:$B$782,G$119)+'СЕТ СН'!$I$11+СВЦЭМ!$D$10+'СЕТ СН'!$I$6-'СЕТ СН'!$I$23</f>
        <v>1956.3134245900001</v>
      </c>
      <c r="H121" s="36">
        <f>SUMIFS(СВЦЭМ!$D$39:$D$782,СВЦЭМ!$A$39:$A$782,$A121,СВЦЭМ!$B$39:$B$782,H$119)+'СЕТ СН'!$I$11+СВЦЭМ!$D$10+'СЕТ СН'!$I$6-'СЕТ СН'!$I$23</f>
        <v>1962.3901427000001</v>
      </c>
      <c r="I121" s="36">
        <f>SUMIFS(СВЦЭМ!$D$39:$D$782,СВЦЭМ!$A$39:$A$782,$A121,СВЦЭМ!$B$39:$B$782,I$119)+'СЕТ СН'!$I$11+СВЦЭМ!$D$10+'СЕТ СН'!$I$6-'СЕТ СН'!$I$23</f>
        <v>1927.3527465299999</v>
      </c>
      <c r="J121" s="36">
        <f>SUMIFS(СВЦЭМ!$D$39:$D$782,СВЦЭМ!$A$39:$A$782,$A121,СВЦЭМ!$B$39:$B$782,J$119)+'СЕТ СН'!$I$11+СВЦЭМ!$D$10+'СЕТ СН'!$I$6-'СЕТ СН'!$I$23</f>
        <v>1846.5921568799999</v>
      </c>
      <c r="K121" s="36">
        <f>SUMIFS(СВЦЭМ!$D$39:$D$782,СВЦЭМ!$A$39:$A$782,$A121,СВЦЭМ!$B$39:$B$782,K$119)+'СЕТ СН'!$I$11+СВЦЭМ!$D$10+'СЕТ СН'!$I$6-'СЕТ СН'!$I$23</f>
        <v>1799.3093956999996</v>
      </c>
      <c r="L121" s="36">
        <f>SUMIFS(СВЦЭМ!$D$39:$D$782,СВЦЭМ!$A$39:$A$782,$A121,СВЦЭМ!$B$39:$B$782,L$119)+'СЕТ СН'!$I$11+СВЦЭМ!$D$10+'СЕТ СН'!$I$6-'СЕТ СН'!$I$23</f>
        <v>1744.60572486</v>
      </c>
      <c r="M121" s="36">
        <f>SUMIFS(СВЦЭМ!$D$39:$D$782,СВЦЭМ!$A$39:$A$782,$A121,СВЦЭМ!$B$39:$B$782,M$119)+'СЕТ СН'!$I$11+СВЦЭМ!$D$10+'СЕТ СН'!$I$6-'СЕТ СН'!$I$23</f>
        <v>1744.03311618</v>
      </c>
      <c r="N121" s="36">
        <f>SUMIFS(СВЦЭМ!$D$39:$D$782,СВЦЭМ!$A$39:$A$782,$A121,СВЦЭМ!$B$39:$B$782,N$119)+'СЕТ СН'!$I$11+СВЦЭМ!$D$10+'СЕТ СН'!$I$6-'СЕТ СН'!$I$23</f>
        <v>1827.3644012699997</v>
      </c>
      <c r="O121" s="36">
        <f>SUMIFS(СВЦЭМ!$D$39:$D$782,СВЦЭМ!$A$39:$A$782,$A121,СВЦЭМ!$B$39:$B$782,O$119)+'СЕТ СН'!$I$11+СВЦЭМ!$D$10+'СЕТ СН'!$I$6-'СЕТ СН'!$I$23</f>
        <v>1843.5568601199998</v>
      </c>
      <c r="P121" s="36">
        <f>SUMIFS(СВЦЭМ!$D$39:$D$782,СВЦЭМ!$A$39:$A$782,$A121,СВЦЭМ!$B$39:$B$782,P$119)+'СЕТ СН'!$I$11+СВЦЭМ!$D$10+'СЕТ СН'!$I$6-'СЕТ СН'!$I$23</f>
        <v>1864.9521150599999</v>
      </c>
      <c r="Q121" s="36">
        <f>SUMIFS(СВЦЭМ!$D$39:$D$782,СВЦЭМ!$A$39:$A$782,$A121,СВЦЭМ!$B$39:$B$782,Q$119)+'СЕТ СН'!$I$11+СВЦЭМ!$D$10+'СЕТ СН'!$I$6-'СЕТ СН'!$I$23</f>
        <v>1864.64135988</v>
      </c>
      <c r="R121" s="36">
        <f>SUMIFS(СВЦЭМ!$D$39:$D$782,СВЦЭМ!$A$39:$A$782,$A121,СВЦЭМ!$B$39:$B$782,R$119)+'СЕТ СН'!$I$11+СВЦЭМ!$D$10+'СЕТ СН'!$I$6-'СЕТ СН'!$I$23</f>
        <v>1851.4548190999999</v>
      </c>
      <c r="S121" s="36">
        <f>SUMIFS(СВЦЭМ!$D$39:$D$782,СВЦЭМ!$A$39:$A$782,$A121,СВЦЭМ!$B$39:$B$782,S$119)+'СЕТ СН'!$I$11+СВЦЭМ!$D$10+'СЕТ СН'!$I$6-'СЕТ СН'!$I$23</f>
        <v>1840.2808693299999</v>
      </c>
      <c r="T121" s="36">
        <f>SUMIFS(СВЦЭМ!$D$39:$D$782,СВЦЭМ!$A$39:$A$782,$A121,СВЦЭМ!$B$39:$B$782,T$119)+'СЕТ СН'!$I$11+СВЦЭМ!$D$10+'СЕТ СН'!$I$6-'СЕТ СН'!$I$23</f>
        <v>1784.1384910899997</v>
      </c>
      <c r="U121" s="36">
        <f>SUMIFS(СВЦЭМ!$D$39:$D$782,СВЦЭМ!$A$39:$A$782,$A121,СВЦЭМ!$B$39:$B$782,U$119)+'СЕТ СН'!$I$11+СВЦЭМ!$D$10+'СЕТ СН'!$I$6-'СЕТ СН'!$I$23</f>
        <v>1756.2229175499997</v>
      </c>
      <c r="V121" s="36">
        <f>SUMIFS(СВЦЭМ!$D$39:$D$782,СВЦЭМ!$A$39:$A$782,$A121,СВЦЭМ!$B$39:$B$782,V$119)+'СЕТ СН'!$I$11+СВЦЭМ!$D$10+'СЕТ СН'!$I$6-'СЕТ СН'!$I$23</f>
        <v>1720.3624859299998</v>
      </c>
      <c r="W121" s="36">
        <f>SUMIFS(СВЦЭМ!$D$39:$D$782,СВЦЭМ!$A$39:$A$782,$A121,СВЦЭМ!$B$39:$B$782,W$119)+'СЕТ СН'!$I$11+СВЦЭМ!$D$10+'СЕТ СН'!$I$6-'СЕТ СН'!$I$23</f>
        <v>1717.0006088499999</v>
      </c>
      <c r="X121" s="36">
        <f>SUMIFS(СВЦЭМ!$D$39:$D$782,СВЦЭМ!$A$39:$A$782,$A121,СВЦЭМ!$B$39:$B$782,X$119)+'СЕТ СН'!$I$11+СВЦЭМ!$D$10+'СЕТ СН'!$I$6-'СЕТ СН'!$I$23</f>
        <v>1758.5877040299997</v>
      </c>
      <c r="Y121" s="36">
        <f>SUMIFS(СВЦЭМ!$D$39:$D$782,СВЦЭМ!$A$39:$A$782,$A121,СВЦЭМ!$B$39:$B$782,Y$119)+'СЕТ СН'!$I$11+СВЦЭМ!$D$10+'СЕТ СН'!$I$6-'СЕТ СН'!$I$23</f>
        <v>1828.03479414</v>
      </c>
    </row>
    <row r="122" spans="1:27" ht="15.75" x14ac:dyDescent="0.2">
      <c r="A122" s="35">
        <f t="shared" ref="A122:A150" si="3">A121+1</f>
        <v>44319</v>
      </c>
      <c r="B122" s="36">
        <f>SUMIFS(СВЦЭМ!$D$39:$D$782,СВЦЭМ!$A$39:$A$782,$A122,СВЦЭМ!$B$39:$B$782,B$119)+'СЕТ СН'!$I$11+СВЦЭМ!$D$10+'СЕТ СН'!$I$6-'СЕТ СН'!$I$23</f>
        <v>1810.5658727699997</v>
      </c>
      <c r="C122" s="36">
        <f>SUMIFS(СВЦЭМ!$D$39:$D$782,СВЦЭМ!$A$39:$A$782,$A122,СВЦЭМ!$B$39:$B$782,C$119)+'СЕТ СН'!$I$11+СВЦЭМ!$D$10+'СЕТ СН'!$I$6-'СЕТ СН'!$I$23</f>
        <v>1887.5769736799998</v>
      </c>
      <c r="D122" s="36">
        <f>SUMIFS(СВЦЭМ!$D$39:$D$782,СВЦЭМ!$A$39:$A$782,$A122,СВЦЭМ!$B$39:$B$782,D$119)+'СЕТ СН'!$I$11+СВЦЭМ!$D$10+'СЕТ СН'!$I$6-'СЕТ СН'!$I$23</f>
        <v>1932.5221187899997</v>
      </c>
      <c r="E122" s="36">
        <f>SUMIFS(СВЦЭМ!$D$39:$D$782,СВЦЭМ!$A$39:$A$782,$A122,СВЦЭМ!$B$39:$B$782,E$119)+'СЕТ СН'!$I$11+СВЦЭМ!$D$10+'СЕТ СН'!$I$6-'СЕТ СН'!$I$23</f>
        <v>1949.6253455299998</v>
      </c>
      <c r="F122" s="36">
        <f>SUMIFS(СВЦЭМ!$D$39:$D$782,СВЦЭМ!$A$39:$A$782,$A122,СВЦЭМ!$B$39:$B$782,F$119)+'СЕТ СН'!$I$11+СВЦЭМ!$D$10+'СЕТ СН'!$I$6-'СЕТ СН'!$I$23</f>
        <v>1963.37093882</v>
      </c>
      <c r="G122" s="36">
        <f>SUMIFS(СВЦЭМ!$D$39:$D$782,СВЦЭМ!$A$39:$A$782,$A122,СВЦЭМ!$B$39:$B$782,G$119)+'СЕТ СН'!$I$11+СВЦЭМ!$D$10+'СЕТ СН'!$I$6-'СЕТ СН'!$I$23</f>
        <v>1967.3834432199997</v>
      </c>
      <c r="H122" s="36">
        <f>SUMIFS(СВЦЭМ!$D$39:$D$782,СВЦЭМ!$A$39:$A$782,$A122,СВЦЭМ!$B$39:$B$782,H$119)+'СЕТ СН'!$I$11+СВЦЭМ!$D$10+'СЕТ СН'!$I$6-'СЕТ СН'!$I$23</f>
        <v>1969.42267481</v>
      </c>
      <c r="I122" s="36">
        <f>SUMIFS(СВЦЭМ!$D$39:$D$782,СВЦЭМ!$A$39:$A$782,$A122,СВЦЭМ!$B$39:$B$782,I$119)+'СЕТ СН'!$I$11+СВЦЭМ!$D$10+'СЕТ СН'!$I$6-'СЕТ СН'!$I$23</f>
        <v>1925.6843981499997</v>
      </c>
      <c r="J122" s="36">
        <f>SUMIFS(СВЦЭМ!$D$39:$D$782,СВЦЭМ!$A$39:$A$782,$A122,СВЦЭМ!$B$39:$B$782,J$119)+'СЕТ СН'!$I$11+СВЦЭМ!$D$10+'СЕТ СН'!$I$6-'СЕТ СН'!$I$23</f>
        <v>1855.3156089399999</v>
      </c>
      <c r="K122" s="36">
        <f>SUMIFS(СВЦЭМ!$D$39:$D$782,СВЦЭМ!$A$39:$A$782,$A122,СВЦЭМ!$B$39:$B$782,K$119)+'СЕТ СН'!$I$11+СВЦЭМ!$D$10+'СЕТ СН'!$I$6-'СЕТ СН'!$I$23</f>
        <v>1809.6115677499997</v>
      </c>
      <c r="L122" s="36">
        <f>SUMIFS(СВЦЭМ!$D$39:$D$782,СВЦЭМ!$A$39:$A$782,$A122,СВЦЭМ!$B$39:$B$782,L$119)+'СЕТ СН'!$I$11+СВЦЭМ!$D$10+'СЕТ СН'!$I$6-'СЕТ СН'!$I$23</f>
        <v>1783.4355499099997</v>
      </c>
      <c r="M122" s="36">
        <f>SUMIFS(СВЦЭМ!$D$39:$D$782,СВЦЭМ!$A$39:$A$782,$A122,СВЦЭМ!$B$39:$B$782,M$119)+'СЕТ СН'!$I$11+СВЦЭМ!$D$10+'СЕТ СН'!$I$6-'СЕТ СН'!$I$23</f>
        <v>1766.0288424199998</v>
      </c>
      <c r="N122" s="36">
        <f>SUMIFS(СВЦЭМ!$D$39:$D$782,СВЦЭМ!$A$39:$A$782,$A122,СВЦЭМ!$B$39:$B$782,N$119)+'СЕТ СН'!$I$11+СВЦЭМ!$D$10+'СЕТ СН'!$I$6-'СЕТ СН'!$I$23</f>
        <v>1803.8600724600001</v>
      </c>
      <c r="O122" s="36">
        <f>SUMIFS(СВЦЭМ!$D$39:$D$782,СВЦЭМ!$A$39:$A$782,$A122,СВЦЭМ!$B$39:$B$782,O$119)+'СЕТ СН'!$I$11+СВЦЭМ!$D$10+'СЕТ СН'!$I$6-'СЕТ СН'!$I$23</f>
        <v>1843.4729013900001</v>
      </c>
      <c r="P122" s="36">
        <f>SUMIFS(СВЦЭМ!$D$39:$D$782,СВЦЭМ!$A$39:$A$782,$A122,СВЦЭМ!$B$39:$B$782,P$119)+'СЕТ СН'!$I$11+СВЦЭМ!$D$10+'СЕТ СН'!$I$6-'СЕТ СН'!$I$23</f>
        <v>1865.2513271499997</v>
      </c>
      <c r="Q122" s="36">
        <f>SUMIFS(СВЦЭМ!$D$39:$D$782,СВЦЭМ!$A$39:$A$782,$A122,СВЦЭМ!$B$39:$B$782,Q$119)+'СЕТ СН'!$I$11+СВЦЭМ!$D$10+'СЕТ СН'!$I$6-'СЕТ СН'!$I$23</f>
        <v>1875.3717031599999</v>
      </c>
      <c r="R122" s="36">
        <f>SUMIFS(СВЦЭМ!$D$39:$D$782,СВЦЭМ!$A$39:$A$782,$A122,СВЦЭМ!$B$39:$B$782,R$119)+'СЕТ СН'!$I$11+СВЦЭМ!$D$10+'СЕТ СН'!$I$6-'СЕТ СН'!$I$23</f>
        <v>1862.9992066299997</v>
      </c>
      <c r="S122" s="36">
        <f>SUMIFS(СВЦЭМ!$D$39:$D$782,СВЦЭМ!$A$39:$A$782,$A122,СВЦЭМ!$B$39:$B$782,S$119)+'СЕТ СН'!$I$11+СВЦЭМ!$D$10+'СЕТ СН'!$I$6-'СЕТ СН'!$I$23</f>
        <v>1839.69364481</v>
      </c>
      <c r="T122" s="36">
        <f>SUMIFS(СВЦЭМ!$D$39:$D$782,СВЦЭМ!$A$39:$A$782,$A122,СВЦЭМ!$B$39:$B$782,T$119)+'СЕТ СН'!$I$11+СВЦЭМ!$D$10+'СЕТ СН'!$I$6-'СЕТ СН'!$I$23</f>
        <v>1785.1695903899999</v>
      </c>
      <c r="U122" s="36">
        <f>SUMIFS(СВЦЭМ!$D$39:$D$782,СВЦЭМ!$A$39:$A$782,$A122,СВЦЭМ!$B$39:$B$782,U$119)+'СЕТ СН'!$I$11+СВЦЭМ!$D$10+'СЕТ СН'!$I$6-'СЕТ СН'!$I$23</f>
        <v>1761.6431874199998</v>
      </c>
      <c r="V122" s="36">
        <f>SUMIFS(СВЦЭМ!$D$39:$D$782,СВЦЭМ!$A$39:$A$782,$A122,СВЦЭМ!$B$39:$B$782,V$119)+'СЕТ СН'!$I$11+СВЦЭМ!$D$10+'СЕТ СН'!$I$6-'СЕТ СН'!$I$23</f>
        <v>1749.5909502499999</v>
      </c>
      <c r="W122" s="36">
        <f>SUMIFS(СВЦЭМ!$D$39:$D$782,СВЦЭМ!$A$39:$A$782,$A122,СВЦЭМ!$B$39:$B$782,W$119)+'СЕТ СН'!$I$11+СВЦЭМ!$D$10+'СЕТ СН'!$I$6-'СЕТ СН'!$I$23</f>
        <v>1756.9858995499999</v>
      </c>
      <c r="X122" s="36">
        <f>SUMIFS(СВЦЭМ!$D$39:$D$782,СВЦЭМ!$A$39:$A$782,$A122,СВЦЭМ!$B$39:$B$782,X$119)+'СЕТ СН'!$I$11+СВЦЭМ!$D$10+'СЕТ СН'!$I$6-'СЕТ СН'!$I$23</f>
        <v>1743.8807069499999</v>
      </c>
      <c r="Y122" s="36">
        <f>SUMIFS(СВЦЭМ!$D$39:$D$782,СВЦЭМ!$A$39:$A$782,$A122,СВЦЭМ!$B$39:$B$782,Y$119)+'СЕТ СН'!$I$11+СВЦЭМ!$D$10+'СЕТ СН'!$I$6-'СЕТ СН'!$I$23</f>
        <v>1751.6076555999998</v>
      </c>
    </row>
    <row r="123" spans="1:27" ht="15.75" x14ac:dyDescent="0.2">
      <c r="A123" s="35">
        <f t="shared" si="3"/>
        <v>44320</v>
      </c>
      <c r="B123" s="36">
        <f>SUMIFS(СВЦЭМ!$D$39:$D$782,СВЦЭМ!$A$39:$A$782,$A123,СВЦЭМ!$B$39:$B$782,B$119)+'СЕТ СН'!$I$11+СВЦЭМ!$D$10+'СЕТ СН'!$I$6-'СЕТ СН'!$I$23</f>
        <v>1767.3503884799998</v>
      </c>
      <c r="C123" s="36">
        <f>SUMIFS(СВЦЭМ!$D$39:$D$782,СВЦЭМ!$A$39:$A$782,$A123,СВЦЭМ!$B$39:$B$782,C$119)+'СЕТ СН'!$I$11+СВЦЭМ!$D$10+'СЕТ СН'!$I$6-'СЕТ СН'!$I$23</f>
        <v>1831.69897864</v>
      </c>
      <c r="D123" s="36">
        <f>SUMIFS(СВЦЭМ!$D$39:$D$782,СВЦЭМ!$A$39:$A$782,$A123,СВЦЭМ!$B$39:$B$782,D$119)+'СЕТ СН'!$I$11+СВЦЭМ!$D$10+'СЕТ СН'!$I$6-'СЕТ СН'!$I$23</f>
        <v>1857.2621538099997</v>
      </c>
      <c r="E123" s="36">
        <f>SUMIFS(СВЦЭМ!$D$39:$D$782,СВЦЭМ!$A$39:$A$782,$A123,СВЦЭМ!$B$39:$B$782,E$119)+'СЕТ СН'!$I$11+СВЦЭМ!$D$10+'СЕТ СН'!$I$6-'СЕТ СН'!$I$23</f>
        <v>1870.90718169</v>
      </c>
      <c r="F123" s="36">
        <f>SUMIFS(СВЦЭМ!$D$39:$D$782,СВЦЭМ!$A$39:$A$782,$A123,СВЦЭМ!$B$39:$B$782,F$119)+'СЕТ СН'!$I$11+СВЦЭМ!$D$10+'СЕТ СН'!$I$6-'СЕТ СН'!$I$23</f>
        <v>1885.8601075199999</v>
      </c>
      <c r="G123" s="36">
        <f>SUMIFS(СВЦЭМ!$D$39:$D$782,СВЦЭМ!$A$39:$A$782,$A123,СВЦЭМ!$B$39:$B$782,G$119)+'СЕТ СН'!$I$11+СВЦЭМ!$D$10+'СЕТ СН'!$I$6-'СЕТ СН'!$I$23</f>
        <v>1879.60370014</v>
      </c>
      <c r="H123" s="36">
        <f>SUMIFS(СВЦЭМ!$D$39:$D$782,СВЦЭМ!$A$39:$A$782,$A123,СВЦЭМ!$B$39:$B$782,H$119)+'СЕТ СН'!$I$11+СВЦЭМ!$D$10+'СЕТ СН'!$I$6-'СЕТ СН'!$I$23</f>
        <v>1843.61017081</v>
      </c>
      <c r="I123" s="36">
        <f>SUMIFS(СВЦЭМ!$D$39:$D$782,СВЦЭМ!$A$39:$A$782,$A123,СВЦЭМ!$B$39:$B$782,I$119)+'СЕТ СН'!$I$11+СВЦЭМ!$D$10+'СЕТ СН'!$I$6-'СЕТ СН'!$I$23</f>
        <v>1818.7426684499997</v>
      </c>
      <c r="J123" s="36">
        <f>SUMIFS(СВЦЭМ!$D$39:$D$782,СВЦЭМ!$A$39:$A$782,$A123,СВЦЭМ!$B$39:$B$782,J$119)+'СЕТ СН'!$I$11+СВЦЭМ!$D$10+'СЕТ СН'!$I$6-'СЕТ СН'!$I$23</f>
        <v>1783.7362113499998</v>
      </c>
      <c r="K123" s="36">
        <f>SUMIFS(СВЦЭМ!$D$39:$D$782,СВЦЭМ!$A$39:$A$782,$A123,СВЦЭМ!$B$39:$B$782,K$119)+'СЕТ СН'!$I$11+СВЦЭМ!$D$10+'СЕТ СН'!$I$6-'СЕТ СН'!$I$23</f>
        <v>1756.9790389699997</v>
      </c>
      <c r="L123" s="36">
        <f>SUMIFS(СВЦЭМ!$D$39:$D$782,СВЦЭМ!$A$39:$A$782,$A123,СВЦЭМ!$B$39:$B$782,L$119)+'СЕТ СН'!$I$11+СВЦЭМ!$D$10+'СЕТ СН'!$I$6-'СЕТ СН'!$I$23</f>
        <v>1749.2921882799997</v>
      </c>
      <c r="M123" s="36">
        <f>SUMIFS(СВЦЭМ!$D$39:$D$782,СВЦЭМ!$A$39:$A$782,$A123,СВЦЭМ!$B$39:$B$782,M$119)+'СЕТ СН'!$I$11+СВЦЭМ!$D$10+'СЕТ СН'!$I$6-'СЕТ СН'!$I$23</f>
        <v>1746.5088537299998</v>
      </c>
      <c r="N123" s="36">
        <f>SUMIFS(СВЦЭМ!$D$39:$D$782,СВЦЭМ!$A$39:$A$782,$A123,СВЦЭМ!$B$39:$B$782,N$119)+'СЕТ СН'!$I$11+СВЦЭМ!$D$10+'СЕТ СН'!$I$6-'СЕТ СН'!$I$23</f>
        <v>1757.7887624499999</v>
      </c>
      <c r="O123" s="36">
        <f>SUMIFS(СВЦЭМ!$D$39:$D$782,СВЦЭМ!$A$39:$A$782,$A123,СВЦЭМ!$B$39:$B$782,O$119)+'СЕТ СН'!$I$11+СВЦЭМ!$D$10+'СЕТ СН'!$I$6-'СЕТ СН'!$I$23</f>
        <v>1759.88688551</v>
      </c>
      <c r="P123" s="36">
        <f>SUMIFS(СВЦЭМ!$D$39:$D$782,СВЦЭМ!$A$39:$A$782,$A123,СВЦЭМ!$B$39:$B$782,P$119)+'СЕТ СН'!$I$11+СВЦЭМ!$D$10+'СЕТ СН'!$I$6-'СЕТ СН'!$I$23</f>
        <v>1768.3169281699998</v>
      </c>
      <c r="Q123" s="36">
        <f>SUMIFS(СВЦЭМ!$D$39:$D$782,СВЦЭМ!$A$39:$A$782,$A123,СВЦЭМ!$B$39:$B$782,Q$119)+'СЕТ СН'!$I$11+СВЦЭМ!$D$10+'СЕТ СН'!$I$6-'СЕТ СН'!$I$23</f>
        <v>1771.0989218199998</v>
      </c>
      <c r="R123" s="36">
        <f>SUMIFS(СВЦЭМ!$D$39:$D$782,СВЦЭМ!$A$39:$A$782,$A123,СВЦЭМ!$B$39:$B$782,R$119)+'СЕТ СН'!$I$11+СВЦЭМ!$D$10+'СЕТ СН'!$I$6-'СЕТ СН'!$I$23</f>
        <v>1775.64951956</v>
      </c>
      <c r="S123" s="36">
        <f>SUMIFS(СВЦЭМ!$D$39:$D$782,СВЦЭМ!$A$39:$A$782,$A123,СВЦЭМ!$B$39:$B$782,S$119)+'СЕТ СН'!$I$11+СВЦЭМ!$D$10+'СЕТ СН'!$I$6-'СЕТ СН'!$I$23</f>
        <v>1792.70546448</v>
      </c>
      <c r="T123" s="36">
        <f>SUMIFS(СВЦЭМ!$D$39:$D$782,СВЦЭМ!$A$39:$A$782,$A123,СВЦЭМ!$B$39:$B$782,T$119)+'СЕТ СН'!$I$11+СВЦЭМ!$D$10+'СЕТ СН'!$I$6-'СЕТ СН'!$I$23</f>
        <v>1761.6418962799999</v>
      </c>
      <c r="U123" s="36">
        <f>SUMIFS(СВЦЭМ!$D$39:$D$782,СВЦЭМ!$A$39:$A$782,$A123,СВЦЭМ!$B$39:$B$782,U$119)+'СЕТ СН'!$I$11+СВЦЭМ!$D$10+'СЕТ СН'!$I$6-'СЕТ СН'!$I$23</f>
        <v>1725.9071556999997</v>
      </c>
      <c r="V123" s="36">
        <f>SUMIFS(СВЦЭМ!$D$39:$D$782,СВЦЭМ!$A$39:$A$782,$A123,СВЦЭМ!$B$39:$B$782,V$119)+'СЕТ СН'!$I$11+СВЦЭМ!$D$10+'СЕТ СН'!$I$6-'СЕТ СН'!$I$23</f>
        <v>1706.6003235899998</v>
      </c>
      <c r="W123" s="36">
        <f>SUMIFS(СВЦЭМ!$D$39:$D$782,СВЦЭМ!$A$39:$A$782,$A123,СВЦЭМ!$B$39:$B$782,W$119)+'СЕТ СН'!$I$11+СВЦЭМ!$D$10+'СЕТ СН'!$I$6-'СЕТ СН'!$I$23</f>
        <v>1713.3822564099996</v>
      </c>
      <c r="X123" s="36">
        <f>SUMIFS(СВЦЭМ!$D$39:$D$782,СВЦЭМ!$A$39:$A$782,$A123,СВЦЭМ!$B$39:$B$782,X$119)+'СЕТ СН'!$I$11+СВЦЭМ!$D$10+'СЕТ СН'!$I$6-'СЕТ СН'!$I$23</f>
        <v>1736.5017492299999</v>
      </c>
      <c r="Y123" s="36">
        <f>SUMIFS(СВЦЭМ!$D$39:$D$782,СВЦЭМ!$A$39:$A$782,$A123,СВЦЭМ!$B$39:$B$782,Y$119)+'СЕТ СН'!$I$11+СВЦЭМ!$D$10+'СЕТ СН'!$I$6-'СЕТ СН'!$I$23</f>
        <v>1760.99356502</v>
      </c>
    </row>
    <row r="124" spans="1:27" ht="15.75" x14ac:dyDescent="0.2">
      <c r="A124" s="35">
        <f t="shared" si="3"/>
        <v>44321</v>
      </c>
      <c r="B124" s="36">
        <f>SUMIFS(СВЦЭМ!$D$39:$D$782,СВЦЭМ!$A$39:$A$782,$A124,СВЦЭМ!$B$39:$B$782,B$119)+'СЕТ СН'!$I$11+СВЦЭМ!$D$10+'СЕТ СН'!$I$6-'СЕТ СН'!$I$23</f>
        <v>1789.7194241299999</v>
      </c>
      <c r="C124" s="36">
        <f>SUMIFS(СВЦЭМ!$D$39:$D$782,СВЦЭМ!$A$39:$A$782,$A124,СВЦЭМ!$B$39:$B$782,C$119)+'СЕТ СН'!$I$11+СВЦЭМ!$D$10+'СЕТ СН'!$I$6-'СЕТ СН'!$I$23</f>
        <v>1842.7456895999999</v>
      </c>
      <c r="D124" s="36">
        <f>SUMIFS(СВЦЭМ!$D$39:$D$782,СВЦЭМ!$A$39:$A$782,$A124,СВЦЭМ!$B$39:$B$782,D$119)+'СЕТ СН'!$I$11+СВЦЭМ!$D$10+'СЕТ СН'!$I$6-'СЕТ СН'!$I$23</f>
        <v>1866.2627927799999</v>
      </c>
      <c r="E124" s="36">
        <f>SUMIFS(СВЦЭМ!$D$39:$D$782,СВЦЭМ!$A$39:$A$782,$A124,СВЦЭМ!$B$39:$B$782,E$119)+'СЕТ СН'!$I$11+СВЦЭМ!$D$10+'СЕТ СН'!$I$6-'СЕТ СН'!$I$23</f>
        <v>1882.1360937099998</v>
      </c>
      <c r="F124" s="36">
        <f>SUMIFS(СВЦЭМ!$D$39:$D$782,СВЦЭМ!$A$39:$A$782,$A124,СВЦЭМ!$B$39:$B$782,F$119)+'СЕТ СН'!$I$11+СВЦЭМ!$D$10+'СЕТ СН'!$I$6-'СЕТ СН'!$I$23</f>
        <v>1897.1167453399999</v>
      </c>
      <c r="G124" s="36">
        <f>SUMIFS(СВЦЭМ!$D$39:$D$782,СВЦЭМ!$A$39:$A$782,$A124,СВЦЭМ!$B$39:$B$782,G$119)+'СЕТ СН'!$I$11+СВЦЭМ!$D$10+'СЕТ СН'!$I$6-'СЕТ СН'!$I$23</f>
        <v>1887.2203098299997</v>
      </c>
      <c r="H124" s="36">
        <f>SUMIFS(СВЦЭМ!$D$39:$D$782,СВЦЭМ!$A$39:$A$782,$A124,СВЦЭМ!$B$39:$B$782,H$119)+'СЕТ СН'!$I$11+СВЦЭМ!$D$10+'СЕТ СН'!$I$6-'СЕТ СН'!$I$23</f>
        <v>1853.9761896999998</v>
      </c>
      <c r="I124" s="36">
        <f>SUMIFS(СВЦЭМ!$D$39:$D$782,СВЦЭМ!$A$39:$A$782,$A124,СВЦЭМ!$B$39:$B$782,I$119)+'СЕТ СН'!$I$11+СВЦЭМ!$D$10+'СЕТ СН'!$I$6-'СЕТ СН'!$I$23</f>
        <v>1812.47125658</v>
      </c>
      <c r="J124" s="36">
        <f>SUMIFS(СВЦЭМ!$D$39:$D$782,СВЦЭМ!$A$39:$A$782,$A124,СВЦЭМ!$B$39:$B$782,J$119)+'СЕТ СН'!$I$11+СВЦЭМ!$D$10+'СЕТ СН'!$I$6-'СЕТ СН'!$I$23</f>
        <v>1770.7683171599997</v>
      </c>
      <c r="K124" s="36">
        <f>SUMIFS(СВЦЭМ!$D$39:$D$782,СВЦЭМ!$A$39:$A$782,$A124,СВЦЭМ!$B$39:$B$782,K$119)+'СЕТ СН'!$I$11+СВЦЭМ!$D$10+'СЕТ СН'!$I$6-'СЕТ СН'!$I$23</f>
        <v>1755.3530802599998</v>
      </c>
      <c r="L124" s="36">
        <f>SUMIFS(СВЦЭМ!$D$39:$D$782,СВЦЭМ!$A$39:$A$782,$A124,СВЦЭМ!$B$39:$B$782,L$119)+'СЕТ СН'!$I$11+СВЦЭМ!$D$10+'СЕТ СН'!$I$6-'СЕТ СН'!$I$23</f>
        <v>1730.53499569</v>
      </c>
      <c r="M124" s="36">
        <f>SUMIFS(СВЦЭМ!$D$39:$D$782,СВЦЭМ!$A$39:$A$782,$A124,СВЦЭМ!$B$39:$B$782,M$119)+'СЕТ СН'!$I$11+СВЦЭМ!$D$10+'СЕТ СН'!$I$6-'СЕТ СН'!$I$23</f>
        <v>1717.85205989</v>
      </c>
      <c r="N124" s="36">
        <f>SUMIFS(СВЦЭМ!$D$39:$D$782,СВЦЭМ!$A$39:$A$782,$A124,СВЦЭМ!$B$39:$B$782,N$119)+'СЕТ СН'!$I$11+СВЦЭМ!$D$10+'СЕТ СН'!$I$6-'СЕТ СН'!$I$23</f>
        <v>1742.1404023499999</v>
      </c>
      <c r="O124" s="36">
        <f>SUMIFS(СВЦЭМ!$D$39:$D$782,СВЦЭМ!$A$39:$A$782,$A124,СВЦЭМ!$B$39:$B$782,O$119)+'СЕТ СН'!$I$11+СВЦЭМ!$D$10+'СЕТ СН'!$I$6-'СЕТ СН'!$I$23</f>
        <v>1743.3789102399996</v>
      </c>
      <c r="P124" s="36">
        <f>SUMIFS(СВЦЭМ!$D$39:$D$782,СВЦЭМ!$A$39:$A$782,$A124,СВЦЭМ!$B$39:$B$782,P$119)+'СЕТ СН'!$I$11+СВЦЭМ!$D$10+'СЕТ СН'!$I$6-'СЕТ СН'!$I$23</f>
        <v>1746.8917743299999</v>
      </c>
      <c r="Q124" s="36">
        <f>SUMIFS(СВЦЭМ!$D$39:$D$782,СВЦЭМ!$A$39:$A$782,$A124,СВЦЭМ!$B$39:$B$782,Q$119)+'СЕТ СН'!$I$11+СВЦЭМ!$D$10+'СЕТ СН'!$I$6-'СЕТ СН'!$I$23</f>
        <v>1752.3821821799997</v>
      </c>
      <c r="R124" s="36">
        <f>SUMIFS(СВЦЭМ!$D$39:$D$782,СВЦЭМ!$A$39:$A$782,$A124,СВЦЭМ!$B$39:$B$782,R$119)+'СЕТ СН'!$I$11+СВЦЭМ!$D$10+'СЕТ СН'!$I$6-'СЕТ СН'!$I$23</f>
        <v>1750.15987266</v>
      </c>
      <c r="S124" s="36">
        <f>SUMIFS(СВЦЭМ!$D$39:$D$782,СВЦЭМ!$A$39:$A$782,$A124,СВЦЭМ!$B$39:$B$782,S$119)+'СЕТ СН'!$I$11+СВЦЭМ!$D$10+'СЕТ СН'!$I$6-'СЕТ СН'!$I$23</f>
        <v>1761.0232758299999</v>
      </c>
      <c r="T124" s="36">
        <f>SUMIFS(СВЦЭМ!$D$39:$D$782,СВЦЭМ!$A$39:$A$782,$A124,СВЦЭМ!$B$39:$B$782,T$119)+'СЕТ СН'!$I$11+СВЦЭМ!$D$10+'СЕТ СН'!$I$6-'СЕТ СН'!$I$23</f>
        <v>1758.1009038799998</v>
      </c>
      <c r="U124" s="36">
        <f>SUMIFS(СВЦЭМ!$D$39:$D$782,СВЦЭМ!$A$39:$A$782,$A124,СВЦЭМ!$B$39:$B$782,U$119)+'СЕТ СН'!$I$11+СВЦЭМ!$D$10+'СЕТ СН'!$I$6-'СЕТ СН'!$I$23</f>
        <v>1739.23908906</v>
      </c>
      <c r="V124" s="36">
        <f>SUMIFS(СВЦЭМ!$D$39:$D$782,СВЦЭМ!$A$39:$A$782,$A124,СВЦЭМ!$B$39:$B$782,V$119)+'СЕТ СН'!$I$11+СВЦЭМ!$D$10+'СЕТ СН'!$I$6-'СЕТ СН'!$I$23</f>
        <v>1729.6172351799996</v>
      </c>
      <c r="W124" s="36">
        <f>SUMIFS(СВЦЭМ!$D$39:$D$782,СВЦЭМ!$A$39:$A$782,$A124,СВЦЭМ!$B$39:$B$782,W$119)+'СЕТ СН'!$I$11+СВЦЭМ!$D$10+'СЕТ СН'!$I$6-'СЕТ СН'!$I$23</f>
        <v>1735.1300902899998</v>
      </c>
      <c r="X124" s="36">
        <f>SUMIFS(СВЦЭМ!$D$39:$D$782,СВЦЭМ!$A$39:$A$782,$A124,СВЦЭМ!$B$39:$B$782,X$119)+'СЕТ СН'!$I$11+СВЦЭМ!$D$10+'СЕТ СН'!$I$6-'СЕТ СН'!$I$23</f>
        <v>1747.9912498399999</v>
      </c>
      <c r="Y124" s="36">
        <f>SUMIFS(СВЦЭМ!$D$39:$D$782,СВЦЭМ!$A$39:$A$782,$A124,СВЦЭМ!$B$39:$B$782,Y$119)+'СЕТ СН'!$I$11+СВЦЭМ!$D$10+'СЕТ СН'!$I$6-'СЕТ СН'!$I$23</f>
        <v>1793.2251987699997</v>
      </c>
    </row>
    <row r="125" spans="1:27" ht="15.75" x14ac:dyDescent="0.2">
      <c r="A125" s="35">
        <f t="shared" si="3"/>
        <v>44322</v>
      </c>
      <c r="B125" s="36">
        <f>SUMIFS(СВЦЭМ!$D$39:$D$782,СВЦЭМ!$A$39:$A$782,$A125,СВЦЭМ!$B$39:$B$782,B$119)+'СЕТ СН'!$I$11+СВЦЭМ!$D$10+'СЕТ СН'!$I$6-'СЕТ СН'!$I$23</f>
        <v>1780.76472014</v>
      </c>
      <c r="C125" s="36">
        <f>SUMIFS(СВЦЭМ!$D$39:$D$782,СВЦЭМ!$A$39:$A$782,$A125,СВЦЭМ!$B$39:$B$782,C$119)+'СЕТ СН'!$I$11+СВЦЭМ!$D$10+'СЕТ СН'!$I$6-'СЕТ СН'!$I$23</f>
        <v>1818.27037066</v>
      </c>
      <c r="D125" s="36">
        <f>SUMIFS(СВЦЭМ!$D$39:$D$782,СВЦЭМ!$A$39:$A$782,$A125,СВЦЭМ!$B$39:$B$782,D$119)+'СЕТ СН'!$I$11+СВЦЭМ!$D$10+'СЕТ СН'!$I$6-'СЕТ СН'!$I$23</f>
        <v>1854.7034249499998</v>
      </c>
      <c r="E125" s="36">
        <f>SUMIFS(СВЦЭМ!$D$39:$D$782,СВЦЭМ!$A$39:$A$782,$A125,СВЦЭМ!$B$39:$B$782,E$119)+'СЕТ СН'!$I$11+СВЦЭМ!$D$10+'СЕТ СН'!$I$6-'СЕТ СН'!$I$23</f>
        <v>1870.2430766499997</v>
      </c>
      <c r="F125" s="36">
        <f>SUMIFS(СВЦЭМ!$D$39:$D$782,СВЦЭМ!$A$39:$A$782,$A125,СВЦЭМ!$B$39:$B$782,F$119)+'СЕТ СН'!$I$11+СВЦЭМ!$D$10+'СЕТ СН'!$I$6-'СЕТ СН'!$I$23</f>
        <v>1880.5535818999997</v>
      </c>
      <c r="G125" s="36">
        <f>SUMIFS(СВЦЭМ!$D$39:$D$782,СВЦЭМ!$A$39:$A$782,$A125,СВЦЭМ!$B$39:$B$782,G$119)+'СЕТ СН'!$I$11+СВЦЭМ!$D$10+'СЕТ СН'!$I$6-'СЕТ СН'!$I$23</f>
        <v>1874.34299259</v>
      </c>
      <c r="H125" s="36">
        <f>SUMIFS(СВЦЭМ!$D$39:$D$782,СВЦЭМ!$A$39:$A$782,$A125,СВЦЭМ!$B$39:$B$782,H$119)+'СЕТ СН'!$I$11+СВЦЭМ!$D$10+'СЕТ СН'!$I$6-'СЕТ СН'!$I$23</f>
        <v>1835.4829528699997</v>
      </c>
      <c r="I125" s="36">
        <f>SUMIFS(СВЦЭМ!$D$39:$D$782,СВЦЭМ!$A$39:$A$782,$A125,СВЦЭМ!$B$39:$B$782,I$119)+'СЕТ СН'!$I$11+СВЦЭМ!$D$10+'СЕТ СН'!$I$6-'СЕТ СН'!$I$23</f>
        <v>1795.3924626399998</v>
      </c>
      <c r="J125" s="36">
        <f>SUMIFS(СВЦЭМ!$D$39:$D$782,СВЦЭМ!$A$39:$A$782,$A125,СВЦЭМ!$B$39:$B$782,J$119)+'СЕТ СН'!$I$11+СВЦЭМ!$D$10+'СЕТ СН'!$I$6-'СЕТ СН'!$I$23</f>
        <v>1759.2255900999999</v>
      </c>
      <c r="K125" s="36">
        <f>SUMIFS(СВЦЭМ!$D$39:$D$782,СВЦЭМ!$A$39:$A$782,$A125,СВЦЭМ!$B$39:$B$782,K$119)+'СЕТ СН'!$I$11+СВЦЭМ!$D$10+'СЕТ СН'!$I$6-'СЕТ СН'!$I$23</f>
        <v>1702.0645380899996</v>
      </c>
      <c r="L125" s="36">
        <f>SUMIFS(СВЦЭМ!$D$39:$D$782,СВЦЭМ!$A$39:$A$782,$A125,СВЦЭМ!$B$39:$B$782,L$119)+'СЕТ СН'!$I$11+СВЦЭМ!$D$10+'СЕТ СН'!$I$6-'СЕТ СН'!$I$23</f>
        <v>1675.78200591</v>
      </c>
      <c r="M125" s="36">
        <f>SUMIFS(СВЦЭМ!$D$39:$D$782,СВЦЭМ!$A$39:$A$782,$A125,СВЦЭМ!$B$39:$B$782,M$119)+'СЕТ СН'!$I$11+СВЦЭМ!$D$10+'СЕТ СН'!$I$6-'СЕТ СН'!$I$23</f>
        <v>1680.54234142</v>
      </c>
      <c r="N125" s="36">
        <f>SUMIFS(СВЦЭМ!$D$39:$D$782,СВЦЭМ!$A$39:$A$782,$A125,СВЦЭМ!$B$39:$B$782,N$119)+'СЕТ СН'!$I$11+СВЦЭМ!$D$10+'СЕТ СН'!$I$6-'СЕТ СН'!$I$23</f>
        <v>1718.9928138699997</v>
      </c>
      <c r="O125" s="36">
        <f>SUMIFS(СВЦЭМ!$D$39:$D$782,СВЦЭМ!$A$39:$A$782,$A125,СВЦЭМ!$B$39:$B$782,O$119)+'СЕТ СН'!$I$11+СВЦЭМ!$D$10+'СЕТ СН'!$I$6-'СЕТ СН'!$I$23</f>
        <v>1738.5725841399999</v>
      </c>
      <c r="P125" s="36">
        <f>SUMIFS(СВЦЭМ!$D$39:$D$782,СВЦЭМ!$A$39:$A$782,$A125,СВЦЭМ!$B$39:$B$782,P$119)+'СЕТ СН'!$I$11+СВЦЭМ!$D$10+'СЕТ СН'!$I$6-'СЕТ СН'!$I$23</f>
        <v>1759.93131804</v>
      </c>
      <c r="Q125" s="36">
        <f>SUMIFS(СВЦЭМ!$D$39:$D$782,СВЦЭМ!$A$39:$A$782,$A125,СВЦЭМ!$B$39:$B$782,Q$119)+'СЕТ СН'!$I$11+СВЦЭМ!$D$10+'СЕТ СН'!$I$6-'СЕТ СН'!$I$23</f>
        <v>1769.8093310899999</v>
      </c>
      <c r="R125" s="36">
        <f>SUMIFS(СВЦЭМ!$D$39:$D$782,СВЦЭМ!$A$39:$A$782,$A125,СВЦЭМ!$B$39:$B$782,R$119)+'СЕТ СН'!$I$11+СВЦЭМ!$D$10+'СЕТ СН'!$I$6-'СЕТ СН'!$I$23</f>
        <v>1759.0096860999997</v>
      </c>
      <c r="S125" s="36">
        <f>SUMIFS(СВЦЭМ!$D$39:$D$782,СВЦЭМ!$A$39:$A$782,$A125,СВЦЭМ!$B$39:$B$782,S$119)+'СЕТ СН'!$I$11+СВЦЭМ!$D$10+'СЕТ СН'!$I$6-'СЕТ СН'!$I$23</f>
        <v>1766.8174643799998</v>
      </c>
      <c r="T125" s="36">
        <f>SUMIFS(СВЦЭМ!$D$39:$D$782,СВЦЭМ!$A$39:$A$782,$A125,СВЦЭМ!$B$39:$B$782,T$119)+'СЕТ СН'!$I$11+СВЦЭМ!$D$10+'СЕТ СН'!$I$6-'СЕТ СН'!$I$23</f>
        <v>1740.5888045799998</v>
      </c>
      <c r="U125" s="36">
        <f>SUMIFS(СВЦЭМ!$D$39:$D$782,СВЦЭМ!$A$39:$A$782,$A125,СВЦЭМ!$B$39:$B$782,U$119)+'СЕТ СН'!$I$11+СВЦЭМ!$D$10+'СЕТ СН'!$I$6-'СЕТ СН'!$I$23</f>
        <v>1697.1411977999996</v>
      </c>
      <c r="V125" s="36">
        <f>SUMIFS(СВЦЭМ!$D$39:$D$782,СВЦЭМ!$A$39:$A$782,$A125,СВЦЭМ!$B$39:$B$782,V$119)+'СЕТ СН'!$I$11+СВЦЭМ!$D$10+'СЕТ СН'!$I$6-'СЕТ СН'!$I$23</f>
        <v>1654.9286837099999</v>
      </c>
      <c r="W125" s="36">
        <f>SUMIFS(СВЦЭМ!$D$39:$D$782,СВЦЭМ!$A$39:$A$782,$A125,СВЦЭМ!$B$39:$B$782,W$119)+'СЕТ СН'!$I$11+СВЦЭМ!$D$10+'СЕТ СН'!$I$6-'СЕТ СН'!$I$23</f>
        <v>1675.18619683</v>
      </c>
      <c r="X125" s="36">
        <f>SUMIFS(СВЦЭМ!$D$39:$D$782,СВЦЭМ!$A$39:$A$782,$A125,СВЦЭМ!$B$39:$B$782,X$119)+'СЕТ СН'!$I$11+СВЦЭМ!$D$10+'СЕТ СН'!$I$6-'СЕТ СН'!$I$23</f>
        <v>1710.4454851999999</v>
      </c>
      <c r="Y125" s="36">
        <f>SUMIFS(СВЦЭМ!$D$39:$D$782,СВЦЭМ!$A$39:$A$782,$A125,СВЦЭМ!$B$39:$B$782,Y$119)+'СЕТ СН'!$I$11+СВЦЭМ!$D$10+'СЕТ СН'!$I$6-'СЕТ СН'!$I$23</f>
        <v>1769.4965812400001</v>
      </c>
    </row>
    <row r="126" spans="1:27" ht="15.75" x14ac:dyDescent="0.2">
      <c r="A126" s="35">
        <f t="shared" si="3"/>
        <v>44323</v>
      </c>
      <c r="B126" s="36">
        <f>SUMIFS(СВЦЭМ!$D$39:$D$782,СВЦЭМ!$A$39:$A$782,$A126,СВЦЭМ!$B$39:$B$782,B$119)+'СЕТ СН'!$I$11+СВЦЭМ!$D$10+'СЕТ СН'!$I$6-'СЕТ СН'!$I$23</f>
        <v>1775.0391496099996</v>
      </c>
      <c r="C126" s="36">
        <f>SUMIFS(СВЦЭМ!$D$39:$D$782,СВЦЭМ!$A$39:$A$782,$A126,СВЦЭМ!$B$39:$B$782,C$119)+'СЕТ СН'!$I$11+СВЦЭМ!$D$10+'СЕТ СН'!$I$6-'СЕТ СН'!$I$23</f>
        <v>1779.0980612099997</v>
      </c>
      <c r="D126" s="36">
        <f>SUMIFS(СВЦЭМ!$D$39:$D$782,СВЦЭМ!$A$39:$A$782,$A126,СВЦЭМ!$B$39:$B$782,D$119)+'СЕТ СН'!$I$11+СВЦЭМ!$D$10+'СЕТ СН'!$I$6-'СЕТ СН'!$I$23</f>
        <v>1851.0383272099998</v>
      </c>
      <c r="E126" s="36">
        <f>SUMIFS(СВЦЭМ!$D$39:$D$782,СВЦЭМ!$A$39:$A$782,$A126,СВЦЭМ!$B$39:$B$782,E$119)+'СЕТ СН'!$I$11+СВЦЭМ!$D$10+'СЕТ СН'!$I$6-'СЕТ СН'!$I$23</f>
        <v>1868.4613617599998</v>
      </c>
      <c r="F126" s="36">
        <f>SUMIFS(СВЦЭМ!$D$39:$D$782,СВЦЭМ!$A$39:$A$782,$A126,СВЦЭМ!$B$39:$B$782,F$119)+'СЕТ СН'!$I$11+СВЦЭМ!$D$10+'СЕТ СН'!$I$6-'СЕТ СН'!$I$23</f>
        <v>1882.2832004499996</v>
      </c>
      <c r="G126" s="36">
        <f>SUMIFS(СВЦЭМ!$D$39:$D$782,СВЦЭМ!$A$39:$A$782,$A126,СВЦЭМ!$B$39:$B$782,G$119)+'СЕТ СН'!$I$11+СВЦЭМ!$D$10+'СЕТ СН'!$I$6-'СЕТ СН'!$I$23</f>
        <v>1861.3198670399997</v>
      </c>
      <c r="H126" s="36">
        <f>SUMIFS(СВЦЭМ!$D$39:$D$782,СВЦЭМ!$A$39:$A$782,$A126,СВЦЭМ!$B$39:$B$782,H$119)+'СЕТ СН'!$I$11+СВЦЭМ!$D$10+'СЕТ СН'!$I$6-'СЕТ СН'!$I$23</f>
        <v>1799.9571116299999</v>
      </c>
      <c r="I126" s="36">
        <f>SUMIFS(СВЦЭМ!$D$39:$D$782,СВЦЭМ!$A$39:$A$782,$A126,СВЦЭМ!$B$39:$B$782,I$119)+'СЕТ СН'!$I$11+СВЦЭМ!$D$10+'СЕТ СН'!$I$6-'СЕТ СН'!$I$23</f>
        <v>1766.05893999</v>
      </c>
      <c r="J126" s="36">
        <f>SUMIFS(СВЦЭМ!$D$39:$D$782,СВЦЭМ!$A$39:$A$782,$A126,СВЦЭМ!$B$39:$B$782,J$119)+'СЕТ СН'!$I$11+СВЦЭМ!$D$10+'СЕТ СН'!$I$6-'СЕТ СН'!$I$23</f>
        <v>1740.4327191899997</v>
      </c>
      <c r="K126" s="36">
        <f>SUMIFS(СВЦЭМ!$D$39:$D$782,СВЦЭМ!$A$39:$A$782,$A126,СВЦЭМ!$B$39:$B$782,K$119)+'СЕТ СН'!$I$11+СВЦЭМ!$D$10+'СЕТ СН'!$I$6-'СЕТ СН'!$I$23</f>
        <v>1750.7008608299998</v>
      </c>
      <c r="L126" s="36">
        <f>SUMIFS(СВЦЭМ!$D$39:$D$782,СВЦЭМ!$A$39:$A$782,$A126,СВЦЭМ!$B$39:$B$782,L$119)+'СЕТ СН'!$I$11+СВЦЭМ!$D$10+'СЕТ СН'!$I$6-'СЕТ СН'!$I$23</f>
        <v>1738.6268404899997</v>
      </c>
      <c r="M126" s="36">
        <f>SUMIFS(СВЦЭМ!$D$39:$D$782,СВЦЭМ!$A$39:$A$782,$A126,СВЦЭМ!$B$39:$B$782,M$119)+'СЕТ СН'!$I$11+СВЦЭМ!$D$10+'СЕТ СН'!$I$6-'СЕТ СН'!$I$23</f>
        <v>1726.8860759199997</v>
      </c>
      <c r="N126" s="36">
        <f>SUMIFS(СВЦЭМ!$D$39:$D$782,СВЦЭМ!$A$39:$A$782,$A126,СВЦЭМ!$B$39:$B$782,N$119)+'СЕТ СН'!$I$11+СВЦЭМ!$D$10+'СЕТ СН'!$I$6-'СЕТ СН'!$I$23</f>
        <v>1720.2190038099998</v>
      </c>
      <c r="O126" s="36">
        <f>SUMIFS(СВЦЭМ!$D$39:$D$782,СВЦЭМ!$A$39:$A$782,$A126,СВЦЭМ!$B$39:$B$782,O$119)+'СЕТ СН'!$I$11+СВЦЭМ!$D$10+'СЕТ СН'!$I$6-'СЕТ СН'!$I$23</f>
        <v>1721.4965017599998</v>
      </c>
      <c r="P126" s="36">
        <f>SUMIFS(СВЦЭМ!$D$39:$D$782,СВЦЭМ!$A$39:$A$782,$A126,СВЦЭМ!$B$39:$B$782,P$119)+'СЕТ СН'!$I$11+СВЦЭМ!$D$10+'СЕТ СН'!$I$6-'СЕТ СН'!$I$23</f>
        <v>1725.4122572699998</v>
      </c>
      <c r="Q126" s="36">
        <f>SUMIFS(СВЦЭМ!$D$39:$D$782,СВЦЭМ!$A$39:$A$782,$A126,СВЦЭМ!$B$39:$B$782,Q$119)+'СЕТ СН'!$I$11+СВЦЭМ!$D$10+'СЕТ СН'!$I$6-'СЕТ СН'!$I$23</f>
        <v>1731.5109106899999</v>
      </c>
      <c r="R126" s="36">
        <f>SUMIFS(СВЦЭМ!$D$39:$D$782,СВЦЭМ!$A$39:$A$782,$A126,СВЦЭМ!$B$39:$B$782,R$119)+'СЕТ СН'!$I$11+СВЦЭМ!$D$10+'СЕТ СН'!$I$6-'СЕТ СН'!$I$23</f>
        <v>1718.60759207</v>
      </c>
      <c r="S126" s="36">
        <f>SUMIFS(СВЦЭМ!$D$39:$D$782,СВЦЭМ!$A$39:$A$782,$A126,СВЦЭМ!$B$39:$B$782,S$119)+'СЕТ СН'!$I$11+СВЦЭМ!$D$10+'СЕТ СН'!$I$6-'СЕТ СН'!$I$23</f>
        <v>1734.0417329699999</v>
      </c>
      <c r="T126" s="36">
        <f>SUMIFS(СВЦЭМ!$D$39:$D$782,СВЦЭМ!$A$39:$A$782,$A126,СВЦЭМ!$B$39:$B$782,T$119)+'СЕТ СН'!$I$11+СВЦЭМ!$D$10+'СЕТ СН'!$I$6-'СЕТ СН'!$I$23</f>
        <v>1742.0822287399997</v>
      </c>
      <c r="U126" s="36">
        <f>SUMIFS(СВЦЭМ!$D$39:$D$782,СВЦЭМ!$A$39:$A$782,$A126,СВЦЭМ!$B$39:$B$782,U$119)+'СЕТ СН'!$I$11+СВЦЭМ!$D$10+'СЕТ СН'!$I$6-'СЕТ СН'!$I$23</f>
        <v>1739.3731530299997</v>
      </c>
      <c r="V126" s="36">
        <f>SUMIFS(СВЦЭМ!$D$39:$D$782,СВЦЭМ!$A$39:$A$782,$A126,СВЦЭМ!$B$39:$B$782,V$119)+'СЕТ СН'!$I$11+СВЦЭМ!$D$10+'СЕТ СН'!$I$6-'СЕТ СН'!$I$23</f>
        <v>1723.7368748099998</v>
      </c>
      <c r="W126" s="36">
        <f>SUMIFS(СВЦЭМ!$D$39:$D$782,СВЦЭМ!$A$39:$A$782,$A126,СВЦЭМ!$B$39:$B$782,W$119)+'СЕТ СН'!$I$11+СВЦЭМ!$D$10+'СЕТ СН'!$I$6-'СЕТ СН'!$I$23</f>
        <v>1723.3788059199996</v>
      </c>
      <c r="X126" s="36">
        <f>SUMIFS(СВЦЭМ!$D$39:$D$782,СВЦЭМ!$A$39:$A$782,$A126,СВЦЭМ!$B$39:$B$782,X$119)+'СЕТ СН'!$I$11+СВЦЭМ!$D$10+'СЕТ СН'!$I$6-'СЕТ СН'!$I$23</f>
        <v>1708.1143285999997</v>
      </c>
      <c r="Y126" s="36">
        <f>SUMIFS(СВЦЭМ!$D$39:$D$782,СВЦЭМ!$A$39:$A$782,$A126,СВЦЭМ!$B$39:$B$782,Y$119)+'СЕТ СН'!$I$11+СВЦЭМ!$D$10+'СЕТ СН'!$I$6-'СЕТ СН'!$I$23</f>
        <v>1703.1202674299998</v>
      </c>
    </row>
    <row r="127" spans="1:27" ht="15.75" x14ac:dyDescent="0.2">
      <c r="A127" s="35">
        <f t="shared" si="3"/>
        <v>44324</v>
      </c>
      <c r="B127" s="36">
        <f>SUMIFS(СВЦЭМ!$D$39:$D$782,СВЦЭМ!$A$39:$A$782,$A127,СВЦЭМ!$B$39:$B$782,B$119)+'СЕТ СН'!$I$11+СВЦЭМ!$D$10+'СЕТ СН'!$I$6-'СЕТ СН'!$I$23</f>
        <v>1747.0318700600001</v>
      </c>
      <c r="C127" s="36">
        <f>SUMIFS(СВЦЭМ!$D$39:$D$782,СВЦЭМ!$A$39:$A$782,$A127,СВЦЭМ!$B$39:$B$782,C$119)+'СЕТ СН'!$I$11+СВЦЭМ!$D$10+'СЕТ СН'!$I$6-'СЕТ СН'!$I$23</f>
        <v>1805.2749542699999</v>
      </c>
      <c r="D127" s="36">
        <f>SUMIFS(СВЦЭМ!$D$39:$D$782,СВЦЭМ!$A$39:$A$782,$A127,СВЦЭМ!$B$39:$B$782,D$119)+'СЕТ СН'!$I$11+СВЦЭМ!$D$10+'СЕТ СН'!$I$6-'СЕТ СН'!$I$23</f>
        <v>1808.5802516499998</v>
      </c>
      <c r="E127" s="36">
        <f>SUMIFS(СВЦЭМ!$D$39:$D$782,СВЦЭМ!$A$39:$A$782,$A127,СВЦЭМ!$B$39:$B$782,E$119)+'СЕТ СН'!$I$11+СВЦЭМ!$D$10+'СЕТ СН'!$I$6-'СЕТ СН'!$I$23</f>
        <v>1816.6951628799998</v>
      </c>
      <c r="F127" s="36">
        <f>SUMIFS(СВЦЭМ!$D$39:$D$782,СВЦЭМ!$A$39:$A$782,$A127,СВЦЭМ!$B$39:$B$782,F$119)+'СЕТ СН'!$I$11+СВЦЭМ!$D$10+'СЕТ СН'!$I$6-'СЕТ СН'!$I$23</f>
        <v>1836.8724360599999</v>
      </c>
      <c r="G127" s="36">
        <f>SUMIFS(СВЦЭМ!$D$39:$D$782,СВЦЭМ!$A$39:$A$782,$A127,СВЦЭМ!$B$39:$B$782,G$119)+'СЕТ СН'!$I$11+СВЦЭМ!$D$10+'СЕТ СН'!$I$6-'СЕТ СН'!$I$23</f>
        <v>1823.6061803899997</v>
      </c>
      <c r="H127" s="36">
        <f>SUMIFS(СВЦЭМ!$D$39:$D$782,СВЦЭМ!$A$39:$A$782,$A127,СВЦЭМ!$B$39:$B$782,H$119)+'СЕТ СН'!$I$11+СВЦЭМ!$D$10+'СЕТ СН'!$I$6-'СЕТ СН'!$I$23</f>
        <v>1784.62956493</v>
      </c>
      <c r="I127" s="36">
        <f>SUMIFS(СВЦЭМ!$D$39:$D$782,СВЦЭМ!$A$39:$A$782,$A127,СВЦЭМ!$B$39:$B$782,I$119)+'СЕТ СН'!$I$11+СВЦЭМ!$D$10+'СЕТ СН'!$I$6-'СЕТ СН'!$I$23</f>
        <v>1770.60687474</v>
      </c>
      <c r="J127" s="36">
        <f>SUMIFS(СВЦЭМ!$D$39:$D$782,СВЦЭМ!$A$39:$A$782,$A127,СВЦЭМ!$B$39:$B$782,J$119)+'СЕТ СН'!$I$11+СВЦЭМ!$D$10+'СЕТ СН'!$I$6-'СЕТ СН'!$I$23</f>
        <v>1738.7348394999999</v>
      </c>
      <c r="K127" s="36">
        <f>SUMIFS(СВЦЭМ!$D$39:$D$782,СВЦЭМ!$A$39:$A$782,$A127,СВЦЭМ!$B$39:$B$782,K$119)+'СЕТ СН'!$I$11+СВЦЭМ!$D$10+'СЕТ СН'!$I$6-'СЕТ СН'!$I$23</f>
        <v>1707.8076244099998</v>
      </c>
      <c r="L127" s="36">
        <f>SUMIFS(СВЦЭМ!$D$39:$D$782,СВЦЭМ!$A$39:$A$782,$A127,СВЦЭМ!$B$39:$B$782,L$119)+'СЕТ СН'!$I$11+СВЦЭМ!$D$10+'СЕТ СН'!$I$6-'СЕТ СН'!$I$23</f>
        <v>1674.2241411599998</v>
      </c>
      <c r="M127" s="36">
        <f>SUMIFS(СВЦЭМ!$D$39:$D$782,СВЦЭМ!$A$39:$A$782,$A127,СВЦЭМ!$B$39:$B$782,M$119)+'СЕТ СН'!$I$11+СВЦЭМ!$D$10+'СЕТ СН'!$I$6-'СЕТ СН'!$I$23</f>
        <v>1675.2071529599998</v>
      </c>
      <c r="N127" s="36">
        <f>SUMIFS(СВЦЭМ!$D$39:$D$782,СВЦЭМ!$A$39:$A$782,$A127,СВЦЭМ!$B$39:$B$782,N$119)+'СЕТ СН'!$I$11+СВЦЭМ!$D$10+'СЕТ СН'!$I$6-'СЕТ СН'!$I$23</f>
        <v>1702.8393470799997</v>
      </c>
      <c r="O127" s="36">
        <f>SUMIFS(СВЦЭМ!$D$39:$D$782,СВЦЭМ!$A$39:$A$782,$A127,СВЦЭМ!$B$39:$B$782,O$119)+'СЕТ СН'!$I$11+СВЦЭМ!$D$10+'СЕТ СН'!$I$6-'СЕТ СН'!$I$23</f>
        <v>1697.7069356999996</v>
      </c>
      <c r="P127" s="36">
        <f>SUMIFS(СВЦЭМ!$D$39:$D$782,СВЦЭМ!$A$39:$A$782,$A127,СВЦЭМ!$B$39:$B$782,P$119)+'СЕТ СН'!$I$11+СВЦЭМ!$D$10+'СЕТ СН'!$I$6-'СЕТ СН'!$I$23</f>
        <v>1721.5940252799996</v>
      </c>
      <c r="Q127" s="36">
        <f>SUMIFS(СВЦЭМ!$D$39:$D$782,СВЦЭМ!$A$39:$A$782,$A127,СВЦЭМ!$B$39:$B$782,Q$119)+'СЕТ СН'!$I$11+СВЦЭМ!$D$10+'СЕТ СН'!$I$6-'СЕТ СН'!$I$23</f>
        <v>1726.12662452</v>
      </c>
      <c r="R127" s="36">
        <f>SUMIFS(СВЦЭМ!$D$39:$D$782,СВЦЭМ!$A$39:$A$782,$A127,СВЦЭМ!$B$39:$B$782,R$119)+'СЕТ СН'!$I$11+СВЦЭМ!$D$10+'СЕТ СН'!$I$6-'СЕТ СН'!$I$23</f>
        <v>1716.0395619899996</v>
      </c>
      <c r="S127" s="36">
        <f>SUMIFS(СВЦЭМ!$D$39:$D$782,СВЦЭМ!$A$39:$A$782,$A127,СВЦЭМ!$B$39:$B$782,S$119)+'СЕТ СН'!$I$11+СВЦЭМ!$D$10+'СЕТ СН'!$I$6-'СЕТ СН'!$I$23</f>
        <v>1726.9267629799997</v>
      </c>
      <c r="T127" s="36">
        <f>SUMIFS(СВЦЭМ!$D$39:$D$782,СВЦЭМ!$A$39:$A$782,$A127,СВЦЭМ!$B$39:$B$782,T$119)+'СЕТ СН'!$I$11+СВЦЭМ!$D$10+'СЕТ СН'!$I$6-'СЕТ СН'!$I$23</f>
        <v>1714.3026015399996</v>
      </c>
      <c r="U127" s="36">
        <f>SUMIFS(СВЦЭМ!$D$39:$D$782,СВЦЭМ!$A$39:$A$782,$A127,СВЦЭМ!$B$39:$B$782,U$119)+'СЕТ СН'!$I$11+СВЦЭМ!$D$10+'СЕТ СН'!$I$6-'СЕТ СН'!$I$23</f>
        <v>1684.9616888699998</v>
      </c>
      <c r="V127" s="36">
        <f>SUMIFS(СВЦЭМ!$D$39:$D$782,СВЦЭМ!$A$39:$A$782,$A127,СВЦЭМ!$B$39:$B$782,V$119)+'СЕТ СН'!$I$11+СВЦЭМ!$D$10+'СЕТ СН'!$I$6-'СЕТ СН'!$I$23</f>
        <v>1668.7522620499999</v>
      </c>
      <c r="W127" s="36">
        <f>SUMIFS(СВЦЭМ!$D$39:$D$782,СВЦЭМ!$A$39:$A$782,$A127,СВЦЭМ!$B$39:$B$782,W$119)+'СЕТ СН'!$I$11+СВЦЭМ!$D$10+'СЕТ СН'!$I$6-'СЕТ СН'!$I$23</f>
        <v>1661.01641851</v>
      </c>
      <c r="X127" s="36">
        <f>SUMIFS(СВЦЭМ!$D$39:$D$782,СВЦЭМ!$A$39:$A$782,$A127,СВЦЭМ!$B$39:$B$782,X$119)+'СЕТ СН'!$I$11+СВЦЭМ!$D$10+'СЕТ СН'!$I$6-'СЕТ СН'!$I$23</f>
        <v>1674.71285844</v>
      </c>
      <c r="Y127" s="36">
        <f>SUMIFS(СВЦЭМ!$D$39:$D$782,СВЦЭМ!$A$39:$A$782,$A127,СВЦЭМ!$B$39:$B$782,Y$119)+'СЕТ СН'!$I$11+СВЦЭМ!$D$10+'СЕТ СН'!$I$6-'СЕТ СН'!$I$23</f>
        <v>1697.1659254299998</v>
      </c>
    </row>
    <row r="128" spans="1:27" ht="15.75" x14ac:dyDescent="0.2">
      <c r="A128" s="35">
        <f t="shared" si="3"/>
        <v>44325</v>
      </c>
      <c r="B128" s="36">
        <f>SUMIFS(СВЦЭМ!$D$39:$D$782,СВЦЭМ!$A$39:$A$782,$A128,СВЦЭМ!$B$39:$B$782,B$119)+'СЕТ СН'!$I$11+СВЦЭМ!$D$10+'СЕТ СН'!$I$6-'СЕТ СН'!$I$23</f>
        <v>1673.4953123099999</v>
      </c>
      <c r="C128" s="36">
        <f>SUMIFS(СВЦЭМ!$D$39:$D$782,СВЦЭМ!$A$39:$A$782,$A128,СВЦЭМ!$B$39:$B$782,C$119)+'СЕТ СН'!$I$11+СВЦЭМ!$D$10+'СЕТ СН'!$I$6-'СЕТ СН'!$I$23</f>
        <v>1716.0987913299996</v>
      </c>
      <c r="D128" s="36">
        <f>SUMIFS(СВЦЭМ!$D$39:$D$782,СВЦЭМ!$A$39:$A$782,$A128,СВЦЭМ!$B$39:$B$782,D$119)+'СЕТ СН'!$I$11+СВЦЭМ!$D$10+'СЕТ СН'!$I$6-'СЕТ СН'!$I$23</f>
        <v>1736.97245591</v>
      </c>
      <c r="E128" s="36">
        <f>SUMIFS(СВЦЭМ!$D$39:$D$782,СВЦЭМ!$A$39:$A$782,$A128,СВЦЭМ!$B$39:$B$782,E$119)+'СЕТ СН'!$I$11+СВЦЭМ!$D$10+'СЕТ СН'!$I$6-'СЕТ СН'!$I$23</f>
        <v>1769.6541930999997</v>
      </c>
      <c r="F128" s="36">
        <f>SUMIFS(СВЦЭМ!$D$39:$D$782,СВЦЭМ!$A$39:$A$782,$A128,СВЦЭМ!$B$39:$B$782,F$119)+'СЕТ СН'!$I$11+СВЦЭМ!$D$10+'СЕТ СН'!$I$6-'СЕТ СН'!$I$23</f>
        <v>1772.9378390499996</v>
      </c>
      <c r="G128" s="36">
        <f>SUMIFS(СВЦЭМ!$D$39:$D$782,СВЦЭМ!$A$39:$A$782,$A128,СВЦЭМ!$B$39:$B$782,G$119)+'СЕТ СН'!$I$11+СВЦЭМ!$D$10+'СЕТ СН'!$I$6-'СЕТ СН'!$I$23</f>
        <v>1775.9429745099997</v>
      </c>
      <c r="H128" s="36">
        <f>SUMIFS(СВЦЭМ!$D$39:$D$782,СВЦЭМ!$A$39:$A$782,$A128,СВЦЭМ!$B$39:$B$782,H$119)+'СЕТ СН'!$I$11+СВЦЭМ!$D$10+'СЕТ СН'!$I$6-'СЕТ СН'!$I$23</f>
        <v>1757.0252583500001</v>
      </c>
      <c r="I128" s="36">
        <f>SUMIFS(СВЦЭМ!$D$39:$D$782,СВЦЭМ!$A$39:$A$782,$A128,СВЦЭМ!$B$39:$B$782,I$119)+'СЕТ СН'!$I$11+СВЦЭМ!$D$10+'СЕТ СН'!$I$6-'СЕТ СН'!$I$23</f>
        <v>1731.2820506799999</v>
      </c>
      <c r="J128" s="36">
        <f>SUMIFS(СВЦЭМ!$D$39:$D$782,СВЦЭМ!$A$39:$A$782,$A128,СВЦЭМ!$B$39:$B$782,J$119)+'СЕТ СН'!$I$11+СВЦЭМ!$D$10+'СЕТ СН'!$I$6-'СЕТ СН'!$I$23</f>
        <v>1704.79982316</v>
      </c>
      <c r="K128" s="36">
        <f>SUMIFS(СВЦЭМ!$D$39:$D$782,СВЦЭМ!$A$39:$A$782,$A128,СВЦЭМ!$B$39:$B$782,K$119)+'СЕТ СН'!$I$11+СВЦЭМ!$D$10+'СЕТ СН'!$I$6-'СЕТ СН'!$I$23</f>
        <v>1670.6752473500001</v>
      </c>
      <c r="L128" s="36">
        <f>SUMIFS(СВЦЭМ!$D$39:$D$782,СВЦЭМ!$A$39:$A$782,$A128,СВЦЭМ!$B$39:$B$782,L$119)+'СЕТ СН'!$I$11+СВЦЭМ!$D$10+'СЕТ СН'!$I$6-'СЕТ СН'!$I$23</f>
        <v>1662.0565977000001</v>
      </c>
      <c r="M128" s="36">
        <f>SUMIFS(СВЦЭМ!$D$39:$D$782,СВЦЭМ!$A$39:$A$782,$A128,СВЦЭМ!$B$39:$B$782,M$119)+'СЕТ СН'!$I$11+СВЦЭМ!$D$10+'СЕТ СН'!$I$6-'СЕТ СН'!$I$23</f>
        <v>1660.43410868</v>
      </c>
      <c r="N128" s="36">
        <f>SUMIFS(СВЦЭМ!$D$39:$D$782,СВЦЭМ!$A$39:$A$782,$A128,СВЦЭМ!$B$39:$B$782,N$119)+'СЕТ СН'!$I$11+СВЦЭМ!$D$10+'СЕТ СН'!$I$6-'СЕТ СН'!$I$23</f>
        <v>1675.9150363499998</v>
      </c>
      <c r="O128" s="36">
        <f>SUMIFS(СВЦЭМ!$D$39:$D$782,СВЦЭМ!$A$39:$A$782,$A128,СВЦЭМ!$B$39:$B$782,O$119)+'СЕТ СН'!$I$11+СВЦЭМ!$D$10+'СЕТ СН'!$I$6-'СЕТ СН'!$I$23</f>
        <v>1692.3598746099997</v>
      </c>
      <c r="P128" s="36">
        <f>SUMIFS(СВЦЭМ!$D$39:$D$782,СВЦЭМ!$A$39:$A$782,$A128,СВЦЭМ!$B$39:$B$782,P$119)+'СЕТ СН'!$I$11+СВЦЭМ!$D$10+'СЕТ СН'!$I$6-'СЕТ СН'!$I$23</f>
        <v>1708.6621162499996</v>
      </c>
      <c r="Q128" s="36">
        <f>SUMIFS(СВЦЭМ!$D$39:$D$782,СВЦЭМ!$A$39:$A$782,$A128,СВЦЭМ!$B$39:$B$782,Q$119)+'СЕТ СН'!$I$11+СВЦЭМ!$D$10+'СЕТ СН'!$I$6-'СЕТ СН'!$I$23</f>
        <v>1712.9607472499997</v>
      </c>
      <c r="R128" s="36">
        <f>SUMIFS(СВЦЭМ!$D$39:$D$782,СВЦЭМ!$A$39:$A$782,$A128,СВЦЭМ!$B$39:$B$782,R$119)+'СЕТ СН'!$I$11+СВЦЭМ!$D$10+'СЕТ СН'!$I$6-'СЕТ СН'!$I$23</f>
        <v>1705.0346609999997</v>
      </c>
      <c r="S128" s="36">
        <f>SUMIFS(СВЦЭМ!$D$39:$D$782,СВЦЭМ!$A$39:$A$782,$A128,СВЦЭМ!$B$39:$B$782,S$119)+'СЕТ СН'!$I$11+СВЦЭМ!$D$10+'СЕТ СН'!$I$6-'СЕТ СН'!$I$23</f>
        <v>1703.6177539299997</v>
      </c>
      <c r="T128" s="36">
        <f>SUMIFS(СВЦЭМ!$D$39:$D$782,СВЦЭМ!$A$39:$A$782,$A128,СВЦЭМ!$B$39:$B$782,T$119)+'СЕТ СН'!$I$11+СВЦЭМ!$D$10+'СЕТ СН'!$I$6-'СЕТ СН'!$I$23</f>
        <v>1692.9931739399999</v>
      </c>
      <c r="U128" s="36">
        <f>SUMIFS(СВЦЭМ!$D$39:$D$782,СВЦЭМ!$A$39:$A$782,$A128,СВЦЭМ!$B$39:$B$782,U$119)+'СЕТ СН'!$I$11+СВЦЭМ!$D$10+'СЕТ СН'!$I$6-'СЕТ СН'!$I$23</f>
        <v>1674.7163695300001</v>
      </c>
      <c r="V128" s="36">
        <f>SUMIFS(СВЦЭМ!$D$39:$D$782,СВЦЭМ!$A$39:$A$782,$A128,СВЦЭМ!$B$39:$B$782,V$119)+'СЕТ СН'!$I$11+СВЦЭМ!$D$10+'СЕТ СН'!$I$6-'СЕТ СН'!$I$23</f>
        <v>1645.7479140999999</v>
      </c>
      <c r="W128" s="36">
        <f>SUMIFS(СВЦЭМ!$D$39:$D$782,СВЦЭМ!$A$39:$A$782,$A128,СВЦЭМ!$B$39:$B$782,W$119)+'СЕТ СН'!$I$11+СВЦЭМ!$D$10+'СЕТ СН'!$I$6-'СЕТ СН'!$I$23</f>
        <v>1647.4379256299999</v>
      </c>
      <c r="X128" s="36">
        <f>SUMIFS(СВЦЭМ!$D$39:$D$782,СВЦЭМ!$A$39:$A$782,$A128,СВЦЭМ!$B$39:$B$782,X$119)+'СЕТ СН'!$I$11+СВЦЭМ!$D$10+'СЕТ СН'!$I$6-'СЕТ СН'!$I$23</f>
        <v>1663.0776248500001</v>
      </c>
      <c r="Y128" s="36">
        <f>SUMIFS(СВЦЭМ!$D$39:$D$782,СВЦЭМ!$A$39:$A$782,$A128,СВЦЭМ!$B$39:$B$782,Y$119)+'СЕТ СН'!$I$11+СВЦЭМ!$D$10+'СЕТ СН'!$I$6-'СЕТ СН'!$I$23</f>
        <v>1684.24358407</v>
      </c>
    </row>
    <row r="129" spans="1:25" ht="15.75" x14ac:dyDescent="0.2">
      <c r="A129" s="35">
        <f t="shared" si="3"/>
        <v>44326</v>
      </c>
      <c r="B129" s="36">
        <f>SUMIFS(СВЦЭМ!$D$39:$D$782,СВЦЭМ!$A$39:$A$782,$A129,СВЦЭМ!$B$39:$B$782,B$119)+'СЕТ СН'!$I$11+СВЦЭМ!$D$10+'СЕТ СН'!$I$6-'СЕТ СН'!$I$23</f>
        <v>1718.7814431299998</v>
      </c>
      <c r="C129" s="36">
        <f>SUMIFS(СВЦЭМ!$D$39:$D$782,СВЦЭМ!$A$39:$A$782,$A129,СВЦЭМ!$B$39:$B$782,C$119)+'СЕТ СН'!$I$11+СВЦЭМ!$D$10+'СЕТ СН'!$I$6-'СЕТ СН'!$I$23</f>
        <v>1774.3255540999999</v>
      </c>
      <c r="D129" s="36">
        <f>SUMIFS(СВЦЭМ!$D$39:$D$782,СВЦЭМ!$A$39:$A$782,$A129,СВЦЭМ!$B$39:$B$782,D$119)+'СЕТ СН'!$I$11+СВЦЭМ!$D$10+'СЕТ СН'!$I$6-'СЕТ СН'!$I$23</f>
        <v>1802.4038960399998</v>
      </c>
      <c r="E129" s="36">
        <f>SUMIFS(СВЦЭМ!$D$39:$D$782,СВЦЭМ!$A$39:$A$782,$A129,СВЦЭМ!$B$39:$B$782,E$119)+'СЕТ СН'!$I$11+СВЦЭМ!$D$10+'СЕТ СН'!$I$6-'СЕТ СН'!$I$23</f>
        <v>1820.5199820600001</v>
      </c>
      <c r="F129" s="36">
        <f>SUMIFS(СВЦЭМ!$D$39:$D$782,СВЦЭМ!$A$39:$A$782,$A129,СВЦЭМ!$B$39:$B$782,F$119)+'СЕТ СН'!$I$11+СВЦЭМ!$D$10+'СЕТ СН'!$I$6-'СЕТ СН'!$I$23</f>
        <v>1830.6081302299999</v>
      </c>
      <c r="G129" s="36">
        <f>SUMIFS(СВЦЭМ!$D$39:$D$782,СВЦЭМ!$A$39:$A$782,$A129,СВЦЭМ!$B$39:$B$782,G$119)+'СЕТ СН'!$I$11+СВЦЭМ!$D$10+'СЕТ СН'!$I$6-'СЕТ СН'!$I$23</f>
        <v>1829.3066610599999</v>
      </c>
      <c r="H129" s="36">
        <f>SUMIFS(СВЦЭМ!$D$39:$D$782,СВЦЭМ!$A$39:$A$782,$A129,СВЦЭМ!$B$39:$B$782,H$119)+'СЕТ СН'!$I$11+СВЦЭМ!$D$10+'СЕТ СН'!$I$6-'СЕТ СН'!$I$23</f>
        <v>1815.6968522699999</v>
      </c>
      <c r="I129" s="36">
        <f>SUMIFS(СВЦЭМ!$D$39:$D$782,СВЦЭМ!$A$39:$A$782,$A129,СВЦЭМ!$B$39:$B$782,I$119)+'СЕТ СН'!$I$11+СВЦЭМ!$D$10+'СЕТ СН'!$I$6-'СЕТ СН'!$I$23</f>
        <v>1775.0286867</v>
      </c>
      <c r="J129" s="36">
        <f>SUMIFS(СВЦЭМ!$D$39:$D$782,СВЦЭМ!$A$39:$A$782,$A129,СВЦЭМ!$B$39:$B$782,J$119)+'СЕТ СН'!$I$11+СВЦЭМ!$D$10+'СЕТ СН'!$I$6-'СЕТ СН'!$I$23</f>
        <v>1729.9771664199998</v>
      </c>
      <c r="K129" s="36">
        <f>SUMIFS(СВЦЭМ!$D$39:$D$782,СВЦЭМ!$A$39:$A$782,$A129,СВЦЭМ!$B$39:$B$782,K$119)+'СЕТ СН'!$I$11+СВЦЭМ!$D$10+'СЕТ СН'!$I$6-'СЕТ СН'!$I$23</f>
        <v>1682.0219384799998</v>
      </c>
      <c r="L129" s="36">
        <f>SUMIFS(СВЦЭМ!$D$39:$D$782,СВЦЭМ!$A$39:$A$782,$A129,СВЦЭМ!$B$39:$B$782,L$119)+'СЕТ СН'!$I$11+СВЦЭМ!$D$10+'СЕТ СН'!$I$6-'СЕТ СН'!$I$23</f>
        <v>1652.1135488099999</v>
      </c>
      <c r="M129" s="36">
        <f>SUMIFS(СВЦЭМ!$D$39:$D$782,СВЦЭМ!$A$39:$A$782,$A129,СВЦЭМ!$B$39:$B$782,M$119)+'СЕТ СН'!$I$11+СВЦЭМ!$D$10+'СЕТ СН'!$I$6-'СЕТ СН'!$I$23</f>
        <v>1639.6595151399999</v>
      </c>
      <c r="N129" s="36">
        <f>SUMIFS(СВЦЭМ!$D$39:$D$782,СВЦЭМ!$A$39:$A$782,$A129,СВЦЭМ!$B$39:$B$782,N$119)+'СЕТ СН'!$I$11+СВЦЭМ!$D$10+'СЕТ СН'!$I$6-'СЕТ СН'!$I$23</f>
        <v>1651.51721094</v>
      </c>
      <c r="O129" s="36">
        <f>SUMIFS(СВЦЭМ!$D$39:$D$782,СВЦЭМ!$A$39:$A$782,$A129,СВЦЭМ!$B$39:$B$782,O$119)+'СЕТ СН'!$I$11+СВЦЭМ!$D$10+'СЕТ СН'!$I$6-'СЕТ СН'!$I$23</f>
        <v>1666.0809958999998</v>
      </c>
      <c r="P129" s="36">
        <f>SUMIFS(СВЦЭМ!$D$39:$D$782,СВЦЭМ!$A$39:$A$782,$A129,СВЦЭМ!$B$39:$B$782,P$119)+'СЕТ СН'!$I$11+СВЦЭМ!$D$10+'СЕТ СН'!$I$6-'СЕТ СН'!$I$23</f>
        <v>1683.7657915199998</v>
      </c>
      <c r="Q129" s="36">
        <f>SUMIFS(СВЦЭМ!$D$39:$D$782,СВЦЭМ!$A$39:$A$782,$A129,СВЦЭМ!$B$39:$B$782,Q$119)+'СЕТ СН'!$I$11+СВЦЭМ!$D$10+'СЕТ СН'!$I$6-'СЕТ СН'!$I$23</f>
        <v>1688.3911223099999</v>
      </c>
      <c r="R129" s="36">
        <f>SUMIFS(СВЦЭМ!$D$39:$D$782,СВЦЭМ!$A$39:$A$782,$A129,СВЦЭМ!$B$39:$B$782,R$119)+'СЕТ СН'!$I$11+СВЦЭМ!$D$10+'СЕТ СН'!$I$6-'СЕТ СН'!$I$23</f>
        <v>1679.4105847999999</v>
      </c>
      <c r="S129" s="36">
        <f>SUMIFS(СВЦЭМ!$D$39:$D$782,СВЦЭМ!$A$39:$A$782,$A129,СВЦЭМ!$B$39:$B$782,S$119)+'СЕТ СН'!$I$11+СВЦЭМ!$D$10+'СЕТ СН'!$I$6-'СЕТ СН'!$I$23</f>
        <v>1673.5784936</v>
      </c>
      <c r="T129" s="36">
        <f>SUMIFS(СВЦЭМ!$D$39:$D$782,СВЦЭМ!$A$39:$A$782,$A129,СВЦЭМ!$B$39:$B$782,T$119)+'СЕТ СН'!$I$11+СВЦЭМ!$D$10+'СЕТ СН'!$I$6-'СЕТ СН'!$I$23</f>
        <v>1666.2351159699999</v>
      </c>
      <c r="U129" s="36">
        <f>SUMIFS(СВЦЭМ!$D$39:$D$782,СВЦЭМ!$A$39:$A$782,$A129,СВЦЭМ!$B$39:$B$782,U$119)+'СЕТ СН'!$I$11+СВЦЭМ!$D$10+'СЕТ СН'!$I$6-'СЕТ СН'!$I$23</f>
        <v>1643.8865949000001</v>
      </c>
      <c r="V129" s="36">
        <f>SUMIFS(СВЦЭМ!$D$39:$D$782,СВЦЭМ!$A$39:$A$782,$A129,СВЦЭМ!$B$39:$B$782,V$119)+'СЕТ СН'!$I$11+СВЦЭМ!$D$10+'СЕТ СН'!$I$6-'СЕТ СН'!$I$23</f>
        <v>1612.97899057</v>
      </c>
      <c r="W129" s="36">
        <f>SUMIFS(СВЦЭМ!$D$39:$D$782,СВЦЭМ!$A$39:$A$782,$A129,СВЦЭМ!$B$39:$B$782,W$119)+'СЕТ СН'!$I$11+СВЦЭМ!$D$10+'СЕТ СН'!$I$6-'СЕТ СН'!$I$23</f>
        <v>1608.2842976900001</v>
      </c>
      <c r="X129" s="36">
        <f>SUMIFS(СВЦЭМ!$D$39:$D$782,СВЦЭМ!$A$39:$A$782,$A129,СВЦЭМ!$B$39:$B$782,X$119)+'СЕТ СН'!$I$11+СВЦЭМ!$D$10+'СЕТ СН'!$I$6-'СЕТ СН'!$I$23</f>
        <v>1626.29456663</v>
      </c>
      <c r="Y129" s="36">
        <f>SUMIFS(СВЦЭМ!$D$39:$D$782,СВЦЭМ!$A$39:$A$782,$A129,СВЦЭМ!$B$39:$B$782,Y$119)+'СЕТ СН'!$I$11+СВЦЭМ!$D$10+'СЕТ СН'!$I$6-'СЕТ СН'!$I$23</f>
        <v>1669.06112895</v>
      </c>
    </row>
    <row r="130" spans="1:25" ht="15.75" x14ac:dyDescent="0.2">
      <c r="A130" s="35">
        <f t="shared" si="3"/>
        <v>44327</v>
      </c>
      <c r="B130" s="36">
        <f>SUMIFS(СВЦЭМ!$D$39:$D$782,СВЦЭМ!$A$39:$A$782,$A130,СВЦЭМ!$B$39:$B$782,B$119)+'СЕТ СН'!$I$11+СВЦЭМ!$D$10+'СЕТ СН'!$I$6-'СЕТ СН'!$I$23</f>
        <v>1754.0639200799997</v>
      </c>
      <c r="C130" s="36">
        <f>SUMIFS(СВЦЭМ!$D$39:$D$782,СВЦЭМ!$A$39:$A$782,$A130,СВЦЭМ!$B$39:$B$782,C$119)+'СЕТ СН'!$I$11+СВЦЭМ!$D$10+'СЕТ СН'!$I$6-'СЕТ СН'!$I$23</f>
        <v>1754.4660425899997</v>
      </c>
      <c r="D130" s="36">
        <f>SUMIFS(СВЦЭМ!$D$39:$D$782,СВЦЭМ!$A$39:$A$782,$A130,СВЦЭМ!$B$39:$B$782,D$119)+'СЕТ СН'!$I$11+СВЦЭМ!$D$10+'СЕТ СН'!$I$6-'СЕТ СН'!$I$23</f>
        <v>1758.7928770599997</v>
      </c>
      <c r="E130" s="36">
        <f>SUMIFS(СВЦЭМ!$D$39:$D$782,СВЦЭМ!$A$39:$A$782,$A130,СВЦЭМ!$B$39:$B$782,E$119)+'СЕТ СН'!$I$11+СВЦЭМ!$D$10+'СЕТ СН'!$I$6-'СЕТ СН'!$I$23</f>
        <v>1786.2645019799997</v>
      </c>
      <c r="F130" s="36">
        <f>SUMIFS(СВЦЭМ!$D$39:$D$782,СВЦЭМ!$A$39:$A$782,$A130,СВЦЭМ!$B$39:$B$782,F$119)+'СЕТ СН'!$I$11+СВЦЭМ!$D$10+'СЕТ СН'!$I$6-'СЕТ СН'!$I$23</f>
        <v>1797.6310584799999</v>
      </c>
      <c r="G130" s="36">
        <f>SUMIFS(СВЦЭМ!$D$39:$D$782,СВЦЭМ!$A$39:$A$782,$A130,СВЦЭМ!$B$39:$B$782,G$119)+'СЕТ СН'!$I$11+СВЦЭМ!$D$10+'СЕТ СН'!$I$6-'СЕТ СН'!$I$23</f>
        <v>1781.6464338299998</v>
      </c>
      <c r="H130" s="36">
        <f>SUMIFS(СВЦЭМ!$D$39:$D$782,СВЦЭМ!$A$39:$A$782,$A130,СВЦЭМ!$B$39:$B$782,H$119)+'СЕТ СН'!$I$11+СВЦЭМ!$D$10+'СЕТ СН'!$I$6-'СЕТ СН'!$I$23</f>
        <v>1754.0966523399998</v>
      </c>
      <c r="I130" s="36">
        <f>SUMIFS(СВЦЭМ!$D$39:$D$782,СВЦЭМ!$A$39:$A$782,$A130,СВЦЭМ!$B$39:$B$782,I$119)+'СЕТ СН'!$I$11+СВЦЭМ!$D$10+'СЕТ СН'!$I$6-'СЕТ СН'!$I$23</f>
        <v>1714.6843403499997</v>
      </c>
      <c r="J130" s="36">
        <f>SUMIFS(СВЦЭМ!$D$39:$D$782,СВЦЭМ!$A$39:$A$782,$A130,СВЦЭМ!$B$39:$B$782,J$119)+'СЕТ СН'!$I$11+СВЦЭМ!$D$10+'СЕТ СН'!$I$6-'СЕТ СН'!$I$23</f>
        <v>1688.0733238299999</v>
      </c>
      <c r="K130" s="36">
        <f>SUMIFS(СВЦЭМ!$D$39:$D$782,СВЦЭМ!$A$39:$A$782,$A130,СВЦЭМ!$B$39:$B$782,K$119)+'СЕТ СН'!$I$11+СВЦЭМ!$D$10+'СЕТ СН'!$I$6-'СЕТ СН'!$I$23</f>
        <v>1658.5237550699999</v>
      </c>
      <c r="L130" s="36">
        <f>SUMIFS(СВЦЭМ!$D$39:$D$782,СВЦЭМ!$A$39:$A$782,$A130,СВЦЭМ!$B$39:$B$782,L$119)+'СЕТ СН'!$I$11+СВЦЭМ!$D$10+'СЕТ СН'!$I$6-'СЕТ СН'!$I$23</f>
        <v>1669.94295949</v>
      </c>
      <c r="M130" s="36">
        <f>SUMIFS(СВЦЭМ!$D$39:$D$782,СВЦЭМ!$A$39:$A$782,$A130,СВЦЭМ!$B$39:$B$782,M$119)+'СЕТ СН'!$I$11+СВЦЭМ!$D$10+'СЕТ СН'!$I$6-'СЕТ СН'!$I$23</f>
        <v>1705.1348046099997</v>
      </c>
      <c r="N130" s="36">
        <f>SUMIFS(СВЦЭМ!$D$39:$D$782,СВЦЭМ!$A$39:$A$782,$A130,СВЦЭМ!$B$39:$B$782,N$119)+'СЕТ СН'!$I$11+СВЦЭМ!$D$10+'СЕТ СН'!$I$6-'СЕТ СН'!$I$23</f>
        <v>1738.7626031599998</v>
      </c>
      <c r="O130" s="36">
        <f>SUMIFS(СВЦЭМ!$D$39:$D$782,СВЦЭМ!$A$39:$A$782,$A130,СВЦЭМ!$B$39:$B$782,O$119)+'СЕТ СН'!$I$11+СВЦЭМ!$D$10+'СЕТ СН'!$I$6-'СЕТ СН'!$I$23</f>
        <v>1727.0771740799996</v>
      </c>
      <c r="P130" s="36">
        <f>SUMIFS(СВЦЭМ!$D$39:$D$782,СВЦЭМ!$A$39:$A$782,$A130,СВЦЭМ!$B$39:$B$782,P$119)+'СЕТ СН'!$I$11+СВЦЭМ!$D$10+'СЕТ СН'!$I$6-'СЕТ СН'!$I$23</f>
        <v>1741.1073278099998</v>
      </c>
      <c r="Q130" s="36">
        <f>SUMIFS(СВЦЭМ!$D$39:$D$782,СВЦЭМ!$A$39:$A$782,$A130,СВЦЭМ!$B$39:$B$782,Q$119)+'СЕТ СН'!$I$11+СВЦЭМ!$D$10+'СЕТ СН'!$I$6-'СЕТ СН'!$I$23</f>
        <v>1756.4919341699997</v>
      </c>
      <c r="R130" s="36">
        <f>SUMIFS(СВЦЭМ!$D$39:$D$782,СВЦЭМ!$A$39:$A$782,$A130,СВЦЭМ!$B$39:$B$782,R$119)+'СЕТ СН'!$I$11+СВЦЭМ!$D$10+'СЕТ СН'!$I$6-'СЕТ СН'!$I$23</f>
        <v>1749.4925087500001</v>
      </c>
      <c r="S130" s="36">
        <f>SUMIFS(СВЦЭМ!$D$39:$D$782,СВЦЭМ!$A$39:$A$782,$A130,СВЦЭМ!$B$39:$B$782,S$119)+'СЕТ СН'!$I$11+СВЦЭМ!$D$10+'СЕТ СН'!$I$6-'СЕТ СН'!$I$23</f>
        <v>1764.1240819599998</v>
      </c>
      <c r="T130" s="36">
        <f>SUMIFS(СВЦЭМ!$D$39:$D$782,СВЦЭМ!$A$39:$A$782,$A130,СВЦЭМ!$B$39:$B$782,T$119)+'СЕТ СН'!$I$11+СВЦЭМ!$D$10+'СЕТ СН'!$I$6-'СЕТ СН'!$I$23</f>
        <v>1739.6658015899998</v>
      </c>
      <c r="U130" s="36">
        <f>SUMIFS(СВЦЭМ!$D$39:$D$782,СВЦЭМ!$A$39:$A$782,$A130,СВЦЭМ!$B$39:$B$782,U$119)+'СЕТ СН'!$I$11+СВЦЭМ!$D$10+'СЕТ СН'!$I$6-'СЕТ СН'!$I$23</f>
        <v>1723.2808145999998</v>
      </c>
      <c r="V130" s="36">
        <f>SUMIFS(СВЦЭМ!$D$39:$D$782,СВЦЭМ!$A$39:$A$782,$A130,СВЦЭМ!$B$39:$B$782,V$119)+'СЕТ СН'!$I$11+СВЦЭМ!$D$10+'СЕТ СН'!$I$6-'СЕТ СН'!$I$23</f>
        <v>1705.56531094</v>
      </c>
      <c r="W130" s="36">
        <f>SUMIFS(СВЦЭМ!$D$39:$D$782,СВЦЭМ!$A$39:$A$782,$A130,СВЦЭМ!$B$39:$B$782,W$119)+'СЕТ СН'!$I$11+СВЦЭМ!$D$10+'СЕТ СН'!$I$6-'СЕТ СН'!$I$23</f>
        <v>1711.9322622699997</v>
      </c>
      <c r="X130" s="36">
        <f>SUMIFS(СВЦЭМ!$D$39:$D$782,СВЦЭМ!$A$39:$A$782,$A130,СВЦЭМ!$B$39:$B$782,X$119)+'СЕТ СН'!$I$11+СВЦЭМ!$D$10+'СЕТ СН'!$I$6-'СЕТ СН'!$I$23</f>
        <v>1735.0300096199999</v>
      </c>
      <c r="Y130" s="36">
        <f>SUMIFS(СВЦЭМ!$D$39:$D$782,СВЦЭМ!$A$39:$A$782,$A130,СВЦЭМ!$B$39:$B$782,Y$119)+'СЕТ СН'!$I$11+СВЦЭМ!$D$10+'СЕТ СН'!$I$6-'СЕТ СН'!$I$23</f>
        <v>1784.6254341399999</v>
      </c>
    </row>
    <row r="131" spans="1:25" ht="15.75" x14ac:dyDescent="0.2">
      <c r="A131" s="35">
        <f t="shared" si="3"/>
        <v>44328</v>
      </c>
      <c r="B131" s="36">
        <f>SUMIFS(СВЦЭМ!$D$39:$D$782,СВЦЭМ!$A$39:$A$782,$A131,СВЦЭМ!$B$39:$B$782,B$119)+'СЕТ СН'!$I$11+СВЦЭМ!$D$10+'СЕТ СН'!$I$6-'СЕТ СН'!$I$23</f>
        <v>1793.0750518499999</v>
      </c>
      <c r="C131" s="36">
        <f>SUMIFS(СВЦЭМ!$D$39:$D$782,СВЦЭМ!$A$39:$A$782,$A131,СВЦЭМ!$B$39:$B$782,C$119)+'СЕТ СН'!$I$11+СВЦЭМ!$D$10+'СЕТ СН'!$I$6-'СЕТ СН'!$I$23</f>
        <v>1827.15413992</v>
      </c>
      <c r="D131" s="36">
        <f>SUMIFS(СВЦЭМ!$D$39:$D$782,СВЦЭМ!$A$39:$A$782,$A131,СВЦЭМ!$B$39:$B$782,D$119)+'СЕТ СН'!$I$11+СВЦЭМ!$D$10+'СЕТ СН'!$I$6-'СЕТ СН'!$I$23</f>
        <v>1812.9764164899998</v>
      </c>
      <c r="E131" s="36">
        <f>SUMIFS(СВЦЭМ!$D$39:$D$782,СВЦЭМ!$A$39:$A$782,$A131,СВЦЭМ!$B$39:$B$782,E$119)+'СЕТ СН'!$I$11+СВЦЭМ!$D$10+'СЕТ СН'!$I$6-'СЕТ СН'!$I$23</f>
        <v>1806.0971444100001</v>
      </c>
      <c r="F131" s="36">
        <f>SUMIFS(СВЦЭМ!$D$39:$D$782,СВЦЭМ!$A$39:$A$782,$A131,СВЦЭМ!$B$39:$B$782,F$119)+'СЕТ СН'!$I$11+СВЦЭМ!$D$10+'СЕТ СН'!$I$6-'СЕТ СН'!$I$23</f>
        <v>1800.8704356200001</v>
      </c>
      <c r="G131" s="36">
        <f>SUMIFS(СВЦЭМ!$D$39:$D$782,СВЦЭМ!$A$39:$A$782,$A131,СВЦЭМ!$B$39:$B$782,G$119)+'СЕТ СН'!$I$11+СВЦЭМ!$D$10+'СЕТ СН'!$I$6-'СЕТ СН'!$I$23</f>
        <v>1810.13095995</v>
      </c>
      <c r="H131" s="36">
        <f>SUMIFS(СВЦЭМ!$D$39:$D$782,СВЦЭМ!$A$39:$A$782,$A131,СВЦЭМ!$B$39:$B$782,H$119)+'СЕТ СН'!$I$11+СВЦЭМ!$D$10+'СЕТ СН'!$I$6-'СЕТ СН'!$I$23</f>
        <v>1798.0207960499997</v>
      </c>
      <c r="I131" s="36">
        <f>SUMIFS(СВЦЭМ!$D$39:$D$782,СВЦЭМ!$A$39:$A$782,$A131,СВЦЭМ!$B$39:$B$782,I$119)+'СЕТ СН'!$I$11+СВЦЭМ!$D$10+'СЕТ СН'!$I$6-'СЕТ СН'!$I$23</f>
        <v>1742.8111425799998</v>
      </c>
      <c r="J131" s="36">
        <f>SUMIFS(СВЦЭМ!$D$39:$D$782,СВЦЭМ!$A$39:$A$782,$A131,СВЦЭМ!$B$39:$B$782,J$119)+'СЕТ СН'!$I$11+СВЦЭМ!$D$10+'СЕТ СН'!$I$6-'СЕТ СН'!$I$23</f>
        <v>1710.75059233</v>
      </c>
      <c r="K131" s="36">
        <f>SUMIFS(СВЦЭМ!$D$39:$D$782,СВЦЭМ!$A$39:$A$782,$A131,СВЦЭМ!$B$39:$B$782,K$119)+'СЕТ СН'!$I$11+СВЦЭМ!$D$10+'СЕТ СН'!$I$6-'СЕТ СН'!$I$23</f>
        <v>1690.0600590099998</v>
      </c>
      <c r="L131" s="36">
        <f>SUMIFS(СВЦЭМ!$D$39:$D$782,СВЦЭМ!$A$39:$A$782,$A131,СВЦЭМ!$B$39:$B$782,L$119)+'СЕТ СН'!$I$11+СВЦЭМ!$D$10+'СЕТ СН'!$I$6-'СЕТ СН'!$I$23</f>
        <v>1662.11216762</v>
      </c>
      <c r="M131" s="36">
        <f>SUMIFS(СВЦЭМ!$D$39:$D$782,СВЦЭМ!$A$39:$A$782,$A131,СВЦЭМ!$B$39:$B$782,M$119)+'СЕТ СН'!$I$11+СВЦЭМ!$D$10+'СЕТ СН'!$I$6-'СЕТ СН'!$I$23</f>
        <v>1672.8364146399999</v>
      </c>
      <c r="N131" s="36">
        <f>SUMIFS(СВЦЭМ!$D$39:$D$782,СВЦЭМ!$A$39:$A$782,$A131,СВЦЭМ!$B$39:$B$782,N$119)+'СЕТ СН'!$I$11+СВЦЭМ!$D$10+'СЕТ СН'!$I$6-'СЕТ СН'!$I$23</f>
        <v>1678.0852423199999</v>
      </c>
      <c r="O131" s="36">
        <f>SUMIFS(СВЦЭМ!$D$39:$D$782,СВЦЭМ!$A$39:$A$782,$A131,СВЦЭМ!$B$39:$B$782,O$119)+'СЕТ СН'!$I$11+СВЦЭМ!$D$10+'СЕТ СН'!$I$6-'СЕТ СН'!$I$23</f>
        <v>1685.4157980799996</v>
      </c>
      <c r="P131" s="36">
        <f>SUMIFS(СВЦЭМ!$D$39:$D$782,СВЦЭМ!$A$39:$A$782,$A131,СВЦЭМ!$B$39:$B$782,P$119)+'СЕТ СН'!$I$11+СВЦЭМ!$D$10+'СЕТ СН'!$I$6-'СЕТ СН'!$I$23</f>
        <v>1691.7077682099998</v>
      </c>
      <c r="Q131" s="36">
        <f>SUMIFS(СВЦЭМ!$D$39:$D$782,СВЦЭМ!$A$39:$A$782,$A131,СВЦЭМ!$B$39:$B$782,Q$119)+'СЕТ СН'!$I$11+СВЦЭМ!$D$10+'СЕТ СН'!$I$6-'СЕТ СН'!$I$23</f>
        <v>1703.6883190699996</v>
      </c>
      <c r="R131" s="36">
        <f>SUMIFS(СВЦЭМ!$D$39:$D$782,СВЦЭМ!$A$39:$A$782,$A131,СВЦЭМ!$B$39:$B$782,R$119)+'СЕТ СН'!$I$11+СВЦЭМ!$D$10+'СЕТ СН'!$I$6-'СЕТ СН'!$I$23</f>
        <v>1694.5433435799996</v>
      </c>
      <c r="S131" s="36">
        <f>SUMIFS(СВЦЭМ!$D$39:$D$782,СВЦЭМ!$A$39:$A$782,$A131,СВЦЭМ!$B$39:$B$782,S$119)+'СЕТ СН'!$I$11+СВЦЭМ!$D$10+'СЕТ СН'!$I$6-'СЕТ СН'!$I$23</f>
        <v>1698.3211679999999</v>
      </c>
      <c r="T131" s="36">
        <f>SUMIFS(СВЦЭМ!$D$39:$D$782,СВЦЭМ!$A$39:$A$782,$A131,СВЦЭМ!$B$39:$B$782,T$119)+'СЕТ СН'!$I$11+СВЦЭМ!$D$10+'СЕТ СН'!$I$6-'СЕТ СН'!$I$23</f>
        <v>1684.7013023099998</v>
      </c>
      <c r="U131" s="36">
        <f>SUMIFS(СВЦЭМ!$D$39:$D$782,СВЦЭМ!$A$39:$A$782,$A131,СВЦЭМ!$B$39:$B$782,U$119)+'СЕТ СН'!$I$11+СВЦЭМ!$D$10+'СЕТ СН'!$I$6-'СЕТ СН'!$I$23</f>
        <v>1676.33921119</v>
      </c>
      <c r="V131" s="36">
        <f>SUMIFS(СВЦЭМ!$D$39:$D$782,СВЦЭМ!$A$39:$A$782,$A131,СВЦЭМ!$B$39:$B$782,V$119)+'СЕТ СН'!$I$11+СВЦЭМ!$D$10+'СЕТ СН'!$I$6-'СЕТ СН'!$I$23</f>
        <v>1666.41267156</v>
      </c>
      <c r="W131" s="36">
        <f>SUMIFS(СВЦЭМ!$D$39:$D$782,СВЦЭМ!$A$39:$A$782,$A131,СВЦЭМ!$B$39:$B$782,W$119)+'СЕТ СН'!$I$11+СВЦЭМ!$D$10+'СЕТ СН'!$I$6-'СЕТ СН'!$I$23</f>
        <v>1678.17054495</v>
      </c>
      <c r="X131" s="36">
        <f>SUMIFS(СВЦЭМ!$D$39:$D$782,СВЦЭМ!$A$39:$A$782,$A131,СВЦЭМ!$B$39:$B$782,X$119)+'СЕТ СН'!$I$11+СВЦЭМ!$D$10+'СЕТ СН'!$I$6-'СЕТ СН'!$I$23</f>
        <v>1683.0882214199996</v>
      </c>
      <c r="Y131" s="36">
        <f>SUMIFS(СВЦЭМ!$D$39:$D$782,СВЦЭМ!$A$39:$A$782,$A131,СВЦЭМ!$B$39:$B$782,Y$119)+'СЕТ СН'!$I$11+СВЦЭМ!$D$10+'СЕТ СН'!$I$6-'СЕТ СН'!$I$23</f>
        <v>1706.7440592299999</v>
      </c>
    </row>
    <row r="132" spans="1:25" ht="15.75" x14ac:dyDescent="0.2">
      <c r="A132" s="35">
        <f t="shared" si="3"/>
        <v>44329</v>
      </c>
      <c r="B132" s="36">
        <f>SUMIFS(СВЦЭМ!$D$39:$D$782,СВЦЭМ!$A$39:$A$782,$A132,СВЦЭМ!$B$39:$B$782,B$119)+'СЕТ СН'!$I$11+СВЦЭМ!$D$10+'СЕТ СН'!$I$6-'СЕТ СН'!$I$23</f>
        <v>1795.2913426800001</v>
      </c>
      <c r="C132" s="36">
        <f>SUMIFS(СВЦЭМ!$D$39:$D$782,СВЦЭМ!$A$39:$A$782,$A132,СВЦЭМ!$B$39:$B$782,C$119)+'СЕТ СН'!$I$11+СВЦЭМ!$D$10+'СЕТ СН'!$I$6-'СЕТ СН'!$I$23</f>
        <v>1847.11119934</v>
      </c>
      <c r="D132" s="36">
        <f>SUMIFS(СВЦЭМ!$D$39:$D$782,СВЦЭМ!$A$39:$A$782,$A132,СВЦЭМ!$B$39:$B$782,D$119)+'СЕТ СН'!$I$11+СВЦЭМ!$D$10+'СЕТ СН'!$I$6-'СЕТ СН'!$I$23</f>
        <v>1865.5177600699999</v>
      </c>
      <c r="E132" s="36">
        <f>SUMIFS(СВЦЭМ!$D$39:$D$782,СВЦЭМ!$A$39:$A$782,$A132,СВЦЭМ!$B$39:$B$782,E$119)+'СЕТ СН'!$I$11+СВЦЭМ!$D$10+'СЕТ СН'!$I$6-'СЕТ СН'!$I$23</f>
        <v>1854.2037962300001</v>
      </c>
      <c r="F132" s="36">
        <f>SUMIFS(СВЦЭМ!$D$39:$D$782,СВЦЭМ!$A$39:$A$782,$A132,СВЦЭМ!$B$39:$B$782,F$119)+'СЕТ СН'!$I$11+СВЦЭМ!$D$10+'СЕТ СН'!$I$6-'СЕТ СН'!$I$23</f>
        <v>1849.5071994999998</v>
      </c>
      <c r="G132" s="36">
        <f>SUMIFS(СВЦЭМ!$D$39:$D$782,СВЦЭМ!$A$39:$A$782,$A132,СВЦЭМ!$B$39:$B$782,G$119)+'СЕТ СН'!$I$11+СВЦЭМ!$D$10+'СЕТ СН'!$I$6-'СЕТ СН'!$I$23</f>
        <v>1854.48089755</v>
      </c>
      <c r="H132" s="36">
        <f>SUMIFS(СВЦЭМ!$D$39:$D$782,СВЦЭМ!$A$39:$A$782,$A132,СВЦЭМ!$B$39:$B$782,H$119)+'СЕТ СН'!$I$11+СВЦЭМ!$D$10+'СЕТ СН'!$I$6-'СЕТ СН'!$I$23</f>
        <v>1809.2997377299998</v>
      </c>
      <c r="I132" s="36">
        <f>SUMIFS(СВЦЭМ!$D$39:$D$782,СВЦЭМ!$A$39:$A$782,$A132,СВЦЭМ!$B$39:$B$782,I$119)+'СЕТ СН'!$I$11+СВЦЭМ!$D$10+'СЕТ СН'!$I$6-'СЕТ СН'!$I$23</f>
        <v>1741.90850047</v>
      </c>
      <c r="J132" s="36">
        <f>SUMIFS(СВЦЭМ!$D$39:$D$782,СВЦЭМ!$A$39:$A$782,$A132,СВЦЭМ!$B$39:$B$782,J$119)+'СЕТ СН'!$I$11+СВЦЭМ!$D$10+'СЕТ СН'!$I$6-'СЕТ СН'!$I$23</f>
        <v>1713.55306019</v>
      </c>
      <c r="K132" s="36">
        <f>SUMIFS(СВЦЭМ!$D$39:$D$782,СВЦЭМ!$A$39:$A$782,$A132,СВЦЭМ!$B$39:$B$782,K$119)+'СЕТ СН'!$I$11+СВЦЭМ!$D$10+'СЕТ СН'!$I$6-'СЕТ СН'!$I$23</f>
        <v>1688.3909964299996</v>
      </c>
      <c r="L132" s="36">
        <f>SUMIFS(СВЦЭМ!$D$39:$D$782,СВЦЭМ!$A$39:$A$782,$A132,СВЦЭМ!$B$39:$B$782,L$119)+'СЕТ СН'!$I$11+СВЦЭМ!$D$10+'СЕТ СН'!$I$6-'СЕТ СН'!$I$23</f>
        <v>1646.96048245</v>
      </c>
      <c r="M132" s="36">
        <f>SUMIFS(СВЦЭМ!$D$39:$D$782,СВЦЭМ!$A$39:$A$782,$A132,СВЦЭМ!$B$39:$B$782,M$119)+'СЕТ СН'!$I$11+СВЦЭМ!$D$10+'СЕТ СН'!$I$6-'СЕТ СН'!$I$23</f>
        <v>1663.4732592400001</v>
      </c>
      <c r="N132" s="36">
        <f>SUMIFS(СВЦЭМ!$D$39:$D$782,СВЦЭМ!$A$39:$A$782,$A132,СВЦЭМ!$B$39:$B$782,N$119)+'СЕТ СН'!$I$11+СВЦЭМ!$D$10+'СЕТ СН'!$I$6-'СЕТ СН'!$I$23</f>
        <v>1696.2079608099998</v>
      </c>
      <c r="O132" s="36">
        <f>SUMIFS(СВЦЭМ!$D$39:$D$782,СВЦЭМ!$A$39:$A$782,$A132,СВЦЭМ!$B$39:$B$782,O$119)+'СЕТ СН'!$I$11+СВЦЭМ!$D$10+'СЕТ СН'!$I$6-'СЕТ СН'!$I$23</f>
        <v>1708.48739574</v>
      </c>
      <c r="P132" s="36">
        <f>SUMIFS(СВЦЭМ!$D$39:$D$782,СВЦЭМ!$A$39:$A$782,$A132,СВЦЭМ!$B$39:$B$782,P$119)+'СЕТ СН'!$I$11+СВЦЭМ!$D$10+'СЕТ СН'!$I$6-'СЕТ СН'!$I$23</f>
        <v>1726.2342210299998</v>
      </c>
      <c r="Q132" s="36">
        <f>SUMIFS(СВЦЭМ!$D$39:$D$782,СВЦЭМ!$A$39:$A$782,$A132,СВЦЭМ!$B$39:$B$782,Q$119)+'СЕТ СН'!$I$11+СВЦЭМ!$D$10+'СЕТ СН'!$I$6-'СЕТ СН'!$I$23</f>
        <v>1737.9349238</v>
      </c>
      <c r="R132" s="36">
        <f>SUMIFS(СВЦЭМ!$D$39:$D$782,СВЦЭМ!$A$39:$A$782,$A132,СВЦЭМ!$B$39:$B$782,R$119)+'СЕТ СН'!$I$11+СВЦЭМ!$D$10+'СЕТ СН'!$I$6-'СЕТ СН'!$I$23</f>
        <v>1737.9832850999996</v>
      </c>
      <c r="S132" s="36">
        <f>SUMIFS(СВЦЭМ!$D$39:$D$782,СВЦЭМ!$A$39:$A$782,$A132,СВЦЭМ!$B$39:$B$782,S$119)+'СЕТ СН'!$I$11+СВЦЭМ!$D$10+'СЕТ СН'!$I$6-'СЕТ СН'!$I$23</f>
        <v>1756.8574760199999</v>
      </c>
      <c r="T132" s="36">
        <f>SUMIFS(СВЦЭМ!$D$39:$D$782,СВЦЭМ!$A$39:$A$782,$A132,СВЦЭМ!$B$39:$B$782,T$119)+'СЕТ СН'!$I$11+СВЦЭМ!$D$10+'СЕТ СН'!$I$6-'СЕТ СН'!$I$23</f>
        <v>1737.4103196900001</v>
      </c>
      <c r="U132" s="36">
        <f>SUMIFS(СВЦЭМ!$D$39:$D$782,СВЦЭМ!$A$39:$A$782,$A132,СВЦЭМ!$B$39:$B$782,U$119)+'СЕТ СН'!$I$11+СВЦЭМ!$D$10+'СЕТ СН'!$I$6-'СЕТ СН'!$I$23</f>
        <v>1709.6539750099996</v>
      </c>
      <c r="V132" s="36">
        <f>SUMIFS(СВЦЭМ!$D$39:$D$782,СВЦЭМ!$A$39:$A$782,$A132,СВЦЭМ!$B$39:$B$782,V$119)+'СЕТ СН'!$I$11+СВЦЭМ!$D$10+'СЕТ СН'!$I$6-'СЕТ СН'!$I$23</f>
        <v>1693.3837464099997</v>
      </c>
      <c r="W132" s="36">
        <f>SUMIFS(СВЦЭМ!$D$39:$D$782,СВЦЭМ!$A$39:$A$782,$A132,СВЦЭМ!$B$39:$B$782,W$119)+'СЕТ СН'!$I$11+СВЦЭМ!$D$10+'СЕТ СН'!$I$6-'СЕТ СН'!$I$23</f>
        <v>1694.4814152199997</v>
      </c>
      <c r="X132" s="36">
        <f>SUMIFS(СВЦЭМ!$D$39:$D$782,СВЦЭМ!$A$39:$A$782,$A132,СВЦЭМ!$B$39:$B$782,X$119)+'СЕТ СН'!$I$11+СВЦЭМ!$D$10+'СЕТ СН'!$I$6-'СЕТ СН'!$I$23</f>
        <v>1712.8942201699997</v>
      </c>
      <c r="Y132" s="36">
        <f>SUMIFS(СВЦЭМ!$D$39:$D$782,СВЦЭМ!$A$39:$A$782,$A132,СВЦЭМ!$B$39:$B$782,Y$119)+'СЕТ СН'!$I$11+СВЦЭМ!$D$10+'СЕТ СН'!$I$6-'СЕТ СН'!$I$23</f>
        <v>1757.1523798499998</v>
      </c>
    </row>
    <row r="133" spans="1:25" ht="15.75" x14ac:dyDescent="0.2">
      <c r="A133" s="35">
        <f t="shared" si="3"/>
        <v>44330</v>
      </c>
      <c r="B133" s="36">
        <f>SUMIFS(СВЦЭМ!$D$39:$D$782,СВЦЭМ!$A$39:$A$782,$A133,СВЦЭМ!$B$39:$B$782,B$119)+'СЕТ СН'!$I$11+СВЦЭМ!$D$10+'СЕТ СН'!$I$6-'СЕТ СН'!$I$23</f>
        <v>1790.7855059199997</v>
      </c>
      <c r="C133" s="36">
        <f>SUMIFS(СВЦЭМ!$D$39:$D$782,СВЦЭМ!$A$39:$A$782,$A133,СВЦЭМ!$B$39:$B$782,C$119)+'СЕТ СН'!$I$11+СВЦЭМ!$D$10+'СЕТ СН'!$I$6-'СЕТ СН'!$I$23</f>
        <v>1811.2883655699998</v>
      </c>
      <c r="D133" s="36">
        <f>SUMIFS(СВЦЭМ!$D$39:$D$782,СВЦЭМ!$A$39:$A$782,$A133,СВЦЭМ!$B$39:$B$782,D$119)+'СЕТ СН'!$I$11+СВЦЭМ!$D$10+'СЕТ СН'!$I$6-'СЕТ СН'!$I$23</f>
        <v>1835.5017787699999</v>
      </c>
      <c r="E133" s="36">
        <f>SUMIFS(СВЦЭМ!$D$39:$D$782,СВЦЭМ!$A$39:$A$782,$A133,СВЦЭМ!$B$39:$B$782,E$119)+'СЕТ СН'!$I$11+СВЦЭМ!$D$10+'СЕТ СН'!$I$6-'СЕТ СН'!$I$23</f>
        <v>1846.2776478999999</v>
      </c>
      <c r="F133" s="36">
        <f>SUMIFS(СВЦЭМ!$D$39:$D$782,СВЦЭМ!$A$39:$A$782,$A133,СВЦЭМ!$B$39:$B$782,F$119)+'СЕТ СН'!$I$11+СВЦЭМ!$D$10+'СЕТ СН'!$I$6-'СЕТ СН'!$I$23</f>
        <v>1862.0201526699998</v>
      </c>
      <c r="G133" s="36">
        <f>SUMIFS(СВЦЭМ!$D$39:$D$782,СВЦЭМ!$A$39:$A$782,$A133,СВЦЭМ!$B$39:$B$782,G$119)+'СЕТ СН'!$I$11+СВЦЭМ!$D$10+'СЕТ СН'!$I$6-'СЕТ СН'!$I$23</f>
        <v>1837.96263864</v>
      </c>
      <c r="H133" s="36">
        <f>SUMIFS(СВЦЭМ!$D$39:$D$782,СВЦЭМ!$A$39:$A$782,$A133,СВЦЭМ!$B$39:$B$782,H$119)+'СЕТ СН'!$I$11+СВЦЭМ!$D$10+'СЕТ СН'!$I$6-'СЕТ СН'!$I$23</f>
        <v>1779.5030099799997</v>
      </c>
      <c r="I133" s="36">
        <f>SUMIFS(СВЦЭМ!$D$39:$D$782,СВЦЭМ!$A$39:$A$782,$A133,СВЦЭМ!$B$39:$B$782,I$119)+'СЕТ СН'!$I$11+СВЦЭМ!$D$10+'СЕТ СН'!$I$6-'СЕТ СН'!$I$23</f>
        <v>1709.5398200299996</v>
      </c>
      <c r="J133" s="36">
        <f>SUMIFS(СВЦЭМ!$D$39:$D$782,СВЦЭМ!$A$39:$A$782,$A133,СВЦЭМ!$B$39:$B$782,J$119)+'СЕТ СН'!$I$11+СВЦЭМ!$D$10+'СЕТ СН'!$I$6-'СЕТ СН'!$I$23</f>
        <v>1668.0372255100001</v>
      </c>
      <c r="K133" s="36">
        <f>SUMIFS(СВЦЭМ!$D$39:$D$782,СВЦЭМ!$A$39:$A$782,$A133,СВЦЭМ!$B$39:$B$782,K$119)+'СЕТ СН'!$I$11+СВЦЭМ!$D$10+'СЕТ СН'!$I$6-'СЕТ СН'!$I$23</f>
        <v>1640.7050154799999</v>
      </c>
      <c r="L133" s="36">
        <f>SUMIFS(СВЦЭМ!$D$39:$D$782,СВЦЭМ!$A$39:$A$782,$A133,СВЦЭМ!$B$39:$B$782,L$119)+'СЕТ СН'!$I$11+СВЦЭМ!$D$10+'СЕТ СН'!$I$6-'СЕТ СН'!$I$23</f>
        <v>1624.223551</v>
      </c>
      <c r="M133" s="36">
        <f>SUMIFS(СВЦЭМ!$D$39:$D$782,СВЦЭМ!$A$39:$A$782,$A133,СВЦЭМ!$B$39:$B$782,M$119)+'СЕТ СН'!$I$11+СВЦЭМ!$D$10+'СЕТ СН'!$I$6-'СЕТ СН'!$I$23</f>
        <v>1639.7263189599998</v>
      </c>
      <c r="N133" s="36">
        <f>SUMIFS(СВЦЭМ!$D$39:$D$782,СВЦЭМ!$A$39:$A$782,$A133,СВЦЭМ!$B$39:$B$782,N$119)+'СЕТ СН'!$I$11+СВЦЭМ!$D$10+'СЕТ СН'!$I$6-'СЕТ СН'!$I$23</f>
        <v>1674.7401071300001</v>
      </c>
      <c r="O133" s="36">
        <f>SUMIFS(СВЦЭМ!$D$39:$D$782,СВЦЭМ!$A$39:$A$782,$A133,СВЦЭМ!$B$39:$B$782,O$119)+'СЕТ СН'!$I$11+СВЦЭМ!$D$10+'СЕТ СН'!$I$6-'СЕТ СН'!$I$23</f>
        <v>1681.90445314</v>
      </c>
      <c r="P133" s="36">
        <f>SUMIFS(СВЦЭМ!$D$39:$D$782,СВЦЭМ!$A$39:$A$782,$A133,СВЦЭМ!$B$39:$B$782,P$119)+'СЕТ СН'!$I$11+СВЦЭМ!$D$10+'СЕТ СН'!$I$6-'СЕТ СН'!$I$23</f>
        <v>1695.0209830499998</v>
      </c>
      <c r="Q133" s="36">
        <f>SUMIFS(СВЦЭМ!$D$39:$D$782,СВЦЭМ!$A$39:$A$782,$A133,СВЦЭМ!$B$39:$B$782,Q$119)+'СЕТ СН'!$I$11+СВЦЭМ!$D$10+'СЕТ СН'!$I$6-'СЕТ СН'!$I$23</f>
        <v>1712.3810527699998</v>
      </c>
      <c r="R133" s="36">
        <f>SUMIFS(СВЦЭМ!$D$39:$D$782,СВЦЭМ!$A$39:$A$782,$A133,СВЦЭМ!$B$39:$B$782,R$119)+'СЕТ СН'!$I$11+СВЦЭМ!$D$10+'СЕТ СН'!$I$6-'СЕТ СН'!$I$23</f>
        <v>1710.8858684099996</v>
      </c>
      <c r="S133" s="36">
        <f>SUMIFS(СВЦЭМ!$D$39:$D$782,СВЦЭМ!$A$39:$A$782,$A133,СВЦЭМ!$B$39:$B$782,S$119)+'СЕТ СН'!$I$11+СВЦЭМ!$D$10+'СЕТ СН'!$I$6-'СЕТ СН'!$I$23</f>
        <v>1722.38156871</v>
      </c>
      <c r="T133" s="36">
        <f>SUMIFS(СВЦЭМ!$D$39:$D$782,СВЦЭМ!$A$39:$A$782,$A133,СВЦЭМ!$B$39:$B$782,T$119)+'СЕТ СН'!$I$11+СВЦЭМ!$D$10+'СЕТ СН'!$I$6-'СЕТ СН'!$I$23</f>
        <v>1705.2601869599998</v>
      </c>
      <c r="U133" s="36">
        <f>SUMIFS(СВЦЭМ!$D$39:$D$782,СВЦЭМ!$A$39:$A$782,$A133,СВЦЭМ!$B$39:$B$782,U$119)+'СЕТ СН'!$I$11+СВЦЭМ!$D$10+'СЕТ СН'!$I$6-'СЕТ СН'!$I$23</f>
        <v>1694.9278890099999</v>
      </c>
      <c r="V133" s="36">
        <f>SUMIFS(СВЦЭМ!$D$39:$D$782,СВЦЭМ!$A$39:$A$782,$A133,СВЦЭМ!$B$39:$B$782,V$119)+'СЕТ СН'!$I$11+СВЦЭМ!$D$10+'СЕТ СН'!$I$6-'СЕТ СН'!$I$23</f>
        <v>1713.8642752799997</v>
      </c>
      <c r="W133" s="36">
        <f>SUMIFS(СВЦЭМ!$D$39:$D$782,СВЦЭМ!$A$39:$A$782,$A133,СВЦЭМ!$B$39:$B$782,W$119)+'СЕТ СН'!$I$11+СВЦЭМ!$D$10+'СЕТ СН'!$I$6-'СЕТ СН'!$I$23</f>
        <v>1715.4354343799996</v>
      </c>
      <c r="X133" s="36">
        <f>SUMIFS(СВЦЭМ!$D$39:$D$782,СВЦЭМ!$A$39:$A$782,$A133,СВЦЭМ!$B$39:$B$782,X$119)+'СЕТ СН'!$I$11+СВЦЭМ!$D$10+'СЕТ СН'!$I$6-'СЕТ СН'!$I$23</f>
        <v>1720.5557069399997</v>
      </c>
      <c r="Y133" s="36">
        <f>SUMIFS(СВЦЭМ!$D$39:$D$782,СВЦЭМ!$A$39:$A$782,$A133,СВЦЭМ!$B$39:$B$782,Y$119)+'СЕТ СН'!$I$11+СВЦЭМ!$D$10+'СЕТ СН'!$I$6-'СЕТ СН'!$I$23</f>
        <v>1734.95123156</v>
      </c>
    </row>
    <row r="134" spans="1:25" ht="15.75" x14ac:dyDescent="0.2">
      <c r="A134" s="35">
        <f t="shared" si="3"/>
        <v>44331</v>
      </c>
      <c r="B134" s="36">
        <f>SUMIFS(СВЦЭМ!$D$39:$D$782,СВЦЭМ!$A$39:$A$782,$A134,СВЦЭМ!$B$39:$B$782,B$119)+'СЕТ СН'!$I$11+СВЦЭМ!$D$10+'СЕТ СН'!$I$6-'СЕТ СН'!$I$23</f>
        <v>1741.5096952899999</v>
      </c>
      <c r="C134" s="36">
        <f>SUMIFS(СВЦЭМ!$D$39:$D$782,СВЦЭМ!$A$39:$A$782,$A134,СВЦЭМ!$B$39:$B$782,C$119)+'СЕТ СН'!$I$11+СВЦЭМ!$D$10+'СЕТ СН'!$I$6-'СЕТ СН'!$I$23</f>
        <v>1759.5962932099997</v>
      </c>
      <c r="D134" s="36">
        <f>SUMIFS(СВЦЭМ!$D$39:$D$782,СВЦЭМ!$A$39:$A$782,$A134,СВЦЭМ!$B$39:$B$782,D$119)+'СЕТ СН'!$I$11+СВЦЭМ!$D$10+'СЕТ СН'!$I$6-'СЕТ СН'!$I$23</f>
        <v>1793.2660226200001</v>
      </c>
      <c r="E134" s="36">
        <f>SUMIFS(СВЦЭМ!$D$39:$D$782,СВЦЭМ!$A$39:$A$782,$A134,СВЦЭМ!$B$39:$B$782,E$119)+'СЕТ СН'!$I$11+СВЦЭМ!$D$10+'СЕТ СН'!$I$6-'СЕТ СН'!$I$23</f>
        <v>1816.2135175199996</v>
      </c>
      <c r="F134" s="36">
        <f>SUMIFS(СВЦЭМ!$D$39:$D$782,СВЦЭМ!$A$39:$A$782,$A134,СВЦЭМ!$B$39:$B$782,F$119)+'СЕТ СН'!$I$11+СВЦЭМ!$D$10+'СЕТ СН'!$I$6-'СЕТ СН'!$I$23</f>
        <v>1820.9817888899997</v>
      </c>
      <c r="G134" s="36">
        <f>SUMIFS(СВЦЭМ!$D$39:$D$782,СВЦЭМ!$A$39:$A$782,$A134,СВЦЭМ!$B$39:$B$782,G$119)+'СЕТ СН'!$I$11+СВЦЭМ!$D$10+'СЕТ СН'!$I$6-'СЕТ СН'!$I$23</f>
        <v>1803.1180406199996</v>
      </c>
      <c r="H134" s="36">
        <f>SUMIFS(СВЦЭМ!$D$39:$D$782,СВЦЭМ!$A$39:$A$782,$A134,СВЦЭМ!$B$39:$B$782,H$119)+'СЕТ СН'!$I$11+СВЦЭМ!$D$10+'СЕТ СН'!$I$6-'СЕТ СН'!$I$23</f>
        <v>1749.0148124699999</v>
      </c>
      <c r="I134" s="36">
        <f>SUMIFS(СВЦЭМ!$D$39:$D$782,СВЦЭМ!$A$39:$A$782,$A134,СВЦЭМ!$B$39:$B$782,I$119)+'СЕТ СН'!$I$11+СВЦЭМ!$D$10+'СЕТ СН'!$I$6-'СЕТ СН'!$I$23</f>
        <v>1687.8347319499999</v>
      </c>
      <c r="J134" s="36">
        <f>SUMIFS(СВЦЭМ!$D$39:$D$782,СВЦЭМ!$A$39:$A$782,$A134,СВЦЭМ!$B$39:$B$782,J$119)+'СЕТ СН'!$I$11+СВЦЭМ!$D$10+'СЕТ СН'!$I$6-'СЕТ СН'!$I$23</f>
        <v>1701.44377717</v>
      </c>
      <c r="K134" s="36">
        <f>SUMIFS(СВЦЭМ!$D$39:$D$782,СВЦЭМ!$A$39:$A$782,$A134,СВЦЭМ!$B$39:$B$782,K$119)+'СЕТ СН'!$I$11+СВЦЭМ!$D$10+'СЕТ СН'!$I$6-'СЕТ СН'!$I$23</f>
        <v>1684.3596776199997</v>
      </c>
      <c r="L134" s="36">
        <f>SUMIFS(СВЦЭМ!$D$39:$D$782,СВЦЭМ!$A$39:$A$782,$A134,СВЦЭМ!$B$39:$B$782,L$119)+'СЕТ СН'!$I$11+СВЦЭМ!$D$10+'СЕТ СН'!$I$6-'СЕТ СН'!$I$23</f>
        <v>1665.1100193899999</v>
      </c>
      <c r="M134" s="36">
        <f>SUMIFS(СВЦЭМ!$D$39:$D$782,СВЦЭМ!$A$39:$A$782,$A134,СВЦЭМ!$B$39:$B$782,M$119)+'СЕТ СН'!$I$11+СВЦЭМ!$D$10+'СЕТ СН'!$I$6-'СЕТ СН'!$I$23</f>
        <v>1674.1303098600001</v>
      </c>
      <c r="N134" s="36">
        <f>SUMIFS(СВЦЭМ!$D$39:$D$782,СВЦЭМ!$A$39:$A$782,$A134,СВЦЭМ!$B$39:$B$782,N$119)+'СЕТ СН'!$I$11+СВЦЭМ!$D$10+'СЕТ СН'!$I$6-'СЕТ СН'!$I$23</f>
        <v>1688.5487621299999</v>
      </c>
      <c r="O134" s="36">
        <f>SUMIFS(СВЦЭМ!$D$39:$D$782,СВЦЭМ!$A$39:$A$782,$A134,СВЦЭМ!$B$39:$B$782,O$119)+'СЕТ СН'!$I$11+СВЦЭМ!$D$10+'СЕТ СН'!$I$6-'СЕТ СН'!$I$23</f>
        <v>1698.2869805699997</v>
      </c>
      <c r="P134" s="36">
        <f>SUMIFS(СВЦЭМ!$D$39:$D$782,СВЦЭМ!$A$39:$A$782,$A134,СВЦЭМ!$B$39:$B$782,P$119)+'СЕТ СН'!$I$11+СВЦЭМ!$D$10+'СЕТ СН'!$I$6-'СЕТ СН'!$I$23</f>
        <v>1728.8598684199997</v>
      </c>
      <c r="Q134" s="36">
        <f>SUMIFS(СВЦЭМ!$D$39:$D$782,СВЦЭМ!$A$39:$A$782,$A134,СВЦЭМ!$B$39:$B$782,Q$119)+'СЕТ СН'!$I$11+СВЦЭМ!$D$10+'СЕТ СН'!$I$6-'СЕТ СН'!$I$23</f>
        <v>1723.7581283899999</v>
      </c>
      <c r="R134" s="36">
        <f>SUMIFS(СВЦЭМ!$D$39:$D$782,СВЦЭМ!$A$39:$A$782,$A134,СВЦЭМ!$B$39:$B$782,R$119)+'СЕТ СН'!$I$11+СВЦЭМ!$D$10+'СЕТ СН'!$I$6-'СЕТ СН'!$I$23</f>
        <v>1706.1189456499997</v>
      </c>
      <c r="S134" s="36">
        <f>SUMIFS(СВЦЭМ!$D$39:$D$782,СВЦЭМ!$A$39:$A$782,$A134,СВЦЭМ!$B$39:$B$782,S$119)+'СЕТ СН'!$I$11+СВЦЭМ!$D$10+'СЕТ СН'!$I$6-'СЕТ СН'!$I$23</f>
        <v>1698.6898322799998</v>
      </c>
      <c r="T134" s="36">
        <f>SUMIFS(СВЦЭМ!$D$39:$D$782,СВЦЭМ!$A$39:$A$782,$A134,СВЦЭМ!$B$39:$B$782,T$119)+'СЕТ СН'!$I$11+СВЦЭМ!$D$10+'СЕТ СН'!$I$6-'СЕТ СН'!$I$23</f>
        <v>1671.5350417300001</v>
      </c>
      <c r="U134" s="36">
        <f>SUMIFS(СВЦЭМ!$D$39:$D$782,СВЦЭМ!$A$39:$A$782,$A134,СВЦЭМ!$B$39:$B$782,U$119)+'СЕТ СН'!$I$11+СВЦЭМ!$D$10+'СЕТ СН'!$I$6-'СЕТ СН'!$I$23</f>
        <v>1639.85485156</v>
      </c>
      <c r="V134" s="36">
        <f>SUMIFS(СВЦЭМ!$D$39:$D$782,СВЦЭМ!$A$39:$A$782,$A134,СВЦЭМ!$B$39:$B$782,V$119)+'СЕТ СН'!$I$11+СВЦЭМ!$D$10+'СЕТ СН'!$I$6-'СЕТ СН'!$I$23</f>
        <v>1613.0708692399999</v>
      </c>
      <c r="W134" s="36">
        <f>SUMIFS(СВЦЭМ!$D$39:$D$782,СВЦЭМ!$A$39:$A$782,$A134,СВЦЭМ!$B$39:$B$782,W$119)+'СЕТ СН'!$I$11+СВЦЭМ!$D$10+'СЕТ СН'!$I$6-'СЕТ СН'!$I$23</f>
        <v>1609.98360411</v>
      </c>
      <c r="X134" s="36">
        <f>SUMIFS(СВЦЭМ!$D$39:$D$782,СВЦЭМ!$A$39:$A$782,$A134,СВЦЭМ!$B$39:$B$782,X$119)+'СЕТ СН'!$I$11+СВЦЭМ!$D$10+'СЕТ СН'!$I$6-'СЕТ СН'!$I$23</f>
        <v>1614.0617556100001</v>
      </c>
      <c r="Y134" s="36">
        <f>SUMIFS(СВЦЭМ!$D$39:$D$782,СВЦЭМ!$A$39:$A$782,$A134,СВЦЭМ!$B$39:$B$782,Y$119)+'СЕТ СН'!$I$11+СВЦЭМ!$D$10+'СЕТ СН'!$I$6-'СЕТ СН'!$I$23</f>
        <v>1643.8997326200001</v>
      </c>
    </row>
    <row r="135" spans="1:25" ht="15.75" x14ac:dyDescent="0.2">
      <c r="A135" s="35">
        <f t="shared" si="3"/>
        <v>44332</v>
      </c>
      <c r="B135" s="36">
        <f>SUMIFS(СВЦЭМ!$D$39:$D$782,СВЦЭМ!$A$39:$A$782,$A135,СВЦЭМ!$B$39:$B$782,B$119)+'СЕТ СН'!$I$11+СВЦЭМ!$D$10+'СЕТ СН'!$I$6-'СЕТ СН'!$I$23</f>
        <v>1647.0042039300001</v>
      </c>
      <c r="C135" s="36">
        <f>SUMIFS(СВЦЭМ!$D$39:$D$782,СВЦЭМ!$A$39:$A$782,$A135,СВЦЭМ!$B$39:$B$782,C$119)+'СЕТ СН'!$I$11+СВЦЭМ!$D$10+'СЕТ СН'!$I$6-'СЕТ СН'!$I$23</f>
        <v>1644.51070856</v>
      </c>
      <c r="D135" s="36">
        <f>SUMIFS(СВЦЭМ!$D$39:$D$782,СВЦЭМ!$A$39:$A$782,$A135,СВЦЭМ!$B$39:$B$782,D$119)+'СЕТ СН'!$I$11+СВЦЭМ!$D$10+'СЕТ СН'!$I$6-'СЕТ СН'!$I$23</f>
        <v>1627.6722328999999</v>
      </c>
      <c r="E135" s="36">
        <f>SUMIFS(СВЦЭМ!$D$39:$D$782,СВЦЭМ!$A$39:$A$782,$A135,СВЦЭМ!$B$39:$B$782,E$119)+'СЕТ СН'!$I$11+СВЦЭМ!$D$10+'СЕТ СН'!$I$6-'СЕТ СН'!$I$23</f>
        <v>1623.9813964999998</v>
      </c>
      <c r="F135" s="36">
        <f>SUMIFS(СВЦЭМ!$D$39:$D$782,СВЦЭМ!$A$39:$A$782,$A135,СВЦЭМ!$B$39:$B$782,F$119)+'СЕТ СН'!$I$11+СВЦЭМ!$D$10+'СЕТ СН'!$I$6-'СЕТ СН'!$I$23</f>
        <v>1618.8717686099999</v>
      </c>
      <c r="G135" s="36">
        <f>SUMIFS(СВЦЭМ!$D$39:$D$782,СВЦЭМ!$A$39:$A$782,$A135,СВЦЭМ!$B$39:$B$782,G$119)+'СЕТ СН'!$I$11+СВЦЭМ!$D$10+'СЕТ СН'!$I$6-'СЕТ СН'!$I$23</f>
        <v>1618.9541056600001</v>
      </c>
      <c r="H135" s="36">
        <f>SUMIFS(СВЦЭМ!$D$39:$D$782,СВЦЭМ!$A$39:$A$782,$A135,СВЦЭМ!$B$39:$B$782,H$119)+'СЕТ СН'!$I$11+СВЦЭМ!$D$10+'СЕТ СН'!$I$6-'СЕТ СН'!$I$23</f>
        <v>1630.34629898</v>
      </c>
      <c r="I135" s="36">
        <f>SUMIFS(СВЦЭМ!$D$39:$D$782,СВЦЭМ!$A$39:$A$782,$A135,СВЦЭМ!$B$39:$B$782,I$119)+'СЕТ СН'!$I$11+СВЦЭМ!$D$10+'СЕТ СН'!$I$6-'СЕТ СН'!$I$23</f>
        <v>1609.6673594399999</v>
      </c>
      <c r="J135" s="36">
        <f>SUMIFS(СВЦЭМ!$D$39:$D$782,СВЦЭМ!$A$39:$A$782,$A135,СВЦЭМ!$B$39:$B$782,J$119)+'СЕТ СН'!$I$11+СВЦЭМ!$D$10+'СЕТ СН'!$I$6-'СЕТ СН'!$I$23</f>
        <v>1575.9976286799999</v>
      </c>
      <c r="K135" s="36">
        <f>SUMIFS(СВЦЭМ!$D$39:$D$782,СВЦЭМ!$A$39:$A$782,$A135,СВЦЭМ!$B$39:$B$782,K$119)+'СЕТ СН'!$I$11+СВЦЭМ!$D$10+'СЕТ СН'!$I$6-'СЕТ СН'!$I$23</f>
        <v>1617.11838171</v>
      </c>
      <c r="L135" s="36">
        <f>SUMIFS(СВЦЭМ!$D$39:$D$782,СВЦЭМ!$A$39:$A$782,$A135,СВЦЭМ!$B$39:$B$782,L$119)+'СЕТ СН'!$I$11+СВЦЭМ!$D$10+'СЕТ СН'!$I$6-'СЕТ СН'!$I$23</f>
        <v>1633.8017081600001</v>
      </c>
      <c r="M135" s="36">
        <f>SUMIFS(СВЦЭМ!$D$39:$D$782,СВЦЭМ!$A$39:$A$782,$A135,СВЦЭМ!$B$39:$B$782,M$119)+'СЕТ СН'!$I$11+СВЦЭМ!$D$10+'СЕТ СН'!$I$6-'СЕТ СН'!$I$23</f>
        <v>1634.47306555</v>
      </c>
      <c r="N135" s="36">
        <f>SUMIFS(СВЦЭМ!$D$39:$D$782,СВЦЭМ!$A$39:$A$782,$A135,СВЦЭМ!$B$39:$B$782,N$119)+'СЕТ СН'!$I$11+СВЦЭМ!$D$10+'СЕТ СН'!$I$6-'СЕТ СН'!$I$23</f>
        <v>1622.51129105</v>
      </c>
      <c r="O135" s="36">
        <f>SUMIFS(СВЦЭМ!$D$39:$D$782,СВЦЭМ!$A$39:$A$782,$A135,СВЦЭМ!$B$39:$B$782,O$119)+'СЕТ СН'!$I$11+СВЦЭМ!$D$10+'СЕТ СН'!$I$6-'СЕТ СН'!$I$23</f>
        <v>1604.7844547899999</v>
      </c>
      <c r="P135" s="36">
        <f>SUMIFS(СВЦЭМ!$D$39:$D$782,СВЦЭМ!$A$39:$A$782,$A135,СВЦЭМ!$B$39:$B$782,P$119)+'СЕТ СН'!$I$11+СВЦЭМ!$D$10+'СЕТ СН'!$I$6-'СЕТ СН'!$I$23</f>
        <v>1607.2475205800001</v>
      </c>
      <c r="Q135" s="36">
        <f>SUMIFS(СВЦЭМ!$D$39:$D$782,СВЦЭМ!$A$39:$A$782,$A135,СВЦЭМ!$B$39:$B$782,Q$119)+'СЕТ СН'!$I$11+СВЦЭМ!$D$10+'СЕТ СН'!$I$6-'СЕТ СН'!$I$23</f>
        <v>1599.08063436</v>
      </c>
      <c r="R135" s="36">
        <f>SUMIFS(СВЦЭМ!$D$39:$D$782,СВЦЭМ!$A$39:$A$782,$A135,СВЦЭМ!$B$39:$B$782,R$119)+'СЕТ СН'!$I$11+СВЦЭМ!$D$10+'СЕТ СН'!$I$6-'СЕТ СН'!$I$23</f>
        <v>1588.7133084500001</v>
      </c>
      <c r="S135" s="36">
        <f>SUMIFS(СВЦЭМ!$D$39:$D$782,СВЦЭМ!$A$39:$A$782,$A135,СВЦЭМ!$B$39:$B$782,S$119)+'СЕТ СН'!$I$11+СВЦЭМ!$D$10+'СЕТ СН'!$I$6-'СЕТ СН'!$I$23</f>
        <v>1602.8206137100001</v>
      </c>
      <c r="T135" s="36">
        <f>SUMIFS(СВЦЭМ!$D$39:$D$782,СВЦЭМ!$A$39:$A$782,$A135,СВЦЭМ!$B$39:$B$782,T$119)+'СЕТ СН'!$I$11+СВЦЭМ!$D$10+'СЕТ СН'!$I$6-'СЕТ СН'!$I$23</f>
        <v>1620.74002948</v>
      </c>
      <c r="U135" s="36">
        <f>SUMIFS(СВЦЭМ!$D$39:$D$782,СВЦЭМ!$A$39:$A$782,$A135,СВЦЭМ!$B$39:$B$782,U$119)+'СЕТ СН'!$I$11+СВЦЭМ!$D$10+'СЕТ СН'!$I$6-'СЕТ СН'!$I$23</f>
        <v>1624.90572675</v>
      </c>
      <c r="V135" s="36">
        <f>SUMIFS(СВЦЭМ!$D$39:$D$782,СВЦЭМ!$A$39:$A$782,$A135,СВЦЭМ!$B$39:$B$782,V$119)+'СЕТ СН'!$I$11+СВЦЭМ!$D$10+'СЕТ СН'!$I$6-'СЕТ СН'!$I$23</f>
        <v>1582.1956444899999</v>
      </c>
      <c r="W135" s="36">
        <f>SUMIFS(СВЦЭМ!$D$39:$D$782,СВЦЭМ!$A$39:$A$782,$A135,СВЦЭМ!$B$39:$B$782,W$119)+'СЕТ СН'!$I$11+СВЦЭМ!$D$10+'СЕТ СН'!$I$6-'СЕТ СН'!$I$23</f>
        <v>1579.14984835</v>
      </c>
      <c r="X135" s="36">
        <f>SUMIFS(СВЦЭМ!$D$39:$D$782,СВЦЭМ!$A$39:$A$782,$A135,СВЦЭМ!$B$39:$B$782,X$119)+'СЕТ СН'!$I$11+СВЦЭМ!$D$10+'СЕТ СН'!$I$6-'СЕТ СН'!$I$23</f>
        <v>1574.1776996899998</v>
      </c>
      <c r="Y135" s="36">
        <f>SUMIFS(СВЦЭМ!$D$39:$D$782,СВЦЭМ!$A$39:$A$782,$A135,СВЦЭМ!$B$39:$B$782,Y$119)+'СЕТ СН'!$I$11+СВЦЭМ!$D$10+'СЕТ СН'!$I$6-'СЕТ СН'!$I$23</f>
        <v>1556.40922037</v>
      </c>
    </row>
    <row r="136" spans="1:25" ht="15.75" x14ac:dyDescent="0.2">
      <c r="A136" s="35">
        <f t="shared" si="3"/>
        <v>44333</v>
      </c>
      <c r="B136" s="36">
        <f>SUMIFS(СВЦЭМ!$D$39:$D$782,СВЦЭМ!$A$39:$A$782,$A136,СВЦЭМ!$B$39:$B$782,B$119)+'СЕТ СН'!$I$11+СВЦЭМ!$D$10+'СЕТ СН'!$I$6-'СЕТ СН'!$I$23</f>
        <v>1588.2318166099999</v>
      </c>
      <c r="C136" s="36">
        <f>SUMIFS(СВЦЭМ!$D$39:$D$782,СВЦЭМ!$A$39:$A$782,$A136,СВЦЭМ!$B$39:$B$782,C$119)+'СЕТ СН'!$I$11+СВЦЭМ!$D$10+'СЕТ СН'!$I$6-'СЕТ СН'!$I$23</f>
        <v>1632.75188716</v>
      </c>
      <c r="D136" s="36">
        <f>SUMIFS(СВЦЭМ!$D$39:$D$782,СВЦЭМ!$A$39:$A$782,$A136,СВЦЭМ!$B$39:$B$782,D$119)+'СЕТ СН'!$I$11+СВЦЭМ!$D$10+'СЕТ СН'!$I$6-'СЕТ СН'!$I$23</f>
        <v>1666.97459796</v>
      </c>
      <c r="E136" s="36">
        <f>SUMIFS(СВЦЭМ!$D$39:$D$782,СВЦЭМ!$A$39:$A$782,$A136,СВЦЭМ!$B$39:$B$782,E$119)+'СЕТ СН'!$I$11+СВЦЭМ!$D$10+'СЕТ СН'!$I$6-'СЕТ СН'!$I$23</f>
        <v>1682.87286967</v>
      </c>
      <c r="F136" s="36">
        <f>SUMIFS(СВЦЭМ!$D$39:$D$782,СВЦЭМ!$A$39:$A$782,$A136,СВЦЭМ!$B$39:$B$782,F$119)+'СЕТ СН'!$I$11+СВЦЭМ!$D$10+'СЕТ СН'!$I$6-'СЕТ СН'!$I$23</f>
        <v>1714.7469983799997</v>
      </c>
      <c r="G136" s="36">
        <f>SUMIFS(СВЦЭМ!$D$39:$D$782,СВЦЭМ!$A$39:$A$782,$A136,СВЦЭМ!$B$39:$B$782,G$119)+'СЕТ СН'!$I$11+СВЦЭМ!$D$10+'СЕТ СН'!$I$6-'СЕТ СН'!$I$23</f>
        <v>1694.0098448799999</v>
      </c>
      <c r="H136" s="36">
        <f>SUMIFS(СВЦЭМ!$D$39:$D$782,СВЦЭМ!$A$39:$A$782,$A136,СВЦЭМ!$B$39:$B$782,H$119)+'СЕТ СН'!$I$11+СВЦЭМ!$D$10+'СЕТ СН'!$I$6-'СЕТ СН'!$I$23</f>
        <v>1643.3743290500001</v>
      </c>
      <c r="I136" s="36">
        <f>SUMIFS(СВЦЭМ!$D$39:$D$782,СВЦЭМ!$A$39:$A$782,$A136,СВЦЭМ!$B$39:$B$782,I$119)+'СЕТ СН'!$I$11+СВЦЭМ!$D$10+'СЕТ СН'!$I$6-'СЕТ СН'!$I$23</f>
        <v>1611.33736408</v>
      </c>
      <c r="J136" s="36">
        <f>SUMIFS(СВЦЭМ!$D$39:$D$782,СВЦЭМ!$A$39:$A$782,$A136,СВЦЭМ!$B$39:$B$782,J$119)+'СЕТ СН'!$I$11+СВЦЭМ!$D$10+'СЕТ СН'!$I$6-'СЕТ СН'!$I$23</f>
        <v>1666.45533002</v>
      </c>
      <c r="K136" s="36">
        <f>SUMIFS(СВЦЭМ!$D$39:$D$782,СВЦЭМ!$A$39:$A$782,$A136,СВЦЭМ!$B$39:$B$782,K$119)+'СЕТ СН'!$I$11+СВЦЭМ!$D$10+'СЕТ СН'!$I$6-'СЕТ СН'!$I$23</f>
        <v>1576.31002603</v>
      </c>
      <c r="L136" s="36">
        <f>SUMIFS(СВЦЭМ!$D$39:$D$782,СВЦЭМ!$A$39:$A$782,$A136,СВЦЭМ!$B$39:$B$782,L$119)+'СЕТ СН'!$I$11+СВЦЭМ!$D$10+'СЕТ СН'!$I$6-'СЕТ СН'!$I$23</f>
        <v>1569.6380487699998</v>
      </c>
      <c r="M136" s="36">
        <f>SUMIFS(СВЦЭМ!$D$39:$D$782,СВЦЭМ!$A$39:$A$782,$A136,СВЦЭМ!$B$39:$B$782,M$119)+'СЕТ СН'!$I$11+СВЦЭМ!$D$10+'СЕТ СН'!$I$6-'СЕТ СН'!$I$23</f>
        <v>1560.6215274900001</v>
      </c>
      <c r="N136" s="36">
        <f>SUMIFS(СВЦЭМ!$D$39:$D$782,СВЦЭМ!$A$39:$A$782,$A136,СВЦЭМ!$B$39:$B$782,N$119)+'СЕТ СН'!$I$11+СВЦЭМ!$D$10+'СЕТ СН'!$I$6-'СЕТ СН'!$I$23</f>
        <v>1551.58044307</v>
      </c>
      <c r="O136" s="36">
        <f>SUMIFS(СВЦЭМ!$D$39:$D$782,СВЦЭМ!$A$39:$A$782,$A136,СВЦЭМ!$B$39:$B$782,O$119)+'СЕТ СН'!$I$11+СВЦЭМ!$D$10+'СЕТ СН'!$I$6-'СЕТ СН'!$I$23</f>
        <v>1553.4401525799999</v>
      </c>
      <c r="P136" s="36">
        <f>SUMIFS(СВЦЭМ!$D$39:$D$782,СВЦЭМ!$A$39:$A$782,$A136,СВЦЭМ!$B$39:$B$782,P$119)+'СЕТ СН'!$I$11+СВЦЭМ!$D$10+'СЕТ СН'!$I$6-'СЕТ СН'!$I$23</f>
        <v>1572.57599828</v>
      </c>
      <c r="Q136" s="36">
        <f>SUMIFS(СВЦЭМ!$D$39:$D$782,СВЦЭМ!$A$39:$A$782,$A136,СВЦЭМ!$B$39:$B$782,Q$119)+'СЕТ СН'!$I$11+СВЦЭМ!$D$10+'СЕТ СН'!$I$6-'СЕТ СН'!$I$23</f>
        <v>1584.9571265099999</v>
      </c>
      <c r="R136" s="36">
        <f>SUMIFS(СВЦЭМ!$D$39:$D$782,СВЦЭМ!$A$39:$A$782,$A136,СВЦЭМ!$B$39:$B$782,R$119)+'СЕТ СН'!$I$11+СВЦЭМ!$D$10+'СЕТ СН'!$I$6-'СЕТ СН'!$I$23</f>
        <v>1586.279305</v>
      </c>
      <c r="S136" s="36">
        <f>SUMIFS(СВЦЭМ!$D$39:$D$782,СВЦЭМ!$A$39:$A$782,$A136,СВЦЭМ!$B$39:$B$782,S$119)+'СЕТ СН'!$I$11+СВЦЭМ!$D$10+'СЕТ СН'!$I$6-'СЕТ СН'!$I$23</f>
        <v>1591.5801643699999</v>
      </c>
      <c r="T136" s="36">
        <f>SUMIFS(СВЦЭМ!$D$39:$D$782,СВЦЭМ!$A$39:$A$782,$A136,СВЦЭМ!$B$39:$B$782,T$119)+'СЕТ СН'!$I$11+СВЦЭМ!$D$10+'СЕТ СН'!$I$6-'СЕТ СН'!$I$23</f>
        <v>1587.0200130399999</v>
      </c>
      <c r="U136" s="36">
        <f>SUMIFS(СВЦЭМ!$D$39:$D$782,СВЦЭМ!$A$39:$A$782,$A136,СВЦЭМ!$B$39:$B$782,U$119)+'СЕТ СН'!$I$11+СВЦЭМ!$D$10+'СЕТ СН'!$I$6-'СЕТ СН'!$I$23</f>
        <v>1585.5285441699998</v>
      </c>
      <c r="V136" s="36">
        <f>SUMIFS(СВЦЭМ!$D$39:$D$782,СВЦЭМ!$A$39:$A$782,$A136,СВЦЭМ!$B$39:$B$782,V$119)+'СЕТ СН'!$I$11+СВЦЭМ!$D$10+'СЕТ СН'!$I$6-'СЕТ СН'!$I$23</f>
        <v>1553.89107911</v>
      </c>
      <c r="W136" s="36">
        <f>SUMIFS(СВЦЭМ!$D$39:$D$782,СВЦЭМ!$A$39:$A$782,$A136,СВЦЭМ!$B$39:$B$782,W$119)+'СЕТ СН'!$I$11+СВЦЭМ!$D$10+'СЕТ СН'!$I$6-'СЕТ СН'!$I$23</f>
        <v>1556.0084862799999</v>
      </c>
      <c r="X136" s="36">
        <f>SUMIFS(СВЦЭМ!$D$39:$D$782,СВЦЭМ!$A$39:$A$782,$A136,СВЦЭМ!$B$39:$B$782,X$119)+'СЕТ СН'!$I$11+СВЦЭМ!$D$10+'СЕТ СН'!$I$6-'СЕТ СН'!$I$23</f>
        <v>1546.9825162</v>
      </c>
      <c r="Y136" s="36">
        <f>SUMIFS(СВЦЭМ!$D$39:$D$782,СВЦЭМ!$A$39:$A$782,$A136,СВЦЭМ!$B$39:$B$782,Y$119)+'СЕТ СН'!$I$11+СВЦЭМ!$D$10+'СЕТ СН'!$I$6-'СЕТ СН'!$I$23</f>
        <v>1563.84994611</v>
      </c>
    </row>
    <row r="137" spans="1:25" ht="15.75" x14ac:dyDescent="0.2">
      <c r="A137" s="35">
        <f t="shared" si="3"/>
        <v>44334</v>
      </c>
      <c r="B137" s="36">
        <f>SUMIFS(СВЦЭМ!$D$39:$D$782,СВЦЭМ!$A$39:$A$782,$A137,СВЦЭМ!$B$39:$B$782,B$119)+'СЕТ СН'!$I$11+СВЦЭМ!$D$10+'СЕТ СН'!$I$6-'СЕТ СН'!$I$23</f>
        <v>1592.6259969100001</v>
      </c>
      <c r="C137" s="36">
        <f>SUMIFS(СВЦЭМ!$D$39:$D$782,СВЦЭМ!$A$39:$A$782,$A137,СВЦЭМ!$B$39:$B$782,C$119)+'СЕТ СН'!$I$11+СВЦЭМ!$D$10+'СЕТ СН'!$I$6-'СЕТ СН'!$I$23</f>
        <v>1628.0986160699999</v>
      </c>
      <c r="D137" s="36">
        <f>SUMIFS(СВЦЭМ!$D$39:$D$782,СВЦЭМ!$A$39:$A$782,$A137,СВЦЭМ!$B$39:$B$782,D$119)+'СЕТ СН'!$I$11+СВЦЭМ!$D$10+'СЕТ СН'!$I$6-'СЕТ СН'!$I$23</f>
        <v>1654.9589422700001</v>
      </c>
      <c r="E137" s="36">
        <f>SUMIFS(СВЦЭМ!$D$39:$D$782,СВЦЭМ!$A$39:$A$782,$A137,СВЦЭМ!$B$39:$B$782,E$119)+'СЕТ СН'!$I$11+СВЦЭМ!$D$10+'СЕТ СН'!$I$6-'СЕТ СН'!$I$23</f>
        <v>1670.04931384</v>
      </c>
      <c r="F137" s="36">
        <f>SUMIFS(СВЦЭМ!$D$39:$D$782,СВЦЭМ!$A$39:$A$782,$A137,СВЦЭМ!$B$39:$B$782,F$119)+'СЕТ СН'!$I$11+СВЦЭМ!$D$10+'СЕТ СН'!$I$6-'СЕТ СН'!$I$23</f>
        <v>1669.2739500399998</v>
      </c>
      <c r="G137" s="36">
        <f>SUMIFS(СВЦЭМ!$D$39:$D$782,СВЦЭМ!$A$39:$A$782,$A137,СВЦЭМ!$B$39:$B$782,G$119)+'СЕТ СН'!$I$11+СВЦЭМ!$D$10+'СЕТ СН'!$I$6-'СЕТ СН'!$I$23</f>
        <v>1652.9290728000001</v>
      </c>
      <c r="H137" s="36">
        <f>SUMIFS(СВЦЭМ!$D$39:$D$782,СВЦЭМ!$A$39:$A$782,$A137,СВЦЭМ!$B$39:$B$782,H$119)+'СЕТ СН'!$I$11+СВЦЭМ!$D$10+'СЕТ СН'!$I$6-'СЕТ СН'!$I$23</f>
        <v>1606.5748469</v>
      </c>
      <c r="I137" s="36">
        <f>SUMIFS(СВЦЭМ!$D$39:$D$782,СВЦЭМ!$A$39:$A$782,$A137,СВЦЭМ!$B$39:$B$782,I$119)+'СЕТ СН'!$I$11+СВЦЭМ!$D$10+'СЕТ СН'!$I$6-'СЕТ СН'!$I$23</f>
        <v>1583.16599051</v>
      </c>
      <c r="J137" s="36">
        <f>SUMIFS(СВЦЭМ!$D$39:$D$782,СВЦЭМ!$A$39:$A$782,$A137,СВЦЭМ!$B$39:$B$782,J$119)+'СЕТ СН'!$I$11+СВЦЭМ!$D$10+'СЕТ СН'!$I$6-'СЕТ СН'!$I$23</f>
        <v>1547.0943389099998</v>
      </c>
      <c r="K137" s="36">
        <f>SUMIFS(СВЦЭМ!$D$39:$D$782,СВЦЭМ!$A$39:$A$782,$A137,СВЦЭМ!$B$39:$B$782,K$119)+'СЕТ СН'!$I$11+СВЦЭМ!$D$10+'СЕТ СН'!$I$6-'СЕТ СН'!$I$23</f>
        <v>1533.5817175</v>
      </c>
      <c r="L137" s="36">
        <f>SUMIFS(СВЦЭМ!$D$39:$D$782,СВЦЭМ!$A$39:$A$782,$A137,СВЦЭМ!$B$39:$B$782,L$119)+'СЕТ СН'!$I$11+СВЦЭМ!$D$10+'СЕТ СН'!$I$6-'СЕТ СН'!$I$23</f>
        <v>1524.43009534</v>
      </c>
      <c r="M137" s="36">
        <f>SUMIFS(СВЦЭМ!$D$39:$D$782,СВЦЭМ!$A$39:$A$782,$A137,СВЦЭМ!$B$39:$B$782,M$119)+'СЕТ СН'!$I$11+СВЦЭМ!$D$10+'СЕТ СН'!$I$6-'СЕТ СН'!$I$23</f>
        <v>1540.5402948799999</v>
      </c>
      <c r="N137" s="36">
        <f>SUMIFS(СВЦЭМ!$D$39:$D$782,СВЦЭМ!$A$39:$A$782,$A137,СВЦЭМ!$B$39:$B$782,N$119)+'СЕТ СН'!$I$11+СВЦЭМ!$D$10+'СЕТ СН'!$I$6-'СЕТ СН'!$I$23</f>
        <v>1550.5956385700001</v>
      </c>
      <c r="O137" s="36">
        <f>SUMIFS(СВЦЭМ!$D$39:$D$782,СВЦЭМ!$A$39:$A$782,$A137,СВЦЭМ!$B$39:$B$782,O$119)+'СЕТ СН'!$I$11+СВЦЭМ!$D$10+'СЕТ СН'!$I$6-'СЕТ СН'!$I$23</f>
        <v>1584.1976642099999</v>
      </c>
      <c r="P137" s="36">
        <f>SUMIFS(СВЦЭМ!$D$39:$D$782,СВЦЭМ!$A$39:$A$782,$A137,СВЦЭМ!$B$39:$B$782,P$119)+'СЕТ СН'!$I$11+СВЦЭМ!$D$10+'СЕТ СН'!$I$6-'СЕТ СН'!$I$23</f>
        <v>1594.1709532999998</v>
      </c>
      <c r="Q137" s="36">
        <f>SUMIFS(СВЦЭМ!$D$39:$D$782,СВЦЭМ!$A$39:$A$782,$A137,СВЦЭМ!$B$39:$B$782,Q$119)+'СЕТ СН'!$I$11+СВЦЭМ!$D$10+'СЕТ СН'!$I$6-'СЕТ СН'!$I$23</f>
        <v>1597.3012488300001</v>
      </c>
      <c r="R137" s="36">
        <f>SUMIFS(СВЦЭМ!$D$39:$D$782,СВЦЭМ!$A$39:$A$782,$A137,СВЦЭМ!$B$39:$B$782,R$119)+'СЕТ СН'!$I$11+СВЦЭМ!$D$10+'СЕТ СН'!$I$6-'СЕТ СН'!$I$23</f>
        <v>1595.20652634</v>
      </c>
      <c r="S137" s="36">
        <f>SUMIFS(СВЦЭМ!$D$39:$D$782,СВЦЭМ!$A$39:$A$782,$A137,СВЦЭМ!$B$39:$B$782,S$119)+'СЕТ СН'!$I$11+СВЦЭМ!$D$10+'СЕТ СН'!$I$6-'СЕТ СН'!$I$23</f>
        <v>1589.16599602</v>
      </c>
      <c r="T137" s="36">
        <f>SUMIFS(СВЦЭМ!$D$39:$D$782,СВЦЭМ!$A$39:$A$782,$A137,СВЦЭМ!$B$39:$B$782,T$119)+'СЕТ СН'!$I$11+СВЦЭМ!$D$10+'СЕТ СН'!$I$6-'СЕТ СН'!$I$23</f>
        <v>1583.3122210000001</v>
      </c>
      <c r="U137" s="36">
        <f>SUMIFS(СВЦЭМ!$D$39:$D$782,СВЦЭМ!$A$39:$A$782,$A137,СВЦЭМ!$B$39:$B$782,U$119)+'СЕТ СН'!$I$11+СВЦЭМ!$D$10+'СЕТ СН'!$I$6-'СЕТ СН'!$I$23</f>
        <v>1566.8113341999999</v>
      </c>
      <c r="V137" s="36">
        <f>SUMIFS(СВЦЭМ!$D$39:$D$782,СВЦЭМ!$A$39:$A$782,$A137,СВЦЭМ!$B$39:$B$782,V$119)+'СЕТ СН'!$I$11+СВЦЭМ!$D$10+'СЕТ СН'!$I$6-'СЕТ СН'!$I$23</f>
        <v>1538.91863782</v>
      </c>
      <c r="W137" s="36">
        <f>SUMIFS(СВЦЭМ!$D$39:$D$782,СВЦЭМ!$A$39:$A$782,$A137,СВЦЭМ!$B$39:$B$782,W$119)+'СЕТ СН'!$I$11+СВЦЭМ!$D$10+'СЕТ СН'!$I$6-'СЕТ СН'!$I$23</f>
        <v>1534.0737623300001</v>
      </c>
      <c r="X137" s="36">
        <f>SUMIFS(СВЦЭМ!$D$39:$D$782,СВЦЭМ!$A$39:$A$782,$A137,СВЦЭМ!$B$39:$B$782,X$119)+'СЕТ СН'!$I$11+СВЦЭМ!$D$10+'СЕТ СН'!$I$6-'СЕТ СН'!$I$23</f>
        <v>1555.2384814</v>
      </c>
      <c r="Y137" s="36">
        <f>SUMIFS(СВЦЭМ!$D$39:$D$782,СВЦЭМ!$A$39:$A$782,$A137,СВЦЭМ!$B$39:$B$782,Y$119)+'СЕТ СН'!$I$11+СВЦЭМ!$D$10+'СЕТ СН'!$I$6-'СЕТ СН'!$I$23</f>
        <v>1600.66476167</v>
      </c>
    </row>
    <row r="138" spans="1:25" ht="15.75" x14ac:dyDescent="0.2">
      <c r="A138" s="35">
        <f t="shared" si="3"/>
        <v>44335</v>
      </c>
      <c r="B138" s="36">
        <f>SUMIFS(СВЦЭМ!$D$39:$D$782,СВЦЭМ!$A$39:$A$782,$A138,СВЦЭМ!$B$39:$B$782,B$119)+'СЕТ СН'!$I$11+СВЦЭМ!$D$10+'СЕТ СН'!$I$6-'СЕТ СН'!$I$23</f>
        <v>1655.82898456</v>
      </c>
      <c r="C138" s="36">
        <f>SUMIFS(СВЦЭМ!$D$39:$D$782,СВЦЭМ!$A$39:$A$782,$A138,СВЦЭМ!$B$39:$B$782,C$119)+'СЕТ СН'!$I$11+СВЦЭМ!$D$10+'СЕТ СН'!$I$6-'СЕТ СН'!$I$23</f>
        <v>1669.9924094399998</v>
      </c>
      <c r="D138" s="36">
        <f>SUMIFS(СВЦЭМ!$D$39:$D$782,СВЦЭМ!$A$39:$A$782,$A138,СВЦЭМ!$B$39:$B$782,D$119)+'СЕТ СН'!$I$11+СВЦЭМ!$D$10+'СЕТ СН'!$I$6-'СЕТ СН'!$I$23</f>
        <v>1688.6463869899999</v>
      </c>
      <c r="E138" s="36">
        <f>SUMIFS(СВЦЭМ!$D$39:$D$782,СВЦЭМ!$A$39:$A$782,$A138,СВЦЭМ!$B$39:$B$782,E$119)+'СЕТ СН'!$I$11+СВЦЭМ!$D$10+'СЕТ СН'!$I$6-'СЕТ СН'!$I$23</f>
        <v>1708.4208962199996</v>
      </c>
      <c r="F138" s="36">
        <f>SUMIFS(СВЦЭМ!$D$39:$D$782,СВЦЭМ!$A$39:$A$782,$A138,СВЦЭМ!$B$39:$B$782,F$119)+'СЕТ СН'!$I$11+СВЦЭМ!$D$10+'СЕТ СН'!$I$6-'СЕТ СН'!$I$23</f>
        <v>1707.4834858999998</v>
      </c>
      <c r="G138" s="36">
        <f>SUMIFS(СВЦЭМ!$D$39:$D$782,СВЦЭМ!$A$39:$A$782,$A138,СВЦЭМ!$B$39:$B$782,G$119)+'СЕТ СН'!$I$11+СВЦЭМ!$D$10+'СЕТ СН'!$I$6-'СЕТ СН'!$I$23</f>
        <v>1695.5065941299999</v>
      </c>
      <c r="H138" s="36">
        <f>SUMIFS(СВЦЭМ!$D$39:$D$782,СВЦЭМ!$A$39:$A$782,$A138,СВЦЭМ!$B$39:$B$782,H$119)+'СЕТ СН'!$I$11+СВЦЭМ!$D$10+'СЕТ СН'!$I$6-'СЕТ СН'!$I$23</f>
        <v>1643.5352202700001</v>
      </c>
      <c r="I138" s="36">
        <f>SUMIFS(СВЦЭМ!$D$39:$D$782,СВЦЭМ!$A$39:$A$782,$A138,СВЦЭМ!$B$39:$B$782,I$119)+'СЕТ СН'!$I$11+СВЦЭМ!$D$10+'СЕТ СН'!$I$6-'СЕТ СН'!$I$23</f>
        <v>1599.69470245</v>
      </c>
      <c r="J138" s="36">
        <f>SUMIFS(СВЦЭМ!$D$39:$D$782,СВЦЭМ!$A$39:$A$782,$A138,СВЦЭМ!$B$39:$B$782,J$119)+'СЕТ СН'!$I$11+СВЦЭМ!$D$10+'СЕТ СН'!$I$6-'СЕТ СН'!$I$23</f>
        <v>1583.8767410599999</v>
      </c>
      <c r="K138" s="36">
        <f>SUMIFS(СВЦЭМ!$D$39:$D$782,СВЦЭМ!$A$39:$A$782,$A138,СВЦЭМ!$B$39:$B$782,K$119)+'СЕТ СН'!$I$11+СВЦЭМ!$D$10+'СЕТ СН'!$I$6-'СЕТ СН'!$I$23</f>
        <v>1576.64497979</v>
      </c>
      <c r="L138" s="36">
        <f>SUMIFS(СВЦЭМ!$D$39:$D$782,СВЦЭМ!$A$39:$A$782,$A138,СВЦЭМ!$B$39:$B$782,L$119)+'СЕТ СН'!$I$11+СВЦЭМ!$D$10+'СЕТ СН'!$I$6-'СЕТ СН'!$I$23</f>
        <v>1582.5337013399999</v>
      </c>
      <c r="M138" s="36">
        <f>SUMIFS(СВЦЭМ!$D$39:$D$782,СВЦЭМ!$A$39:$A$782,$A138,СВЦЭМ!$B$39:$B$782,M$119)+'СЕТ СН'!$I$11+СВЦЭМ!$D$10+'СЕТ СН'!$I$6-'СЕТ СН'!$I$23</f>
        <v>1612.51640952</v>
      </c>
      <c r="N138" s="36">
        <f>SUMIFS(СВЦЭМ!$D$39:$D$782,СВЦЭМ!$A$39:$A$782,$A138,СВЦЭМ!$B$39:$B$782,N$119)+'СЕТ СН'!$I$11+СВЦЭМ!$D$10+'СЕТ СН'!$I$6-'СЕТ СН'!$I$23</f>
        <v>1656.51388546</v>
      </c>
      <c r="O138" s="36">
        <f>SUMIFS(СВЦЭМ!$D$39:$D$782,СВЦЭМ!$A$39:$A$782,$A138,СВЦЭМ!$B$39:$B$782,O$119)+'СЕТ СН'!$I$11+СВЦЭМ!$D$10+'СЕТ СН'!$I$6-'СЕТ СН'!$I$23</f>
        <v>1698.7054997499999</v>
      </c>
      <c r="P138" s="36">
        <f>SUMIFS(СВЦЭМ!$D$39:$D$782,СВЦЭМ!$A$39:$A$782,$A138,СВЦЭМ!$B$39:$B$782,P$119)+'СЕТ СН'!$I$11+СВЦЭМ!$D$10+'СЕТ СН'!$I$6-'СЕТ СН'!$I$23</f>
        <v>1705.82527695</v>
      </c>
      <c r="Q138" s="36">
        <f>SUMIFS(СВЦЭМ!$D$39:$D$782,СВЦЭМ!$A$39:$A$782,$A138,СВЦЭМ!$B$39:$B$782,Q$119)+'СЕТ СН'!$I$11+СВЦЭМ!$D$10+'СЕТ СН'!$I$6-'СЕТ СН'!$I$23</f>
        <v>1698.9120670799998</v>
      </c>
      <c r="R138" s="36">
        <f>SUMIFS(СВЦЭМ!$D$39:$D$782,СВЦЭМ!$A$39:$A$782,$A138,СВЦЭМ!$B$39:$B$782,R$119)+'СЕТ СН'!$I$11+СВЦЭМ!$D$10+'СЕТ СН'!$I$6-'СЕТ СН'!$I$23</f>
        <v>1678.0452102700001</v>
      </c>
      <c r="S138" s="36">
        <f>SUMIFS(СВЦЭМ!$D$39:$D$782,СВЦЭМ!$A$39:$A$782,$A138,СВЦЭМ!$B$39:$B$782,S$119)+'СЕТ СН'!$I$11+СВЦЭМ!$D$10+'СЕТ СН'!$I$6-'СЕТ СН'!$I$23</f>
        <v>1651.14688559</v>
      </c>
      <c r="T138" s="36">
        <f>SUMIFS(СВЦЭМ!$D$39:$D$782,СВЦЭМ!$A$39:$A$782,$A138,СВЦЭМ!$B$39:$B$782,T$119)+'СЕТ СН'!$I$11+СВЦЭМ!$D$10+'СЕТ СН'!$I$6-'СЕТ СН'!$I$23</f>
        <v>1625.76629903</v>
      </c>
      <c r="U138" s="36">
        <f>SUMIFS(СВЦЭМ!$D$39:$D$782,СВЦЭМ!$A$39:$A$782,$A138,СВЦЭМ!$B$39:$B$782,U$119)+'СЕТ СН'!$I$11+СВЦЭМ!$D$10+'СЕТ СН'!$I$6-'СЕТ СН'!$I$23</f>
        <v>1612.0663432399999</v>
      </c>
      <c r="V138" s="36">
        <f>SUMIFS(СВЦЭМ!$D$39:$D$782,СВЦЭМ!$A$39:$A$782,$A138,СВЦЭМ!$B$39:$B$782,V$119)+'СЕТ СН'!$I$11+СВЦЭМ!$D$10+'СЕТ СН'!$I$6-'СЕТ СН'!$I$23</f>
        <v>1583.7545930900001</v>
      </c>
      <c r="W138" s="36">
        <f>SUMIFS(СВЦЭМ!$D$39:$D$782,СВЦЭМ!$A$39:$A$782,$A138,СВЦЭМ!$B$39:$B$782,W$119)+'СЕТ СН'!$I$11+СВЦЭМ!$D$10+'СЕТ СН'!$I$6-'СЕТ СН'!$I$23</f>
        <v>1558.3504372699999</v>
      </c>
      <c r="X138" s="36">
        <f>SUMIFS(СВЦЭМ!$D$39:$D$782,СВЦЭМ!$A$39:$A$782,$A138,СВЦЭМ!$B$39:$B$782,X$119)+'СЕТ СН'!$I$11+СВЦЭМ!$D$10+'СЕТ СН'!$I$6-'СЕТ СН'!$I$23</f>
        <v>1525.2180505000001</v>
      </c>
      <c r="Y138" s="36">
        <f>SUMIFS(СВЦЭМ!$D$39:$D$782,СВЦЭМ!$A$39:$A$782,$A138,СВЦЭМ!$B$39:$B$782,Y$119)+'СЕТ СН'!$I$11+СВЦЭМ!$D$10+'СЕТ СН'!$I$6-'СЕТ СН'!$I$23</f>
        <v>1586.6442364300001</v>
      </c>
    </row>
    <row r="139" spans="1:25" ht="15.75" x14ac:dyDescent="0.2">
      <c r="A139" s="35">
        <f t="shared" si="3"/>
        <v>44336</v>
      </c>
      <c r="B139" s="36">
        <f>SUMIFS(СВЦЭМ!$D$39:$D$782,СВЦЭМ!$A$39:$A$782,$A139,СВЦЭМ!$B$39:$B$782,B$119)+'СЕТ СН'!$I$11+СВЦЭМ!$D$10+'СЕТ СН'!$I$6-'СЕТ СН'!$I$23</f>
        <v>1669.4026776800001</v>
      </c>
      <c r="C139" s="36">
        <f>SUMIFS(СВЦЭМ!$D$39:$D$782,СВЦЭМ!$A$39:$A$782,$A139,СВЦЭМ!$B$39:$B$782,C$119)+'СЕТ СН'!$I$11+СВЦЭМ!$D$10+'СЕТ СН'!$I$6-'СЕТ СН'!$I$23</f>
        <v>1706.8695831799996</v>
      </c>
      <c r="D139" s="36">
        <f>SUMIFS(СВЦЭМ!$D$39:$D$782,СВЦЭМ!$A$39:$A$782,$A139,СВЦЭМ!$B$39:$B$782,D$119)+'СЕТ СН'!$I$11+СВЦЭМ!$D$10+'СЕТ СН'!$I$6-'СЕТ СН'!$I$23</f>
        <v>1713.58309973</v>
      </c>
      <c r="E139" s="36">
        <f>SUMIFS(СВЦЭМ!$D$39:$D$782,СВЦЭМ!$A$39:$A$782,$A139,СВЦЭМ!$B$39:$B$782,E$119)+'СЕТ СН'!$I$11+СВЦЭМ!$D$10+'СЕТ СН'!$I$6-'СЕТ СН'!$I$23</f>
        <v>1725.1363872499996</v>
      </c>
      <c r="F139" s="36">
        <f>SUMIFS(СВЦЭМ!$D$39:$D$782,СВЦЭМ!$A$39:$A$782,$A139,СВЦЭМ!$B$39:$B$782,F$119)+'СЕТ СН'!$I$11+СВЦЭМ!$D$10+'СЕТ СН'!$I$6-'СЕТ СН'!$I$23</f>
        <v>1737.9358245999997</v>
      </c>
      <c r="G139" s="36">
        <f>SUMIFS(СВЦЭМ!$D$39:$D$782,СВЦЭМ!$A$39:$A$782,$A139,СВЦЭМ!$B$39:$B$782,G$119)+'СЕТ СН'!$I$11+СВЦЭМ!$D$10+'СЕТ СН'!$I$6-'СЕТ СН'!$I$23</f>
        <v>1716.0512172499998</v>
      </c>
      <c r="H139" s="36">
        <f>SUMIFS(СВЦЭМ!$D$39:$D$782,СВЦЭМ!$A$39:$A$782,$A139,СВЦЭМ!$B$39:$B$782,H$119)+'СЕТ СН'!$I$11+СВЦЭМ!$D$10+'СЕТ СН'!$I$6-'СЕТ СН'!$I$23</f>
        <v>1688.3447599799997</v>
      </c>
      <c r="I139" s="36">
        <f>SUMIFS(СВЦЭМ!$D$39:$D$782,СВЦЭМ!$A$39:$A$782,$A139,СВЦЭМ!$B$39:$B$782,I$119)+'СЕТ СН'!$I$11+СВЦЭМ!$D$10+'СЕТ СН'!$I$6-'СЕТ СН'!$I$23</f>
        <v>1614.0382908399999</v>
      </c>
      <c r="J139" s="36">
        <f>SUMIFS(СВЦЭМ!$D$39:$D$782,СВЦЭМ!$A$39:$A$782,$A139,СВЦЭМ!$B$39:$B$782,J$119)+'СЕТ СН'!$I$11+СВЦЭМ!$D$10+'СЕТ СН'!$I$6-'СЕТ СН'!$I$23</f>
        <v>1544.3186695300001</v>
      </c>
      <c r="K139" s="36">
        <f>SUMIFS(СВЦЭМ!$D$39:$D$782,СВЦЭМ!$A$39:$A$782,$A139,СВЦЭМ!$B$39:$B$782,K$119)+'СЕТ СН'!$I$11+СВЦЭМ!$D$10+'СЕТ СН'!$I$6-'СЕТ СН'!$I$23</f>
        <v>1512.2454509499998</v>
      </c>
      <c r="L139" s="36">
        <f>SUMIFS(СВЦЭМ!$D$39:$D$782,СВЦЭМ!$A$39:$A$782,$A139,СВЦЭМ!$B$39:$B$782,L$119)+'СЕТ СН'!$I$11+СВЦЭМ!$D$10+'СЕТ СН'!$I$6-'СЕТ СН'!$I$23</f>
        <v>1513.1625523299999</v>
      </c>
      <c r="M139" s="36">
        <f>SUMIFS(СВЦЭМ!$D$39:$D$782,СВЦЭМ!$A$39:$A$782,$A139,СВЦЭМ!$B$39:$B$782,M$119)+'СЕТ СН'!$I$11+СВЦЭМ!$D$10+'СЕТ СН'!$I$6-'СЕТ СН'!$I$23</f>
        <v>1506.7045357100001</v>
      </c>
      <c r="N139" s="36">
        <f>SUMIFS(СВЦЭМ!$D$39:$D$782,СВЦЭМ!$A$39:$A$782,$A139,СВЦЭМ!$B$39:$B$782,N$119)+'СЕТ СН'!$I$11+СВЦЭМ!$D$10+'СЕТ СН'!$I$6-'СЕТ СН'!$I$23</f>
        <v>1552.8924510100001</v>
      </c>
      <c r="O139" s="36">
        <f>SUMIFS(СВЦЭМ!$D$39:$D$782,СВЦЭМ!$A$39:$A$782,$A139,СВЦЭМ!$B$39:$B$782,O$119)+'СЕТ СН'!$I$11+СВЦЭМ!$D$10+'СЕТ СН'!$I$6-'СЕТ СН'!$I$23</f>
        <v>1589.0301929799998</v>
      </c>
      <c r="P139" s="36">
        <f>SUMIFS(СВЦЭМ!$D$39:$D$782,СВЦЭМ!$A$39:$A$782,$A139,СВЦЭМ!$B$39:$B$782,P$119)+'СЕТ СН'!$I$11+СВЦЭМ!$D$10+'СЕТ СН'!$I$6-'СЕТ СН'!$I$23</f>
        <v>1606.8430293599999</v>
      </c>
      <c r="Q139" s="36">
        <f>SUMIFS(СВЦЭМ!$D$39:$D$782,СВЦЭМ!$A$39:$A$782,$A139,СВЦЭМ!$B$39:$B$782,Q$119)+'СЕТ СН'!$I$11+СВЦЭМ!$D$10+'СЕТ СН'!$I$6-'СЕТ СН'!$I$23</f>
        <v>1611.82201203</v>
      </c>
      <c r="R139" s="36">
        <f>SUMIFS(СВЦЭМ!$D$39:$D$782,СВЦЭМ!$A$39:$A$782,$A139,СВЦЭМ!$B$39:$B$782,R$119)+'СЕТ СН'!$I$11+СВЦЭМ!$D$10+'СЕТ СН'!$I$6-'СЕТ СН'!$I$23</f>
        <v>1603.2273987600001</v>
      </c>
      <c r="S139" s="36">
        <f>SUMIFS(СВЦЭМ!$D$39:$D$782,СВЦЭМ!$A$39:$A$782,$A139,СВЦЭМ!$B$39:$B$782,S$119)+'СЕТ СН'!$I$11+СВЦЭМ!$D$10+'СЕТ СН'!$I$6-'СЕТ СН'!$I$23</f>
        <v>1585.7098406299999</v>
      </c>
      <c r="T139" s="36">
        <f>SUMIFS(СВЦЭМ!$D$39:$D$782,СВЦЭМ!$A$39:$A$782,$A139,СВЦЭМ!$B$39:$B$782,T$119)+'СЕТ СН'!$I$11+СВЦЭМ!$D$10+'СЕТ СН'!$I$6-'СЕТ СН'!$I$23</f>
        <v>1539.91124186</v>
      </c>
      <c r="U139" s="36">
        <f>SUMIFS(СВЦЭМ!$D$39:$D$782,СВЦЭМ!$A$39:$A$782,$A139,СВЦЭМ!$B$39:$B$782,U$119)+'СЕТ СН'!$I$11+СВЦЭМ!$D$10+'СЕТ СН'!$I$6-'СЕТ СН'!$I$23</f>
        <v>1533.6506145200001</v>
      </c>
      <c r="V139" s="36">
        <f>SUMIFS(СВЦЭМ!$D$39:$D$782,СВЦЭМ!$A$39:$A$782,$A139,СВЦЭМ!$B$39:$B$782,V$119)+'СЕТ СН'!$I$11+СВЦЭМ!$D$10+'СЕТ СН'!$I$6-'СЕТ СН'!$I$23</f>
        <v>1546.0733477599999</v>
      </c>
      <c r="W139" s="36">
        <f>SUMIFS(СВЦЭМ!$D$39:$D$782,СВЦЭМ!$A$39:$A$782,$A139,СВЦЭМ!$B$39:$B$782,W$119)+'СЕТ СН'!$I$11+СВЦЭМ!$D$10+'СЕТ СН'!$I$6-'СЕТ СН'!$I$23</f>
        <v>1570.1482364600001</v>
      </c>
      <c r="X139" s="36">
        <f>SUMIFS(СВЦЭМ!$D$39:$D$782,СВЦЭМ!$A$39:$A$782,$A139,СВЦЭМ!$B$39:$B$782,X$119)+'СЕТ СН'!$I$11+СВЦЭМ!$D$10+'СЕТ СН'!$I$6-'СЕТ СН'!$I$23</f>
        <v>1548.4207040000001</v>
      </c>
      <c r="Y139" s="36">
        <f>SUMIFS(СВЦЭМ!$D$39:$D$782,СВЦЭМ!$A$39:$A$782,$A139,СВЦЭМ!$B$39:$B$782,Y$119)+'СЕТ СН'!$I$11+СВЦЭМ!$D$10+'СЕТ СН'!$I$6-'СЕТ СН'!$I$23</f>
        <v>1516.8280770199999</v>
      </c>
    </row>
    <row r="140" spans="1:25" ht="15.75" x14ac:dyDescent="0.2">
      <c r="A140" s="35">
        <f t="shared" si="3"/>
        <v>44337</v>
      </c>
      <c r="B140" s="36">
        <f>SUMIFS(СВЦЭМ!$D$39:$D$782,СВЦЭМ!$A$39:$A$782,$A140,СВЦЭМ!$B$39:$B$782,B$119)+'СЕТ СН'!$I$11+СВЦЭМ!$D$10+'СЕТ СН'!$I$6-'СЕТ СН'!$I$23</f>
        <v>1543.07756933</v>
      </c>
      <c r="C140" s="36">
        <f>SUMIFS(СВЦЭМ!$D$39:$D$782,СВЦЭМ!$A$39:$A$782,$A140,СВЦЭМ!$B$39:$B$782,C$119)+'СЕТ СН'!$I$11+СВЦЭМ!$D$10+'СЕТ СН'!$I$6-'СЕТ СН'!$I$23</f>
        <v>1613.46060156</v>
      </c>
      <c r="D140" s="36">
        <f>SUMIFS(СВЦЭМ!$D$39:$D$782,СВЦЭМ!$A$39:$A$782,$A140,СВЦЭМ!$B$39:$B$782,D$119)+'СЕТ СН'!$I$11+СВЦЭМ!$D$10+'СЕТ СН'!$I$6-'СЕТ СН'!$I$23</f>
        <v>1655.85024271</v>
      </c>
      <c r="E140" s="36">
        <f>SUMIFS(СВЦЭМ!$D$39:$D$782,СВЦЭМ!$A$39:$A$782,$A140,СВЦЭМ!$B$39:$B$782,E$119)+'СЕТ СН'!$I$11+СВЦЭМ!$D$10+'СЕТ СН'!$I$6-'СЕТ СН'!$I$23</f>
        <v>1647.17788606</v>
      </c>
      <c r="F140" s="36">
        <f>SUMIFS(СВЦЭМ!$D$39:$D$782,СВЦЭМ!$A$39:$A$782,$A140,СВЦЭМ!$B$39:$B$782,F$119)+'СЕТ СН'!$I$11+СВЦЭМ!$D$10+'СЕТ СН'!$I$6-'СЕТ СН'!$I$23</f>
        <v>1672.4594914899999</v>
      </c>
      <c r="G140" s="36">
        <f>SUMIFS(СВЦЭМ!$D$39:$D$782,СВЦЭМ!$A$39:$A$782,$A140,СВЦЭМ!$B$39:$B$782,G$119)+'СЕТ СН'!$I$11+СВЦЭМ!$D$10+'СЕТ СН'!$I$6-'СЕТ СН'!$I$23</f>
        <v>1675.83055074</v>
      </c>
      <c r="H140" s="36">
        <f>SUMIFS(СВЦЭМ!$D$39:$D$782,СВЦЭМ!$A$39:$A$782,$A140,СВЦЭМ!$B$39:$B$782,H$119)+'СЕТ СН'!$I$11+СВЦЭМ!$D$10+'СЕТ СН'!$I$6-'СЕТ СН'!$I$23</f>
        <v>1644.9671595300001</v>
      </c>
      <c r="I140" s="36">
        <f>SUMIFS(СВЦЭМ!$D$39:$D$782,СВЦЭМ!$A$39:$A$782,$A140,СВЦЭМ!$B$39:$B$782,I$119)+'СЕТ СН'!$I$11+СВЦЭМ!$D$10+'СЕТ СН'!$I$6-'СЕТ СН'!$I$23</f>
        <v>1593.73415155</v>
      </c>
      <c r="J140" s="36">
        <f>SUMIFS(СВЦЭМ!$D$39:$D$782,СВЦЭМ!$A$39:$A$782,$A140,СВЦЭМ!$B$39:$B$782,J$119)+'СЕТ СН'!$I$11+СВЦЭМ!$D$10+'СЕТ СН'!$I$6-'СЕТ СН'!$I$23</f>
        <v>1541.84673613</v>
      </c>
      <c r="K140" s="36">
        <f>SUMIFS(СВЦЭМ!$D$39:$D$782,СВЦЭМ!$A$39:$A$782,$A140,СВЦЭМ!$B$39:$B$782,K$119)+'СЕТ СН'!$I$11+СВЦЭМ!$D$10+'СЕТ СН'!$I$6-'СЕТ СН'!$I$23</f>
        <v>1489.5675639999999</v>
      </c>
      <c r="L140" s="36">
        <f>SUMIFS(СВЦЭМ!$D$39:$D$782,СВЦЭМ!$A$39:$A$782,$A140,СВЦЭМ!$B$39:$B$782,L$119)+'СЕТ СН'!$I$11+СВЦЭМ!$D$10+'СЕТ СН'!$I$6-'СЕТ СН'!$I$23</f>
        <v>1485.5171230999999</v>
      </c>
      <c r="M140" s="36">
        <f>SUMIFS(СВЦЭМ!$D$39:$D$782,СВЦЭМ!$A$39:$A$782,$A140,СВЦЭМ!$B$39:$B$782,M$119)+'СЕТ СН'!$I$11+СВЦЭМ!$D$10+'СЕТ СН'!$I$6-'СЕТ СН'!$I$23</f>
        <v>1512.81385645</v>
      </c>
      <c r="N140" s="36">
        <f>SUMIFS(СВЦЭМ!$D$39:$D$782,СВЦЭМ!$A$39:$A$782,$A140,СВЦЭМ!$B$39:$B$782,N$119)+'СЕТ СН'!$I$11+СВЦЭМ!$D$10+'СЕТ СН'!$I$6-'СЕТ СН'!$I$23</f>
        <v>1580.33074255</v>
      </c>
      <c r="O140" s="36">
        <f>SUMIFS(СВЦЭМ!$D$39:$D$782,СВЦЭМ!$A$39:$A$782,$A140,СВЦЭМ!$B$39:$B$782,O$119)+'СЕТ СН'!$I$11+СВЦЭМ!$D$10+'СЕТ СН'!$I$6-'СЕТ СН'!$I$23</f>
        <v>1622.21884305</v>
      </c>
      <c r="P140" s="36">
        <f>SUMIFS(СВЦЭМ!$D$39:$D$782,СВЦЭМ!$A$39:$A$782,$A140,СВЦЭМ!$B$39:$B$782,P$119)+'СЕТ СН'!$I$11+СВЦЭМ!$D$10+'СЕТ СН'!$I$6-'СЕТ СН'!$I$23</f>
        <v>1629.3166296899999</v>
      </c>
      <c r="Q140" s="36">
        <f>SUMIFS(СВЦЭМ!$D$39:$D$782,СВЦЭМ!$A$39:$A$782,$A140,СВЦЭМ!$B$39:$B$782,Q$119)+'СЕТ СН'!$I$11+СВЦЭМ!$D$10+'СЕТ СН'!$I$6-'СЕТ СН'!$I$23</f>
        <v>1624.3439780499998</v>
      </c>
      <c r="R140" s="36">
        <f>SUMIFS(СВЦЭМ!$D$39:$D$782,СВЦЭМ!$A$39:$A$782,$A140,СВЦЭМ!$B$39:$B$782,R$119)+'СЕТ СН'!$I$11+СВЦЭМ!$D$10+'СЕТ СН'!$I$6-'СЕТ СН'!$I$23</f>
        <v>1612.3536327900001</v>
      </c>
      <c r="S140" s="36">
        <f>SUMIFS(СВЦЭМ!$D$39:$D$782,СВЦЭМ!$A$39:$A$782,$A140,СВЦЭМ!$B$39:$B$782,S$119)+'СЕТ СН'!$I$11+СВЦЭМ!$D$10+'СЕТ СН'!$I$6-'СЕТ СН'!$I$23</f>
        <v>1601.4485772799999</v>
      </c>
      <c r="T140" s="36">
        <f>SUMIFS(СВЦЭМ!$D$39:$D$782,СВЦЭМ!$A$39:$A$782,$A140,СВЦЭМ!$B$39:$B$782,T$119)+'СЕТ СН'!$I$11+СВЦЭМ!$D$10+'СЕТ СН'!$I$6-'СЕТ СН'!$I$23</f>
        <v>1556.92011579</v>
      </c>
      <c r="U140" s="36">
        <f>SUMIFS(СВЦЭМ!$D$39:$D$782,СВЦЭМ!$A$39:$A$782,$A140,СВЦЭМ!$B$39:$B$782,U$119)+'СЕТ СН'!$I$11+СВЦЭМ!$D$10+'СЕТ СН'!$I$6-'СЕТ СН'!$I$23</f>
        <v>1501.8830171899999</v>
      </c>
      <c r="V140" s="36">
        <f>SUMIFS(СВЦЭМ!$D$39:$D$782,СВЦЭМ!$A$39:$A$782,$A140,СВЦЭМ!$B$39:$B$782,V$119)+'СЕТ СН'!$I$11+СВЦЭМ!$D$10+'СЕТ СН'!$I$6-'СЕТ СН'!$I$23</f>
        <v>1520.3470210400001</v>
      </c>
      <c r="W140" s="36">
        <f>SUMIFS(СВЦЭМ!$D$39:$D$782,СВЦЭМ!$A$39:$A$782,$A140,СВЦЭМ!$B$39:$B$782,W$119)+'СЕТ СН'!$I$11+СВЦЭМ!$D$10+'СЕТ СН'!$I$6-'СЕТ СН'!$I$23</f>
        <v>1538.5901968600001</v>
      </c>
      <c r="X140" s="36">
        <f>SUMIFS(СВЦЭМ!$D$39:$D$782,СВЦЭМ!$A$39:$A$782,$A140,СВЦЭМ!$B$39:$B$782,X$119)+'СЕТ СН'!$I$11+СВЦЭМ!$D$10+'СЕТ СН'!$I$6-'СЕТ СН'!$I$23</f>
        <v>1557.9167308799999</v>
      </c>
      <c r="Y140" s="36">
        <f>SUMIFS(СВЦЭМ!$D$39:$D$782,СВЦЭМ!$A$39:$A$782,$A140,СВЦЭМ!$B$39:$B$782,Y$119)+'СЕТ СН'!$I$11+СВЦЭМ!$D$10+'СЕТ СН'!$I$6-'СЕТ СН'!$I$23</f>
        <v>1523.7181119100001</v>
      </c>
    </row>
    <row r="141" spans="1:25" ht="15.75" x14ac:dyDescent="0.2">
      <c r="A141" s="35">
        <f t="shared" si="3"/>
        <v>44338</v>
      </c>
      <c r="B141" s="36">
        <f>SUMIFS(СВЦЭМ!$D$39:$D$782,СВЦЭМ!$A$39:$A$782,$A141,СВЦЭМ!$B$39:$B$782,B$119)+'СЕТ СН'!$I$11+СВЦЭМ!$D$10+'СЕТ СН'!$I$6-'СЕТ СН'!$I$23</f>
        <v>1571.38110409</v>
      </c>
      <c r="C141" s="36">
        <f>SUMIFS(СВЦЭМ!$D$39:$D$782,СВЦЭМ!$A$39:$A$782,$A141,СВЦЭМ!$B$39:$B$782,C$119)+'СЕТ СН'!$I$11+СВЦЭМ!$D$10+'СЕТ СН'!$I$6-'СЕТ СН'!$I$23</f>
        <v>1576.00094685</v>
      </c>
      <c r="D141" s="36">
        <f>SUMIFS(СВЦЭМ!$D$39:$D$782,СВЦЭМ!$A$39:$A$782,$A141,СВЦЭМ!$B$39:$B$782,D$119)+'СЕТ СН'!$I$11+СВЦЭМ!$D$10+'СЕТ СН'!$I$6-'СЕТ СН'!$I$23</f>
        <v>1610.61890498</v>
      </c>
      <c r="E141" s="36">
        <f>SUMIFS(СВЦЭМ!$D$39:$D$782,СВЦЭМ!$A$39:$A$782,$A141,СВЦЭМ!$B$39:$B$782,E$119)+'СЕТ СН'!$I$11+СВЦЭМ!$D$10+'СЕТ СН'!$I$6-'СЕТ СН'!$I$23</f>
        <v>1635.62516779</v>
      </c>
      <c r="F141" s="36">
        <f>SUMIFS(СВЦЭМ!$D$39:$D$782,СВЦЭМ!$A$39:$A$782,$A141,СВЦЭМ!$B$39:$B$782,F$119)+'СЕТ СН'!$I$11+СВЦЭМ!$D$10+'СЕТ СН'!$I$6-'СЕТ СН'!$I$23</f>
        <v>1640.1550698799999</v>
      </c>
      <c r="G141" s="36">
        <f>SUMIFS(СВЦЭМ!$D$39:$D$782,СВЦЭМ!$A$39:$A$782,$A141,СВЦЭМ!$B$39:$B$782,G$119)+'СЕТ СН'!$I$11+СВЦЭМ!$D$10+'СЕТ СН'!$I$6-'СЕТ СН'!$I$23</f>
        <v>1635.02210326</v>
      </c>
      <c r="H141" s="36">
        <f>SUMIFS(СВЦЭМ!$D$39:$D$782,СВЦЭМ!$A$39:$A$782,$A141,СВЦЭМ!$B$39:$B$782,H$119)+'СЕТ СН'!$I$11+СВЦЭМ!$D$10+'СЕТ СН'!$I$6-'СЕТ СН'!$I$23</f>
        <v>1618.8568855899998</v>
      </c>
      <c r="I141" s="36">
        <f>SUMIFS(СВЦЭМ!$D$39:$D$782,СВЦЭМ!$A$39:$A$782,$A141,СВЦЭМ!$B$39:$B$782,I$119)+'СЕТ СН'!$I$11+СВЦЭМ!$D$10+'СЕТ СН'!$I$6-'СЕТ СН'!$I$23</f>
        <v>1534.8042729899998</v>
      </c>
      <c r="J141" s="36">
        <f>SUMIFS(СВЦЭМ!$D$39:$D$782,СВЦЭМ!$A$39:$A$782,$A141,СВЦЭМ!$B$39:$B$782,J$119)+'СЕТ СН'!$I$11+СВЦЭМ!$D$10+'СЕТ СН'!$I$6-'СЕТ СН'!$I$23</f>
        <v>1492.8085885999999</v>
      </c>
      <c r="K141" s="36">
        <f>SUMIFS(СВЦЭМ!$D$39:$D$782,СВЦЭМ!$A$39:$A$782,$A141,СВЦЭМ!$B$39:$B$782,K$119)+'СЕТ СН'!$I$11+СВЦЭМ!$D$10+'СЕТ СН'!$I$6-'СЕТ СН'!$I$23</f>
        <v>1435.9033945599999</v>
      </c>
      <c r="L141" s="36">
        <f>SUMIFS(СВЦЭМ!$D$39:$D$782,СВЦЭМ!$A$39:$A$782,$A141,СВЦЭМ!$B$39:$B$782,L$119)+'СЕТ СН'!$I$11+СВЦЭМ!$D$10+'СЕТ СН'!$I$6-'СЕТ СН'!$I$23</f>
        <v>1431.3551181799999</v>
      </c>
      <c r="M141" s="36">
        <f>SUMIFS(СВЦЭМ!$D$39:$D$782,СВЦЭМ!$A$39:$A$782,$A141,СВЦЭМ!$B$39:$B$782,M$119)+'СЕТ СН'!$I$11+СВЦЭМ!$D$10+'СЕТ СН'!$I$6-'СЕТ СН'!$I$23</f>
        <v>1451.3072418199999</v>
      </c>
      <c r="N141" s="36">
        <f>SUMIFS(СВЦЭМ!$D$39:$D$782,СВЦЭМ!$A$39:$A$782,$A141,СВЦЭМ!$B$39:$B$782,N$119)+'СЕТ СН'!$I$11+СВЦЭМ!$D$10+'СЕТ СН'!$I$6-'СЕТ СН'!$I$23</f>
        <v>1514.0026200500001</v>
      </c>
      <c r="O141" s="36">
        <f>SUMIFS(СВЦЭМ!$D$39:$D$782,СВЦЭМ!$A$39:$A$782,$A141,СВЦЭМ!$B$39:$B$782,O$119)+'СЕТ СН'!$I$11+СВЦЭМ!$D$10+'СЕТ СН'!$I$6-'СЕТ СН'!$I$23</f>
        <v>1565.8753697</v>
      </c>
      <c r="P141" s="36">
        <f>SUMIFS(СВЦЭМ!$D$39:$D$782,СВЦЭМ!$A$39:$A$782,$A141,СВЦЭМ!$B$39:$B$782,P$119)+'СЕТ СН'!$I$11+СВЦЭМ!$D$10+'СЕТ СН'!$I$6-'СЕТ СН'!$I$23</f>
        <v>1589.80802343</v>
      </c>
      <c r="Q141" s="36">
        <f>SUMIFS(СВЦЭМ!$D$39:$D$782,СВЦЭМ!$A$39:$A$782,$A141,СВЦЭМ!$B$39:$B$782,Q$119)+'СЕТ СН'!$I$11+СВЦЭМ!$D$10+'СЕТ СН'!$I$6-'СЕТ СН'!$I$23</f>
        <v>1587.49599848</v>
      </c>
      <c r="R141" s="36">
        <f>SUMIFS(СВЦЭМ!$D$39:$D$782,СВЦЭМ!$A$39:$A$782,$A141,СВЦЭМ!$B$39:$B$782,R$119)+'СЕТ СН'!$I$11+СВЦЭМ!$D$10+'СЕТ СН'!$I$6-'СЕТ СН'!$I$23</f>
        <v>1573.7939280599999</v>
      </c>
      <c r="S141" s="36">
        <f>SUMIFS(СВЦЭМ!$D$39:$D$782,СВЦЭМ!$A$39:$A$782,$A141,СВЦЭМ!$B$39:$B$782,S$119)+'СЕТ СН'!$I$11+СВЦЭМ!$D$10+'СЕТ СН'!$I$6-'СЕТ СН'!$I$23</f>
        <v>1543.2203336299999</v>
      </c>
      <c r="T141" s="36">
        <f>SUMIFS(СВЦЭМ!$D$39:$D$782,СВЦЭМ!$A$39:$A$782,$A141,СВЦЭМ!$B$39:$B$782,T$119)+'СЕТ СН'!$I$11+СВЦЭМ!$D$10+'СЕТ СН'!$I$6-'СЕТ СН'!$I$23</f>
        <v>1485.70245398</v>
      </c>
      <c r="U141" s="36">
        <f>SUMIFS(СВЦЭМ!$D$39:$D$782,СВЦЭМ!$A$39:$A$782,$A141,СВЦЭМ!$B$39:$B$782,U$119)+'СЕТ СН'!$I$11+СВЦЭМ!$D$10+'СЕТ СН'!$I$6-'СЕТ СН'!$I$23</f>
        <v>1455.84143999</v>
      </c>
      <c r="V141" s="36">
        <f>SUMIFS(СВЦЭМ!$D$39:$D$782,СВЦЭМ!$A$39:$A$782,$A141,СВЦЭМ!$B$39:$B$782,V$119)+'СЕТ СН'!$I$11+СВЦЭМ!$D$10+'СЕТ СН'!$I$6-'СЕТ СН'!$I$23</f>
        <v>1456.88016348</v>
      </c>
      <c r="W141" s="36">
        <f>SUMIFS(СВЦЭМ!$D$39:$D$782,СВЦЭМ!$A$39:$A$782,$A141,СВЦЭМ!$B$39:$B$782,W$119)+'СЕТ СН'!$I$11+СВЦЭМ!$D$10+'СЕТ СН'!$I$6-'СЕТ СН'!$I$23</f>
        <v>1493.11014256</v>
      </c>
      <c r="X141" s="36">
        <f>SUMIFS(СВЦЭМ!$D$39:$D$782,СВЦЭМ!$A$39:$A$782,$A141,СВЦЭМ!$B$39:$B$782,X$119)+'СЕТ СН'!$I$11+СВЦЭМ!$D$10+'СЕТ СН'!$I$6-'СЕТ СН'!$I$23</f>
        <v>1462.59038388</v>
      </c>
      <c r="Y141" s="36">
        <f>SUMIFS(СВЦЭМ!$D$39:$D$782,СВЦЭМ!$A$39:$A$782,$A141,СВЦЭМ!$B$39:$B$782,Y$119)+'СЕТ СН'!$I$11+СВЦЭМ!$D$10+'СЕТ СН'!$I$6-'СЕТ СН'!$I$23</f>
        <v>1456.3214339799999</v>
      </c>
    </row>
    <row r="142" spans="1:25" ht="15.75" x14ac:dyDescent="0.2">
      <c r="A142" s="35">
        <f t="shared" si="3"/>
        <v>44339</v>
      </c>
      <c r="B142" s="36">
        <f>SUMIFS(СВЦЭМ!$D$39:$D$782,СВЦЭМ!$A$39:$A$782,$A142,СВЦЭМ!$B$39:$B$782,B$119)+'СЕТ СН'!$I$11+СВЦЭМ!$D$10+'СЕТ СН'!$I$6-'СЕТ СН'!$I$23</f>
        <v>1547.8293329799999</v>
      </c>
      <c r="C142" s="36">
        <f>SUMIFS(СВЦЭМ!$D$39:$D$782,СВЦЭМ!$A$39:$A$782,$A142,СВЦЭМ!$B$39:$B$782,C$119)+'СЕТ СН'!$I$11+СВЦЭМ!$D$10+'СЕТ СН'!$I$6-'СЕТ СН'!$I$23</f>
        <v>1614.7144079899999</v>
      </c>
      <c r="D142" s="36">
        <f>SUMIFS(СВЦЭМ!$D$39:$D$782,СВЦЭМ!$A$39:$A$782,$A142,СВЦЭМ!$B$39:$B$782,D$119)+'СЕТ СН'!$I$11+СВЦЭМ!$D$10+'СЕТ СН'!$I$6-'СЕТ СН'!$I$23</f>
        <v>1641.0521226800001</v>
      </c>
      <c r="E142" s="36">
        <f>SUMIFS(СВЦЭМ!$D$39:$D$782,СВЦЭМ!$A$39:$A$782,$A142,СВЦЭМ!$B$39:$B$782,E$119)+'СЕТ СН'!$I$11+СВЦЭМ!$D$10+'СЕТ СН'!$I$6-'СЕТ СН'!$I$23</f>
        <v>1652.2887927500001</v>
      </c>
      <c r="F142" s="36">
        <f>SUMIFS(СВЦЭМ!$D$39:$D$782,СВЦЭМ!$A$39:$A$782,$A142,СВЦЭМ!$B$39:$B$782,F$119)+'СЕТ СН'!$I$11+СВЦЭМ!$D$10+'СЕТ СН'!$I$6-'СЕТ СН'!$I$23</f>
        <v>1676.3793762400001</v>
      </c>
      <c r="G142" s="36">
        <f>SUMIFS(СВЦЭМ!$D$39:$D$782,СВЦЭМ!$A$39:$A$782,$A142,СВЦЭМ!$B$39:$B$782,G$119)+'СЕТ СН'!$I$11+СВЦЭМ!$D$10+'СЕТ СН'!$I$6-'СЕТ СН'!$I$23</f>
        <v>1677.2804831999997</v>
      </c>
      <c r="H142" s="36">
        <f>SUMIFS(СВЦЭМ!$D$39:$D$782,СВЦЭМ!$A$39:$A$782,$A142,СВЦЭМ!$B$39:$B$782,H$119)+'СЕТ СН'!$I$11+СВЦЭМ!$D$10+'СЕТ СН'!$I$6-'СЕТ СН'!$I$23</f>
        <v>1678.2762924399999</v>
      </c>
      <c r="I142" s="36">
        <f>SUMIFS(СВЦЭМ!$D$39:$D$782,СВЦЭМ!$A$39:$A$782,$A142,СВЦЭМ!$B$39:$B$782,I$119)+'СЕТ СН'!$I$11+СВЦЭМ!$D$10+'СЕТ СН'!$I$6-'СЕТ СН'!$I$23</f>
        <v>1590.7200114500001</v>
      </c>
      <c r="J142" s="36">
        <f>SUMIFS(СВЦЭМ!$D$39:$D$782,СВЦЭМ!$A$39:$A$782,$A142,СВЦЭМ!$B$39:$B$782,J$119)+'СЕТ СН'!$I$11+СВЦЭМ!$D$10+'СЕТ СН'!$I$6-'СЕТ СН'!$I$23</f>
        <v>1551.45185722</v>
      </c>
      <c r="K142" s="36">
        <f>SUMIFS(СВЦЭМ!$D$39:$D$782,СВЦЭМ!$A$39:$A$782,$A142,СВЦЭМ!$B$39:$B$782,K$119)+'СЕТ СН'!$I$11+СВЦЭМ!$D$10+'СЕТ СН'!$I$6-'СЕТ СН'!$I$23</f>
        <v>1485.5181381299999</v>
      </c>
      <c r="L142" s="36">
        <f>SUMIFS(СВЦЭМ!$D$39:$D$782,СВЦЭМ!$A$39:$A$782,$A142,СВЦЭМ!$B$39:$B$782,L$119)+'СЕТ СН'!$I$11+СВЦЭМ!$D$10+'СЕТ СН'!$I$6-'СЕТ СН'!$I$23</f>
        <v>1467.9639748999998</v>
      </c>
      <c r="M142" s="36">
        <f>SUMIFS(СВЦЭМ!$D$39:$D$782,СВЦЭМ!$A$39:$A$782,$A142,СВЦЭМ!$B$39:$B$782,M$119)+'СЕТ СН'!$I$11+СВЦЭМ!$D$10+'СЕТ СН'!$I$6-'СЕТ СН'!$I$23</f>
        <v>1476.4234563599998</v>
      </c>
      <c r="N142" s="36">
        <f>SUMIFS(СВЦЭМ!$D$39:$D$782,СВЦЭМ!$A$39:$A$782,$A142,СВЦЭМ!$B$39:$B$782,N$119)+'СЕТ СН'!$I$11+СВЦЭМ!$D$10+'СЕТ СН'!$I$6-'СЕТ СН'!$I$23</f>
        <v>1520.3098111700001</v>
      </c>
      <c r="O142" s="36">
        <f>SUMIFS(СВЦЭМ!$D$39:$D$782,СВЦЭМ!$A$39:$A$782,$A142,СВЦЭМ!$B$39:$B$782,O$119)+'СЕТ СН'!$I$11+СВЦЭМ!$D$10+'СЕТ СН'!$I$6-'СЕТ СН'!$I$23</f>
        <v>1569.7591867799999</v>
      </c>
      <c r="P142" s="36">
        <f>SUMIFS(СВЦЭМ!$D$39:$D$782,СВЦЭМ!$A$39:$A$782,$A142,СВЦЭМ!$B$39:$B$782,P$119)+'СЕТ СН'!$I$11+СВЦЭМ!$D$10+'СЕТ СН'!$I$6-'СЕТ СН'!$I$23</f>
        <v>1601.59077596</v>
      </c>
      <c r="Q142" s="36">
        <f>SUMIFS(СВЦЭМ!$D$39:$D$782,СВЦЭМ!$A$39:$A$782,$A142,СВЦЭМ!$B$39:$B$782,Q$119)+'СЕТ СН'!$I$11+СВЦЭМ!$D$10+'СЕТ СН'!$I$6-'СЕТ СН'!$I$23</f>
        <v>1615.72377153</v>
      </c>
      <c r="R142" s="36">
        <f>SUMIFS(СВЦЭМ!$D$39:$D$782,СВЦЭМ!$A$39:$A$782,$A142,СВЦЭМ!$B$39:$B$782,R$119)+'СЕТ СН'!$I$11+СВЦЭМ!$D$10+'СЕТ СН'!$I$6-'СЕТ СН'!$I$23</f>
        <v>1602.65117091</v>
      </c>
      <c r="S142" s="36">
        <f>SUMIFS(СВЦЭМ!$D$39:$D$782,СВЦЭМ!$A$39:$A$782,$A142,СВЦЭМ!$B$39:$B$782,S$119)+'СЕТ СН'!$I$11+СВЦЭМ!$D$10+'СЕТ СН'!$I$6-'СЕТ СН'!$I$23</f>
        <v>1578.1060372100001</v>
      </c>
      <c r="T142" s="36">
        <f>SUMIFS(СВЦЭМ!$D$39:$D$782,СВЦЭМ!$A$39:$A$782,$A142,СВЦЭМ!$B$39:$B$782,T$119)+'СЕТ СН'!$I$11+СВЦЭМ!$D$10+'СЕТ СН'!$I$6-'СЕТ СН'!$I$23</f>
        <v>1530.3280598000001</v>
      </c>
      <c r="U142" s="36">
        <f>SUMIFS(СВЦЭМ!$D$39:$D$782,СВЦЭМ!$A$39:$A$782,$A142,СВЦЭМ!$B$39:$B$782,U$119)+'СЕТ СН'!$I$11+СВЦЭМ!$D$10+'СЕТ СН'!$I$6-'СЕТ СН'!$I$23</f>
        <v>1477.34399891</v>
      </c>
      <c r="V142" s="36">
        <f>SUMIFS(СВЦЭМ!$D$39:$D$782,СВЦЭМ!$A$39:$A$782,$A142,СВЦЭМ!$B$39:$B$782,V$119)+'СЕТ СН'!$I$11+СВЦЭМ!$D$10+'СЕТ СН'!$I$6-'СЕТ СН'!$I$23</f>
        <v>1459.6666396800001</v>
      </c>
      <c r="W142" s="36">
        <f>SUMIFS(СВЦЭМ!$D$39:$D$782,СВЦЭМ!$A$39:$A$782,$A142,СВЦЭМ!$B$39:$B$782,W$119)+'СЕТ СН'!$I$11+СВЦЭМ!$D$10+'СЕТ СН'!$I$6-'СЕТ СН'!$I$23</f>
        <v>1432.1947537400001</v>
      </c>
      <c r="X142" s="36">
        <f>SUMIFS(СВЦЭМ!$D$39:$D$782,СВЦЭМ!$A$39:$A$782,$A142,СВЦЭМ!$B$39:$B$782,X$119)+'СЕТ СН'!$I$11+СВЦЭМ!$D$10+'СЕТ СН'!$I$6-'СЕТ СН'!$I$23</f>
        <v>1534.42369562</v>
      </c>
      <c r="Y142" s="36">
        <f>SUMIFS(СВЦЭМ!$D$39:$D$782,СВЦЭМ!$A$39:$A$782,$A142,СВЦЭМ!$B$39:$B$782,Y$119)+'СЕТ СН'!$I$11+СВЦЭМ!$D$10+'СЕТ СН'!$I$6-'СЕТ СН'!$I$23</f>
        <v>1524.2720785000001</v>
      </c>
    </row>
    <row r="143" spans="1:25" ht="15.75" x14ac:dyDescent="0.2">
      <c r="A143" s="35">
        <f t="shared" si="3"/>
        <v>44340</v>
      </c>
      <c r="B143" s="36">
        <f>SUMIFS(СВЦЭМ!$D$39:$D$782,СВЦЭМ!$A$39:$A$782,$A143,СВЦЭМ!$B$39:$B$782,B$119)+'СЕТ СН'!$I$11+СВЦЭМ!$D$10+'СЕТ СН'!$I$6-'СЕТ СН'!$I$23</f>
        <v>1620.1954053300001</v>
      </c>
      <c r="C143" s="36">
        <f>SUMIFS(СВЦЭМ!$D$39:$D$782,СВЦЭМ!$A$39:$A$782,$A143,СВЦЭМ!$B$39:$B$782,C$119)+'СЕТ СН'!$I$11+СВЦЭМ!$D$10+'СЕТ СН'!$I$6-'СЕТ СН'!$I$23</f>
        <v>1698.9737308499998</v>
      </c>
      <c r="D143" s="36">
        <f>SUMIFS(СВЦЭМ!$D$39:$D$782,СВЦЭМ!$A$39:$A$782,$A143,СВЦЭМ!$B$39:$B$782,D$119)+'СЕТ СН'!$I$11+СВЦЭМ!$D$10+'СЕТ СН'!$I$6-'СЕТ СН'!$I$23</f>
        <v>1753.7132567799999</v>
      </c>
      <c r="E143" s="36">
        <f>SUMIFS(СВЦЭМ!$D$39:$D$782,СВЦЭМ!$A$39:$A$782,$A143,СВЦЭМ!$B$39:$B$782,E$119)+'СЕТ СН'!$I$11+СВЦЭМ!$D$10+'СЕТ СН'!$I$6-'СЕТ СН'!$I$23</f>
        <v>1774.1309700299998</v>
      </c>
      <c r="F143" s="36">
        <f>SUMIFS(СВЦЭМ!$D$39:$D$782,СВЦЭМ!$A$39:$A$782,$A143,СВЦЭМ!$B$39:$B$782,F$119)+'СЕТ СН'!$I$11+СВЦЭМ!$D$10+'СЕТ СН'!$I$6-'СЕТ СН'!$I$23</f>
        <v>1795.9755662699999</v>
      </c>
      <c r="G143" s="36">
        <f>SUMIFS(СВЦЭМ!$D$39:$D$782,СВЦЭМ!$A$39:$A$782,$A143,СВЦЭМ!$B$39:$B$782,G$119)+'СЕТ СН'!$I$11+СВЦЭМ!$D$10+'СЕТ СН'!$I$6-'СЕТ СН'!$I$23</f>
        <v>1751.8587314599999</v>
      </c>
      <c r="H143" s="36">
        <f>SUMIFS(СВЦЭМ!$D$39:$D$782,СВЦЭМ!$A$39:$A$782,$A143,СВЦЭМ!$B$39:$B$782,H$119)+'СЕТ СН'!$I$11+СВЦЭМ!$D$10+'СЕТ СН'!$I$6-'СЕТ СН'!$I$23</f>
        <v>1684.0508162599999</v>
      </c>
      <c r="I143" s="36">
        <f>SUMIFS(СВЦЭМ!$D$39:$D$782,СВЦЭМ!$A$39:$A$782,$A143,СВЦЭМ!$B$39:$B$782,I$119)+'СЕТ СН'!$I$11+СВЦЭМ!$D$10+'СЕТ СН'!$I$6-'СЕТ СН'!$I$23</f>
        <v>1594.53869639</v>
      </c>
      <c r="J143" s="36">
        <f>SUMIFS(СВЦЭМ!$D$39:$D$782,СВЦЭМ!$A$39:$A$782,$A143,СВЦЭМ!$B$39:$B$782,J$119)+'СЕТ СН'!$I$11+СВЦЭМ!$D$10+'СЕТ СН'!$I$6-'СЕТ СН'!$I$23</f>
        <v>1544.2261656400001</v>
      </c>
      <c r="K143" s="36">
        <f>SUMIFS(СВЦЭМ!$D$39:$D$782,СВЦЭМ!$A$39:$A$782,$A143,СВЦЭМ!$B$39:$B$782,K$119)+'СЕТ СН'!$I$11+СВЦЭМ!$D$10+'СЕТ СН'!$I$6-'СЕТ СН'!$I$23</f>
        <v>1484.5283633199999</v>
      </c>
      <c r="L143" s="36">
        <f>SUMIFS(СВЦЭМ!$D$39:$D$782,СВЦЭМ!$A$39:$A$782,$A143,СВЦЭМ!$B$39:$B$782,L$119)+'СЕТ СН'!$I$11+СВЦЭМ!$D$10+'СЕТ СН'!$I$6-'СЕТ СН'!$I$23</f>
        <v>1473.7905946199999</v>
      </c>
      <c r="M143" s="36">
        <f>SUMIFS(СВЦЭМ!$D$39:$D$782,СВЦЭМ!$A$39:$A$782,$A143,СВЦЭМ!$B$39:$B$782,M$119)+'СЕТ СН'!$I$11+СВЦЭМ!$D$10+'СЕТ СН'!$I$6-'СЕТ СН'!$I$23</f>
        <v>1473.3937017999999</v>
      </c>
      <c r="N143" s="36">
        <f>SUMIFS(СВЦЭМ!$D$39:$D$782,СВЦЭМ!$A$39:$A$782,$A143,СВЦЭМ!$B$39:$B$782,N$119)+'СЕТ СН'!$I$11+СВЦЭМ!$D$10+'СЕТ СН'!$I$6-'СЕТ СН'!$I$23</f>
        <v>1518.9858232500001</v>
      </c>
      <c r="O143" s="36">
        <f>SUMIFS(СВЦЭМ!$D$39:$D$782,СВЦЭМ!$A$39:$A$782,$A143,СВЦЭМ!$B$39:$B$782,O$119)+'СЕТ СН'!$I$11+СВЦЭМ!$D$10+'СЕТ СН'!$I$6-'СЕТ СН'!$I$23</f>
        <v>1554.1059195299999</v>
      </c>
      <c r="P143" s="36">
        <f>SUMIFS(СВЦЭМ!$D$39:$D$782,СВЦЭМ!$A$39:$A$782,$A143,СВЦЭМ!$B$39:$B$782,P$119)+'СЕТ СН'!$I$11+СВЦЭМ!$D$10+'СЕТ СН'!$I$6-'СЕТ СН'!$I$23</f>
        <v>1571.5393729</v>
      </c>
      <c r="Q143" s="36">
        <f>SUMIFS(СВЦЭМ!$D$39:$D$782,СВЦЭМ!$A$39:$A$782,$A143,СВЦЭМ!$B$39:$B$782,Q$119)+'СЕТ СН'!$I$11+СВЦЭМ!$D$10+'СЕТ СН'!$I$6-'СЕТ СН'!$I$23</f>
        <v>1569.0847177400001</v>
      </c>
      <c r="R143" s="36">
        <f>SUMIFS(СВЦЭМ!$D$39:$D$782,СВЦЭМ!$A$39:$A$782,$A143,СВЦЭМ!$B$39:$B$782,R$119)+'СЕТ СН'!$I$11+СВЦЭМ!$D$10+'СЕТ СН'!$I$6-'СЕТ СН'!$I$23</f>
        <v>1546.8404541899999</v>
      </c>
      <c r="S143" s="36">
        <f>SUMIFS(СВЦЭМ!$D$39:$D$782,СВЦЭМ!$A$39:$A$782,$A143,СВЦЭМ!$B$39:$B$782,S$119)+'СЕТ СН'!$I$11+СВЦЭМ!$D$10+'СЕТ СН'!$I$6-'СЕТ СН'!$I$23</f>
        <v>1515.4536643399999</v>
      </c>
      <c r="T143" s="36">
        <f>SUMIFS(СВЦЭМ!$D$39:$D$782,СВЦЭМ!$A$39:$A$782,$A143,СВЦЭМ!$B$39:$B$782,T$119)+'СЕТ СН'!$I$11+СВЦЭМ!$D$10+'СЕТ СН'!$I$6-'СЕТ СН'!$I$23</f>
        <v>1489.7984211600001</v>
      </c>
      <c r="U143" s="36">
        <f>SUMIFS(СВЦЭМ!$D$39:$D$782,СВЦЭМ!$A$39:$A$782,$A143,СВЦЭМ!$B$39:$B$782,U$119)+'СЕТ СН'!$I$11+СВЦЭМ!$D$10+'СЕТ СН'!$I$6-'СЕТ СН'!$I$23</f>
        <v>1458.1351832800001</v>
      </c>
      <c r="V143" s="36">
        <f>SUMIFS(СВЦЭМ!$D$39:$D$782,СВЦЭМ!$A$39:$A$782,$A143,СВЦЭМ!$B$39:$B$782,V$119)+'СЕТ СН'!$I$11+СВЦЭМ!$D$10+'СЕТ СН'!$I$6-'СЕТ СН'!$I$23</f>
        <v>1469.17278418</v>
      </c>
      <c r="W143" s="36">
        <f>SUMIFS(СВЦЭМ!$D$39:$D$782,СВЦЭМ!$A$39:$A$782,$A143,СВЦЭМ!$B$39:$B$782,W$119)+'СЕТ СН'!$I$11+СВЦЭМ!$D$10+'СЕТ СН'!$I$6-'СЕТ СН'!$I$23</f>
        <v>1492.93756523</v>
      </c>
      <c r="X143" s="36">
        <f>SUMIFS(СВЦЭМ!$D$39:$D$782,СВЦЭМ!$A$39:$A$782,$A143,СВЦЭМ!$B$39:$B$782,X$119)+'СЕТ СН'!$I$11+СВЦЭМ!$D$10+'СЕТ СН'!$I$6-'СЕТ СН'!$I$23</f>
        <v>1471.42657244</v>
      </c>
      <c r="Y143" s="36">
        <f>SUMIFS(СВЦЭМ!$D$39:$D$782,СВЦЭМ!$A$39:$A$782,$A143,СВЦЭМ!$B$39:$B$782,Y$119)+'СЕТ СН'!$I$11+СВЦЭМ!$D$10+'СЕТ СН'!$I$6-'СЕТ СН'!$I$23</f>
        <v>1486.6496222400001</v>
      </c>
    </row>
    <row r="144" spans="1:25" ht="15.75" x14ac:dyDescent="0.2">
      <c r="A144" s="35">
        <f t="shared" si="3"/>
        <v>44341</v>
      </c>
      <c r="B144" s="36">
        <f>SUMIFS(СВЦЭМ!$D$39:$D$782,СВЦЭМ!$A$39:$A$782,$A144,СВЦЭМ!$B$39:$B$782,B$119)+'СЕТ СН'!$I$11+СВЦЭМ!$D$10+'СЕТ СН'!$I$6-'СЕТ СН'!$I$23</f>
        <v>1613.5842956399999</v>
      </c>
      <c r="C144" s="36">
        <f>SUMIFS(СВЦЭМ!$D$39:$D$782,СВЦЭМ!$A$39:$A$782,$A144,СВЦЭМ!$B$39:$B$782,C$119)+'СЕТ СН'!$I$11+СВЦЭМ!$D$10+'СЕТ СН'!$I$6-'СЕТ СН'!$I$23</f>
        <v>1669.1323487700001</v>
      </c>
      <c r="D144" s="36">
        <f>SUMIFS(СВЦЭМ!$D$39:$D$782,СВЦЭМ!$A$39:$A$782,$A144,СВЦЭМ!$B$39:$B$782,D$119)+'СЕТ СН'!$I$11+СВЦЭМ!$D$10+'СЕТ СН'!$I$6-'СЕТ СН'!$I$23</f>
        <v>1697.9085007799999</v>
      </c>
      <c r="E144" s="36">
        <f>SUMIFS(СВЦЭМ!$D$39:$D$782,СВЦЭМ!$A$39:$A$782,$A144,СВЦЭМ!$B$39:$B$782,E$119)+'СЕТ СН'!$I$11+СВЦЭМ!$D$10+'СЕТ СН'!$I$6-'СЕТ СН'!$I$23</f>
        <v>1692.4263320999999</v>
      </c>
      <c r="F144" s="36">
        <f>SUMIFS(СВЦЭМ!$D$39:$D$782,СВЦЭМ!$A$39:$A$782,$A144,СВЦЭМ!$B$39:$B$782,F$119)+'СЕТ СН'!$I$11+СВЦЭМ!$D$10+'СЕТ СН'!$I$6-'СЕТ СН'!$I$23</f>
        <v>1702.68784908</v>
      </c>
      <c r="G144" s="36">
        <f>SUMIFS(СВЦЭМ!$D$39:$D$782,СВЦЭМ!$A$39:$A$782,$A144,СВЦЭМ!$B$39:$B$782,G$119)+'СЕТ СН'!$I$11+СВЦЭМ!$D$10+'СЕТ СН'!$I$6-'СЕТ СН'!$I$23</f>
        <v>1694.58780531</v>
      </c>
      <c r="H144" s="36">
        <f>SUMIFS(СВЦЭМ!$D$39:$D$782,СВЦЭМ!$A$39:$A$782,$A144,СВЦЭМ!$B$39:$B$782,H$119)+'СЕТ СН'!$I$11+СВЦЭМ!$D$10+'СЕТ СН'!$I$6-'СЕТ СН'!$I$23</f>
        <v>1642.3681810399999</v>
      </c>
      <c r="I144" s="36">
        <f>SUMIFS(СВЦЭМ!$D$39:$D$782,СВЦЭМ!$A$39:$A$782,$A144,СВЦЭМ!$B$39:$B$782,I$119)+'СЕТ СН'!$I$11+СВЦЭМ!$D$10+'СЕТ СН'!$I$6-'СЕТ СН'!$I$23</f>
        <v>1546.89449167</v>
      </c>
      <c r="J144" s="36">
        <f>SUMIFS(СВЦЭМ!$D$39:$D$782,СВЦЭМ!$A$39:$A$782,$A144,СВЦЭМ!$B$39:$B$782,J$119)+'СЕТ СН'!$I$11+СВЦЭМ!$D$10+'СЕТ СН'!$I$6-'СЕТ СН'!$I$23</f>
        <v>1451.6948166899999</v>
      </c>
      <c r="K144" s="36">
        <f>SUMIFS(СВЦЭМ!$D$39:$D$782,СВЦЭМ!$A$39:$A$782,$A144,СВЦЭМ!$B$39:$B$782,K$119)+'СЕТ СН'!$I$11+СВЦЭМ!$D$10+'СЕТ СН'!$I$6-'СЕТ СН'!$I$23</f>
        <v>1410.2737150200001</v>
      </c>
      <c r="L144" s="36">
        <f>SUMIFS(СВЦЭМ!$D$39:$D$782,СВЦЭМ!$A$39:$A$782,$A144,СВЦЭМ!$B$39:$B$782,L$119)+'СЕТ СН'!$I$11+СВЦЭМ!$D$10+'СЕТ СН'!$I$6-'СЕТ СН'!$I$23</f>
        <v>1418.7061427200001</v>
      </c>
      <c r="M144" s="36">
        <f>SUMIFS(СВЦЭМ!$D$39:$D$782,СВЦЭМ!$A$39:$A$782,$A144,СВЦЭМ!$B$39:$B$782,M$119)+'СЕТ СН'!$I$11+СВЦЭМ!$D$10+'СЕТ СН'!$I$6-'СЕТ СН'!$I$23</f>
        <v>1411.03751472</v>
      </c>
      <c r="N144" s="36">
        <f>SUMIFS(СВЦЭМ!$D$39:$D$782,СВЦЭМ!$A$39:$A$782,$A144,СВЦЭМ!$B$39:$B$782,N$119)+'СЕТ СН'!$I$11+СВЦЭМ!$D$10+'СЕТ СН'!$I$6-'СЕТ СН'!$I$23</f>
        <v>1469.44516686</v>
      </c>
      <c r="O144" s="36">
        <f>SUMIFS(СВЦЭМ!$D$39:$D$782,СВЦЭМ!$A$39:$A$782,$A144,СВЦЭМ!$B$39:$B$782,O$119)+'СЕТ СН'!$I$11+СВЦЭМ!$D$10+'СЕТ СН'!$I$6-'СЕТ СН'!$I$23</f>
        <v>1529.93281645</v>
      </c>
      <c r="P144" s="36">
        <f>SUMIFS(СВЦЭМ!$D$39:$D$782,СВЦЭМ!$A$39:$A$782,$A144,СВЦЭМ!$B$39:$B$782,P$119)+'СЕТ СН'!$I$11+СВЦЭМ!$D$10+'СЕТ СН'!$I$6-'СЕТ СН'!$I$23</f>
        <v>1556.8140242300001</v>
      </c>
      <c r="Q144" s="36">
        <f>SUMIFS(СВЦЭМ!$D$39:$D$782,СВЦЭМ!$A$39:$A$782,$A144,СВЦЭМ!$B$39:$B$782,Q$119)+'СЕТ СН'!$I$11+СВЦЭМ!$D$10+'СЕТ СН'!$I$6-'СЕТ СН'!$I$23</f>
        <v>1556.5682968000001</v>
      </c>
      <c r="R144" s="36">
        <f>SUMIFS(СВЦЭМ!$D$39:$D$782,СВЦЭМ!$A$39:$A$782,$A144,СВЦЭМ!$B$39:$B$782,R$119)+'СЕТ СН'!$I$11+СВЦЭМ!$D$10+'СЕТ СН'!$I$6-'СЕТ СН'!$I$23</f>
        <v>1540.48551692</v>
      </c>
      <c r="S144" s="36">
        <f>SUMIFS(СВЦЭМ!$D$39:$D$782,СВЦЭМ!$A$39:$A$782,$A144,СВЦЭМ!$B$39:$B$782,S$119)+'СЕТ СН'!$I$11+СВЦЭМ!$D$10+'СЕТ СН'!$I$6-'СЕТ СН'!$I$23</f>
        <v>1510.74743412</v>
      </c>
      <c r="T144" s="36">
        <f>SUMIFS(СВЦЭМ!$D$39:$D$782,СВЦЭМ!$A$39:$A$782,$A144,СВЦЭМ!$B$39:$B$782,T$119)+'СЕТ СН'!$I$11+СВЦЭМ!$D$10+'СЕТ СН'!$I$6-'СЕТ СН'!$I$23</f>
        <v>1454.8052824199999</v>
      </c>
      <c r="U144" s="36">
        <f>SUMIFS(СВЦЭМ!$D$39:$D$782,СВЦЭМ!$A$39:$A$782,$A144,СВЦЭМ!$B$39:$B$782,U$119)+'СЕТ СН'!$I$11+СВЦЭМ!$D$10+'СЕТ СН'!$I$6-'СЕТ СН'!$I$23</f>
        <v>1433.7074017499999</v>
      </c>
      <c r="V144" s="36">
        <f>SUMIFS(СВЦЭМ!$D$39:$D$782,СВЦЭМ!$A$39:$A$782,$A144,СВЦЭМ!$B$39:$B$782,V$119)+'СЕТ СН'!$I$11+СВЦЭМ!$D$10+'СЕТ СН'!$I$6-'СЕТ СН'!$I$23</f>
        <v>1447.93387334</v>
      </c>
      <c r="W144" s="36">
        <f>SUMIFS(СВЦЭМ!$D$39:$D$782,СВЦЭМ!$A$39:$A$782,$A144,СВЦЭМ!$B$39:$B$782,W$119)+'СЕТ СН'!$I$11+СВЦЭМ!$D$10+'СЕТ СН'!$I$6-'СЕТ СН'!$I$23</f>
        <v>1481.36952864</v>
      </c>
      <c r="X144" s="36">
        <f>SUMIFS(СВЦЭМ!$D$39:$D$782,СВЦЭМ!$A$39:$A$782,$A144,СВЦЭМ!$B$39:$B$782,X$119)+'СЕТ СН'!$I$11+СВЦЭМ!$D$10+'СЕТ СН'!$I$6-'СЕТ СН'!$I$23</f>
        <v>1450.2856397400001</v>
      </c>
      <c r="Y144" s="36">
        <f>SUMIFS(СВЦЭМ!$D$39:$D$782,СВЦЭМ!$A$39:$A$782,$A144,СВЦЭМ!$B$39:$B$782,Y$119)+'СЕТ СН'!$I$11+СВЦЭМ!$D$10+'СЕТ СН'!$I$6-'СЕТ СН'!$I$23</f>
        <v>1470.9108349799999</v>
      </c>
    </row>
    <row r="145" spans="1:27" ht="15.75" x14ac:dyDescent="0.2">
      <c r="A145" s="35">
        <f t="shared" si="3"/>
        <v>44342</v>
      </c>
      <c r="B145" s="36">
        <f>SUMIFS(СВЦЭМ!$D$39:$D$782,СВЦЭМ!$A$39:$A$782,$A145,СВЦЭМ!$B$39:$B$782,B$119)+'СЕТ СН'!$I$11+СВЦЭМ!$D$10+'СЕТ СН'!$I$6-'СЕТ СН'!$I$23</f>
        <v>1605.2612612200001</v>
      </c>
      <c r="C145" s="36">
        <f>SUMIFS(СВЦЭМ!$D$39:$D$782,СВЦЭМ!$A$39:$A$782,$A145,СВЦЭМ!$B$39:$B$782,C$119)+'СЕТ СН'!$I$11+СВЦЭМ!$D$10+'СЕТ СН'!$I$6-'СЕТ СН'!$I$23</f>
        <v>1677.58340335</v>
      </c>
      <c r="D145" s="36">
        <f>SUMIFS(СВЦЭМ!$D$39:$D$782,СВЦЭМ!$A$39:$A$782,$A145,СВЦЭМ!$B$39:$B$782,D$119)+'СЕТ СН'!$I$11+СВЦЭМ!$D$10+'СЕТ СН'!$I$6-'СЕТ СН'!$I$23</f>
        <v>1731.4750949699996</v>
      </c>
      <c r="E145" s="36">
        <f>SUMIFS(СВЦЭМ!$D$39:$D$782,СВЦЭМ!$A$39:$A$782,$A145,СВЦЭМ!$B$39:$B$782,E$119)+'СЕТ СН'!$I$11+СВЦЭМ!$D$10+'СЕТ СН'!$I$6-'СЕТ СН'!$I$23</f>
        <v>1753.4802554999997</v>
      </c>
      <c r="F145" s="36">
        <f>SUMIFS(СВЦЭМ!$D$39:$D$782,СВЦЭМ!$A$39:$A$782,$A145,СВЦЭМ!$B$39:$B$782,F$119)+'СЕТ СН'!$I$11+СВЦЭМ!$D$10+'СЕТ СН'!$I$6-'СЕТ СН'!$I$23</f>
        <v>1768.0983670199998</v>
      </c>
      <c r="G145" s="36">
        <f>SUMIFS(СВЦЭМ!$D$39:$D$782,СВЦЭМ!$A$39:$A$782,$A145,СВЦЭМ!$B$39:$B$782,G$119)+'СЕТ СН'!$I$11+СВЦЭМ!$D$10+'СЕТ СН'!$I$6-'СЕТ СН'!$I$23</f>
        <v>1741.3395559699998</v>
      </c>
      <c r="H145" s="36">
        <f>SUMIFS(СВЦЭМ!$D$39:$D$782,СВЦЭМ!$A$39:$A$782,$A145,СВЦЭМ!$B$39:$B$782,H$119)+'СЕТ СН'!$I$11+СВЦЭМ!$D$10+'СЕТ СН'!$I$6-'СЕТ СН'!$I$23</f>
        <v>1676.4514937899999</v>
      </c>
      <c r="I145" s="36">
        <f>SUMIFS(СВЦЭМ!$D$39:$D$782,СВЦЭМ!$A$39:$A$782,$A145,СВЦЭМ!$B$39:$B$782,I$119)+'СЕТ СН'!$I$11+СВЦЭМ!$D$10+'СЕТ СН'!$I$6-'СЕТ СН'!$I$23</f>
        <v>1569.74736136</v>
      </c>
      <c r="J145" s="36">
        <f>SUMIFS(СВЦЭМ!$D$39:$D$782,СВЦЭМ!$A$39:$A$782,$A145,СВЦЭМ!$B$39:$B$782,J$119)+'СЕТ СН'!$I$11+СВЦЭМ!$D$10+'СЕТ СН'!$I$6-'СЕТ СН'!$I$23</f>
        <v>1510.66504635</v>
      </c>
      <c r="K145" s="36">
        <f>SUMIFS(СВЦЭМ!$D$39:$D$782,СВЦЭМ!$A$39:$A$782,$A145,СВЦЭМ!$B$39:$B$782,K$119)+'СЕТ СН'!$I$11+СВЦЭМ!$D$10+'СЕТ СН'!$I$6-'СЕТ СН'!$I$23</f>
        <v>1454.40417035</v>
      </c>
      <c r="L145" s="36">
        <f>SUMIFS(СВЦЭМ!$D$39:$D$782,СВЦЭМ!$A$39:$A$782,$A145,СВЦЭМ!$B$39:$B$782,L$119)+'СЕТ СН'!$I$11+СВЦЭМ!$D$10+'СЕТ СН'!$I$6-'СЕТ СН'!$I$23</f>
        <v>1452.1822201300001</v>
      </c>
      <c r="M145" s="36">
        <f>SUMIFS(СВЦЭМ!$D$39:$D$782,СВЦЭМ!$A$39:$A$782,$A145,СВЦЭМ!$B$39:$B$782,M$119)+'СЕТ СН'!$I$11+СВЦЭМ!$D$10+'СЕТ СН'!$I$6-'СЕТ СН'!$I$23</f>
        <v>1460.9905848399999</v>
      </c>
      <c r="N145" s="36">
        <f>SUMIFS(СВЦЭМ!$D$39:$D$782,СВЦЭМ!$A$39:$A$782,$A145,СВЦЭМ!$B$39:$B$782,N$119)+'СЕТ СН'!$I$11+СВЦЭМ!$D$10+'СЕТ СН'!$I$6-'СЕТ СН'!$I$23</f>
        <v>1513.0676701699999</v>
      </c>
      <c r="O145" s="36">
        <f>SUMIFS(СВЦЭМ!$D$39:$D$782,СВЦЭМ!$A$39:$A$782,$A145,СВЦЭМ!$B$39:$B$782,O$119)+'СЕТ СН'!$I$11+СВЦЭМ!$D$10+'СЕТ СН'!$I$6-'СЕТ СН'!$I$23</f>
        <v>1557.8514811099999</v>
      </c>
      <c r="P145" s="36">
        <f>SUMIFS(СВЦЭМ!$D$39:$D$782,СВЦЭМ!$A$39:$A$782,$A145,СВЦЭМ!$B$39:$B$782,P$119)+'СЕТ СН'!$I$11+СВЦЭМ!$D$10+'СЕТ СН'!$I$6-'СЕТ СН'!$I$23</f>
        <v>1568.3816647799999</v>
      </c>
      <c r="Q145" s="36">
        <f>SUMIFS(СВЦЭМ!$D$39:$D$782,СВЦЭМ!$A$39:$A$782,$A145,СВЦЭМ!$B$39:$B$782,Q$119)+'СЕТ СН'!$I$11+СВЦЭМ!$D$10+'СЕТ СН'!$I$6-'СЕТ СН'!$I$23</f>
        <v>1566.0038409499998</v>
      </c>
      <c r="R145" s="36">
        <f>SUMIFS(СВЦЭМ!$D$39:$D$782,СВЦЭМ!$A$39:$A$782,$A145,СВЦЭМ!$B$39:$B$782,R$119)+'СЕТ СН'!$I$11+СВЦЭМ!$D$10+'СЕТ СН'!$I$6-'СЕТ СН'!$I$23</f>
        <v>1548.34038887</v>
      </c>
      <c r="S145" s="36">
        <f>SUMIFS(СВЦЭМ!$D$39:$D$782,СВЦЭМ!$A$39:$A$782,$A145,СВЦЭМ!$B$39:$B$782,S$119)+'СЕТ СН'!$I$11+СВЦЭМ!$D$10+'СЕТ СН'!$I$6-'СЕТ СН'!$I$23</f>
        <v>1524.6395007000001</v>
      </c>
      <c r="T145" s="36">
        <f>SUMIFS(СВЦЭМ!$D$39:$D$782,СВЦЭМ!$A$39:$A$782,$A145,СВЦЭМ!$B$39:$B$782,T$119)+'СЕТ СН'!$I$11+СВЦЭМ!$D$10+'СЕТ СН'!$I$6-'СЕТ СН'!$I$23</f>
        <v>1466.2668975399999</v>
      </c>
      <c r="U145" s="36">
        <f>SUMIFS(СВЦЭМ!$D$39:$D$782,СВЦЭМ!$A$39:$A$782,$A145,СВЦЭМ!$B$39:$B$782,U$119)+'СЕТ СН'!$I$11+СВЦЭМ!$D$10+'СЕТ СН'!$I$6-'СЕТ СН'!$I$23</f>
        <v>1432.3498220299998</v>
      </c>
      <c r="V145" s="36">
        <f>SUMIFS(СВЦЭМ!$D$39:$D$782,СВЦЭМ!$A$39:$A$782,$A145,СВЦЭМ!$B$39:$B$782,V$119)+'СЕТ СН'!$I$11+СВЦЭМ!$D$10+'СЕТ СН'!$I$6-'СЕТ СН'!$I$23</f>
        <v>1435.6867475899999</v>
      </c>
      <c r="W145" s="36">
        <f>SUMIFS(СВЦЭМ!$D$39:$D$782,СВЦЭМ!$A$39:$A$782,$A145,СВЦЭМ!$B$39:$B$782,W$119)+'СЕТ СН'!$I$11+СВЦЭМ!$D$10+'СЕТ СН'!$I$6-'СЕТ СН'!$I$23</f>
        <v>1451.08576283</v>
      </c>
      <c r="X145" s="36">
        <f>SUMIFS(СВЦЭМ!$D$39:$D$782,СВЦЭМ!$A$39:$A$782,$A145,СВЦЭМ!$B$39:$B$782,X$119)+'СЕТ СН'!$I$11+СВЦЭМ!$D$10+'СЕТ СН'!$I$6-'СЕТ СН'!$I$23</f>
        <v>1446.9173530600001</v>
      </c>
      <c r="Y145" s="36">
        <f>SUMIFS(СВЦЭМ!$D$39:$D$782,СВЦЭМ!$A$39:$A$782,$A145,СВЦЭМ!$B$39:$B$782,Y$119)+'СЕТ СН'!$I$11+СВЦЭМ!$D$10+'СЕТ СН'!$I$6-'СЕТ СН'!$I$23</f>
        <v>1481.68832817</v>
      </c>
    </row>
    <row r="146" spans="1:27" ht="15.75" x14ac:dyDescent="0.2">
      <c r="A146" s="35">
        <f t="shared" si="3"/>
        <v>44343</v>
      </c>
      <c r="B146" s="36">
        <f>SUMIFS(СВЦЭМ!$D$39:$D$782,СВЦЭМ!$A$39:$A$782,$A146,СВЦЭМ!$B$39:$B$782,B$119)+'СЕТ СН'!$I$11+СВЦЭМ!$D$10+'СЕТ СН'!$I$6-'СЕТ СН'!$I$23</f>
        <v>1496.45507933</v>
      </c>
      <c r="C146" s="36">
        <f>SUMIFS(СВЦЭМ!$D$39:$D$782,СВЦЭМ!$A$39:$A$782,$A146,СВЦЭМ!$B$39:$B$782,C$119)+'СЕТ СН'!$I$11+СВЦЭМ!$D$10+'СЕТ СН'!$I$6-'СЕТ СН'!$I$23</f>
        <v>1569.2283562</v>
      </c>
      <c r="D146" s="36">
        <f>SUMIFS(СВЦЭМ!$D$39:$D$782,СВЦЭМ!$A$39:$A$782,$A146,СВЦЭМ!$B$39:$B$782,D$119)+'СЕТ СН'!$I$11+СВЦЭМ!$D$10+'СЕТ СН'!$I$6-'СЕТ СН'!$I$23</f>
        <v>1619.57970983</v>
      </c>
      <c r="E146" s="36">
        <f>SUMIFS(СВЦЭМ!$D$39:$D$782,СВЦЭМ!$A$39:$A$782,$A146,СВЦЭМ!$B$39:$B$782,E$119)+'СЕТ СН'!$I$11+СВЦЭМ!$D$10+'СЕТ СН'!$I$6-'СЕТ СН'!$I$23</f>
        <v>1641.2773055100001</v>
      </c>
      <c r="F146" s="36">
        <f>SUMIFS(СВЦЭМ!$D$39:$D$782,СВЦЭМ!$A$39:$A$782,$A146,СВЦЭМ!$B$39:$B$782,F$119)+'СЕТ СН'!$I$11+СВЦЭМ!$D$10+'СЕТ СН'!$I$6-'СЕТ СН'!$I$23</f>
        <v>1645.27980505</v>
      </c>
      <c r="G146" s="36">
        <f>SUMIFS(СВЦЭМ!$D$39:$D$782,СВЦЭМ!$A$39:$A$782,$A146,СВЦЭМ!$B$39:$B$782,G$119)+'СЕТ СН'!$I$11+СВЦЭМ!$D$10+'СЕТ СН'!$I$6-'СЕТ СН'!$I$23</f>
        <v>1621.8019534599998</v>
      </c>
      <c r="H146" s="36">
        <f>SUMIFS(СВЦЭМ!$D$39:$D$782,СВЦЭМ!$A$39:$A$782,$A146,СВЦЭМ!$B$39:$B$782,H$119)+'СЕТ СН'!$I$11+СВЦЭМ!$D$10+'СЕТ СН'!$I$6-'СЕТ СН'!$I$23</f>
        <v>1575.79270445</v>
      </c>
      <c r="I146" s="36">
        <f>SUMIFS(СВЦЭМ!$D$39:$D$782,СВЦЭМ!$A$39:$A$782,$A146,СВЦЭМ!$B$39:$B$782,I$119)+'СЕТ СН'!$I$11+СВЦЭМ!$D$10+'СЕТ СН'!$I$6-'СЕТ СН'!$I$23</f>
        <v>1508.00042014</v>
      </c>
      <c r="J146" s="36">
        <f>SUMIFS(СВЦЭМ!$D$39:$D$782,СВЦЭМ!$A$39:$A$782,$A146,СВЦЭМ!$B$39:$B$782,J$119)+'СЕТ СН'!$I$11+СВЦЭМ!$D$10+'СЕТ СН'!$I$6-'СЕТ СН'!$I$23</f>
        <v>1471.2418589700001</v>
      </c>
      <c r="K146" s="36">
        <f>SUMIFS(СВЦЭМ!$D$39:$D$782,СВЦЭМ!$A$39:$A$782,$A146,СВЦЭМ!$B$39:$B$782,K$119)+'СЕТ СН'!$I$11+СВЦЭМ!$D$10+'СЕТ СН'!$I$6-'СЕТ СН'!$I$23</f>
        <v>1460.5830632500001</v>
      </c>
      <c r="L146" s="36">
        <f>SUMIFS(СВЦЭМ!$D$39:$D$782,СВЦЭМ!$A$39:$A$782,$A146,СВЦЭМ!$B$39:$B$782,L$119)+'СЕТ СН'!$I$11+СВЦЭМ!$D$10+'СЕТ СН'!$I$6-'СЕТ СН'!$I$23</f>
        <v>1469.0958958599999</v>
      </c>
      <c r="M146" s="36">
        <f>SUMIFS(СВЦЭМ!$D$39:$D$782,СВЦЭМ!$A$39:$A$782,$A146,СВЦЭМ!$B$39:$B$782,M$119)+'СЕТ СН'!$I$11+СВЦЭМ!$D$10+'СЕТ СН'!$I$6-'СЕТ СН'!$I$23</f>
        <v>1478.35484292</v>
      </c>
      <c r="N146" s="36">
        <f>SUMIFS(СВЦЭМ!$D$39:$D$782,СВЦЭМ!$A$39:$A$782,$A146,СВЦЭМ!$B$39:$B$782,N$119)+'СЕТ СН'!$I$11+СВЦЭМ!$D$10+'СЕТ СН'!$I$6-'СЕТ СН'!$I$23</f>
        <v>1534.0281158</v>
      </c>
      <c r="O146" s="36">
        <f>SUMIFS(СВЦЭМ!$D$39:$D$782,СВЦЭМ!$A$39:$A$782,$A146,СВЦЭМ!$B$39:$B$782,O$119)+'СЕТ СН'!$I$11+СВЦЭМ!$D$10+'СЕТ СН'!$I$6-'СЕТ СН'!$I$23</f>
        <v>1581.9106638999999</v>
      </c>
      <c r="P146" s="36">
        <f>SUMIFS(СВЦЭМ!$D$39:$D$782,СВЦЭМ!$A$39:$A$782,$A146,СВЦЭМ!$B$39:$B$782,P$119)+'СЕТ СН'!$I$11+СВЦЭМ!$D$10+'СЕТ СН'!$I$6-'СЕТ СН'!$I$23</f>
        <v>1600.8504259399999</v>
      </c>
      <c r="Q146" s="36">
        <f>SUMIFS(СВЦЭМ!$D$39:$D$782,СВЦЭМ!$A$39:$A$782,$A146,СВЦЭМ!$B$39:$B$782,Q$119)+'СЕТ СН'!$I$11+СВЦЭМ!$D$10+'СЕТ СН'!$I$6-'СЕТ СН'!$I$23</f>
        <v>1599.7920865400001</v>
      </c>
      <c r="R146" s="36">
        <f>SUMIFS(СВЦЭМ!$D$39:$D$782,СВЦЭМ!$A$39:$A$782,$A146,СВЦЭМ!$B$39:$B$782,R$119)+'СЕТ СН'!$I$11+СВЦЭМ!$D$10+'СЕТ СН'!$I$6-'СЕТ СН'!$I$23</f>
        <v>1590.7942250599999</v>
      </c>
      <c r="S146" s="36">
        <f>SUMIFS(СВЦЭМ!$D$39:$D$782,СВЦЭМ!$A$39:$A$782,$A146,СВЦЭМ!$B$39:$B$782,S$119)+'СЕТ СН'!$I$11+СВЦЭМ!$D$10+'СЕТ СН'!$I$6-'СЕТ СН'!$I$23</f>
        <v>1560.40044072</v>
      </c>
      <c r="T146" s="36">
        <f>SUMIFS(СВЦЭМ!$D$39:$D$782,СВЦЭМ!$A$39:$A$782,$A146,СВЦЭМ!$B$39:$B$782,T$119)+'СЕТ СН'!$I$11+СВЦЭМ!$D$10+'СЕТ СН'!$I$6-'СЕТ СН'!$I$23</f>
        <v>1500.34935092</v>
      </c>
      <c r="U146" s="36">
        <f>SUMIFS(СВЦЭМ!$D$39:$D$782,СВЦЭМ!$A$39:$A$782,$A146,СВЦЭМ!$B$39:$B$782,U$119)+'СЕТ СН'!$I$11+СВЦЭМ!$D$10+'СЕТ СН'!$I$6-'СЕТ СН'!$I$23</f>
        <v>1455.89104071</v>
      </c>
      <c r="V146" s="36">
        <f>SUMIFS(СВЦЭМ!$D$39:$D$782,СВЦЭМ!$A$39:$A$782,$A146,СВЦЭМ!$B$39:$B$782,V$119)+'СЕТ СН'!$I$11+СВЦЭМ!$D$10+'СЕТ СН'!$I$6-'СЕТ СН'!$I$23</f>
        <v>1479.7269754399999</v>
      </c>
      <c r="W146" s="36">
        <f>SUMIFS(СВЦЭМ!$D$39:$D$782,СВЦЭМ!$A$39:$A$782,$A146,СВЦЭМ!$B$39:$B$782,W$119)+'СЕТ СН'!$I$11+СВЦЭМ!$D$10+'СЕТ СН'!$I$6-'СЕТ СН'!$I$23</f>
        <v>1509.3303979799998</v>
      </c>
      <c r="X146" s="36">
        <f>SUMIFS(СВЦЭМ!$D$39:$D$782,СВЦЭМ!$A$39:$A$782,$A146,СВЦЭМ!$B$39:$B$782,X$119)+'СЕТ СН'!$I$11+СВЦЭМ!$D$10+'СЕТ СН'!$I$6-'СЕТ СН'!$I$23</f>
        <v>1497.71061386</v>
      </c>
      <c r="Y146" s="36">
        <f>SUMIFS(СВЦЭМ!$D$39:$D$782,СВЦЭМ!$A$39:$A$782,$A146,СВЦЭМ!$B$39:$B$782,Y$119)+'СЕТ СН'!$I$11+СВЦЭМ!$D$10+'СЕТ СН'!$I$6-'СЕТ СН'!$I$23</f>
        <v>1507.44444834</v>
      </c>
    </row>
    <row r="147" spans="1:27" ht="15.75" x14ac:dyDescent="0.2">
      <c r="A147" s="35">
        <f t="shared" si="3"/>
        <v>44344</v>
      </c>
      <c r="B147" s="36">
        <f>SUMIFS(СВЦЭМ!$D$39:$D$782,СВЦЭМ!$A$39:$A$782,$A147,СВЦЭМ!$B$39:$B$782,B$119)+'СЕТ СН'!$I$11+СВЦЭМ!$D$10+'СЕТ СН'!$I$6-'СЕТ СН'!$I$23</f>
        <v>1483.0263856299998</v>
      </c>
      <c r="C147" s="36">
        <f>SUMIFS(СВЦЭМ!$D$39:$D$782,СВЦЭМ!$A$39:$A$782,$A147,СВЦЭМ!$B$39:$B$782,C$119)+'СЕТ СН'!$I$11+СВЦЭМ!$D$10+'СЕТ СН'!$I$6-'СЕТ СН'!$I$23</f>
        <v>1548.3575890299999</v>
      </c>
      <c r="D147" s="36">
        <f>SUMIFS(СВЦЭМ!$D$39:$D$782,СВЦЭМ!$A$39:$A$782,$A147,СВЦЭМ!$B$39:$B$782,D$119)+'СЕТ СН'!$I$11+СВЦЭМ!$D$10+'СЕТ СН'!$I$6-'СЕТ СН'!$I$23</f>
        <v>1590.6383430999999</v>
      </c>
      <c r="E147" s="36">
        <f>SUMIFS(СВЦЭМ!$D$39:$D$782,СВЦЭМ!$A$39:$A$782,$A147,СВЦЭМ!$B$39:$B$782,E$119)+'СЕТ СН'!$I$11+СВЦЭМ!$D$10+'СЕТ СН'!$I$6-'СЕТ СН'!$I$23</f>
        <v>1606.80708893</v>
      </c>
      <c r="F147" s="36">
        <f>SUMIFS(СВЦЭМ!$D$39:$D$782,СВЦЭМ!$A$39:$A$782,$A147,СВЦЭМ!$B$39:$B$782,F$119)+'СЕТ СН'!$I$11+СВЦЭМ!$D$10+'СЕТ СН'!$I$6-'СЕТ СН'!$I$23</f>
        <v>1613.61646013</v>
      </c>
      <c r="G147" s="36">
        <f>SUMIFS(СВЦЭМ!$D$39:$D$782,СВЦЭМ!$A$39:$A$782,$A147,СВЦЭМ!$B$39:$B$782,G$119)+'СЕТ СН'!$I$11+СВЦЭМ!$D$10+'СЕТ СН'!$I$6-'СЕТ СН'!$I$23</f>
        <v>1591.51926639</v>
      </c>
      <c r="H147" s="36">
        <f>SUMIFS(СВЦЭМ!$D$39:$D$782,СВЦЭМ!$A$39:$A$782,$A147,СВЦЭМ!$B$39:$B$782,H$119)+'СЕТ СН'!$I$11+СВЦЭМ!$D$10+'СЕТ СН'!$I$6-'СЕТ СН'!$I$23</f>
        <v>1555.4752542900001</v>
      </c>
      <c r="I147" s="36">
        <f>SUMIFS(СВЦЭМ!$D$39:$D$782,СВЦЭМ!$A$39:$A$782,$A147,СВЦЭМ!$B$39:$B$782,I$119)+'СЕТ СН'!$I$11+СВЦЭМ!$D$10+'СЕТ СН'!$I$6-'СЕТ СН'!$I$23</f>
        <v>1467.3196047900001</v>
      </c>
      <c r="J147" s="36">
        <f>SUMIFS(СВЦЭМ!$D$39:$D$782,СВЦЭМ!$A$39:$A$782,$A147,СВЦЭМ!$B$39:$B$782,J$119)+'СЕТ СН'!$I$11+СВЦЭМ!$D$10+'СЕТ СН'!$I$6-'СЕТ СН'!$I$23</f>
        <v>1411.90582982</v>
      </c>
      <c r="K147" s="36">
        <f>SUMIFS(СВЦЭМ!$D$39:$D$782,СВЦЭМ!$A$39:$A$782,$A147,СВЦЭМ!$B$39:$B$782,K$119)+'СЕТ СН'!$I$11+СВЦЭМ!$D$10+'СЕТ СН'!$I$6-'СЕТ СН'!$I$23</f>
        <v>1446.6216635599999</v>
      </c>
      <c r="L147" s="36">
        <f>SUMIFS(СВЦЭМ!$D$39:$D$782,СВЦЭМ!$A$39:$A$782,$A147,СВЦЭМ!$B$39:$B$782,L$119)+'СЕТ СН'!$I$11+СВЦЭМ!$D$10+'СЕТ СН'!$I$6-'СЕТ СН'!$I$23</f>
        <v>1433.5300548</v>
      </c>
      <c r="M147" s="36">
        <f>SUMIFS(СВЦЭМ!$D$39:$D$782,СВЦЭМ!$A$39:$A$782,$A147,СВЦЭМ!$B$39:$B$782,M$119)+'СЕТ СН'!$I$11+СВЦЭМ!$D$10+'СЕТ СН'!$I$6-'СЕТ СН'!$I$23</f>
        <v>1428.1210836299999</v>
      </c>
      <c r="N147" s="36">
        <f>SUMIFS(СВЦЭМ!$D$39:$D$782,СВЦЭМ!$A$39:$A$782,$A147,СВЦЭМ!$B$39:$B$782,N$119)+'СЕТ СН'!$I$11+СВЦЭМ!$D$10+'СЕТ СН'!$I$6-'СЕТ СН'!$I$23</f>
        <v>1449.84399001</v>
      </c>
      <c r="O147" s="36">
        <f>SUMIFS(СВЦЭМ!$D$39:$D$782,СВЦЭМ!$A$39:$A$782,$A147,СВЦЭМ!$B$39:$B$782,O$119)+'СЕТ СН'!$I$11+СВЦЭМ!$D$10+'СЕТ СН'!$I$6-'СЕТ СН'!$I$23</f>
        <v>1503.0962975899999</v>
      </c>
      <c r="P147" s="36">
        <f>SUMIFS(СВЦЭМ!$D$39:$D$782,СВЦЭМ!$A$39:$A$782,$A147,СВЦЭМ!$B$39:$B$782,P$119)+'СЕТ СН'!$I$11+СВЦЭМ!$D$10+'СЕТ СН'!$I$6-'СЕТ СН'!$I$23</f>
        <v>1520.12119663</v>
      </c>
      <c r="Q147" s="36">
        <f>SUMIFS(СВЦЭМ!$D$39:$D$782,СВЦЭМ!$A$39:$A$782,$A147,СВЦЭМ!$B$39:$B$782,Q$119)+'СЕТ СН'!$I$11+СВЦЭМ!$D$10+'СЕТ СН'!$I$6-'СЕТ СН'!$I$23</f>
        <v>1523.9435260099999</v>
      </c>
      <c r="R147" s="36">
        <f>SUMIFS(СВЦЭМ!$D$39:$D$782,СВЦЭМ!$A$39:$A$782,$A147,СВЦЭМ!$B$39:$B$782,R$119)+'СЕТ СН'!$I$11+СВЦЭМ!$D$10+'СЕТ СН'!$I$6-'СЕТ СН'!$I$23</f>
        <v>1529.3672073799999</v>
      </c>
      <c r="S147" s="36">
        <f>SUMIFS(СВЦЭМ!$D$39:$D$782,СВЦЭМ!$A$39:$A$782,$A147,СВЦЭМ!$B$39:$B$782,S$119)+'СЕТ СН'!$I$11+СВЦЭМ!$D$10+'СЕТ СН'!$I$6-'СЕТ СН'!$I$23</f>
        <v>1514.93019129</v>
      </c>
      <c r="T147" s="36">
        <f>SUMIFS(СВЦЭМ!$D$39:$D$782,СВЦЭМ!$A$39:$A$782,$A147,СВЦЭМ!$B$39:$B$782,T$119)+'СЕТ СН'!$I$11+СВЦЭМ!$D$10+'СЕТ СН'!$I$6-'СЕТ СН'!$I$23</f>
        <v>1442.69004503</v>
      </c>
      <c r="U147" s="36">
        <f>SUMIFS(СВЦЭМ!$D$39:$D$782,СВЦЭМ!$A$39:$A$782,$A147,СВЦЭМ!$B$39:$B$782,U$119)+'СЕТ СН'!$I$11+СВЦЭМ!$D$10+'СЕТ СН'!$I$6-'СЕТ СН'!$I$23</f>
        <v>1452.2970239900001</v>
      </c>
      <c r="V147" s="36">
        <f>SUMIFS(СВЦЭМ!$D$39:$D$782,СВЦЭМ!$A$39:$A$782,$A147,СВЦЭМ!$B$39:$B$782,V$119)+'СЕТ СН'!$I$11+СВЦЭМ!$D$10+'СЕТ СН'!$I$6-'СЕТ СН'!$I$23</f>
        <v>1462.5015206399999</v>
      </c>
      <c r="W147" s="36">
        <f>SUMIFS(СВЦЭМ!$D$39:$D$782,СВЦЭМ!$A$39:$A$782,$A147,СВЦЭМ!$B$39:$B$782,W$119)+'СЕТ СН'!$I$11+СВЦЭМ!$D$10+'СЕТ СН'!$I$6-'СЕТ СН'!$I$23</f>
        <v>1491.2419016200001</v>
      </c>
      <c r="X147" s="36">
        <f>SUMIFS(СВЦЭМ!$D$39:$D$782,СВЦЭМ!$A$39:$A$782,$A147,СВЦЭМ!$B$39:$B$782,X$119)+'СЕТ СН'!$I$11+СВЦЭМ!$D$10+'СЕТ СН'!$I$6-'СЕТ СН'!$I$23</f>
        <v>1482.8308320900001</v>
      </c>
      <c r="Y147" s="36">
        <f>SUMIFS(СВЦЭМ!$D$39:$D$782,СВЦЭМ!$A$39:$A$782,$A147,СВЦЭМ!$B$39:$B$782,Y$119)+'СЕТ СН'!$I$11+СВЦЭМ!$D$10+'СЕТ СН'!$I$6-'СЕТ СН'!$I$23</f>
        <v>1429.1674477900001</v>
      </c>
    </row>
    <row r="148" spans="1:27" ht="15.75" x14ac:dyDescent="0.2">
      <c r="A148" s="35">
        <f t="shared" si="3"/>
        <v>44345</v>
      </c>
      <c r="B148" s="36">
        <f>SUMIFS(СВЦЭМ!$D$39:$D$782,СВЦЭМ!$A$39:$A$782,$A148,СВЦЭМ!$B$39:$B$782,B$119)+'СЕТ СН'!$I$11+СВЦЭМ!$D$10+'СЕТ СН'!$I$6-'СЕТ СН'!$I$23</f>
        <v>1484.89824432</v>
      </c>
      <c r="C148" s="36">
        <f>SUMIFS(СВЦЭМ!$D$39:$D$782,СВЦЭМ!$A$39:$A$782,$A148,СВЦЭМ!$B$39:$B$782,C$119)+'СЕТ СН'!$I$11+СВЦЭМ!$D$10+'СЕТ СН'!$I$6-'СЕТ СН'!$I$23</f>
        <v>1488.2593354599999</v>
      </c>
      <c r="D148" s="36">
        <f>SUMIFS(СВЦЭМ!$D$39:$D$782,СВЦЭМ!$A$39:$A$782,$A148,СВЦЭМ!$B$39:$B$782,D$119)+'СЕТ СН'!$I$11+СВЦЭМ!$D$10+'СЕТ СН'!$I$6-'СЕТ СН'!$I$23</f>
        <v>1542.57295269</v>
      </c>
      <c r="E148" s="36">
        <f>SUMIFS(СВЦЭМ!$D$39:$D$782,СВЦЭМ!$A$39:$A$782,$A148,СВЦЭМ!$B$39:$B$782,E$119)+'СЕТ СН'!$I$11+СВЦЭМ!$D$10+'СЕТ СН'!$I$6-'СЕТ СН'!$I$23</f>
        <v>1540.71083411</v>
      </c>
      <c r="F148" s="36">
        <f>SUMIFS(СВЦЭМ!$D$39:$D$782,СВЦЭМ!$A$39:$A$782,$A148,СВЦЭМ!$B$39:$B$782,F$119)+'СЕТ СН'!$I$11+СВЦЭМ!$D$10+'СЕТ СН'!$I$6-'СЕТ СН'!$I$23</f>
        <v>1534.9421354799999</v>
      </c>
      <c r="G148" s="36">
        <f>SUMIFS(СВЦЭМ!$D$39:$D$782,СВЦЭМ!$A$39:$A$782,$A148,СВЦЭМ!$B$39:$B$782,G$119)+'СЕТ СН'!$I$11+СВЦЭМ!$D$10+'СЕТ СН'!$I$6-'СЕТ СН'!$I$23</f>
        <v>1543.71621456</v>
      </c>
      <c r="H148" s="36">
        <f>SUMIFS(СВЦЭМ!$D$39:$D$782,СВЦЭМ!$A$39:$A$782,$A148,СВЦЭМ!$B$39:$B$782,H$119)+'СЕТ СН'!$I$11+СВЦЭМ!$D$10+'СЕТ СН'!$I$6-'СЕТ СН'!$I$23</f>
        <v>1538.8976537899998</v>
      </c>
      <c r="I148" s="36">
        <f>SUMIFS(СВЦЭМ!$D$39:$D$782,СВЦЭМ!$A$39:$A$782,$A148,СВЦЭМ!$B$39:$B$782,I$119)+'СЕТ СН'!$I$11+СВЦЭМ!$D$10+'СЕТ СН'!$I$6-'СЕТ СН'!$I$23</f>
        <v>1473.71806509</v>
      </c>
      <c r="J148" s="36">
        <f>SUMIFS(СВЦЭМ!$D$39:$D$782,СВЦЭМ!$A$39:$A$782,$A148,СВЦЭМ!$B$39:$B$782,J$119)+'СЕТ СН'!$I$11+СВЦЭМ!$D$10+'СЕТ СН'!$I$6-'СЕТ СН'!$I$23</f>
        <v>1399.17411571</v>
      </c>
      <c r="K148" s="36">
        <f>SUMIFS(СВЦЭМ!$D$39:$D$782,СВЦЭМ!$A$39:$A$782,$A148,СВЦЭМ!$B$39:$B$782,K$119)+'СЕТ СН'!$I$11+СВЦЭМ!$D$10+'СЕТ СН'!$I$6-'СЕТ СН'!$I$23</f>
        <v>1353.1625903099998</v>
      </c>
      <c r="L148" s="36">
        <f>SUMIFS(СВЦЭМ!$D$39:$D$782,СВЦЭМ!$A$39:$A$782,$A148,СВЦЭМ!$B$39:$B$782,L$119)+'СЕТ СН'!$I$11+СВЦЭМ!$D$10+'СЕТ СН'!$I$6-'СЕТ СН'!$I$23</f>
        <v>1343.64977862</v>
      </c>
      <c r="M148" s="36">
        <f>SUMIFS(СВЦЭМ!$D$39:$D$782,СВЦЭМ!$A$39:$A$782,$A148,СВЦЭМ!$B$39:$B$782,M$119)+'СЕТ СН'!$I$11+СВЦЭМ!$D$10+'СЕТ СН'!$I$6-'СЕТ СН'!$I$23</f>
        <v>1343.4392311699999</v>
      </c>
      <c r="N148" s="36">
        <f>SUMIFS(СВЦЭМ!$D$39:$D$782,СВЦЭМ!$A$39:$A$782,$A148,СВЦЭМ!$B$39:$B$782,N$119)+'СЕТ СН'!$I$11+СВЦЭМ!$D$10+'СЕТ СН'!$I$6-'СЕТ СН'!$I$23</f>
        <v>1404.45925751</v>
      </c>
      <c r="O148" s="36">
        <f>SUMIFS(СВЦЭМ!$D$39:$D$782,СВЦЭМ!$A$39:$A$782,$A148,СВЦЭМ!$B$39:$B$782,O$119)+'СЕТ СН'!$I$11+СВЦЭМ!$D$10+'СЕТ СН'!$I$6-'СЕТ СН'!$I$23</f>
        <v>1428.39111716</v>
      </c>
      <c r="P148" s="36">
        <f>SUMIFS(СВЦЭМ!$D$39:$D$782,СВЦЭМ!$A$39:$A$782,$A148,СВЦЭМ!$B$39:$B$782,P$119)+'СЕТ СН'!$I$11+СВЦЭМ!$D$10+'СЕТ СН'!$I$6-'СЕТ СН'!$I$23</f>
        <v>1456.3211348899999</v>
      </c>
      <c r="Q148" s="36">
        <f>SUMIFS(СВЦЭМ!$D$39:$D$782,СВЦЭМ!$A$39:$A$782,$A148,СВЦЭМ!$B$39:$B$782,Q$119)+'СЕТ СН'!$I$11+СВЦЭМ!$D$10+'СЕТ СН'!$I$6-'СЕТ СН'!$I$23</f>
        <v>1453.9351457600001</v>
      </c>
      <c r="R148" s="36">
        <f>SUMIFS(СВЦЭМ!$D$39:$D$782,СВЦЭМ!$A$39:$A$782,$A148,СВЦЭМ!$B$39:$B$782,R$119)+'СЕТ СН'!$I$11+СВЦЭМ!$D$10+'СЕТ СН'!$I$6-'СЕТ СН'!$I$23</f>
        <v>1449.94756072</v>
      </c>
      <c r="S148" s="36">
        <f>SUMIFS(СВЦЭМ!$D$39:$D$782,СВЦЭМ!$A$39:$A$782,$A148,СВЦЭМ!$B$39:$B$782,S$119)+'СЕТ СН'!$I$11+СВЦЭМ!$D$10+'СЕТ СН'!$I$6-'СЕТ СН'!$I$23</f>
        <v>1482.8485376200001</v>
      </c>
      <c r="T148" s="36">
        <f>SUMIFS(СВЦЭМ!$D$39:$D$782,СВЦЭМ!$A$39:$A$782,$A148,СВЦЭМ!$B$39:$B$782,T$119)+'СЕТ СН'!$I$11+СВЦЭМ!$D$10+'СЕТ СН'!$I$6-'СЕТ СН'!$I$23</f>
        <v>1433.9535493200001</v>
      </c>
      <c r="U148" s="36">
        <f>SUMIFS(СВЦЭМ!$D$39:$D$782,СВЦЭМ!$A$39:$A$782,$A148,СВЦЭМ!$B$39:$B$782,U$119)+'СЕТ СН'!$I$11+СВЦЭМ!$D$10+'СЕТ СН'!$I$6-'СЕТ СН'!$I$23</f>
        <v>1375.4637528799999</v>
      </c>
      <c r="V148" s="36">
        <f>SUMIFS(СВЦЭМ!$D$39:$D$782,СВЦЭМ!$A$39:$A$782,$A148,СВЦЭМ!$B$39:$B$782,V$119)+'СЕТ СН'!$I$11+СВЦЭМ!$D$10+'СЕТ СН'!$I$6-'СЕТ СН'!$I$23</f>
        <v>1345.1834462699999</v>
      </c>
      <c r="W148" s="36">
        <f>SUMIFS(СВЦЭМ!$D$39:$D$782,СВЦЭМ!$A$39:$A$782,$A148,СВЦЭМ!$B$39:$B$782,W$119)+'СЕТ СН'!$I$11+СВЦЭМ!$D$10+'СЕТ СН'!$I$6-'СЕТ СН'!$I$23</f>
        <v>1371.4916926999999</v>
      </c>
      <c r="X148" s="36">
        <f>SUMIFS(СВЦЭМ!$D$39:$D$782,СВЦЭМ!$A$39:$A$782,$A148,СВЦЭМ!$B$39:$B$782,X$119)+'СЕТ СН'!$I$11+СВЦЭМ!$D$10+'СЕТ СН'!$I$6-'СЕТ СН'!$I$23</f>
        <v>1357.12122692</v>
      </c>
      <c r="Y148" s="36">
        <f>SUMIFS(СВЦЭМ!$D$39:$D$782,СВЦЭМ!$A$39:$A$782,$A148,СВЦЭМ!$B$39:$B$782,Y$119)+'СЕТ СН'!$I$11+СВЦЭМ!$D$10+'СЕТ СН'!$I$6-'СЕТ СН'!$I$23</f>
        <v>1349.98031098</v>
      </c>
    </row>
    <row r="149" spans="1:27" ht="15.75" x14ac:dyDescent="0.2">
      <c r="A149" s="35">
        <f t="shared" si="3"/>
        <v>44346</v>
      </c>
      <c r="B149" s="36">
        <f>SUMIFS(СВЦЭМ!$D$39:$D$782,СВЦЭМ!$A$39:$A$782,$A149,СВЦЭМ!$B$39:$B$782,B$119)+'СЕТ СН'!$I$11+СВЦЭМ!$D$10+'СЕТ СН'!$I$6-'СЕТ СН'!$I$23</f>
        <v>1402.2771152099999</v>
      </c>
      <c r="C149" s="36">
        <f>SUMIFS(СВЦЭМ!$D$39:$D$782,СВЦЭМ!$A$39:$A$782,$A149,СВЦЭМ!$B$39:$B$782,C$119)+'СЕТ СН'!$I$11+СВЦЭМ!$D$10+'СЕТ СН'!$I$6-'СЕТ СН'!$I$23</f>
        <v>1479.54672822</v>
      </c>
      <c r="D149" s="36">
        <f>SUMIFS(СВЦЭМ!$D$39:$D$782,СВЦЭМ!$A$39:$A$782,$A149,СВЦЭМ!$B$39:$B$782,D$119)+'СЕТ СН'!$I$11+СВЦЭМ!$D$10+'СЕТ СН'!$I$6-'СЕТ СН'!$I$23</f>
        <v>1526.99418913</v>
      </c>
      <c r="E149" s="36">
        <f>SUMIFS(СВЦЭМ!$D$39:$D$782,СВЦЭМ!$A$39:$A$782,$A149,СВЦЭМ!$B$39:$B$782,E$119)+'СЕТ СН'!$I$11+СВЦЭМ!$D$10+'СЕТ СН'!$I$6-'СЕТ СН'!$I$23</f>
        <v>1543.7108652100001</v>
      </c>
      <c r="F149" s="36">
        <f>SUMIFS(СВЦЭМ!$D$39:$D$782,СВЦЭМ!$A$39:$A$782,$A149,СВЦЭМ!$B$39:$B$782,F$119)+'СЕТ СН'!$I$11+СВЦЭМ!$D$10+'СЕТ СН'!$I$6-'СЕТ СН'!$I$23</f>
        <v>1570.08806149</v>
      </c>
      <c r="G149" s="36">
        <f>SUMIFS(СВЦЭМ!$D$39:$D$782,СВЦЭМ!$A$39:$A$782,$A149,СВЦЭМ!$B$39:$B$782,G$119)+'СЕТ СН'!$I$11+СВЦЭМ!$D$10+'СЕТ СН'!$I$6-'СЕТ СН'!$I$23</f>
        <v>1571.8748077999999</v>
      </c>
      <c r="H149" s="36">
        <f>SUMIFS(СВЦЭМ!$D$39:$D$782,СВЦЭМ!$A$39:$A$782,$A149,СВЦЭМ!$B$39:$B$782,H$119)+'СЕТ СН'!$I$11+СВЦЭМ!$D$10+'СЕТ СН'!$I$6-'СЕТ СН'!$I$23</f>
        <v>1542.5584396099998</v>
      </c>
      <c r="I149" s="36">
        <f>SUMIFS(СВЦЭМ!$D$39:$D$782,СВЦЭМ!$A$39:$A$782,$A149,СВЦЭМ!$B$39:$B$782,I$119)+'СЕТ СН'!$I$11+СВЦЭМ!$D$10+'СЕТ СН'!$I$6-'СЕТ СН'!$I$23</f>
        <v>1459.47992916</v>
      </c>
      <c r="J149" s="36">
        <f>SUMIFS(СВЦЭМ!$D$39:$D$782,СВЦЭМ!$A$39:$A$782,$A149,СВЦЭМ!$B$39:$B$782,J$119)+'СЕТ СН'!$I$11+СВЦЭМ!$D$10+'СЕТ СН'!$I$6-'СЕТ СН'!$I$23</f>
        <v>1382.9815303299999</v>
      </c>
      <c r="K149" s="36">
        <f>SUMIFS(СВЦЭМ!$D$39:$D$782,СВЦЭМ!$A$39:$A$782,$A149,СВЦЭМ!$B$39:$B$782,K$119)+'СЕТ СН'!$I$11+СВЦЭМ!$D$10+'СЕТ СН'!$I$6-'СЕТ СН'!$I$23</f>
        <v>1328.1157049600001</v>
      </c>
      <c r="L149" s="36">
        <f>SUMIFS(СВЦЭМ!$D$39:$D$782,СВЦЭМ!$A$39:$A$782,$A149,СВЦЭМ!$B$39:$B$782,L$119)+'СЕТ СН'!$I$11+СВЦЭМ!$D$10+'СЕТ СН'!$I$6-'СЕТ СН'!$I$23</f>
        <v>1313.98665785</v>
      </c>
      <c r="M149" s="36">
        <f>SUMIFS(СВЦЭМ!$D$39:$D$782,СВЦЭМ!$A$39:$A$782,$A149,СВЦЭМ!$B$39:$B$782,M$119)+'СЕТ СН'!$I$11+СВЦЭМ!$D$10+'СЕТ СН'!$I$6-'СЕТ СН'!$I$23</f>
        <v>1328.1184581299999</v>
      </c>
      <c r="N149" s="36">
        <f>SUMIFS(СВЦЭМ!$D$39:$D$782,СВЦЭМ!$A$39:$A$782,$A149,СВЦЭМ!$B$39:$B$782,N$119)+'СЕТ СН'!$I$11+СВЦЭМ!$D$10+'СЕТ СН'!$I$6-'СЕТ СН'!$I$23</f>
        <v>1397.0680052600001</v>
      </c>
      <c r="O149" s="36">
        <f>SUMIFS(СВЦЭМ!$D$39:$D$782,СВЦЭМ!$A$39:$A$782,$A149,СВЦЭМ!$B$39:$B$782,O$119)+'СЕТ СН'!$I$11+СВЦЭМ!$D$10+'СЕТ СН'!$I$6-'СЕТ СН'!$I$23</f>
        <v>1436.5941944199999</v>
      </c>
      <c r="P149" s="36">
        <f>SUMIFS(СВЦЭМ!$D$39:$D$782,СВЦЭМ!$A$39:$A$782,$A149,СВЦЭМ!$B$39:$B$782,P$119)+'СЕТ СН'!$I$11+СВЦЭМ!$D$10+'СЕТ СН'!$I$6-'СЕТ СН'!$I$23</f>
        <v>1457.78986771</v>
      </c>
      <c r="Q149" s="36">
        <f>SUMIFS(СВЦЭМ!$D$39:$D$782,СВЦЭМ!$A$39:$A$782,$A149,СВЦЭМ!$B$39:$B$782,Q$119)+'СЕТ СН'!$I$11+СВЦЭМ!$D$10+'СЕТ СН'!$I$6-'СЕТ СН'!$I$23</f>
        <v>1449.49752225</v>
      </c>
      <c r="R149" s="36">
        <f>SUMIFS(СВЦЭМ!$D$39:$D$782,СВЦЭМ!$A$39:$A$782,$A149,СВЦЭМ!$B$39:$B$782,R$119)+'СЕТ СН'!$I$11+СВЦЭМ!$D$10+'СЕТ СН'!$I$6-'СЕТ СН'!$I$23</f>
        <v>1426.77245892</v>
      </c>
      <c r="S149" s="36">
        <f>SUMIFS(СВЦЭМ!$D$39:$D$782,СВЦЭМ!$A$39:$A$782,$A149,СВЦЭМ!$B$39:$B$782,S$119)+'СЕТ СН'!$I$11+СВЦЭМ!$D$10+'СЕТ СН'!$I$6-'СЕТ СН'!$I$23</f>
        <v>1399.3415599699999</v>
      </c>
      <c r="T149" s="36">
        <f>SUMIFS(СВЦЭМ!$D$39:$D$782,СВЦЭМ!$A$39:$A$782,$A149,СВЦЭМ!$B$39:$B$782,T$119)+'СЕТ СН'!$I$11+СВЦЭМ!$D$10+'СЕТ СН'!$I$6-'СЕТ СН'!$I$23</f>
        <v>1343.56883352</v>
      </c>
      <c r="U149" s="36">
        <f>SUMIFS(СВЦЭМ!$D$39:$D$782,СВЦЭМ!$A$39:$A$782,$A149,СВЦЭМ!$B$39:$B$782,U$119)+'СЕТ СН'!$I$11+СВЦЭМ!$D$10+'СЕТ СН'!$I$6-'СЕТ СН'!$I$23</f>
        <v>1317.6511591399999</v>
      </c>
      <c r="V149" s="36">
        <f>SUMIFS(СВЦЭМ!$D$39:$D$782,СВЦЭМ!$A$39:$A$782,$A149,СВЦЭМ!$B$39:$B$782,V$119)+'СЕТ СН'!$I$11+СВЦЭМ!$D$10+'СЕТ СН'!$I$6-'СЕТ СН'!$I$23</f>
        <v>1333.29785935</v>
      </c>
      <c r="W149" s="36">
        <f>SUMIFS(СВЦЭМ!$D$39:$D$782,СВЦЭМ!$A$39:$A$782,$A149,СВЦЭМ!$B$39:$B$782,W$119)+'СЕТ СН'!$I$11+СВЦЭМ!$D$10+'СЕТ СН'!$I$6-'СЕТ СН'!$I$23</f>
        <v>1379.79056272</v>
      </c>
      <c r="X149" s="36">
        <f>SUMIFS(СВЦЭМ!$D$39:$D$782,СВЦЭМ!$A$39:$A$782,$A149,СВЦЭМ!$B$39:$B$782,X$119)+'СЕТ СН'!$I$11+СВЦЭМ!$D$10+'СЕТ СН'!$I$6-'СЕТ СН'!$I$23</f>
        <v>1335.5331922400001</v>
      </c>
      <c r="Y149" s="36">
        <f>SUMIFS(СВЦЭМ!$D$39:$D$782,СВЦЭМ!$A$39:$A$782,$A149,СВЦЭМ!$B$39:$B$782,Y$119)+'СЕТ СН'!$I$11+СВЦЭМ!$D$10+'СЕТ СН'!$I$6-'СЕТ СН'!$I$23</f>
        <v>1317.69351682</v>
      </c>
    </row>
    <row r="150" spans="1:27" ht="15.75" x14ac:dyDescent="0.2">
      <c r="A150" s="35">
        <f t="shared" si="3"/>
        <v>44347</v>
      </c>
      <c r="B150" s="36">
        <f>SUMIFS(СВЦЭМ!$D$39:$D$782,СВЦЭМ!$A$39:$A$782,$A150,СВЦЭМ!$B$39:$B$782,B$119)+'СЕТ СН'!$I$11+СВЦЭМ!$D$10+'СЕТ СН'!$I$6-'СЕТ СН'!$I$23</f>
        <v>1384.3172709800001</v>
      </c>
      <c r="C150" s="36">
        <f>SUMIFS(СВЦЭМ!$D$39:$D$782,СВЦЭМ!$A$39:$A$782,$A150,СВЦЭМ!$B$39:$B$782,C$119)+'СЕТ СН'!$I$11+СВЦЭМ!$D$10+'СЕТ СН'!$I$6-'СЕТ СН'!$I$23</f>
        <v>1471.1543776799999</v>
      </c>
      <c r="D150" s="36">
        <f>SUMIFS(СВЦЭМ!$D$39:$D$782,СВЦЭМ!$A$39:$A$782,$A150,СВЦЭМ!$B$39:$B$782,D$119)+'СЕТ СН'!$I$11+СВЦЭМ!$D$10+'СЕТ СН'!$I$6-'СЕТ СН'!$I$23</f>
        <v>1516.9804282</v>
      </c>
      <c r="E150" s="36">
        <f>SUMIFS(СВЦЭМ!$D$39:$D$782,СВЦЭМ!$A$39:$A$782,$A150,СВЦЭМ!$B$39:$B$782,E$119)+'СЕТ СН'!$I$11+СВЦЭМ!$D$10+'СЕТ СН'!$I$6-'СЕТ СН'!$I$23</f>
        <v>1528.80959003</v>
      </c>
      <c r="F150" s="36">
        <f>SUMIFS(СВЦЭМ!$D$39:$D$782,СВЦЭМ!$A$39:$A$782,$A150,СВЦЭМ!$B$39:$B$782,F$119)+'СЕТ СН'!$I$11+СВЦЭМ!$D$10+'СЕТ СН'!$I$6-'СЕТ СН'!$I$23</f>
        <v>1549.8575267799999</v>
      </c>
      <c r="G150" s="36">
        <f>SUMIFS(СВЦЭМ!$D$39:$D$782,СВЦЭМ!$A$39:$A$782,$A150,СВЦЭМ!$B$39:$B$782,G$119)+'СЕТ СН'!$I$11+СВЦЭМ!$D$10+'СЕТ СН'!$I$6-'СЕТ СН'!$I$23</f>
        <v>1544.1397481700001</v>
      </c>
      <c r="H150" s="36">
        <f>SUMIFS(СВЦЭМ!$D$39:$D$782,СВЦЭМ!$A$39:$A$782,$A150,СВЦЭМ!$B$39:$B$782,H$119)+'СЕТ СН'!$I$11+СВЦЭМ!$D$10+'СЕТ СН'!$I$6-'СЕТ СН'!$I$23</f>
        <v>1527.8038458999999</v>
      </c>
      <c r="I150" s="36">
        <f>SUMIFS(СВЦЭМ!$D$39:$D$782,СВЦЭМ!$A$39:$A$782,$A150,СВЦЭМ!$B$39:$B$782,I$119)+'СЕТ СН'!$I$11+СВЦЭМ!$D$10+'СЕТ СН'!$I$6-'СЕТ СН'!$I$23</f>
        <v>1542.35653024</v>
      </c>
      <c r="J150" s="36">
        <f>SUMIFS(СВЦЭМ!$D$39:$D$782,СВЦЭМ!$A$39:$A$782,$A150,СВЦЭМ!$B$39:$B$782,J$119)+'СЕТ СН'!$I$11+СВЦЭМ!$D$10+'СЕТ СН'!$I$6-'СЕТ СН'!$I$23</f>
        <v>1538.9271603100001</v>
      </c>
      <c r="K150" s="36">
        <f>SUMIFS(СВЦЭМ!$D$39:$D$782,СВЦЭМ!$A$39:$A$782,$A150,СВЦЭМ!$B$39:$B$782,K$119)+'СЕТ СН'!$I$11+СВЦЭМ!$D$10+'СЕТ СН'!$I$6-'СЕТ СН'!$I$23</f>
        <v>1540.9202731400001</v>
      </c>
      <c r="L150" s="36">
        <f>SUMIFS(СВЦЭМ!$D$39:$D$782,СВЦЭМ!$A$39:$A$782,$A150,СВЦЭМ!$B$39:$B$782,L$119)+'СЕТ СН'!$I$11+СВЦЭМ!$D$10+'СЕТ СН'!$I$6-'СЕТ СН'!$I$23</f>
        <v>1541.3317452000001</v>
      </c>
      <c r="M150" s="36">
        <f>SUMIFS(СВЦЭМ!$D$39:$D$782,СВЦЭМ!$A$39:$A$782,$A150,СВЦЭМ!$B$39:$B$782,M$119)+'СЕТ СН'!$I$11+СВЦЭМ!$D$10+'СЕТ СН'!$I$6-'СЕТ СН'!$I$23</f>
        <v>1518.9850271</v>
      </c>
      <c r="N150" s="36">
        <f>SUMIFS(СВЦЭМ!$D$39:$D$782,СВЦЭМ!$A$39:$A$782,$A150,СВЦЭМ!$B$39:$B$782,N$119)+'СЕТ СН'!$I$11+СВЦЭМ!$D$10+'СЕТ СН'!$I$6-'СЕТ СН'!$I$23</f>
        <v>1542.5909053800001</v>
      </c>
      <c r="O150" s="36">
        <f>SUMIFS(СВЦЭМ!$D$39:$D$782,СВЦЭМ!$A$39:$A$782,$A150,СВЦЭМ!$B$39:$B$782,O$119)+'СЕТ СН'!$I$11+СВЦЭМ!$D$10+'СЕТ СН'!$I$6-'СЕТ СН'!$I$23</f>
        <v>1586.56304815</v>
      </c>
      <c r="P150" s="36">
        <f>SUMIFS(СВЦЭМ!$D$39:$D$782,СВЦЭМ!$A$39:$A$782,$A150,СВЦЭМ!$B$39:$B$782,P$119)+'СЕТ СН'!$I$11+СВЦЭМ!$D$10+'СЕТ СН'!$I$6-'СЕТ СН'!$I$23</f>
        <v>1599.10378771</v>
      </c>
      <c r="Q150" s="36">
        <f>SUMIFS(СВЦЭМ!$D$39:$D$782,СВЦЭМ!$A$39:$A$782,$A150,СВЦЭМ!$B$39:$B$782,Q$119)+'СЕТ СН'!$I$11+СВЦЭМ!$D$10+'СЕТ СН'!$I$6-'СЕТ СН'!$I$23</f>
        <v>1594.17311851</v>
      </c>
      <c r="R150" s="36">
        <f>SUMIFS(СВЦЭМ!$D$39:$D$782,СВЦЭМ!$A$39:$A$782,$A150,СВЦЭМ!$B$39:$B$782,R$119)+'СЕТ СН'!$I$11+СВЦЭМ!$D$10+'СЕТ СН'!$I$6-'СЕТ СН'!$I$23</f>
        <v>1583.0874524199999</v>
      </c>
      <c r="S150" s="36">
        <f>SUMIFS(СВЦЭМ!$D$39:$D$782,СВЦЭМ!$A$39:$A$782,$A150,СВЦЭМ!$B$39:$B$782,S$119)+'СЕТ СН'!$I$11+СВЦЭМ!$D$10+'СЕТ СН'!$I$6-'СЕТ СН'!$I$23</f>
        <v>1552.9484113600001</v>
      </c>
      <c r="T150" s="36">
        <f>SUMIFS(СВЦЭМ!$D$39:$D$782,СВЦЭМ!$A$39:$A$782,$A150,СВЦЭМ!$B$39:$B$782,T$119)+'СЕТ СН'!$I$11+СВЦЭМ!$D$10+'СЕТ СН'!$I$6-'СЕТ СН'!$I$23</f>
        <v>1503.2523258599999</v>
      </c>
      <c r="U150" s="36">
        <f>SUMIFS(СВЦЭМ!$D$39:$D$782,СВЦЭМ!$A$39:$A$782,$A150,СВЦЭМ!$B$39:$B$782,U$119)+'СЕТ СН'!$I$11+СВЦЭМ!$D$10+'СЕТ СН'!$I$6-'СЕТ СН'!$I$23</f>
        <v>1468.5810193799998</v>
      </c>
      <c r="V150" s="36">
        <f>SUMIFS(СВЦЭМ!$D$39:$D$782,СВЦЭМ!$A$39:$A$782,$A150,СВЦЭМ!$B$39:$B$782,V$119)+'СЕТ СН'!$I$11+СВЦЭМ!$D$10+'СЕТ СН'!$I$6-'СЕТ СН'!$I$23</f>
        <v>1473.99781009</v>
      </c>
      <c r="W150" s="36">
        <f>SUMIFS(СВЦЭМ!$D$39:$D$782,СВЦЭМ!$A$39:$A$782,$A150,СВЦЭМ!$B$39:$B$782,W$119)+'СЕТ СН'!$I$11+СВЦЭМ!$D$10+'СЕТ СН'!$I$6-'СЕТ СН'!$I$23</f>
        <v>1504.8428479099998</v>
      </c>
      <c r="X150" s="36">
        <f>SUMIFS(СВЦЭМ!$D$39:$D$782,СВЦЭМ!$A$39:$A$782,$A150,СВЦЭМ!$B$39:$B$782,X$119)+'СЕТ СН'!$I$11+СВЦЭМ!$D$10+'СЕТ СН'!$I$6-'СЕТ СН'!$I$23</f>
        <v>1480.76567834</v>
      </c>
      <c r="Y150" s="36">
        <f>SUMIFS(СВЦЭМ!$D$39:$D$782,СВЦЭМ!$A$39:$A$782,$A150,СВЦЭМ!$B$39:$B$782,Y$119)+'СЕТ СН'!$I$11+СВЦЭМ!$D$10+'СЕТ СН'!$I$6-'СЕТ СН'!$I$23</f>
        <v>1433.54875021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СН'!$F$12</f>
        <v>265.15352618999998</v>
      </c>
      <c r="C156" s="36">
        <f>SUMIFS(СВЦЭМ!$E$39:$E$782,СВЦЭМ!$A$39:$A$782,$A156,СВЦЭМ!$B$39:$B$782,C$155)+'СЕТ СН'!$F$12</f>
        <v>277.9482069</v>
      </c>
      <c r="D156" s="36">
        <f>SUMIFS(СВЦЭМ!$E$39:$E$782,СВЦЭМ!$A$39:$A$782,$A156,СВЦЭМ!$B$39:$B$782,D$155)+'СЕТ СН'!$F$12</f>
        <v>288.75122971000002</v>
      </c>
      <c r="E156" s="36">
        <f>SUMIFS(СВЦЭМ!$E$39:$E$782,СВЦЭМ!$A$39:$A$782,$A156,СВЦЭМ!$B$39:$B$782,E$155)+'СЕТ СН'!$F$12</f>
        <v>289.55735664999997</v>
      </c>
      <c r="F156" s="36">
        <f>SUMIFS(СВЦЭМ!$E$39:$E$782,СВЦЭМ!$A$39:$A$782,$A156,СВЦЭМ!$B$39:$B$782,F$155)+'СЕТ СН'!$F$12</f>
        <v>291.63190653999999</v>
      </c>
      <c r="G156" s="36">
        <f>SUMIFS(СВЦЭМ!$E$39:$E$782,СВЦЭМ!$A$39:$A$782,$A156,СВЦЭМ!$B$39:$B$782,G$155)+'СЕТ СН'!$F$12</f>
        <v>290.90345300000001</v>
      </c>
      <c r="H156" s="36">
        <f>SUMIFS(СВЦЭМ!$E$39:$E$782,СВЦЭМ!$A$39:$A$782,$A156,СВЦЭМ!$B$39:$B$782,H$155)+'СЕТ СН'!$F$12</f>
        <v>289.52664743000003</v>
      </c>
      <c r="I156" s="36">
        <f>SUMIFS(СВЦЭМ!$E$39:$E$782,СВЦЭМ!$A$39:$A$782,$A156,СВЦЭМ!$B$39:$B$782,I$155)+'СЕТ СН'!$F$12</f>
        <v>279.40214334000001</v>
      </c>
      <c r="J156" s="36">
        <f>SUMIFS(СВЦЭМ!$E$39:$E$782,СВЦЭМ!$A$39:$A$782,$A156,СВЦЭМ!$B$39:$B$782,J$155)+'СЕТ СН'!$F$12</f>
        <v>269.30621151999998</v>
      </c>
      <c r="K156" s="36">
        <f>SUMIFS(СВЦЭМ!$E$39:$E$782,СВЦЭМ!$A$39:$A$782,$A156,СВЦЭМ!$B$39:$B$782,K$155)+'СЕТ СН'!$F$12</f>
        <v>253.70833296999999</v>
      </c>
      <c r="L156" s="36">
        <f>SUMIFS(СВЦЭМ!$E$39:$E$782,СВЦЭМ!$A$39:$A$782,$A156,СВЦЭМ!$B$39:$B$782,L$155)+'СЕТ СН'!$F$12</f>
        <v>243.32402300000001</v>
      </c>
      <c r="M156" s="36">
        <f>SUMIFS(СВЦЭМ!$E$39:$E$782,СВЦЭМ!$A$39:$A$782,$A156,СВЦЭМ!$B$39:$B$782,M$155)+'СЕТ СН'!$F$12</f>
        <v>244.72615719000001</v>
      </c>
      <c r="N156" s="36">
        <f>SUMIFS(СВЦЭМ!$E$39:$E$782,СВЦЭМ!$A$39:$A$782,$A156,СВЦЭМ!$B$39:$B$782,N$155)+'СЕТ СН'!$F$12</f>
        <v>259.98517641000001</v>
      </c>
      <c r="O156" s="36">
        <f>SUMIFS(СВЦЭМ!$E$39:$E$782,СВЦЭМ!$A$39:$A$782,$A156,СВЦЭМ!$B$39:$B$782,O$155)+'СЕТ СН'!$F$12</f>
        <v>265.19929085000001</v>
      </c>
      <c r="P156" s="36">
        <f>SUMIFS(СВЦЭМ!$E$39:$E$782,СВЦЭМ!$A$39:$A$782,$A156,СВЦЭМ!$B$39:$B$782,P$155)+'СЕТ СН'!$F$12</f>
        <v>269.70400279</v>
      </c>
      <c r="Q156" s="36">
        <f>SUMIFS(СВЦЭМ!$E$39:$E$782,СВЦЭМ!$A$39:$A$782,$A156,СВЦЭМ!$B$39:$B$782,Q$155)+'СЕТ СН'!$F$12</f>
        <v>271.97191881999998</v>
      </c>
      <c r="R156" s="36">
        <f>SUMIFS(СВЦЭМ!$E$39:$E$782,СВЦЭМ!$A$39:$A$782,$A156,СВЦЭМ!$B$39:$B$782,R$155)+'СЕТ СН'!$F$12</f>
        <v>269.89373251000001</v>
      </c>
      <c r="S156" s="36">
        <f>SUMIFS(СВЦЭМ!$E$39:$E$782,СВЦЭМ!$A$39:$A$782,$A156,СВЦЭМ!$B$39:$B$782,S$155)+'СЕТ СН'!$F$12</f>
        <v>267.40621286999999</v>
      </c>
      <c r="T156" s="36">
        <f>SUMIFS(СВЦЭМ!$E$39:$E$782,СВЦЭМ!$A$39:$A$782,$A156,СВЦЭМ!$B$39:$B$782,T$155)+'СЕТ СН'!$F$12</f>
        <v>253.97478912</v>
      </c>
      <c r="U156" s="36">
        <f>SUMIFS(СВЦЭМ!$E$39:$E$782,СВЦЭМ!$A$39:$A$782,$A156,СВЦЭМ!$B$39:$B$782,U$155)+'СЕТ СН'!$F$12</f>
        <v>248.14288966000001</v>
      </c>
      <c r="V156" s="36">
        <f>SUMIFS(СВЦЭМ!$E$39:$E$782,СВЦЭМ!$A$39:$A$782,$A156,СВЦЭМ!$B$39:$B$782,V$155)+'СЕТ СН'!$F$12</f>
        <v>243.54218126999999</v>
      </c>
      <c r="W156" s="36">
        <f>SUMIFS(СВЦЭМ!$E$39:$E$782,СВЦЭМ!$A$39:$A$782,$A156,СВЦЭМ!$B$39:$B$782,W$155)+'СЕТ СН'!$F$12</f>
        <v>239.86369761</v>
      </c>
      <c r="X156" s="36">
        <f>SUMIFS(СВЦЭМ!$E$39:$E$782,СВЦЭМ!$A$39:$A$782,$A156,СВЦЭМ!$B$39:$B$782,X$155)+'СЕТ СН'!$F$12</f>
        <v>243.39346158999999</v>
      </c>
      <c r="Y156" s="36">
        <f>SUMIFS(СВЦЭМ!$E$39:$E$782,СВЦЭМ!$A$39:$A$782,$A156,СВЦЭМ!$B$39:$B$782,Y$155)+'СЕТ СН'!$F$12</f>
        <v>262.89128203000001</v>
      </c>
      <c r="AA156" s="45"/>
    </row>
    <row r="157" spans="1:27" ht="15.75" x14ac:dyDescent="0.2">
      <c r="A157" s="35">
        <f>A156+1</f>
        <v>44318</v>
      </c>
      <c r="B157" s="36">
        <f>SUMIFS(СВЦЭМ!$E$39:$E$782,СВЦЭМ!$A$39:$A$782,$A157,СВЦЭМ!$B$39:$B$782,B$155)+'СЕТ СН'!$F$12</f>
        <v>257.06333312999999</v>
      </c>
      <c r="C157" s="36">
        <f>SUMIFS(СВЦЭМ!$E$39:$E$782,СВЦЭМ!$A$39:$A$782,$A157,СВЦЭМ!$B$39:$B$782,C$155)+'СЕТ СН'!$F$12</f>
        <v>267.84721195999998</v>
      </c>
      <c r="D157" s="36">
        <f>SUMIFS(СВЦЭМ!$E$39:$E$782,СВЦЭМ!$A$39:$A$782,$A157,СВЦЭМ!$B$39:$B$782,D$155)+'СЕТ СН'!$F$12</f>
        <v>281.61500330000001</v>
      </c>
      <c r="E157" s="36">
        <f>SUMIFS(СВЦЭМ!$E$39:$E$782,СВЦЭМ!$A$39:$A$782,$A157,СВЦЭМ!$B$39:$B$782,E$155)+'СЕТ СН'!$F$12</f>
        <v>286.66587980000003</v>
      </c>
      <c r="F157" s="36">
        <f>SUMIFS(СВЦЭМ!$E$39:$E$782,СВЦЭМ!$A$39:$A$782,$A157,СВЦЭМ!$B$39:$B$782,F$155)+'СЕТ СН'!$F$12</f>
        <v>289.67753060000001</v>
      </c>
      <c r="G157" s="36">
        <f>SUMIFS(СВЦЭМ!$E$39:$E$782,СВЦЭМ!$A$39:$A$782,$A157,СВЦЭМ!$B$39:$B$782,G$155)+'СЕТ СН'!$F$12</f>
        <v>289.04579970999998</v>
      </c>
      <c r="H157" s="36">
        <f>SUMIFS(СВЦЭМ!$E$39:$E$782,СВЦЭМ!$A$39:$A$782,$A157,СВЦЭМ!$B$39:$B$782,H$155)+'СЕТ СН'!$F$12</f>
        <v>290.45190216999998</v>
      </c>
      <c r="I157" s="36">
        <f>SUMIFS(СВЦЭМ!$E$39:$E$782,СВЦЭМ!$A$39:$A$782,$A157,СВЦЭМ!$B$39:$B$782,I$155)+'СЕТ СН'!$F$12</f>
        <v>282.34453761999998</v>
      </c>
      <c r="J157" s="36">
        <f>SUMIFS(СВЦЭМ!$E$39:$E$782,СВЦЭМ!$A$39:$A$782,$A157,СВЦЭМ!$B$39:$B$782,J$155)+'СЕТ СН'!$F$12</f>
        <v>263.65720312000002</v>
      </c>
      <c r="K157" s="36">
        <f>SUMIFS(СВЦЭМ!$E$39:$E$782,СВЦЭМ!$A$39:$A$782,$A157,СВЦЭМ!$B$39:$B$782,K$155)+'СЕТ СН'!$F$12</f>
        <v>252.71636208000001</v>
      </c>
      <c r="L157" s="36">
        <f>SUMIFS(СВЦЭМ!$E$39:$E$782,СВЦЭМ!$A$39:$A$782,$A157,СВЦЭМ!$B$39:$B$782,L$155)+'СЕТ СН'!$F$12</f>
        <v>240.05838373</v>
      </c>
      <c r="M157" s="36">
        <f>SUMIFS(СВЦЭМ!$E$39:$E$782,СВЦЭМ!$A$39:$A$782,$A157,СВЦЭМ!$B$39:$B$782,M$155)+'СЕТ СН'!$F$12</f>
        <v>239.92588681000001</v>
      </c>
      <c r="N157" s="36">
        <f>SUMIFS(СВЦЭМ!$E$39:$E$782,СВЦЭМ!$A$39:$A$782,$A157,СВЦЭМ!$B$39:$B$782,N$155)+'СЕТ СН'!$F$12</f>
        <v>259.20805903000002</v>
      </c>
      <c r="O157" s="36">
        <f>SUMIFS(СВЦЭМ!$E$39:$E$782,СВЦЭМ!$A$39:$A$782,$A157,СВЦЭМ!$B$39:$B$782,O$155)+'СЕТ СН'!$F$12</f>
        <v>262.95486047999998</v>
      </c>
      <c r="P157" s="36">
        <f>SUMIFS(СВЦЭМ!$E$39:$E$782,СВЦЭМ!$A$39:$A$782,$A157,СВЦЭМ!$B$39:$B$782,P$155)+'СЕТ СН'!$F$12</f>
        <v>267.90554605</v>
      </c>
      <c r="Q157" s="36">
        <f>SUMIFS(СВЦЭМ!$E$39:$E$782,СВЦЭМ!$A$39:$A$782,$A157,СВЦЭМ!$B$39:$B$782,Q$155)+'СЕТ СН'!$F$12</f>
        <v>267.83363986000001</v>
      </c>
      <c r="R157" s="36">
        <f>SUMIFS(СВЦЭМ!$E$39:$E$782,СВЦЭМ!$A$39:$A$782,$A157,СВЦЭМ!$B$39:$B$782,R$155)+'СЕТ СН'!$F$12</f>
        <v>264.78238305999997</v>
      </c>
      <c r="S157" s="36">
        <f>SUMIFS(СВЦЭМ!$E$39:$E$782,СВЦЭМ!$A$39:$A$782,$A157,СВЦЭМ!$B$39:$B$782,S$155)+'СЕТ СН'!$F$12</f>
        <v>262.19682323000001</v>
      </c>
      <c r="T157" s="36">
        <f>SUMIFS(СВЦЭМ!$E$39:$E$782,СВЦЭМ!$A$39:$A$782,$A157,СВЦЭМ!$B$39:$B$782,T$155)+'СЕТ СН'!$F$12</f>
        <v>249.20593984999999</v>
      </c>
      <c r="U157" s="36">
        <f>SUMIFS(СВЦЭМ!$E$39:$E$782,СВЦЭМ!$A$39:$A$782,$A157,СВЦЭМ!$B$39:$B$782,U$155)+'СЕТ СН'!$F$12</f>
        <v>242.74650632999999</v>
      </c>
      <c r="V157" s="36">
        <f>SUMIFS(СВЦЭМ!$E$39:$E$782,СВЦЭМ!$A$39:$A$782,$A157,СВЦЭМ!$B$39:$B$782,V$155)+'СЕТ СН'!$F$12</f>
        <v>234.44869815000001</v>
      </c>
      <c r="W157" s="36">
        <f>SUMIFS(СВЦЭМ!$E$39:$E$782,СВЦЭМ!$A$39:$A$782,$A157,СВЦЭМ!$B$39:$B$782,W$155)+'СЕТ СН'!$F$12</f>
        <v>233.67078752</v>
      </c>
      <c r="X157" s="36">
        <f>SUMIFS(СВЦЭМ!$E$39:$E$782,СВЦЭМ!$A$39:$A$782,$A157,СВЦЭМ!$B$39:$B$782,X$155)+'СЕТ СН'!$F$12</f>
        <v>243.29369842</v>
      </c>
      <c r="Y157" s="36">
        <f>SUMIFS(СВЦЭМ!$E$39:$E$782,СВЦЭМ!$A$39:$A$782,$A157,СВЦЭМ!$B$39:$B$782,Y$155)+'СЕТ СН'!$F$12</f>
        <v>259.36318240999998</v>
      </c>
    </row>
    <row r="158" spans="1:27" ht="15.75" x14ac:dyDescent="0.2">
      <c r="A158" s="35">
        <f t="shared" ref="A158:A186" si="4">A157+1</f>
        <v>44319</v>
      </c>
      <c r="B158" s="36">
        <f>SUMIFS(СВЦЭМ!$E$39:$E$782,СВЦЭМ!$A$39:$A$782,$A158,СВЦЭМ!$B$39:$B$782,B$155)+'СЕТ СН'!$F$12</f>
        <v>255.32101804999999</v>
      </c>
      <c r="C158" s="36">
        <f>SUMIFS(СВЦЭМ!$E$39:$E$782,СВЦЭМ!$A$39:$A$782,$A158,СВЦЭМ!$B$39:$B$782,C$155)+'СЕТ СН'!$F$12</f>
        <v>273.14075177000001</v>
      </c>
      <c r="D158" s="36">
        <f>SUMIFS(СВЦЭМ!$E$39:$E$782,СВЦЭМ!$A$39:$A$782,$A158,СВЦЭМ!$B$39:$B$782,D$155)+'СЕТ СН'!$F$12</f>
        <v>283.54068773</v>
      </c>
      <c r="E158" s="36">
        <f>SUMIFS(СВЦЭМ!$E$39:$E$782,СВЦЭМ!$A$39:$A$782,$A158,СВЦЭМ!$B$39:$B$782,E$155)+'СЕТ СН'!$F$12</f>
        <v>287.49823336999998</v>
      </c>
      <c r="F158" s="36">
        <f>SUMIFS(СВЦЭМ!$E$39:$E$782,СВЦЭМ!$A$39:$A$782,$A158,СВЦЭМ!$B$39:$B$782,F$155)+'СЕТ СН'!$F$12</f>
        <v>290.67885030999997</v>
      </c>
      <c r="G158" s="36">
        <f>SUMIFS(СВЦЭМ!$E$39:$E$782,СВЦЭМ!$A$39:$A$782,$A158,СВЦЭМ!$B$39:$B$782,G$155)+'СЕТ СН'!$F$12</f>
        <v>291.60731074</v>
      </c>
      <c r="H158" s="36">
        <f>SUMIFS(СВЦЭМ!$E$39:$E$782,СВЦЭМ!$A$39:$A$782,$A158,СВЦЭМ!$B$39:$B$782,H$155)+'СЕТ СН'!$F$12</f>
        <v>292.07917211</v>
      </c>
      <c r="I158" s="36">
        <f>SUMIFS(СВЦЭМ!$E$39:$E$782,СВЦЭМ!$A$39:$A$782,$A158,СВЦЭМ!$B$39:$B$782,I$155)+'СЕТ СН'!$F$12</f>
        <v>281.95849556000002</v>
      </c>
      <c r="J158" s="36">
        <f>SUMIFS(СВЦЭМ!$E$39:$E$782,СВЦЭМ!$A$39:$A$782,$A158,СВЦЭМ!$B$39:$B$782,J$155)+'СЕТ СН'!$F$12</f>
        <v>265.67573800000002</v>
      </c>
      <c r="K158" s="36">
        <f>SUMIFS(СВЦЭМ!$E$39:$E$782,СВЦЭМ!$A$39:$A$782,$A158,СВЦЭМ!$B$39:$B$782,K$155)+'СЕТ СН'!$F$12</f>
        <v>255.10019973999999</v>
      </c>
      <c r="L158" s="36">
        <f>SUMIFS(СВЦЭМ!$E$39:$E$782,СВЦЭМ!$A$39:$A$782,$A158,СВЦЭМ!$B$39:$B$782,L$155)+'СЕТ СН'!$F$12</f>
        <v>249.04328505999999</v>
      </c>
      <c r="M158" s="36">
        <f>SUMIFS(СВЦЭМ!$E$39:$E$782,СВЦЭМ!$A$39:$A$782,$A158,СВЦЭМ!$B$39:$B$782,M$155)+'СЕТ СН'!$F$12</f>
        <v>245.01551648</v>
      </c>
      <c r="N158" s="36">
        <f>SUMIFS(СВЦЭМ!$E$39:$E$782,СВЦЭМ!$A$39:$A$782,$A158,СВЦЭМ!$B$39:$B$782,N$155)+'СЕТ СН'!$F$12</f>
        <v>253.76935116000001</v>
      </c>
      <c r="O158" s="36">
        <f>SUMIFS(СВЦЭМ!$E$39:$E$782,СВЦЭМ!$A$39:$A$782,$A158,СВЦЭМ!$B$39:$B$782,O$155)+'СЕТ СН'!$F$12</f>
        <v>262.93543312000003</v>
      </c>
      <c r="P158" s="36">
        <f>SUMIFS(СВЦЭМ!$E$39:$E$782,СВЦЭМ!$A$39:$A$782,$A158,СВЦЭМ!$B$39:$B$782,P$155)+'СЕТ СН'!$F$12</f>
        <v>267.97478125999999</v>
      </c>
      <c r="Q158" s="36">
        <f>SUMIFS(СВЦЭМ!$E$39:$E$782,СВЦЭМ!$A$39:$A$782,$A158,СВЦЭМ!$B$39:$B$782,Q$155)+'СЕТ СН'!$F$12</f>
        <v>270.31655282000003</v>
      </c>
      <c r="R158" s="36">
        <f>SUMIFS(СВЦЭМ!$E$39:$E$782,СВЦЭМ!$A$39:$A$782,$A158,СВЦЭМ!$B$39:$B$782,R$155)+'СЕТ СН'!$F$12</f>
        <v>267.45365914000001</v>
      </c>
      <c r="S158" s="36">
        <f>SUMIFS(СВЦЭМ!$E$39:$E$782,СВЦЭМ!$A$39:$A$782,$A158,СВЦЭМ!$B$39:$B$782,S$155)+'СЕТ СН'!$F$12</f>
        <v>262.06094431999998</v>
      </c>
      <c r="T158" s="36">
        <f>SUMIFS(СВЦЭМ!$E$39:$E$782,СВЦЭМ!$A$39:$A$782,$A158,СВЦЭМ!$B$39:$B$782,T$155)+'СЕТ СН'!$F$12</f>
        <v>249.44452773</v>
      </c>
      <c r="U158" s="36">
        <f>SUMIFS(СВЦЭМ!$E$39:$E$782,СВЦЭМ!$A$39:$A$782,$A158,СВЦЭМ!$B$39:$B$782,U$155)+'СЕТ СН'!$F$12</f>
        <v>244.00071208</v>
      </c>
      <c r="V158" s="36">
        <f>SUMIFS(СВЦЭМ!$E$39:$E$782,СВЦЭМ!$A$39:$A$782,$A158,СВЦЭМ!$B$39:$B$782,V$155)+'СЕТ СН'!$F$12</f>
        <v>241.21192378000001</v>
      </c>
      <c r="W158" s="36">
        <f>SUMIFS(СВЦЭМ!$E$39:$E$782,СВЦЭМ!$A$39:$A$782,$A158,СВЦЭМ!$B$39:$B$782,W$155)+'СЕТ СН'!$F$12</f>
        <v>242.92305407000001</v>
      </c>
      <c r="X158" s="36">
        <f>SUMIFS(СВЦЭМ!$E$39:$E$782,СВЦЭМ!$A$39:$A$782,$A158,СВЦЭМ!$B$39:$B$782,X$155)+'СЕТ СН'!$F$12</f>
        <v>239.89062057000001</v>
      </c>
      <c r="Y158" s="36">
        <f>SUMIFS(СВЦЭМ!$E$39:$E$782,СВЦЭМ!$A$39:$A$782,$A158,СВЦЭМ!$B$39:$B$782,Y$155)+'СЕТ СН'!$F$12</f>
        <v>241.67857276999999</v>
      </c>
    </row>
    <row r="159" spans="1:27" ht="15.75" x14ac:dyDescent="0.2">
      <c r="A159" s="35">
        <f t="shared" si="4"/>
        <v>44320</v>
      </c>
      <c r="B159" s="36">
        <f>SUMIFS(СВЦЭМ!$E$39:$E$782,СВЦЭМ!$A$39:$A$782,$A159,СВЦЭМ!$B$39:$B$782,B$155)+'СЕТ СН'!$F$12</f>
        <v>245.32131133999999</v>
      </c>
      <c r="C159" s="36">
        <f>SUMIFS(СВЦЭМ!$E$39:$E$782,СВЦЭМ!$A$39:$A$782,$A159,СВЦЭМ!$B$39:$B$782,C$155)+'СЕТ СН'!$F$12</f>
        <v>260.21104449000001</v>
      </c>
      <c r="D159" s="36">
        <f>SUMIFS(СВЦЭМ!$E$39:$E$782,СВЦЭМ!$A$39:$A$782,$A159,СВЦЭМ!$B$39:$B$782,D$155)+'СЕТ СН'!$F$12</f>
        <v>266.12615242999999</v>
      </c>
      <c r="E159" s="36">
        <f>SUMIFS(СВЦЭМ!$E$39:$E$782,СВЦЭМ!$A$39:$A$782,$A159,СВЦЭМ!$B$39:$B$782,E$155)+'СЕТ СН'!$F$12</f>
        <v>269.28349936000001</v>
      </c>
      <c r="F159" s="36">
        <f>SUMIFS(СВЦЭМ!$E$39:$E$782,СВЦЭМ!$A$39:$A$782,$A159,СВЦЭМ!$B$39:$B$782,F$155)+'СЕТ СН'!$F$12</f>
        <v>272.74348309999999</v>
      </c>
      <c r="G159" s="36">
        <f>SUMIFS(СВЦЭМ!$E$39:$E$782,СВЦЭМ!$A$39:$A$782,$A159,СВЦЭМ!$B$39:$B$782,G$155)+'СЕТ СН'!$F$12</f>
        <v>271.29580202</v>
      </c>
      <c r="H159" s="36">
        <f>SUMIFS(СВЦЭМ!$E$39:$E$782,СВЦЭМ!$A$39:$A$782,$A159,СВЦЭМ!$B$39:$B$782,H$155)+'СЕТ СН'!$F$12</f>
        <v>262.96719614</v>
      </c>
      <c r="I159" s="36">
        <f>SUMIFS(СВЦЭМ!$E$39:$E$782,СВЦЭМ!$A$39:$A$782,$A159,СВЦЭМ!$B$39:$B$782,I$155)+'СЕТ СН'!$F$12</f>
        <v>257.21306114999999</v>
      </c>
      <c r="J159" s="36">
        <f>SUMIFS(СВЦЭМ!$E$39:$E$782,СВЦЭМ!$A$39:$A$782,$A159,СВЦЭМ!$B$39:$B$782,J$155)+'СЕТ СН'!$F$12</f>
        <v>249.11285563999999</v>
      </c>
      <c r="K159" s="36">
        <f>SUMIFS(СВЦЭМ!$E$39:$E$782,СВЦЭМ!$A$39:$A$782,$A159,СВЦЭМ!$B$39:$B$782,K$155)+'СЕТ СН'!$F$12</f>
        <v>242.92146658999999</v>
      </c>
      <c r="L159" s="36">
        <f>SUMIFS(СВЦЭМ!$E$39:$E$782,СВЦЭМ!$A$39:$A$782,$A159,СВЦЭМ!$B$39:$B$782,L$155)+'СЕТ СН'!$F$12</f>
        <v>241.14279271999999</v>
      </c>
      <c r="M159" s="36">
        <f>SUMIFS(СВЦЭМ!$E$39:$E$782,СВЦЭМ!$A$39:$A$782,$A159,СВЦЭМ!$B$39:$B$782,M$155)+'СЕТ СН'!$F$12</f>
        <v>240.49875205999999</v>
      </c>
      <c r="N159" s="36">
        <f>SUMIFS(СВЦЭМ!$E$39:$E$782,СВЦЭМ!$A$39:$A$782,$A159,СВЦЭМ!$B$39:$B$782,N$155)+'СЕТ СН'!$F$12</f>
        <v>243.10882992000001</v>
      </c>
      <c r="O159" s="36">
        <f>SUMIFS(СВЦЭМ!$E$39:$E$782,СВЦЭМ!$A$39:$A$782,$A159,СВЦЭМ!$B$39:$B$782,O$155)+'СЕТ СН'!$F$12</f>
        <v>243.5943183</v>
      </c>
      <c r="P159" s="36">
        <f>SUMIFS(СВЦЭМ!$E$39:$E$782,СВЦЭМ!$A$39:$A$782,$A159,СВЦЭМ!$B$39:$B$782,P$155)+'СЕТ СН'!$F$12</f>
        <v>245.54496065999999</v>
      </c>
      <c r="Q159" s="36">
        <f>SUMIFS(СВЦЭМ!$E$39:$E$782,СВЦЭМ!$A$39:$A$782,$A159,СВЦЭМ!$B$39:$B$782,Q$155)+'СЕТ СН'!$F$12</f>
        <v>246.18869104999999</v>
      </c>
      <c r="R159" s="36">
        <f>SUMIFS(СВЦЭМ!$E$39:$E$782,СВЦЭМ!$A$39:$A$782,$A159,СВЦЭМ!$B$39:$B$782,R$155)+'СЕТ СН'!$F$12</f>
        <v>247.24166184000001</v>
      </c>
      <c r="S159" s="36">
        <f>SUMIFS(СВЦЭМ!$E$39:$E$782,СВЦЭМ!$A$39:$A$782,$A159,СВЦЭМ!$B$39:$B$782,S$155)+'СЕТ СН'!$F$12</f>
        <v>251.18826684999999</v>
      </c>
      <c r="T159" s="36">
        <f>SUMIFS(СВЦЭМ!$E$39:$E$782,СВЦЭМ!$A$39:$A$782,$A159,СВЦЭМ!$B$39:$B$782,T$155)+'СЕТ СН'!$F$12</f>
        <v>244.00041332000001</v>
      </c>
      <c r="U159" s="36">
        <f>SUMIFS(СВЦЭМ!$E$39:$E$782,СВЦЭМ!$A$39:$A$782,$A159,СВЦЭМ!$B$39:$B$782,U$155)+'СЕТ СН'!$F$12</f>
        <v>235.73168902</v>
      </c>
      <c r="V159" s="36">
        <f>SUMIFS(СВЦЭМ!$E$39:$E$782,СВЦЭМ!$A$39:$A$782,$A159,СВЦЭМ!$B$39:$B$782,V$155)+'СЕТ СН'!$F$12</f>
        <v>231.26424727</v>
      </c>
      <c r="W159" s="36">
        <f>SUMIFS(СВЦЭМ!$E$39:$E$782,СВЦЭМ!$A$39:$A$782,$A159,СВЦЭМ!$B$39:$B$782,W$155)+'СЕТ СН'!$F$12</f>
        <v>232.83353059999999</v>
      </c>
      <c r="X159" s="36">
        <f>SUMIFS(СВЦЭМ!$E$39:$E$782,СВЦЭМ!$A$39:$A$782,$A159,СВЦЭМ!$B$39:$B$782,X$155)+'СЕТ СН'!$F$12</f>
        <v>238.18319059999999</v>
      </c>
      <c r="Y159" s="36">
        <f>SUMIFS(СВЦЭМ!$E$39:$E$782,СВЦЭМ!$A$39:$A$782,$A159,СВЦЭМ!$B$39:$B$782,Y$155)+'СЕТ СН'!$F$12</f>
        <v>243.85039481000001</v>
      </c>
    </row>
    <row r="160" spans="1:27" ht="15.75" x14ac:dyDescent="0.2">
      <c r="A160" s="35">
        <f t="shared" si="4"/>
        <v>44321</v>
      </c>
      <c r="B160" s="36">
        <f>SUMIFS(СВЦЭМ!$E$39:$E$782,СВЦЭМ!$A$39:$A$782,$A160,СВЦЭМ!$B$39:$B$782,B$155)+'СЕТ СН'!$F$12</f>
        <v>250.49732173999999</v>
      </c>
      <c r="C160" s="36">
        <f>SUMIFS(СВЦЭМ!$E$39:$E$782,СВЦЭМ!$A$39:$A$782,$A160,СВЦЭМ!$B$39:$B$782,C$155)+'СЕТ СН'!$F$12</f>
        <v>262.76716231</v>
      </c>
      <c r="D160" s="36">
        <f>SUMIFS(СВЦЭМ!$E$39:$E$782,СВЦЭМ!$A$39:$A$782,$A160,СВЦЭМ!$B$39:$B$782,D$155)+'СЕТ СН'!$F$12</f>
        <v>268.20882606999999</v>
      </c>
      <c r="E160" s="36">
        <f>SUMIFS(СВЦЭМ!$E$39:$E$782,СВЦЭМ!$A$39:$A$782,$A160,СВЦЭМ!$B$39:$B$782,E$155)+'СЕТ СН'!$F$12</f>
        <v>271.88177701000001</v>
      </c>
      <c r="F160" s="36">
        <f>SUMIFS(СВЦЭМ!$E$39:$E$782,СВЦЭМ!$A$39:$A$782,$A160,СВЦЭМ!$B$39:$B$782,F$155)+'СЕТ СН'!$F$12</f>
        <v>275.34817627000001</v>
      </c>
      <c r="G160" s="36">
        <f>SUMIFS(СВЦЭМ!$E$39:$E$782,СВЦЭМ!$A$39:$A$782,$A160,СВЦЭМ!$B$39:$B$782,G$155)+'СЕТ СН'!$F$12</f>
        <v>273.05822269999999</v>
      </c>
      <c r="H160" s="36">
        <f>SUMIFS(СВЦЭМ!$E$39:$E$782,СВЦЭМ!$A$39:$A$782,$A160,СВЦЭМ!$B$39:$B$782,H$155)+'СЕТ СН'!$F$12</f>
        <v>265.36580743000002</v>
      </c>
      <c r="I160" s="36">
        <f>SUMIFS(СВЦЭМ!$E$39:$E$782,СВЦЭМ!$A$39:$A$782,$A160,СВЦЭМ!$B$39:$B$782,I$155)+'СЕТ СН'!$F$12</f>
        <v>255.76190815000001</v>
      </c>
      <c r="J160" s="36">
        <f>SUMIFS(СВЦЭМ!$E$39:$E$782,СВЦЭМ!$A$39:$A$782,$A160,СВЦЭМ!$B$39:$B$782,J$155)+'СЕТ СН'!$F$12</f>
        <v>246.11219184999999</v>
      </c>
      <c r="K160" s="36">
        <f>SUMIFS(СВЦЭМ!$E$39:$E$782,СВЦЭМ!$A$39:$A$782,$A160,СВЦЭМ!$B$39:$B$782,K$155)+'СЕТ СН'!$F$12</f>
        <v>242.54523315</v>
      </c>
      <c r="L160" s="36">
        <f>SUMIFS(СВЦЭМ!$E$39:$E$782,СВЦЭМ!$A$39:$A$782,$A160,СВЦЭМ!$B$39:$B$782,L$155)+'СЕТ СН'!$F$12</f>
        <v>236.80253303000001</v>
      </c>
      <c r="M160" s="36">
        <f>SUMIFS(СВЦЭМ!$E$39:$E$782,СВЦЭМ!$A$39:$A$782,$A160,СВЦЭМ!$B$39:$B$782,M$155)+'СЕТ СН'!$F$12</f>
        <v>233.86780626999999</v>
      </c>
      <c r="N160" s="36">
        <f>SUMIFS(СВЦЭМ!$E$39:$E$782,СВЦЭМ!$A$39:$A$782,$A160,СВЦЭМ!$B$39:$B$782,N$155)+'СЕТ СН'!$F$12</f>
        <v>239.48792843000001</v>
      </c>
      <c r="O160" s="36">
        <f>SUMIFS(СВЦЭМ!$E$39:$E$782,СВЦЭМ!$A$39:$A$782,$A160,СВЦЭМ!$B$39:$B$782,O$155)+'СЕТ СН'!$F$12</f>
        <v>239.77450895000001</v>
      </c>
      <c r="P160" s="36">
        <f>SUMIFS(СВЦЭМ!$E$39:$E$782,СВЦЭМ!$A$39:$A$782,$A160,СВЦЭМ!$B$39:$B$782,P$155)+'СЕТ СН'!$F$12</f>
        <v>240.58735673000001</v>
      </c>
      <c r="Q160" s="36">
        <f>SUMIFS(СВЦЭМ!$E$39:$E$782,СВЦЭМ!$A$39:$A$782,$A160,СВЦЭМ!$B$39:$B$782,Q$155)+'СЕТ СН'!$F$12</f>
        <v>241.85779183</v>
      </c>
      <c r="R160" s="36">
        <f>SUMIFS(СВЦЭМ!$E$39:$E$782,СВЦЭМ!$A$39:$A$782,$A160,СВЦЭМ!$B$39:$B$782,R$155)+'СЕТ СН'!$F$12</f>
        <v>241.34356772999999</v>
      </c>
      <c r="S160" s="36">
        <f>SUMIFS(СВЦЭМ!$E$39:$E$782,СВЦЭМ!$A$39:$A$782,$A160,СВЦЭМ!$B$39:$B$782,S$155)+'СЕТ СН'!$F$12</f>
        <v>243.85726965000001</v>
      </c>
      <c r="T160" s="36">
        <f>SUMIFS(СВЦЭМ!$E$39:$E$782,СВЦЭМ!$A$39:$A$782,$A160,СВЦЭМ!$B$39:$B$782,T$155)+'СЕТ СН'!$F$12</f>
        <v>243.18105688</v>
      </c>
      <c r="U160" s="36">
        <f>SUMIFS(СВЦЭМ!$E$39:$E$782,СВЦЭМ!$A$39:$A$782,$A160,СВЦЭМ!$B$39:$B$782,U$155)+'СЕТ СН'!$F$12</f>
        <v>238.81658845999999</v>
      </c>
      <c r="V160" s="36">
        <f>SUMIFS(СВЦЭМ!$E$39:$E$782,СВЦЭМ!$A$39:$A$782,$A160,СВЦЭМ!$B$39:$B$782,V$155)+'СЕТ СН'!$F$12</f>
        <v>236.59017080999999</v>
      </c>
      <c r="W160" s="36">
        <f>SUMIFS(СВЦЭМ!$E$39:$E$782,СВЦЭМ!$A$39:$A$782,$A160,СВЦЭМ!$B$39:$B$782,W$155)+'СЕТ СН'!$F$12</f>
        <v>237.86580003</v>
      </c>
      <c r="X160" s="36">
        <f>SUMIFS(СВЦЭМ!$E$39:$E$782,СВЦЭМ!$A$39:$A$782,$A160,СВЦЭМ!$B$39:$B$782,X$155)+'СЕТ СН'!$F$12</f>
        <v>240.84176629999999</v>
      </c>
      <c r="Y160" s="36">
        <f>SUMIFS(СВЦЭМ!$E$39:$E$782,СВЦЭМ!$A$39:$A$782,$A160,СВЦЭМ!$B$39:$B$782,Y$155)+'СЕТ СН'!$F$12</f>
        <v>251.30852908</v>
      </c>
    </row>
    <row r="161" spans="1:25" ht="15.75" x14ac:dyDescent="0.2">
      <c r="A161" s="35">
        <f t="shared" si="4"/>
        <v>44322</v>
      </c>
      <c r="B161" s="36">
        <f>SUMIFS(СВЦЭМ!$E$39:$E$782,СВЦЭМ!$A$39:$A$782,$A161,СВЦЭМ!$B$39:$B$782,B$155)+'СЕТ СН'!$F$12</f>
        <v>248.42527706999999</v>
      </c>
      <c r="C161" s="36">
        <f>SUMIFS(СВЦЭМ!$E$39:$E$782,СВЦЭМ!$A$39:$A$782,$A161,СВЦЭМ!$B$39:$B$782,C$155)+'СЕТ СН'!$F$12</f>
        <v>257.10377533000002</v>
      </c>
      <c r="D161" s="36">
        <f>SUMIFS(СВЦЭМ!$E$39:$E$782,СВЦЭМ!$A$39:$A$782,$A161,СВЦЭМ!$B$39:$B$782,D$155)+'СЕТ СН'!$F$12</f>
        <v>265.53408366999997</v>
      </c>
      <c r="E161" s="36">
        <f>SUMIFS(СВЦЭМ!$E$39:$E$782,СВЦЭМ!$A$39:$A$782,$A161,СВЦЭМ!$B$39:$B$782,E$155)+'СЕТ СН'!$F$12</f>
        <v>269.12983093000003</v>
      </c>
      <c r="F161" s="36">
        <f>SUMIFS(СВЦЭМ!$E$39:$E$782,СВЦЭМ!$A$39:$A$782,$A161,СВЦЭМ!$B$39:$B$782,F$155)+'СЕТ СН'!$F$12</f>
        <v>271.51559682999999</v>
      </c>
      <c r="G161" s="36">
        <f>SUMIFS(СВЦЭМ!$E$39:$E$782,СВЦЭМ!$A$39:$A$782,$A161,СВЦЭМ!$B$39:$B$782,G$155)+'СЕТ СН'!$F$12</f>
        <v>270.07851767</v>
      </c>
      <c r="H161" s="36">
        <f>SUMIFS(СВЦЭМ!$E$39:$E$782,СВЦЭМ!$A$39:$A$782,$A161,СВЦЭМ!$B$39:$B$782,H$155)+'СЕТ СН'!$F$12</f>
        <v>261.08662492000002</v>
      </c>
      <c r="I161" s="36">
        <f>SUMIFS(СВЦЭМ!$E$39:$E$782,СВЦЭМ!$A$39:$A$782,$A161,СВЦЭМ!$B$39:$B$782,I$155)+'СЕТ СН'!$F$12</f>
        <v>251.81001606999999</v>
      </c>
      <c r="J161" s="36">
        <f>SUMIFS(СВЦЭМ!$E$39:$E$782,СВЦЭМ!$A$39:$A$782,$A161,СВЦЭМ!$B$39:$B$782,J$155)+'СЕТ СН'!$F$12</f>
        <v>243.44129999</v>
      </c>
      <c r="K161" s="36">
        <f>SUMIFS(СВЦЭМ!$E$39:$E$782,СВЦЭМ!$A$39:$A$782,$A161,СВЦЭМ!$B$39:$B$782,K$155)+'СЕТ СН'!$F$12</f>
        <v>230.21470391</v>
      </c>
      <c r="L161" s="36">
        <f>SUMIFS(СВЦЭМ!$E$39:$E$782,СВЦЭМ!$A$39:$A$782,$A161,СВЦЭМ!$B$39:$B$782,L$155)+'СЕТ СН'!$F$12</f>
        <v>224.13314269</v>
      </c>
      <c r="M161" s="36">
        <f>SUMIFS(СВЦЭМ!$E$39:$E$782,СВЦЭМ!$A$39:$A$782,$A161,СВЦЭМ!$B$39:$B$782,M$155)+'СЕТ СН'!$F$12</f>
        <v>225.23464507</v>
      </c>
      <c r="N161" s="36">
        <f>SUMIFS(СВЦЭМ!$E$39:$E$782,СВЦЭМ!$A$39:$A$782,$A161,СВЦЭМ!$B$39:$B$782,N$155)+'СЕТ СН'!$F$12</f>
        <v>234.13176733</v>
      </c>
      <c r="O161" s="36">
        <f>SUMIFS(СВЦЭМ!$E$39:$E$782,СВЦЭМ!$A$39:$A$782,$A161,СВЦЭМ!$B$39:$B$782,O$155)+'СЕТ СН'!$F$12</f>
        <v>238.66236472</v>
      </c>
      <c r="P161" s="36">
        <f>SUMIFS(СВЦЭМ!$E$39:$E$782,СВЦЭМ!$A$39:$A$782,$A161,СВЦЭМ!$B$39:$B$782,P$155)+'СЕТ СН'!$F$12</f>
        <v>243.60459961999999</v>
      </c>
      <c r="Q161" s="36">
        <f>SUMIFS(СВЦЭМ!$E$39:$E$782,СВЦЭМ!$A$39:$A$782,$A161,СВЦЭМ!$B$39:$B$782,Q$155)+'СЕТ СН'!$F$12</f>
        <v>245.89029038999999</v>
      </c>
      <c r="R161" s="36">
        <f>SUMIFS(СВЦЭМ!$E$39:$E$782,СВЦЭМ!$A$39:$A$782,$A161,СВЦЭМ!$B$39:$B$782,R$155)+'СЕТ СН'!$F$12</f>
        <v>243.39134159</v>
      </c>
      <c r="S161" s="36">
        <f>SUMIFS(СВЦЭМ!$E$39:$E$782,СВЦЭМ!$A$39:$A$782,$A161,СВЦЭМ!$B$39:$B$782,S$155)+'СЕТ СН'!$F$12</f>
        <v>245.19799710000001</v>
      </c>
      <c r="T161" s="36">
        <f>SUMIFS(СВЦЭМ!$E$39:$E$782,СВЦЭМ!$A$39:$A$782,$A161,СВЦЭМ!$B$39:$B$782,T$155)+'СЕТ СН'!$F$12</f>
        <v>239.12890150000001</v>
      </c>
      <c r="U161" s="36">
        <f>SUMIFS(СВЦЭМ!$E$39:$E$782,СВЦЭМ!$A$39:$A$782,$A161,СВЦЭМ!$B$39:$B$782,U$155)+'СЕТ СН'!$F$12</f>
        <v>229.07548356000001</v>
      </c>
      <c r="V161" s="36">
        <f>SUMIFS(СВЦЭМ!$E$39:$E$782,СВЦЭМ!$A$39:$A$782,$A161,СВЦЭМ!$B$39:$B$782,V$155)+'СЕТ СН'!$F$12</f>
        <v>219.30785589000001</v>
      </c>
      <c r="W161" s="36">
        <f>SUMIFS(СВЦЭМ!$E$39:$E$782,СВЦЭМ!$A$39:$A$782,$A161,СВЦЭМ!$B$39:$B$782,W$155)+'СЕТ СН'!$F$12</f>
        <v>223.99527738</v>
      </c>
      <c r="X161" s="36">
        <f>SUMIFS(СВЦЭМ!$E$39:$E$782,СВЦЭМ!$A$39:$A$782,$A161,СВЦЭМ!$B$39:$B$782,X$155)+'СЕТ СН'!$F$12</f>
        <v>232.15398596</v>
      </c>
      <c r="Y161" s="36">
        <f>SUMIFS(СВЦЭМ!$E$39:$E$782,СВЦЭМ!$A$39:$A$782,$A161,СВЦЭМ!$B$39:$B$782,Y$155)+'СЕТ СН'!$F$12</f>
        <v>245.81792265000001</v>
      </c>
    </row>
    <row r="162" spans="1:25" ht="15.75" x14ac:dyDescent="0.2">
      <c r="A162" s="35">
        <f t="shared" si="4"/>
        <v>44323</v>
      </c>
      <c r="B162" s="36">
        <f>SUMIFS(СВЦЭМ!$E$39:$E$782,СВЦЭМ!$A$39:$A$782,$A162,СВЦЭМ!$B$39:$B$782,B$155)+'СЕТ СН'!$F$12</f>
        <v>247.10042727000001</v>
      </c>
      <c r="C162" s="36">
        <f>SUMIFS(СВЦЭМ!$E$39:$E$782,СВЦЭМ!$A$39:$A$782,$A162,СВЦЭМ!$B$39:$B$782,C$155)+'СЕТ СН'!$F$12</f>
        <v>248.03962594000001</v>
      </c>
      <c r="D162" s="36">
        <f>SUMIFS(СВЦЭМ!$E$39:$E$782,СВЦЭМ!$A$39:$A$782,$A162,СВЦЭМ!$B$39:$B$782,D$155)+'СЕТ СН'!$F$12</f>
        <v>264.68601027</v>
      </c>
      <c r="E162" s="36">
        <f>SUMIFS(СВЦЭМ!$E$39:$E$782,СВЦЭМ!$A$39:$A$782,$A162,СВЦЭМ!$B$39:$B$782,E$155)+'СЕТ СН'!$F$12</f>
        <v>268.71755680000001</v>
      </c>
      <c r="F162" s="36">
        <f>SUMIFS(СВЦЭМ!$E$39:$E$782,СВЦЭМ!$A$39:$A$782,$A162,СВЦЭМ!$B$39:$B$782,F$155)+'СЕТ СН'!$F$12</f>
        <v>271.91581630000002</v>
      </c>
      <c r="G162" s="36">
        <f>SUMIFS(СВЦЭМ!$E$39:$E$782,СВЦЭМ!$A$39:$A$782,$A162,СВЦЭМ!$B$39:$B$782,G$155)+'СЕТ СН'!$F$12</f>
        <v>267.06507381</v>
      </c>
      <c r="H162" s="36">
        <f>SUMIFS(СВЦЭМ!$E$39:$E$782,СВЦЭМ!$A$39:$A$782,$A162,СВЦЭМ!$B$39:$B$782,H$155)+'СЕТ СН'!$F$12</f>
        <v>252.8662382</v>
      </c>
      <c r="I162" s="36">
        <f>SUMIFS(СВЦЭМ!$E$39:$E$782,СВЦЭМ!$A$39:$A$782,$A162,СВЦЭМ!$B$39:$B$782,I$155)+'СЕТ СН'!$F$12</f>
        <v>245.02248080999999</v>
      </c>
      <c r="J162" s="36">
        <f>SUMIFS(СВЦЭМ!$E$39:$E$782,СВЦЭМ!$A$39:$A$782,$A162,СВЦЭМ!$B$39:$B$782,J$155)+'СЕТ СН'!$F$12</f>
        <v>239.09278463000001</v>
      </c>
      <c r="K162" s="36">
        <f>SUMIFS(СВЦЭМ!$E$39:$E$782,СВЦЭМ!$A$39:$A$782,$A162,СВЦЭМ!$B$39:$B$782,K$155)+'СЕТ СН'!$F$12</f>
        <v>241.46874793999999</v>
      </c>
      <c r="L162" s="36">
        <f>SUMIFS(СВЦЭМ!$E$39:$E$782,СВЦЭМ!$A$39:$A$782,$A162,СВЦЭМ!$B$39:$B$782,L$155)+'СЕТ СН'!$F$12</f>
        <v>238.67491919</v>
      </c>
      <c r="M162" s="36">
        <f>SUMIFS(СВЦЭМ!$E$39:$E$782,СВЦЭМ!$A$39:$A$782,$A162,СВЦЭМ!$B$39:$B$782,M$155)+'СЕТ СН'!$F$12</f>
        <v>235.95820308</v>
      </c>
      <c r="N162" s="36">
        <f>SUMIFS(СВЦЭМ!$E$39:$E$782,СВЦЭМ!$A$39:$A$782,$A162,СВЦЭМ!$B$39:$B$782,N$155)+'СЕТ СН'!$F$12</f>
        <v>234.41549757000001</v>
      </c>
      <c r="O162" s="36">
        <f>SUMIFS(СВЦЭМ!$E$39:$E$782,СВЦЭМ!$A$39:$A$782,$A162,СВЦЭМ!$B$39:$B$782,O$155)+'СЕТ СН'!$F$12</f>
        <v>234.71110006000001</v>
      </c>
      <c r="P162" s="36">
        <f>SUMIFS(СВЦЭМ!$E$39:$E$782,СВЦЭМ!$A$39:$A$782,$A162,СВЦЭМ!$B$39:$B$782,P$155)+'СЕТ СН'!$F$12</f>
        <v>235.6171736</v>
      </c>
      <c r="Q162" s="36">
        <f>SUMIFS(СВЦЭМ!$E$39:$E$782,СВЦЭМ!$A$39:$A$782,$A162,СВЦЭМ!$B$39:$B$782,Q$155)+'СЕТ СН'!$F$12</f>
        <v>237.02835171000001</v>
      </c>
      <c r="R162" s="36">
        <f>SUMIFS(СВЦЭМ!$E$39:$E$782,СВЦЭМ!$A$39:$A$782,$A162,СВЦЭМ!$B$39:$B$782,R$155)+'СЕТ СН'!$F$12</f>
        <v>234.04263018</v>
      </c>
      <c r="S162" s="36">
        <f>SUMIFS(СВЦЭМ!$E$39:$E$782,СВЦЭМ!$A$39:$A$782,$A162,СВЦЭМ!$B$39:$B$782,S$155)+'СЕТ СН'!$F$12</f>
        <v>237.61396311999999</v>
      </c>
      <c r="T162" s="36">
        <f>SUMIFS(СВЦЭМ!$E$39:$E$782,СВЦЭМ!$A$39:$A$782,$A162,СВЦЭМ!$B$39:$B$782,T$155)+'СЕТ СН'!$F$12</f>
        <v>239.47446754000001</v>
      </c>
      <c r="U162" s="36">
        <f>SUMIFS(СВЦЭМ!$E$39:$E$782,СВЦЭМ!$A$39:$A$782,$A162,СВЦЭМ!$B$39:$B$782,U$155)+'СЕТ СН'!$F$12</f>
        <v>238.84760976000001</v>
      </c>
      <c r="V162" s="36">
        <f>SUMIFS(СВЦЭМ!$E$39:$E$782,СВЦЭМ!$A$39:$A$782,$A162,СВЦЭМ!$B$39:$B$782,V$155)+'СЕТ СН'!$F$12</f>
        <v>235.22950391000001</v>
      </c>
      <c r="W162" s="36">
        <f>SUMIFS(СВЦЭМ!$E$39:$E$782,СВЦЭМ!$A$39:$A$782,$A162,СВЦЭМ!$B$39:$B$782,W$155)+'СЕТ СН'!$F$12</f>
        <v>235.14664973000001</v>
      </c>
      <c r="X162" s="36">
        <f>SUMIFS(СВЦЭМ!$E$39:$E$782,СВЦЭМ!$A$39:$A$782,$A162,СВЦЭМ!$B$39:$B$782,X$155)+'СЕТ СН'!$F$12</f>
        <v>231.61457554</v>
      </c>
      <c r="Y162" s="36">
        <f>SUMIFS(СВЦЭМ!$E$39:$E$782,СВЦЭМ!$A$39:$A$782,$A162,СВЦЭМ!$B$39:$B$782,Y$155)+'СЕТ СН'!$F$12</f>
        <v>230.45899097</v>
      </c>
    </row>
    <row r="163" spans="1:25" ht="15.75" x14ac:dyDescent="0.2">
      <c r="A163" s="35">
        <f t="shared" si="4"/>
        <v>44324</v>
      </c>
      <c r="B163" s="36">
        <f>SUMIFS(СВЦЭМ!$E$39:$E$782,СВЦЭМ!$A$39:$A$782,$A163,СВЦЭМ!$B$39:$B$782,B$155)+'СЕТ СН'!$F$12</f>
        <v>240.61977372999999</v>
      </c>
      <c r="C163" s="36">
        <f>SUMIFS(СВЦЭМ!$E$39:$E$782,СВЦЭМ!$A$39:$A$782,$A163,СВЦЭМ!$B$39:$B$782,C$155)+'СЕТ СН'!$F$12</f>
        <v>254.09674314</v>
      </c>
      <c r="D163" s="36">
        <f>SUMIFS(СВЦЭМ!$E$39:$E$782,СВЦЭМ!$A$39:$A$782,$A163,СВЦЭМ!$B$39:$B$782,D$155)+'СЕТ СН'!$F$12</f>
        <v>254.86156170000001</v>
      </c>
      <c r="E163" s="36">
        <f>SUMIFS(СВЦЭМ!$E$39:$E$782,СВЦЭМ!$A$39:$A$782,$A163,СВЦЭМ!$B$39:$B$782,E$155)+'СЕТ СН'!$F$12</f>
        <v>256.73928524000002</v>
      </c>
      <c r="F163" s="36">
        <f>SUMIFS(СВЦЭМ!$E$39:$E$782,СВЦЭМ!$A$39:$A$782,$A163,СВЦЭМ!$B$39:$B$782,F$155)+'СЕТ СН'!$F$12</f>
        <v>261.40813987000001</v>
      </c>
      <c r="G163" s="36">
        <f>SUMIFS(СВЦЭМ!$E$39:$E$782,СВЦЭМ!$A$39:$A$782,$A163,СВЦЭМ!$B$39:$B$782,G$155)+'СЕТ СН'!$F$12</f>
        <v>258.33843770999999</v>
      </c>
      <c r="H163" s="36">
        <f>SUMIFS(СВЦЭМ!$E$39:$E$782,СВЦЭМ!$A$39:$A$782,$A163,СВЦЭМ!$B$39:$B$782,H$155)+'СЕТ СН'!$F$12</f>
        <v>249.31957029</v>
      </c>
      <c r="I163" s="36">
        <f>SUMIFS(СВЦЭМ!$E$39:$E$782,СВЦЭМ!$A$39:$A$782,$A163,СВЦЭМ!$B$39:$B$782,I$155)+'СЕТ СН'!$F$12</f>
        <v>246.07483540999999</v>
      </c>
      <c r="J163" s="36">
        <f>SUMIFS(СВЦЭМ!$E$39:$E$782,СВЦЭМ!$A$39:$A$782,$A163,СВЦЭМ!$B$39:$B$782,J$155)+'СЕТ СН'!$F$12</f>
        <v>238.69990927000001</v>
      </c>
      <c r="K163" s="36">
        <f>SUMIFS(СВЦЭМ!$E$39:$E$782,СВЦЭМ!$A$39:$A$782,$A163,СВЦЭМ!$B$39:$B$782,K$155)+'СЕТ СН'!$F$12</f>
        <v>231.54360672000001</v>
      </c>
      <c r="L163" s="36">
        <f>SUMIFS(СВЦЭМ!$E$39:$E$782,СВЦЭМ!$A$39:$A$782,$A163,СВЦЭМ!$B$39:$B$782,L$155)+'СЕТ СН'!$F$12</f>
        <v>223.77266563000001</v>
      </c>
      <c r="M163" s="36">
        <f>SUMIFS(СВЦЭМ!$E$39:$E$782,СВЦЭМ!$A$39:$A$782,$A163,СВЦЭМ!$B$39:$B$782,M$155)+'СЕТ СН'!$F$12</f>
        <v>224.00012645000001</v>
      </c>
      <c r="N163" s="36">
        <f>SUMIFS(СВЦЭМ!$E$39:$E$782,СВЦЭМ!$A$39:$A$782,$A163,СВЦЭМ!$B$39:$B$782,N$155)+'СЕТ СН'!$F$12</f>
        <v>230.39398832000001</v>
      </c>
      <c r="O163" s="36">
        <f>SUMIFS(СВЦЭМ!$E$39:$E$782,СВЦЭМ!$A$39:$A$782,$A163,СВЦЭМ!$B$39:$B$782,O$155)+'СЕТ СН'!$F$12</f>
        <v>229.20639065</v>
      </c>
      <c r="P163" s="36">
        <f>SUMIFS(СВЦЭМ!$E$39:$E$782,СВЦЭМ!$A$39:$A$782,$A163,СВЦЭМ!$B$39:$B$782,P$155)+'СЕТ СН'!$F$12</f>
        <v>234.73366619999999</v>
      </c>
      <c r="Q163" s="36">
        <f>SUMIFS(СВЦЭМ!$E$39:$E$782,СВЦЭМ!$A$39:$A$782,$A163,СВЦЭМ!$B$39:$B$782,Q$155)+'СЕТ СН'!$F$12</f>
        <v>235.78247228999999</v>
      </c>
      <c r="R163" s="36">
        <f>SUMIFS(СВЦЭМ!$E$39:$E$782,СВЦЭМ!$A$39:$A$782,$A163,СВЦЭМ!$B$39:$B$782,R$155)+'СЕТ СН'!$F$12</f>
        <v>233.44840919999999</v>
      </c>
      <c r="S163" s="36">
        <f>SUMIFS(СВЦЭМ!$E$39:$E$782,СВЦЭМ!$A$39:$A$782,$A163,СВЦЭМ!$B$39:$B$782,S$155)+'СЕТ СН'!$F$12</f>
        <v>235.96761773</v>
      </c>
      <c r="T163" s="36">
        <f>SUMIFS(СВЦЭМ!$E$39:$E$782,СВЦЭМ!$A$39:$A$782,$A163,СВЦЭМ!$B$39:$B$782,T$155)+'СЕТ СН'!$F$12</f>
        <v>233.04649087000001</v>
      </c>
      <c r="U163" s="36">
        <f>SUMIFS(СВЦЭМ!$E$39:$E$782,СВЦЭМ!$A$39:$A$782,$A163,СВЦЭМ!$B$39:$B$782,U$155)+'СЕТ СН'!$F$12</f>
        <v>226.25724563</v>
      </c>
      <c r="V163" s="36">
        <f>SUMIFS(СВЦЭМ!$E$39:$E$782,СВЦЭМ!$A$39:$A$782,$A163,СВЦЭМ!$B$39:$B$782,V$155)+'СЕТ СН'!$F$12</f>
        <v>222.50651791999999</v>
      </c>
      <c r="W163" s="36">
        <f>SUMIFS(СВЦЭМ!$E$39:$E$782,СВЦЭМ!$A$39:$A$782,$A163,СВЦЭМ!$B$39:$B$782,W$155)+'СЕТ СН'!$F$12</f>
        <v>220.71650751999999</v>
      </c>
      <c r="X163" s="36">
        <f>SUMIFS(СВЦЭМ!$E$39:$E$782,СВЦЭМ!$A$39:$A$782,$A163,СВЦЭМ!$B$39:$B$782,X$155)+'СЕТ СН'!$F$12</f>
        <v>223.88575078</v>
      </c>
      <c r="Y163" s="36">
        <f>SUMIFS(СВЦЭМ!$E$39:$E$782,СВЦЭМ!$A$39:$A$782,$A163,СВЦЭМ!$B$39:$B$782,Y$155)+'СЕТ СН'!$F$12</f>
        <v>229.08120532999999</v>
      </c>
    </row>
    <row r="164" spans="1:25" ht="15.75" x14ac:dyDescent="0.2">
      <c r="A164" s="35">
        <f t="shared" si="4"/>
        <v>44325</v>
      </c>
      <c r="B164" s="36">
        <f>SUMIFS(СВЦЭМ!$E$39:$E$782,СВЦЭМ!$A$39:$A$782,$A164,СВЦЭМ!$B$39:$B$782,B$155)+'СЕТ СН'!$F$12</f>
        <v>223.60402063999999</v>
      </c>
      <c r="C164" s="36">
        <f>SUMIFS(СВЦЭМ!$E$39:$E$782,СВЦЭМ!$A$39:$A$782,$A164,СВЦЭМ!$B$39:$B$782,C$155)+'СЕТ СН'!$F$12</f>
        <v>233.46211438</v>
      </c>
      <c r="D164" s="36">
        <f>SUMIFS(СВЦЭМ!$E$39:$E$782,СВЦЭМ!$A$39:$A$782,$A164,СВЦЭМ!$B$39:$B$782,D$155)+'СЕТ СН'!$F$12</f>
        <v>238.29210824</v>
      </c>
      <c r="E164" s="36">
        <f>SUMIFS(СВЦЭМ!$E$39:$E$782,СВЦЭМ!$A$39:$A$782,$A164,СВЦЭМ!$B$39:$B$782,E$155)+'СЕТ СН'!$F$12</f>
        <v>245.85439273</v>
      </c>
      <c r="F164" s="36">
        <f>SUMIFS(СВЦЭМ!$E$39:$E$782,СВЦЭМ!$A$39:$A$782,$A164,СВЦЭМ!$B$39:$B$782,F$155)+'СЕТ СН'!$F$12</f>
        <v>246.61420132999999</v>
      </c>
      <c r="G164" s="36">
        <f>SUMIFS(СВЦЭМ!$E$39:$E$782,СВЦЭМ!$A$39:$A$782,$A164,СВЦЭМ!$B$39:$B$782,G$155)+'СЕТ СН'!$F$12</f>
        <v>247.30956488999999</v>
      </c>
      <c r="H164" s="36">
        <f>SUMIFS(СВЦЭМ!$E$39:$E$782,СВЦЭМ!$A$39:$A$782,$A164,СВЦЭМ!$B$39:$B$782,H$155)+'СЕТ СН'!$F$12</f>
        <v>242.93216136999999</v>
      </c>
      <c r="I164" s="36">
        <f>SUMIFS(СВЦЭМ!$E$39:$E$782,СВЦЭМ!$A$39:$A$782,$A164,СВЦЭМ!$B$39:$B$782,I$155)+'СЕТ СН'!$F$12</f>
        <v>236.97539538999999</v>
      </c>
      <c r="J164" s="36">
        <f>SUMIFS(СВЦЭМ!$E$39:$E$782,СВЦЭМ!$A$39:$A$782,$A164,СВЦЭМ!$B$39:$B$782,J$155)+'СЕТ СН'!$F$12</f>
        <v>230.84762631999999</v>
      </c>
      <c r="K164" s="36">
        <f>SUMIFS(СВЦЭМ!$E$39:$E$782,СВЦЭМ!$A$39:$A$782,$A164,СВЦЭМ!$B$39:$B$782,K$155)+'СЕТ СН'!$F$12</f>
        <v>222.95148087000001</v>
      </c>
      <c r="L164" s="36">
        <f>SUMIFS(СВЦЭМ!$E$39:$E$782,СВЦЭМ!$A$39:$A$782,$A164,СВЦЭМ!$B$39:$B$782,L$155)+'СЕТ СН'!$F$12</f>
        <v>220.95719640999999</v>
      </c>
      <c r="M164" s="36">
        <f>SUMIFS(СВЦЭМ!$E$39:$E$782,СВЦЭМ!$A$39:$A$782,$A164,СВЦЭМ!$B$39:$B$782,M$155)+'СЕТ СН'!$F$12</f>
        <v>220.58176582999999</v>
      </c>
      <c r="N164" s="36">
        <f>SUMIFS(СВЦЭМ!$E$39:$E$782,СВЦЭМ!$A$39:$A$782,$A164,СВЦЭМ!$B$39:$B$782,N$155)+'СЕТ СН'!$F$12</f>
        <v>224.16392483000001</v>
      </c>
      <c r="O164" s="36">
        <f>SUMIFS(СВЦЭМ!$E$39:$E$782,СВЦЭМ!$A$39:$A$782,$A164,СВЦЭМ!$B$39:$B$782,O$155)+'СЕТ СН'!$F$12</f>
        <v>227.9691248</v>
      </c>
      <c r="P164" s="36">
        <f>SUMIFS(СВЦЭМ!$E$39:$E$782,СВЦЭМ!$A$39:$A$782,$A164,СВЦЭМ!$B$39:$B$782,P$155)+'СЕТ СН'!$F$12</f>
        <v>231.74132908999999</v>
      </c>
      <c r="Q164" s="36">
        <f>SUMIFS(СВЦЭМ!$E$39:$E$782,СВЦЭМ!$A$39:$A$782,$A164,СВЦЭМ!$B$39:$B$782,Q$155)+'СЕТ СН'!$F$12</f>
        <v>232.73599686</v>
      </c>
      <c r="R164" s="36">
        <f>SUMIFS(СВЦЭМ!$E$39:$E$782,СВЦЭМ!$A$39:$A$782,$A164,СВЦЭМ!$B$39:$B$782,R$155)+'СЕТ СН'!$F$12</f>
        <v>230.90196585999999</v>
      </c>
      <c r="S164" s="36">
        <f>SUMIFS(СВЦЭМ!$E$39:$E$782,СВЦЭМ!$A$39:$A$782,$A164,СВЦЭМ!$B$39:$B$782,S$155)+'СЕТ СН'!$F$12</f>
        <v>230.57410523999999</v>
      </c>
      <c r="T164" s="36">
        <f>SUMIFS(СВЦЭМ!$E$39:$E$782,СВЦЭМ!$A$39:$A$782,$A164,СВЦЭМ!$B$39:$B$782,T$155)+'СЕТ СН'!$F$12</f>
        <v>228.11566504999999</v>
      </c>
      <c r="U164" s="36">
        <f>SUMIFS(СВЦЭМ!$E$39:$E$782,СВЦЭМ!$A$39:$A$782,$A164,СВЦЭМ!$B$39:$B$782,U$155)+'СЕТ СН'!$F$12</f>
        <v>223.88656322</v>
      </c>
      <c r="V164" s="36">
        <f>SUMIFS(СВЦЭМ!$E$39:$E$782,СВЦЭМ!$A$39:$A$782,$A164,СВЦЭМ!$B$39:$B$782,V$155)+'СЕТ СН'!$F$12</f>
        <v>217.18350150000001</v>
      </c>
      <c r="W164" s="36">
        <f>SUMIFS(СВЦЭМ!$E$39:$E$782,СВЦЭМ!$A$39:$A$782,$A164,СВЦЭМ!$B$39:$B$782,W$155)+'СЕТ СН'!$F$12</f>
        <v>217.57455623000001</v>
      </c>
      <c r="X164" s="36">
        <f>SUMIFS(СВЦЭМ!$E$39:$E$782,СВЦЭМ!$A$39:$A$782,$A164,СВЦЭМ!$B$39:$B$782,X$155)+'СЕТ СН'!$F$12</f>
        <v>221.19345367</v>
      </c>
      <c r="Y164" s="36">
        <f>SUMIFS(СВЦЭМ!$E$39:$E$782,СВЦЭМ!$A$39:$A$782,$A164,СВЦЭМ!$B$39:$B$782,Y$155)+'СЕТ СН'!$F$12</f>
        <v>226.09108209999999</v>
      </c>
    </row>
    <row r="165" spans="1:25" ht="15.75" x14ac:dyDescent="0.2">
      <c r="A165" s="35">
        <f t="shared" si="4"/>
        <v>44326</v>
      </c>
      <c r="B165" s="36">
        <f>SUMIFS(СВЦЭМ!$E$39:$E$782,СВЦЭМ!$A$39:$A$782,$A165,СВЦЭМ!$B$39:$B$782,B$155)+'СЕТ СН'!$F$12</f>
        <v>234.08285789000001</v>
      </c>
      <c r="C165" s="36">
        <f>SUMIFS(СВЦЭМ!$E$39:$E$782,СВЦЭМ!$A$39:$A$782,$A165,СВЦЭМ!$B$39:$B$782,C$155)+'СЕТ СН'!$F$12</f>
        <v>246.93530715</v>
      </c>
      <c r="D165" s="36">
        <f>SUMIFS(СВЦЭМ!$E$39:$E$782,СВЦЭМ!$A$39:$A$782,$A165,СВЦЭМ!$B$39:$B$782,D$155)+'СЕТ СН'!$F$12</f>
        <v>253.43240394</v>
      </c>
      <c r="E165" s="36">
        <f>SUMIFS(СВЦЭМ!$E$39:$E$782,СВЦЭМ!$A$39:$A$782,$A165,СВЦЭМ!$B$39:$B$782,E$155)+'СЕТ СН'!$F$12</f>
        <v>257.62431686000002</v>
      </c>
      <c r="F165" s="36">
        <f>SUMIFS(СВЦЭМ!$E$39:$E$782,СВЦЭМ!$A$39:$A$782,$A165,СВЦЭМ!$B$39:$B$782,F$155)+'СЕТ СН'!$F$12</f>
        <v>259.95863115999998</v>
      </c>
      <c r="G165" s="36">
        <f>SUMIFS(СВЦЭМ!$E$39:$E$782,СВЦЭМ!$A$39:$A$782,$A165,СВЦЭМ!$B$39:$B$782,G$155)+'СЕТ СН'!$F$12</f>
        <v>259.65748193000002</v>
      </c>
      <c r="H165" s="36">
        <f>SUMIFS(СВЦЭМ!$E$39:$E$782,СВЦЭМ!$A$39:$A$782,$A165,СВЦЭМ!$B$39:$B$782,H$155)+'СЕТ СН'!$F$12</f>
        <v>256.50828439999998</v>
      </c>
      <c r="I165" s="36">
        <f>SUMIFS(СВЦЭМ!$E$39:$E$782,СВЦЭМ!$A$39:$A$782,$A165,СВЦЭМ!$B$39:$B$782,I$155)+'СЕТ СН'!$F$12</f>
        <v>247.09800623000001</v>
      </c>
      <c r="J165" s="36">
        <f>SUMIFS(СВЦЭМ!$E$39:$E$782,СВЦЭМ!$A$39:$A$782,$A165,СВЦЭМ!$B$39:$B$782,J$155)+'СЕТ СН'!$F$12</f>
        <v>236.67345594</v>
      </c>
      <c r="K165" s="36">
        <f>SUMIFS(СВЦЭМ!$E$39:$E$782,СВЦЭМ!$A$39:$A$782,$A165,СВЦЭМ!$B$39:$B$782,K$155)+'СЕТ СН'!$F$12</f>
        <v>225.57701162999999</v>
      </c>
      <c r="L165" s="36">
        <f>SUMIFS(СВЦЭМ!$E$39:$E$782,СВЦЭМ!$A$39:$A$782,$A165,СВЦЭМ!$B$39:$B$782,L$155)+'СЕТ СН'!$F$12</f>
        <v>218.65645688000001</v>
      </c>
      <c r="M165" s="36">
        <f>SUMIFS(СВЦЭМ!$E$39:$E$782,СВЦЭМ!$A$39:$A$782,$A165,СВЦЭМ!$B$39:$B$782,M$155)+'СЕТ СН'!$F$12</f>
        <v>215.77469618999999</v>
      </c>
      <c r="N165" s="36">
        <f>SUMIFS(СВЦЭМ!$E$39:$E$782,СВЦЭМ!$A$39:$A$782,$A165,СВЦЭМ!$B$39:$B$782,N$155)+'СЕТ СН'!$F$12</f>
        <v>218.51846921999999</v>
      </c>
      <c r="O165" s="36">
        <f>SUMIFS(СВЦЭМ!$E$39:$E$782,СВЦЭМ!$A$39:$A$782,$A165,СВЦЭМ!$B$39:$B$782,O$155)+'СЕТ СН'!$F$12</f>
        <v>221.88840895999999</v>
      </c>
      <c r="P165" s="36">
        <f>SUMIFS(СВЦЭМ!$E$39:$E$782,СВЦЭМ!$A$39:$A$782,$A165,СВЦЭМ!$B$39:$B$782,P$155)+'СЕТ СН'!$F$12</f>
        <v>225.98052483999999</v>
      </c>
      <c r="Q165" s="36">
        <f>SUMIFS(СВЦЭМ!$E$39:$E$782,СВЦЭМ!$A$39:$A$782,$A165,СВЦЭМ!$B$39:$B$782,Q$155)+'СЕТ СН'!$F$12</f>
        <v>227.05078825000001</v>
      </c>
      <c r="R165" s="36">
        <f>SUMIFS(СВЦЭМ!$E$39:$E$782,СВЦЭМ!$A$39:$A$782,$A165,СВЦЭМ!$B$39:$B$782,R$155)+'СЕТ СН'!$F$12</f>
        <v>224.97276592</v>
      </c>
      <c r="S165" s="36">
        <f>SUMIFS(СВЦЭМ!$E$39:$E$782,СВЦЭМ!$A$39:$A$782,$A165,СВЦЭМ!$B$39:$B$782,S$155)+'СЕТ СН'!$F$12</f>
        <v>223.62326811</v>
      </c>
      <c r="T165" s="36">
        <f>SUMIFS(СВЦЭМ!$E$39:$E$782,СВЦЭМ!$A$39:$A$782,$A165,СВЦЭМ!$B$39:$B$782,T$155)+'СЕТ СН'!$F$12</f>
        <v>221.92407108</v>
      </c>
      <c r="U165" s="36">
        <f>SUMIFS(СВЦЭМ!$E$39:$E$782,СВЦЭМ!$A$39:$A$782,$A165,СВЦЭМ!$B$39:$B$782,U$155)+'СЕТ СН'!$F$12</f>
        <v>216.75280759</v>
      </c>
      <c r="V165" s="36">
        <f>SUMIFS(СВЦЭМ!$E$39:$E$782,СВЦЭМ!$A$39:$A$782,$A165,СВЦЭМ!$B$39:$B$782,V$155)+'СЕТ СН'!$F$12</f>
        <v>209.60104281</v>
      </c>
      <c r="W165" s="36">
        <f>SUMIFS(СВЦЭМ!$E$39:$E$782,СВЦЭМ!$A$39:$A$782,$A165,СВЦЭМ!$B$39:$B$782,W$155)+'СЕТ СН'!$F$12</f>
        <v>208.51472959</v>
      </c>
      <c r="X165" s="36">
        <f>SUMIFS(СВЦЭМ!$E$39:$E$782,СВЦЭМ!$A$39:$A$782,$A165,СВЦЭМ!$B$39:$B$782,X$155)+'СЕТ СН'!$F$12</f>
        <v>212.68215731000001</v>
      </c>
      <c r="Y165" s="36">
        <f>SUMIFS(СВЦЭМ!$E$39:$E$782,СВЦЭМ!$A$39:$A$782,$A165,СВЦЭМ!$B$39:$B$782,Y$155)+'СЕТ СН'!$F$12</f>
        <v>222.57798718000001</v>
      </c>
    </row>
    <row r="166" spans="1:25" ht="15.75" x14ac:dyDescent="0.2">
      <c r="A166" s="35">
        <f t="shared" si="4"/>
        <v>44327</v>
      </c>
      <c r="B166" s="36">
        <f>SUMIFS(СВЦЭМ!$E$39:$E$782,СВЦЭМ!$A$39:$A$782,$A166,СВЦЭМ!$B$39:$B$782,B$155)+'СЕТ СН'!$F$12</f>
        <v>242.24693210999999</v>
      </c>
      <c r="C166" s="36">
        <f>SUMIFS(СВЦЭМ!$E$39:$E$782,СВЦЭМ!$A$39:$A$782,$A166,СВЦЭМ!$B$39:$B$782,C$155)+'СЕТ СН'!$F$12</f>
        <v>242.33997994999999</v>
      </c>
      <c r="D166" s="36">
        <f>SUMIFS(СВЦЭМ!$E$39:$E$782,СВЦЭМ!$A$39:$A$782,$A166,СВЦЭМ!$B$39:$B$782,D$155)+'СЕТ СН'!$F$12</f>
        <v>243.34117376</v>
      </c>
      <c r="E166" s="36">
        <f>SUMIFS(СВЦЭМ!$E$39:$E$782,СВЦЭМ!$A$39:$A$782,$A166,СВЦЭМ!$B$39:$B$782,E$155)+'СЕТ СН'!$F$12</f>
        <v>249.69788123999999</v>
      </c>
      <c r="F166" s="36">
        <f>SUMIFS(СВЦЭМ!$E$39:$E$782,СВЦЭМ!$A$39:$A$782,$A166,СВЦЭМ!$B$39:$B$782,F$155)+'СЕТ СН'!$F$12</f>
        <v>252.32800868999999</v>
      </c>
      <c r="G166" s="36">
        <f>SUMIFS(СВЦЭМ!$E$39:$E$782,СВЦЭМ!$A$39:$A$782,$A166,СВЦЭМ!$B$39:$B$782,G$155)+'СЕТ СН'!$F$12</f>
        <v>248.62929835</v>
      </c>
      <c r="H166" s="36">
        <f>SUMIFS(СВЦЭМ!$E$39:$E$782,СВЦЭМ!$A$39:$A$782,$A166,СВЦЭМ!$B$39:$B$782,H$155)+'СЕТ СН'!$F$12</f>
        <v>242.25450609000001</v>
      </c>
      <c r="I166" s="36">
        <f>SUMIFS(СВЦЭМ!$E$39:$E$782,СВЦЭМ!$A$39:$A$782,$A166,СВЦЭМ!$B$39:$B$782,I$155)+'СЕТ СН'!$F$12</f>
        <v>233.13482209</v>
      </c>
      <c r="J166" s="36">
        <f>SUMIFS(СВЦЭМ!$E$39:$E$782,СВЦЭМ!$A$39:$A$782,$A166,СВЦЭМ!$B$39:$B$782,J$155)+'СЕТ СН'!$F$12</f>
        <v>226.9772523</v>
      </c>
      <c r="K166" s="36">
        <f>SUMIFS(СВЦЭМ!$E$39:$E$782,СВЦЭМ!$A$39:$A$782,$A166,СВЦЭМ!$B$39:$B$782,K$155)+'СЕТ СН'!$F$12</f>
        <v>220.13972575</v>
      </c>
      <c r="L166" s="36">
        <f>SUMIFS(СВЦЭМ!$E$39:$E$782,СВЦЭМ!$A$39:$A$782,$A166,СВЦЭМ!$B$39:$B$782,L$155)+'СЕТ СН'!$F$12</f>
        <v>222.78203549</v>
      </c>
      <c r="M166" s="36">
        <f>SUMIFS(СВЦЭМ!$E$39:$E$782,СВЦЭМ!$A$39:$A$782,$A166,СВЦЭМ!$B$39:$B$782,M$155)+'СЕТ СН'!$F$12</f>
        <v>230.92513826000001</v>
      </c>
      <c r="N166" s="36">
        <f>SUMIFS(СВЦЭМ!$E$39:$E$782,СВЦЭМ!$A$39:$A$782,$A166,СВЦЭМ!$B$39:$B$782,N$155)+'СЕТ СН'!$F$12</f>
        <v>238.70633355000001</v>
      </c>
      <c r="O166" s="36">
        <f>SUMIFS(СВЦЭМ!$E$39:$E$782,СВЦЭМ!$A$39:$A$782,$A166,СВЦЭМ!$B$39:$B$782,O$155)+'СЕТ СН'!$F$12</f>
        <v>236.00242162000001</v>
      </c>
      <c r="P166" s="36">
        <f>SUMIFS(СВЦЭМ!$E$39:$E$782,СВЦЭМ!$A$39:$A$782,$A166,СВЦЭМ!$B$39:$B$782,P$155)+'СЕТ СН'!$F$12</f>
        <v>239.24888350000001</v>
      </c>
      <c r="Q166" s="36">
        <f>SUMIFS(СВЦЭМ!$E$39:$E$782,СВЦЭМ!$A$39:$A$782,$A166,СВЦЭМ!$B$39:$B$782,Q$155)+'СЕТ СН'!$F$12</f>
        <v>242.80875455</v>
      </c>
      <c r="R166" s="36">
        <f>SUMIFS(СВЦЭМ!$E$39:$E$782,СВЦЭМ!$A$39:$A$782,$A166,СВЦЭМ!$B$39:$B$782,R$155)+'СЕТ СН'!$F$12</f>
        <v>241.18914523000001</v>
      </c>
      <c r="S166" s="36">
        <f>SUMIFS(СВЦЭМ!$E$39:$E$782,СВЦЭМ!$A$39:$A$782,$A166,СВЦЭМ!$B$39:$B$782,S$155)+'СЕТ СН'!$F$12</f>
        <v>244.57477062000001</v>
      </c>
      <c r="T166" s="36">
        <f>SUMIFS(СВЦЭМ!$E$39:$E$782,СВЦЭМ!$A$39:$A$782,$A166,СВЦЭМ!$B$39:$B$782,T$155)+'СЕТ СН'!$F$12</f>
        <v>238.91532622</v>
      </c>
      <c r="U166" s="36">
        <f>SUMIFS(СВЦЭМ!$E$39:$E$782,СВЦЭМ!$A$39:$A$782,$A166,СВЦЭМ!$B$39:$B$782,U$155)+'СЕТ СН'!$F$12</f>
        <v>235.12397533999999</v>
      </c>
      <c r="V166" s="36">
        <f>SUMIFS(СВЦЭМ!$E$39:$E$782,СВЦЭМ!$A$39:$A$782,$A166,СВЦЭМ!$B$39:$B$782,V$155)+'СЕТ СН'!$F$12</f>
        <v>231.02475387999999</v>
      </c>
      <c r="W166" s="36">
        <f>SUMIFS(СВЦЭМ!$E$39:$E$782,СВЦЭМ!$A$39:$A$782,$A166,СВЦЭМ!$B$39:$B$782,W$155)+'СЕТ СН'!$F$12</f>
        <v>232.49801391</v>
      </c>
      <c r="X166" s="36">
        <f>SUMIFS(СВЦЭМ!$E$39:$E$782,СВЦЭМ!$A$39:$A$782,$A166,СВЦЭМ!$B$39:$B$782,X$155)+'СЕТ СН'!$F$12</f>
        <v>237.84264218999999</v>
      </c>
      <c r="Y166" s="36">
        <f>SUMIFS(СВЦЭМ!$E$39:$E$782,СВЦЭМ!$A$39:$A$782,$A166,СВЦЭМ!$B$39:$B$782,Y$155)+'СЕТ СН'!$F$12</f>
        <v>249.31861445999999</v>
      </c>
    </row>
    <row r="167" spans="1:25" ht="15.75" x14ac:dyDescent="0.2">
      <c r="A167" s="35">
        <f t="shared" si="4"/>
        <v>44328</v>
      </c>
      <c r="B167" s="36">
        <f>SUMIFS(СВЦЭМ!$E$39:$E$782,СВЦЭМ!$A$39:$A$782,$A167,СВЦЭМ!$B$39:$B$782,B$155)+'СЕТ СН'!$F$12</f>
        <v>251.27378632</v>
      </c>
      <c r="C167" s="36">
        <f>SUMIFS(СВЦЭМ!$E$39:$E$782,СВЦЭМ!$A$39:$A$782,$A167,СВЦЭМ!$B$39:$B$782,C$155)+'СЕТ СН'!$F$12</f>
        <v>259.15940627999998</v>
      </c>
      <c r="D167" s="36">
        <f>SUMIFS(СВЦЭМ!$E$39:$E$782,СВЦЭМ!$A$39:$A$782,$A167,СВЦЭМ!$B$39:$B$782,D$155)+'СЕТ СН'!$F$12</f>
        <v>255.87879799000001</v>
      </c>
      <c r="E167" s="36">
        <f>SUMIFS(СВЦЭМ!$E$39:$E$782,СВЦЭМ!$A$39:$A$782,$A167,СВЦЭМ!$B$39:$B$782,E$155)+'СЕТ СН'!$F$12</f>
        <v>254.28699116000001</v>
      </c>
      <c r="F167" s="36">
        <f>SUMIFS(СВЦЭМ!$E$39:$E$782,СВЦЭМ!$A$39:$A$782,$A167,СВЦЭМ!$B$39:$B$782,F$155)+'СЕТ СН'!$F$12</f>
        <v>253.07757384000001</v>
      </c>
      <c r="G167" s="36">
        <f>SUMIFS(СВЦЭМ!$E$39:$E$782,СВЦЭМ!$A$39:$A$782,$A167,СВЦЭМ!$B$39:$B$782,G$155)+'СЕТ СН'!$F$12</f>
        <v>255.22038280999999</v>
      </c>
      <c r="H167" s="36">
        <f>SUMIFS(СВЦЭМ!$E$39:$E$782,СВЦЭМ!$A$39:$A$782,$A167,СВЦЭМ!$B$39:$B$782,H$155)+'СЕТ СН'!$F$12</f>
        <v>252.41819075000001</v>
      </c>
      <c r="I167" s="36">
        <f>SUMIFS(СВЦЭМ!$E$39:$E$782,СВЦЭМ!$A$39:$A$782,$A167,СВЦЭМ!$B$39:$B$782,I$155)+'СЕТ СН'!$F$12</f>
        <v>239.64313218999999</v>
      </c>
      <c r="J167" s="36">
        <f>SUMIFS(СВЦЭМ!$E$39:$E$782,СВЦЭМ!$A$39:$A$782,$A167,СВЦЭМ!$B$39:$B$782,J$155)+'СЕТ СН'!$F$12</f>
        <v>232.22458523</v>
      </c>
      <c r="K167" s="36">
        <f>SUMIFS(СВЦЭМ!$E$39:$E$782,СВЦЭМ!$A$39:$A$782,$A167,СВЦЭМ!$B$39:$B$782,K$155)+'СЕТ СН'!$F$12</f>
        <v>227.43696643999999</v>
      </c>
      <c r="L167" s="36">
        <f>SUMIFS(СВЦЭМ!$E$39:$E$782,СВЦЭМ!$A$39:$A$782,$A167,СВЦЭМ!$B$39:$B$782,L$155)+'СЕТ СН'!$F$12</f>
        <v>220.97005483000001</v>
      </c>
      <c r="M167" s="36">
        <f>SUMIFS(СВЦЭМ!$E$39:$E$782,СВЦЭМ!$A$39:$A$782,$A167,СВЦЭМ!$B$39:$B$782,M$155)+'СЕТ СН'!$F$12</f>
        <v>223.45155715999999</v>
      </c>
      <c r="N167" s="36">
        <f>SUMIFS(СВЦЭМ!$E$39:$E$782,СВЦЭМ!$A$39:$A$782,$A167,СВЦЭМ!$B$39:$B$782,N$155)+'СЕТ СН'!$F$12</f>
        <v>224.66609260000001</v>
      </c>
      <c r="O167" s="36">
        <f>SUMIFS(СВЦЭМ!$E$39:$E$782,СВЦЭМ!$A$39:$A$782,$A167,СВЦЭМ!$B$39:$B$782,O$155)+'СЕТ СН'!$F$12</f>
        <v>226.36232275</v>
      </c>
      <c r="P167" s="36">
        <f>SUMIFS(СВЦЭМ!$E$39:$E$782,СВЦЭМ!$A$39:$A$782,$A167,СВЦЭМ!$B$39:$B$782,P$155)+'СЕТ СН'!$F$12</f>
        <v>227.81823276</v>
      </c>
      <c r="Q167" s="36">
        <f>SUMIFS(СВЦЭМ!$E$39:$E$782,СВЦЭМ!$A$39:$A$782,$A167,СВЦЭМ!$B$39:$B$782,Q$155)+'СЕТ СН'!$F$12</f>
        <v>230.59043344</v>
      </c>
      <c r="R167" s="36">
        <f>SUMIFS(СВЦЭМ!$E$39:$E$782,СВЦЭМ!$A$39:$A$782,$A167,СВЦЭМ!$B$39:$B$782,R$155)+'СЕТ СН'!$F$12</f>
        <v>228.47436152</v>
      </c>
      <c r="S167" s="36">
        <f>SUMIFS(СВЦЭМ!$E$39:$E$782,СВЦЭМ!$A$39:$A$782,$A167,СВЦЭМ!$B$39:$B$782,S$155)+'СЕТ СН'!$F$12</f>
        <v>229.34851893999999</v>
      </c>
      <c r="T167" s="36">
        <f>SUMIFS(СВЦЭМ!$E$39:$E$782,СВЦЭМ!$A$39:$A$782,$A167,СВЦЭМ!$B$39:$B$782,T$155)+'СЕТ СН'!$F$12</f>
        <v>226.19699431999999</v>
      </c>
      <c r="U167" s="36">
        <f>SUMIFS(СВЦЭМ!$E$39:$E$782,СВЦЭМ!$A$39:$A$782,$A167,СВЦЭМ!$B$39:$B$782,U$155)+'СЕТ СН'!$F$12</f>
        <v>224.26207539000001</v>
      </c>
      <c r="V167" s="36">
        <f>SUMIFS(СВЦЭМ!$E$39:$E$782,СВЦЭМ!$A$39:$A$782,$A167,СВЦЭМ!$B$39:$B$782,V$155)+'СЕТ СН'!$F$12</f>
        <v>221.96515597999999</v>
      </c>
      <c r="W167" s="36">
        <f>SUMIFS(СВЦЭМ!$E$39:$E$782,СВЦЭМ!$A$39:$A$782,$A167,СВЦЭМ!$B$39:$B$782,W$155)+'СЕТ СН'!$F$12</f>
        <v>224.68583092</v>
      </c>
      <c r="X167" s="36">
        <f>SUMIFS(СВЦЭМ!$E$39:$E$782,СВЦЭМ!$A$39:$A$782,$A167,СВЦЭМ!$B$39:$B$782,X$155)+'СЕТ СН'!$F$12</f>
        <v>225.82374071000001</v>
      </c>
      <c r="Y167" s="36">
        <f>SUMIFS(СВЦЭМ!$E$39:$E$782,СВЦЭМ!$A$39:$A$782,$A167,СВЦЭМ!$B$39:$B$782,Y$155)+'СЕТ СН'!$F$12</f>
        <v>231.29750651000001</v>
      </c>
    </row>
    <row r="168" spans="1:25" ht="15.75" x14ac:dyDescent="0.2">
      <c r="A168" s="35">
        <f t="shared" si="4"/>
        <v>44329</v>
      </c>
      <c r="B168" s="36">
        <f>SUMIFS(СВЦЭМ!$E$39:$E$782,СВЦЭМ!$A$39:$A$782,$A168,СВЦЭМ!$B$39:$B$782,B$155)+'СЕТ СН'!$F$12</f>
        <v>251.78661774</v>
      </c>
      <c r="C168" s="36">
        <f>SUMIFS(СВЦЭМ!$E$39:$E$782,СВЦЭМ!$A$39:$A$782,$A168,СВЦЭМ!$B$39:$B$782,C$155)+'СЕТ СН'!$F$12</f>
        <v>263.77730527</v>
      </c>
      <c r="D168" s="36">
        <f>SUMIFS(СВЦЭМ!$E$39:$E$782,СВЦЭМ!$A$39:$A$782,$A168,СВЦЭМ!$B$39:$B$782,D$155)+'СЕТ СН'!$F$12</f>
        <v>268.03643163999999</v>
      </c>
      <c r="E168" s="36">
        <f>SUMIFS(СВЦЭМ!$E$39:$E$782,СВЦЭМ!$A$39:$A$782,$A168,СВЦЭМ!$B$39:$B$782,E$155)+'СЕТ СН'!$F$12</f>
        <v>265.41847369999999</v>
      </c>
      <c r="F168" s="36">
        <f>SUMIFS(СВЦЭМ!$E$39:$E$782,СВЦЭМ!$A$39:$A$782,$A168,СВЦЭМ!$B$39:$B$782,F$155)+'СЕТ СН'!$F$12</f>
        <v>264.33171994999998</v>
      </c>
      <c r="G168" s="36">
        <f>SUMIFS(СВЦЭМ!$E$39:$E$782,СВЦЭМ!$A$39:$A$782,$A168,СВЦЭМ!$B$39:$B$782,G$155)+'СЕТ СН'!$F$12</f>
        <v>265.48259266000002</v>
      </c>
      <c r="H168" s="36">
        <f>SUMIFS(СВЦЭМ!$E$39:$E$782,СВЦЭМ!$A$39:$A$782,$A168,СВЦЭМ!$B$39:$B$782,H$155)+'СЕТ СН'!$F$12</f>
        <v>255.02804484000001</v>
      </c>
      <c r="I168" s="36">
        <f>SUMIFS(СВЦЭМ!$E$39:$E$782,СВЦЭМ!$A$39:$A$782,$A168,СВЦЭМ!$B$39:$B$782,I$155)+'СЕТ СН'!$F$12</f>
        <v>239.43426825</v>
      </c>
      <c r="J168" s="36">
        <f>SUMIFS(СВЦЭМ!$E$39:$E$782,СВЦЭМ!$A$39:$A$782,$A168,СВЦЭМ!$B$39:$B$782,J$155)+'СЕТ СН'!$F$12</f>
        <v>232.87305319000001</v>
      </c>
      <c r="K168" s="36">
        <f>SUMIFS(СВЦЭМ!$E$39:$E$782,СВЦЭМ!$A$39:$A$782,$A168,СВЦЭМ!$B$39:$B$782,K$155)+'СЕТ СН'!$F$12</f>
        <v>227.05075912000001</v>
      </c>
      <c r="L168" s="36">
        <f>SUMIFS(СВЦЭМ!$E$39:$E$782,СВЦЭМ!$A$39:$A$782,$A168,СВЦЭМ!$B$39:$B$782,L$155)+'СЕТ СН'!$F$12</f>
        <v>217.46407981999999</v>
      </c>
      <c r="M168" s="36">
        <f>SUMIFS(СВЦЭМ!$E$39:$E$782,СВЦЭМ!$A$39:$A$782,$A168,СВЦЭМ!$B$39:$B$782,M$155)+'СЕТ СН'!$F$12</f>
        <v>221.28500020000001</v>
      </c>
      <c r="N168" s="36">
        <f>SUMIFS(СВЦЭМ!$E$39:$E$782,СВЦЭМ!$A$39:$A$782,$A168,СВЦЭМ!$B$39:$B$782,N$155)+'СЕТ СН'!$F$12</f>
        <v>228.85954022000001</v>
      </c>
      <c r="O168" s="36">
        <f>SUMIFS(СВЦЭМ!$E$39:$E$782,СВЦЭМ!$A$39:$A$782,$A168,СВЦЭМ!$B$39:$B$782,O$155)+'СЕТ СН'!$F$12</f>
        <v>231.70090020000001</v>
      </c>
      <c r="P168" s="36">
        <f>SUMIFS(СВЦЭМ!$E$39:$E$782,СВЦЭМ!$A$39:$A$782,$A168,СВЦЭМ!$B$39:$B$782,P$155)+'СЕТ СН'!$F$12</f>
        <v>235.80736924000001</v>
      </c>
      <c r="Q168" s="36">
        <f>SUMIFS(СВЦЭМ!$E$39:$E$782,СВЦЭМ!$A$39:$A$782,$A168,СВЦЭМ!$B$39:$B$782,Q$155)+'СЕТ СН'!$F$12</f>
        <v>238.51481537000001</v>
      </c>
      <c r="R168" s="36">
        <f>SUMIFS(СВЦЭМ!$E$39:$E$782,СВЦЭМ!$A$39:$A$782,$A168,СВЦЭМ!$B$39:$B$782,R$155)+'СЕТ СН'!$F$12</f>
        <v>238.52600577999999</v>
      </c>
      <c r="S168" s="36">
        <f>SUMIFS(СВЦЭМ!$E$39:$E$782,СВЦЭМ!$A$39:$A$782,$A168,СВЦЭМ!$B$39:$B$782,S$155)+'СЕТ СН'!$F$12</f>
        <v>242.89333791999999</v>
      </c>
      <c r="T168" s="36">
        <f>SUMIFS(СВЦЭМ!$E$39:$E$782,СВЦЭМ!$A$39:$A$782,$A168,СВЦЭМ!$B$39:$B$782,T$155)+'СЕТ СН'!$F$12</f>
        <v>238.39342631</v>
      </c>
      <c r="U168" s="36">
        <f>SUMIFS(СВЦЭМ!$E$39:$E$782,СВЦЭМ!$A$39:$A$782,$A168,СВЦЭМ!$B$39:$B$782,U$155)+'СЕТ СН'!$F$12</f>
        <v>231.97083703000001</v>
      </c>
      <c r="V168" s="36">
        <f>SUMIFS(СВЦЭМ!$E$39:$E$782,СВЦЭМ!$A$39:$A$782,$A168,СВЦЭМ!$B$39:$B$782,V$155)+'СЕТ СН'!$F$12</f>
        <v>228.20604029</v>
      </c>
      <c r="W168" s="36">
        <f>SUMIFS(СВЦЭМ!$E$39:$E$782,СВЦЭМ!$A$39:$A$782,$A168,СВЦЭМ!$B$39:$B$782,W$155)+'СЕТ СН'!$F$12</f>
        <v>228.46003181</v>
      </c>
      <c r="X168" s="36">
        <f>SUMIFS(СВЦЭМ!$E$39:$E$782,СВЦЭМ!$A$39:$A$782,$A168,СВЦЭМ!$B$39:$B$782,X$155)+'СЕТ СН'!$F$12</f>
        <v>232.72060303999999</v>
      </c>
      <c r="Y168" s="36">
        <f>SUMIFS(СВЦЭМ!$E$39:$E$782,СВЦЭМ!$A$39:$A$782,$A168,СВЦЭМ!$B$39:$B$782,Y$155)+'СЕТ СН'!$F$12</f>
        <v>242.96157624</v>
      </c>
    </row>
    <row r="169" spans="1:25" ht="15.75" x14ac:dyDescent="0.2">
      <c r="A169" s="35">
        <f t="shared" si="4"/>
        <v>44330</v>
      </c>
      <c r="B169" s="36">
        <f>SUMIFS(СВЦЭМ!$E$39:$E$782,СВЦЭМ!$A$39:$A$782,$A169,СВЦЭМ!$B$39:$B$782,B$155)+'СЕТ СН'!$F$12</f>
        <v>250.74400427</v>
      </c>
      <c r="C169" s="36">
        <f>SUMIFS(СВЦЭМ!$E$39:$E$782,СВЦЭМ!$A$39:$A$782,$A169,СВЦЭМ!$B$39:$B$782,C$155)+'СЕТ СН'!$F$12</f>
        <v>255.48819692999999</v>
      </c>
      <c r="D169" s="36">
        <f>SUMIFS(СВЦЭМ!$E$39:$E$782,СВЦЭМ!$A$39:$A$782,$A169,СВЦЭМ!$B$39:$B$782,D$155)+'СЕТ СН'!$F$12</f>
        <v>261.09098108000001</v>
      </c>
      <c r="E169" s="36">
        <f>SUMIFS(СВЦЭМ!$E$39:$E$782,СВЦЭМ!$A$39:$A$782,$A169,СВЦЭМ!$B$39:$B$782,E$155)+'СЕТ СН'!$F$12</f>
        <v>263.58442833999999</v>
      </c>
      <c r="F169" s="36">
        <f>SUMIFS(СВЦЭМ!$E$39:$E$782,СВЦЭМ!$A$39:$A$782,$A169,СВЦЭМ!$B$39:$B$782,F$155)+'СЕТ СН'!$F$12</f>
        <v>267.22711413000002</v>
      </c>
      <c r="G169" s="36">
        <f>SUMIFS(СВЦЭМ!$E$39:$E$782,СВЦЭМ!$A$39:$A$782,$A169,СВЦЭМ!$B$39:$B$782,G$155)+'СЕТ СН'!$F$12</f>
        <v>261.66040376000001</v>
      </c>
      <c r="H169" s="36">
        <f>SUMIFS(СВЦЭМ!$E$39:$E$782,СВЦЭМ!$A$39:$A$782,$A169,СВЦЭМ!$B$39:$B$782,H$155)+'СЕТ СН'!$F$12</f>
        <v>248.13332775000001</v>
      </c>
      <c r="I169" s="36">
        <f>SUMIFS(СВЦЭМ!$E$39:$E$782,СВЦЭМ!$A$39:$A$782,$A169,СВЦЭМ!$B$39:$B$782,I$155)+'СЕТ СН'!$F$12</f>
        <v>231.94442251000001</v>
      </c>
      <c r="J169" s="36">
        <f>SUMIFS(СВЦЭМ!$E$39:$E$782,СВЦЭМ!$A$39:$A$782,$A169,СВЦЭМ!$B$39:$B$782,J$155)+'СЕТ СН'!$F$12</f>
        <v>222.34106437</v>
      </c>
      <c r="K169" s="36">
        <f>SUMIFS(СВЦЭМ!$E$39:$E$782,СВЦЭМ!$A$39:$A$782,$A169,СВЦЭМ!$B$39:$B$782,K$155)+'СЕТ СН'!$F$12</f>
        <v>216.01661634999999</v>
      </c>
      <c r="L169" s="36">
        <f>SUMIFS(СВЦЭМ!$E$39:$E$782,СВЦЭМ!$A$39:$A$782,$A169,СВЦЭМ!$B$39:$B$782,L$155)+'СЕТ СН'!$F$12</f>
        <v>212.20294136999999</v>
      </c>
      <c r="M169" s="36">
        <f>SUMIFS(СВЦЭМ!$E$39:$E$782,СВЦЭМ!$A$39:$A$782,$A169,СВЦЭМ!$B$39:$B$782,M$155)+'СЕТ СН'!$F$12</f>
        <v>215.79015404</v>
      </c>
      <c r="N169" s="36">
        <f>SUMIFS(СВЦЭМ!$E$39:$E$782,СВЦЭМ!$A$39:$A$782,$A169,СВЦЭМ!$B$39:$B$782,N$155)+'СЕТ СН'!$F$12</f>
        <v>223.8920559</v>
      </c>
      <c r="O169" s="36">
        <f>SUMIFS(СВЦЭМ!$E$39:$E$782,СВЦЭМ!$A$39:$A$782,$A169,СВЦЭМ!$B$39:$B$782,O$155)+'СЕТ СН'!$F$12</f>
        <v>225.54982648999999</v>
      </c>
      <c r="P169" s="36">
        <f>SUMIFS(СВЦЭМ!$E$39:$E$782,СВЦЭМ!$A$39:$A$782,$A169,СВЦЭМ!$B$39:$B$782,P$155)+'СЕТ СН'!$F$12</f>
        <v>228.58488335000001</v>
      </c>
      <c r="Q169" s="36">
        <f>SUMIFS(СВЦЭМ!$E$39:$E$782,СВЦЭМ!$A$39:$A$782,$A169,СВЦЭМ!$B$39:$B$782,Q$155)+'СЕТ СН'!$F$12</f>
        <v>232.60186032999999</v>
      </c>
      <c r="R169" s="36">
        <f>SUMIFS(СВЦЭМ!$E$39:$E$782,СВЦЭМ!$A$39:$A$782,$A169,СВЦЭМ!$B$39:$B$782,R$155)+'СЕТ СН'!$F$12</f>
        <v>232.255887</v>
      </c>
      <c r="S169" s="36">
        <f>SUMIFS(СВЦЭМ!$E$39:$E$782,СВЦЭМ!$A$39:$A$782,$A169,СВЦЭМ!$B$39:$B$782,S$155)+'СЕТ СН'!$F$12</f>
        <v>234.91589726000001</v>
      </c>
      <c r="T169" s="36">
        <f>SUMIFS(СВЦЭМ!$E$39:$E$782,СВЦЭМ!$A$39:$A$782,$A169,СВЦЭМ!$B$39:$B$782,T$155)+'СЕТ СН'!$F$12</f>
        <v>230.95415070000001</v>
      </c>
      <c r="U169" s="36">
        <f>SUMIFS(СВЦЭМ!$E$39:$E$782,СВЦЭМ!$A$39:$A$782,$A169,СВЦЭМ!$B$39:$B$782,U$155)+'СЕТ СН'!$F$12</f>
        <v>228.56334215999999</v>
      </c>
      <c r="V169" s="36">
        <f>SUMIFS(СВЦЭМ!$E$39:$E$782,СВЦЭМ!$A$39:$A$782,$A169,СВЦЭМ!$B$39:$B$782,V$155)+'СЕТ СН'!$F$12</f>
        <v>232.94506579</v>
      </c>
      <c r="W169" s="36">
        <f>SUMIFS(СВЦЭМ!$E$39:$E$782,СВЦЭМ!$A$39:$A$782,$A169,СВЦЭМ!$B$39:$B$782,W$155)+'СЕТ СН'!$F$12</f>
        <v>233.30861905</v>
      </c>
      <c r="X169" s="36">
        <f>SUMIFS(СВЦЭМ!$E$39:$E$782,СВЦЭМ!$A$39:$A$782,$A169,СВЦЭМ!$B$39:$B$782,X$155)+'СЕТ СН'!$F$12</f>
        <v>234.49340789999999</v>
      </c>
      <c r="Y169" s="36">
        <f>SUMIFS(СВЦЭМ!$E$39:$E$782,СВЦЭМ!$A$39:$A$782,$A169,СВЦЭМ!$B$39:$B$782,Y$155)+'СЕТ СН'!$F$12</f>
        <v>237.82441359000001</v>
      </c>
    </row>
    <row r="170" spans="1:25" ht="15.75" x14ac:dyDescent="0.2">
      <c r="A170" s="35">
        <f t="shared" si="4"/>
        <v>44331</v>
      </c>
      <c r="B170" s="36">
        <f>SUMIFS(СВЦЭМ!$E$39:$E$782,СВЦЭМ!$A$39:$A$782,$A170,СВЦЭМ!$B$39:$B$782,B$155)+'СЕТ СН'!$F$12</f>
        <v>239.34198802</v>
      </c>
      <c r="C170" s="36">
        <f>SUMIFS(СВЦЭМ!$E$39:$E$782,СВЦЭМ!$A$39:$A$782,$A170,СВЦЭМ!$B$39:$B$782,C$155)+'СЕТ СН'!$F$12</f>
        <v>243.52707763999999</v>
      </c>
      <c r="D170" s="36">
        <f>SUMIFS(СВЦЭМ!$E$39:$E$782,СВЦЭМ!$A$39:$A$782,$A170,СВЦЭМ!$B$39:$B$782,D$155)+'СЕТ СН'!$F$12</f>
        <v>251.31797538000001</v>
      </c>
      <c r="E170" s="36">
        <f>SUMIFS(СВЦЭМ!$E$39:$E$782,СВЦЭМ!$A$39:$A$782,$A170,СВЦЭМ!$B$39:$B$782,E$155)+'СЕТ СН'!$F$12</f>
        <v>256.62783647999998</v>
      </c>
      <c r="F170" s="36">
        <f>SUMIFS(СВЦЭМ!$E$39:$E$782,СВЦЭМ!$A$39:$A$782,$A170,СВЦЭМ!$B$39:$B$782,F$155)+'СЕТ СН'!$F$12</f>
        <v>257.73117515000001</v>
      </c>
      <c r="G170" s="36">
        <f>SUMIFS(СВЦЭМ!$E$39:$E$782,СВЦЭМ!$A$39:$A$782,$A170,СВЦЭМ!$B$39:$B$782,G$155)+'СЕТ СН'!$F$12</f>
        <v>253.59765110999999</v>
      </c>
      <c r="H170" s="36">
        <f>SUMIFS(СВЦЭМ!$E$39:$E$782,СВЦЭМ!$A$39:$A$782,$A170,СВЦЭМ!$B$39:$B$782,H$155)+'СЕТ СН'!$F$12</f>
        <v>241.07861025</v>
      </c>
      <c r="I170" s="36">
        <f>SUMIFS(СВЦЭМ!$E$39:$E$782,СВЦЭМ!$A$39:$A$782,$A170,СВЦЭМ!$B$39:$B$782,I$155)+'СЕТ СН'!$F$12</f>
        <v>226.92204411</v>
      </c>
      <c r="J170" s="36">
        <f>SUMIFS(СВЦЭМ!$E$39:$E$782,СВЦЭМ!$A$39:$A$782,$A170,СВЦЭМ!$B$39:$B$782,J$155)+'СЕТ СН'!$F$12</f>
        <v>230.07106494999999</v>
      </c>
      <c r="K170" s="36">
        <f>SUMIFS(СВЦЭМ!$E$39:$E$782,СВЦЭМ!$A$39:$A$782,$A170,СВЦЭМ!$B$39:$B$782,K$155)+'СЕТ СН'!$F$12</f>
        <v>226.11794519</v>
      </c>
      <c r="L170" s="36">
        <f>SUMIFS(СВЦЭМ!$E$39:$E$782,СВЦЭМ!$A$39:$A$782,$A170,СВЦЭМ!$B$39:$B$782,L$155)+'СЕТ СН'!$F$12</f>
        <v>221.66373300999999</v>
      </c>
      <c r="M170" s="36">
        <f>SUMIFS(СВЦЭМ!$E$39:$E$782,СВЦЭМ!$A$39:$A$782,$A170,СВЦЭМ!$B$39:$B$782,M$155)+'СЕТ СН'!$F$12</f>
        <v>223.75095383999999</v>
      </c>
      <c r="N170" s="36">
        <f>SUMIFS(СВЦЭМ!$E$39:$E$782,СВЦЭМ!$A$39:$A$782,$A170,СВЦЭМ!$B$39:$B$782,N$155)+'СЕТ СН'!$F$12</f>
        <v>227.08726480000001</v>
      </c>
      <c r="O170" s="36">
        <f>SUMIFS(СВЦЭМ!$E$39:$E$782,СВЦЭМ!$A$39:$A$782,$A170,СВЦЭМ!$B$39:$B$782,O$155)+'СЕТ СН'!$F$12</f>
        <v>229.34060825</v>
      </c>
      <c r="P170" s="36">
        <f>SUMIFS(СВЦЭМ!$E$39:$E$782,СВЦЭМ!$A$39:$A$782,$A170,СВЦЭМ!$B$39:$B$782,P$155)+'СЕТ СН'!$F$12</f>
        <v>236.41492238999999</v>
      </c>
      <c r="Q170" s="36">
        <f>SUMIFS(СВЦЭМ!$E$39:$E$782,СВЦЭМ!$A$39:$A$782,$A170,СВЦЭМ!$B$39:$B$782,Q$155)+'СЕТ СН'!$F$12</f>
        <v>235.23442181999999</v>
      </c>
      <c r="R170" s="36">
        <f>SUMIFS(СВЦЭМ!$E$39:$E$782,СВЦЭМ!$A$39:$A$782,$A170,СВЦЭМ!$B$39:$B$782,R$155)+'СЕТ СН'!$F$12</f>
        <v>231.15286037999999</v>
      </c>
      <c r="S170" s="36">
        <f>SUMIFS(СВЦЭМ!$E$39:$E$782,СВЦЭМ!$A$39:$A$782,$A170,СВЦЭМ!$B$39:$B$782,S$155)+'СЕТ СН'!$F$12</f>
        <v>229.43382481</v>
      </c>
      <c r="T170" s="36">
        <f>SUMIFS(СВЦЭМ!$E$39:$E$782,СВЦЭМ!$A$39:$A$782,$A170,СВЦЭМ!$B$39:$B$782,T$155)+'СЕТ СН'!$F$12</f>
        <v>223.15043019999999</v>
      </c>
      <c r="U170" s="36">
        <f>SUMIFS(СВЦЭМ!$E$39:$E$782,СВЦЭМ!$A$39:$A$782,$A170,СВЦЭМ!$B$39:$B$782,U$155)+'СЕТ СН'!$F$12</f>
        <v>215.81989541999999</v>
      </c>
      <c r="V170" s="36">
        <f>SUMIFS(СВЦЭМ!$E$39:$E$782,СВЦЭМ!$A$39:$A$782,$A170,СВЦЭМ!$B$39:$B$782,V$155)+'СЕТ СН'!$F$12</f>
        <v>209.62230278000001</v>
      </c>
      <c r="W170" s="36">
        <f>SUMIFS(СВЦЭМ!$E$39:$E$782,СВЦЭМ!$A$39:$A$782,$A170,СВЦЭМ!$B$39:$B$782,W$155)+'СЕТ СН'!$F$12</f>
        <v>208.90793507999999</v>
      </c>
      <c r="X170" s="36">
        <f>SUMIFS(СВЦЭМ!$E$39:$E$782,СВЦЭМ!$A$39:$A$782,$A170,СВЦЭМ!$B$39:$B$782,X$155)+'СЕТ СН'!$F$12</f>
        <v>209.85158570999999</v>
      </c>
      <c r="Y170" s="36">
        <f>SUMIFS(СВЦЭМ!$E$39:$E$782,СВЦЭМ!$A$39:$A$782,$A170,СВЦЭМ!$B$39:$B$782,Y$155)+'СЕТ СН'!$F$12</f>
        <v>216.75584755</v>
      </c>
    </row>
    <row r="171" spans="1:25" ht="15.75" x14ac:dyDescent="0.2">
      <c r="A171" s="35">
        <f t="shared" si="4"/>
        <v>44332</v>
      </c>
      <c r="B171" s="36">
        <f>SUMIFS(СВЦЭМ!$E$39:$E$782,СВЦЭМ!$A$39:$A$782,$A171,СВЦЭМ!$B$39:$B$782,B$155)+'СЕТ СН'!$F$12</f>
        <v>217.47419661000001</v>
      </c>
      <c r="C171" s="36">
        <f>SUMIFS(СВЦЭМ!$E$39:$E$782,СВЦЭМ!$A$39:$A$782,$A171,СВЦЭМ!$B$39:$B$782,C$155)+'СЕТ СН'!$F$12</f>
        <v>216.89722234000001</v>
      </c>
      <c r="D171" s="36">
        <f>SUMIFS(СВЦЭМ!$E$39:$E$782,СВЦЭМ!$A$39:$A$782,$A171,СВЦЭМ!$B$39:$B$782,D$155)+'СЕТ СН'!$F$12</f>
        <v>213.00093792000001</v>
      </c>
      <c r="E171" s="36">
        <f>SUMIFS(СВЦЭМ!$E$39:$E$782,СВЦЭМ!$A$39:$A$782,$A171,СВЦЭМ!$B$39:$B$782,E$155)+'СЕТ СН'!$F$12</f>
        <v>212.14690881999999</v>
      </c>
      <c r="F171" s="36">
        <f>SUMIFS(СВЦЭМ!$E$39:$E$782,СВЦЭМ!$A$39:$A$782,$A171,СВЦЭМ!$B$39:$B$782,F$155)+'СЕТ СН'!$F$12</f>
        <v>210.96458306</v>
      </c>
      <c r="G171" s="36">
        <f>SUMIFS(СВЦЭМ!$E$39:$E$782,СВЦЭМ!$A$39:$A$782,$A171,СВЦЭМ!$B$39:$B$782,G$155)+'СЕТ СН'!$F$12</f>
        <v>210.98363517000001</v>
      </c>
      <c r="H171" s="36">
        <f>SUMIFS(СВЦЭМ!$E$39:$E$782,СВЦЭМ!$A$39:$A$782,$A171,СВЦЭМ!$B$39:$B$782,H$155)+'СЕТ СН'!$F$12</f>
        <v>213.61969475999999</v>
      </c>
      <c r="I171" s="36">
        <f>SUMIFS(СВЦЭМ!$E$39:$E$782,СВЦЭМ!$A$39:$A$782,$A171,СВЦЭМ!$B$39:$B$782,I$155)+'СЕТ СН'!$F$12</f>
        <v>208.83475867000001</v>
      </c>
      <c r="J171" s="36">
        <f>SUMIFS(СВЦЭМ!$E$39:$E$782,СВЦЭМ!$A$39:$A$782,$A171,СВЦЭМ!$B$39:$B$782,J$155)+'СЕТ СН'!$F$12</f>
        <v>201.04386062</v>
      </c>
      <c r="K171" s="36">
        <f>SUMIFS(СВЦЭМ!$E$39:$E$782,СВЦЭМ!$A$39:$A$782,$A171,СВЦЭМ!$B$39:$B$782,K$155)+'СЕТ СН'!$F$12</f>
        <v>210.55886379</v>
      </c>
      <c r="L171" s="36">
        <f>SUMIFS(СВЦЭМ!$E$39:$E$782,СВЦЭМ!$A$39:$A$782,$A171,СВЦЭМ!$B$39:$B$782,L$155)+'СЕТ СН'!$F$12</f>
        <v>214.41924796000001</v>
      </c>
      <c r="M171" s="36">
        <f>SUMIFS(СВЦЭМ!$E$39:$E$782,СВЦЭМ!$A$39:$A$782,$A171,СВЦЭМ!$B$39:$B$782,M$155)+'СЕТ СН'!$F$12</f>
        <v>214.57459452000001</v>
      </c>
      <c r="N171" s="36">
        <f>SUMIFS(СВЦЭМ!$E$39:$E$782,СВЦЭМ!$A$39:$A$782,$A171,СВЦЭМ!$B$39:$B$782,N$155)+'СЕТ СН'!$F$12</f>
        <v>211.80673854</v>
      </c>
      <c r="O171" s="36">
        <f>SUMIFS(СВЦЭМ!$E$39:$E$782,СВЦЭМ!$A$39:$A$782,$A171,СВЦЭМ!$B$39:$B$782,O$155)+'СЕТ СН'!$F$12</f>
        <v>207.70489480000001</v>
      </c>
      <c r="P171" s="36">
        <f>SUMIFS(СВЦЭМ!$E$39:$E$782,СВЦЭМ!$A$39:$A$782,$A171,СВЦЭМ!$B$39:$B$782,P$155)+'СЕТ СН'!$F$12</f>
        <v>208.27482792000001</v>
      </c>
      <c r="Q171" s="36">
        <f>SUMIFS(СВЦЭМ!$E$39:$E$782,СВЦЭМ!$A$39:$A$782,$A171,СВЦЭМ!$B$39:$B$782,Q$155)+'СЕТ СН'!$F$12</f>
        <v>206.38507779</v>
      </c>
      <c r="R171" s="36">
        <f>SUMIFS(СВЦЭМ!$E$39:$E$782,СВЦЭМ!$A$39:$A$782,$A171,СВЦЭМ!$B$39:$B$782,R$155)+'СЕТ СН'!$F$12</f>
        <v>203.98616405999999</v>
      </c>
      <c r="S171" s="36">
        <f>SUMIFS(СВЦЭМ!$E$39:$E$782,СВЦЭМ!$A$39:$A$782,$A171,СВЦЭМ!$B$39:$B$782,S$155)+'СЕТ СН'!$F$12</f>
        <v>207.25047817000001</v>
      </c>
      <c r="T171" s="36">
        <f>SUMIFS(СВЦЭМ!$E$39:$E$782,СВЦЭМ!$A$39:$A$782,$A171,СВЦЭМ!$B$39:$B$782,T$155)+'СЕТ СН'!$F$12</f>
        <v>211.39688322000001</v>
      </c>
      <c r="U171" s="36">
        <f>SUMIFS(СВЦЭМ!$E$39:$E$782,СВЦЭМ!$A$39:$A$782,$A171,СВЦЭМ!$B$39:$B$782,U$155)+'СЕТ СН'!$F$12</f>
        <v>212.36079121</v>
      </c>
      <c r="V171" s="36">
        <f>SUMIFS(СВЦЭМ!$E$39:$E$782,СВЦЭМ!$A$39:$A$782,$A171,СВЦЭМ!$B$39:$B$782,V$155)+'СЕТ СН'!$F$12</f>
        <v>202.47803037</v>
      </c>
      <c r="W171" s="36">
        <f>SUMIFS(СВЦЭМ!$E$39:$E$782,СВЦЭМ!$A$39:$A$782,$A171,СВЦЭМ!$B$39:$B$782,W$155)+'СЕТ СН'!$F$12</f>
        <v>201.77325825</v>
      </c>
      <c r="X171" s="36">
        <f>SUMIFS(СВЦЭМ!$E$39:$E$782,СВЦЭМ!$A$39:$A$782,$A171,СВЦЭМ!$B$39:$B$782,X$155)+'СЕТ СН'!$F$12</f>
        <v>200.62274404999999</v>
      </c>
      <c r="Y171" s="36">
        <f>SUMIFS(СВЦЭМ!$E$39:$E$782,СВЦЭМ!$A$39:$A$782,$A171,СВЦЭМ!$B$39:$B$782,Y$155)+'СЕТ СН'!$F$12</f>
        <v>196.51126446000001</v>
      </c>
    </row>
    <row r="172" spans="1:25" ht="15.75" x14ac:dyDescent="0.2">
      <c r="A172" s="35">
        <f t="shared" si="4"/>
        <v>44333</v>
      </c>
      <c r="B172" s="36">
        <f>SUMIFS(СВЦЭМ!$E$39:$E$782,СВЦЭМ!$A$39:$A$782,$A172,СВЦЭМ!$B$39:$B$782,B$155)+'СЕТ СН'!$F$12</f>
        <v>203.87475082</v>
      </c>
      <c r="C172" s="36">
        <f>SUMIFS(СВЦЭМ!$E$39:$E$782,СВЦЭМ!$A$39:$A$782,$A172,СВЦЭМ!$B$39:$B$782,C$155)+'СЕТ СН'!$F$12</f>
        <v>214.17632803000001</v>
      </c>
      <c r="D172" s="36">
        <f>SUMIFS(СВЦЭМ!$E$39:$E$782,СВЦЭМ!$A$39:$A$782,$A172,СВЦЭМ!$B$39:$B$782,D$155)+'СЕТ СН'!$F$12</f>
        <v>222.09518111</v>
      </c>
      <c r="E172" s="36">
        <f>SUMIFS(СВЦЭМ!$E$39:$E$782,СВЦЭМ!$A$39:$A$782,$A172,СВЦЭМ!$B$39:$B$782,E$155)+'СЕТ СН'!$F$12</f>
        <v>225.77391008999999</v>
      </c>
      <c r="F172" s="36">
        <f>SUMIFS(СВЦЭМ!$E$39:$E$782,СВЦЭМ!$A$39:$A$782,$A172,СВЦЭМ!$B$39:$B$782,F$155)+'СЕТ СН'!$F$12</f>
        <v>233.14932064000001</v>
      </c>
      <c r="G172" s="36">
        <f>SUMIFS(СВЦЭМ!$E$39:$E$782,СВЦЭМ!$A$39:$A$782,$A172,СВЦЭМ!$B$39:$B$782,G$155)+'СЕТ СН'!$F$12</f>
        <v>228.35091431999999</v>
      </c>
      <c r="H172" s="36">
        <f>SUMIFS(СВЦЭМ!$E$39:$E$782,СВЦЭМ!$A$39:$A$782,$A172,СВЦЭМ!$B$39:$B$782,H$155)+'СЕТ СН'!$F$12</f>
        <v>216.63427349</v>
      </c>
      <c r="I172" s="36">
        <f>SUMIFS(СВЦЭМ!$E$39:$E$782,СВЦЭМ!$A$39:$A$782,$A172,СВЦЭМ!$B$39:$B$782,I$155)+'СЕТ СН'!$F$12</f>
        <v>209.22118398000001</v>
      </c>
      <c r="J172" s="36">
        <f>SUMIFS(СВЦЭМ!$E$39:$E$782,СВЦЭМ!$A$39:$A$782,$A172,СВЦЭМ!$B$39:$B$782,J$155)+'СЕТ СН'!$F$12</f>
        <v>221.97502678999999</v>
      </c>
      <c r="K172" s="36">
        <f>SUMIFS(СВЦЭМ!$E$39:$E$782,СВЦЭМ!$A$39:$A$782,$A172,СВЦЭМ!$B$39:$B$782,K$155)+'СЕТ СН'!$F$12</f>
        <v>201.11614678999999</v>
      </c>
      <c r="L172" s="36">
        <f>SUMIFS(СВЦЭМ!$E$39:$E$782,СВЦЭМ!$A$39:$A$782,$A172,СВЦЭМ!$B$39:$B$782,L$155)+'СЕТ СН'!$F$12</f>
        <v>199.57230627000001</v>
      </c>
      <c r="M172" s="36">
        <f>SUMIFS(СВЦЭМ!$E$39:$E$782,СВЦЭМ!$A$39:$A$782,$A172,СВЦЭМ!$B$39:$B$782,M$155)+'СЕТ СН'!$F$12</f>
        <v>197.48595759</v>
      </c>
      <c r="N172" s="36">
        <f>SUMIFS(СВЦЭМ!$E$39:$E$782,СВЦЭМ!$A$39:$A$782,$A172,СВЦЭМ!$B$39:$B$782,N$155)+'СЕТ СН'!$F$12</f>
        <v>195.39392520999999</v>
      </c>
      <c r="O172" s="36">
        <f>SUMIFS(СВЦЭМ!$E$39:$E$782,СВЦЭМ!$A$39:$A$782,$A172,СВЦЭМ!$B$39:$B$782,O$155)+'СЕТ СН'!$F$12</f>
        <v>195.82424664999999</v>
      </c>
      <c r="P172" s="36">
        <f>SUMIFS(СВЦЭМ!$E$39:$E$782,СВЦЭМ!$A$39:$A$782,$A172,СВЦЭМ!$B$39:$B$782,P$155)+'СЕТ СН'!$F$12</f>
        <v>200.25212356</v>
      </c>
      <c r="Q172" s="36">
        <f>SUMIFS(СВЦЭМ!$E$39:$E$782,СВЦЭМ!$A$39:$A$782,$A172,СВЦЭМ!$B$39:$B$782,Q$155)+'СЕТ СН'!$F$12</f>
        <v>203.11701453000001</v>
      </c>
      <c r="R172" s="36">
        <f>SUMIFS(СВЦЭМ!$E$39:$E$782,СВЦЭМ!$A$39:$A$782,$A172,СВЦЭМ!$B$39:$B$782,R$155)+'СЕТ СН'!$F$12</f>
        <v>203.42295573000001</v>
      </c>
      <c r="S172" s="36">
        <f>SUMIFS(СВЦЭМ!$E$39:$E$782,СВЦЭМ!$A$39:$A$782,$A172,СВЦЭМ!$B$39:$B$782,S$155)+'СЕТ СН'!$F$12</f>
        <v>204.64953087999999</v>
      </c>
      <c r="T172" s="36">
        <f>SUMIFS(СВЦЭМ!$E$39:$E$782,СВЦЭМ!$A$39:$A$782,$A172,СВЦЭМ!$B$39:$B$782,T$155)+'СЕТ СН'!$F$12</f>
        <v>203.59434947</v>
      </c>
      <c r="U172" s="36">
        <f>SUMIFS(СВЦЭМ!$E$39:$E$782,СВЦЭМ!$A$39:$A$782,$A172,СВЦЭМ!$B$39:$B$782,U$155)+'СЕТ СН'!$F$12</f>
        <v>203.24923587000001</v>
      </c>
      <c r="V172" s="36">
        <f>SUMIFS(СВЦЭМ!$E$39:$E$782,СВЦЭМ!$A$39:$A$782,$A172,СВЦЭМ!$B$39:$B$782,V$155)+'СЕТ СН'!$F$12</f>
        <v>195.92858734000001</v>
      </c>
      <c r="W172" s="36">
        <f>SUMIFS(СВЦЭМ!$E$39:$E$782,СВЦЭМ!$A$39:$A$782,$A172,СВЦЭМ!$B$39:$B$782,W$155)+'СЕТ СН'!$F$12</f>
        <v>196.41853789000001</v>
      </c>
      <c r="X172" s="36">
        <f>SUMIFS(СВЦЭМ!$E$39:$E$782,СВЦЭМ!$A$39:$A$782,$A172,СВЦЭМ!$B$39:$B$782,X$155)+'СЕТ СН'!$F$12</f>
        <v>194.33000285</v>
      </c>
      <c r="Y172" s="36">
        <f>SUMIFS(СВЦЭМ!$E$39:$E$782,СВЦЭМ!$A$39:$A$782,$A172,СВЦЭМ!$B$39:$B$782,Y$155)+'СЕТ СН'!$F$12</f>
        <v>198.23298704000001</v>
      </c>
    </row>
    <row r="173" spans="1:25" ht="15.75" x14ac:dyDescent="0.2">
      <c r="A173" s="35">
        <f t="shared" si="4"/>
        <v>44334</v>
      </c>
      <c r="B173" s="36">
        <f>SUMIFS(СВЦЭМ!$E$39:$E$782,СВЦЭМ!$A$39:$A$782,$A173,СВЦЭМ!$B$39:$B$782,B$155)+'СЕТ СН'!$F$12</f>
        <v>204.89152791000001</v>
      </c>
      <c r="C173" s="36">
        <f>SUMIFS(СВЦЭМ!$E$39:$E$782,СВЦЭМ!$A$39:$A$782,$A173,СВЦЭМ!$B$39:$B$782,C$155)+'СЕТ СН'!$F$12</f>
        <v>213.09959946999999</v>
      </c>
      <c r="D173" s="36">
        <f>SUMIFS(СВЦЭМ!$E$39:$E$782,СВЦЭМ!$A$39:$A$782,$A173,СВЦЭМ!$B$39:$B$782,D$155)+'СЕТ СН'!$F$12</f>
        <v>219.31485746999999</v>
      </c>
      <c r="E173" s="36">
        <f>SUMIFS(СВЦЭМ!$E$39:$E$782,СВЦЭМ!$A$39:$A$782,$A173,СВЦЭМ!$B$39:$B$782,E$155)+'СЕТ СН'!$F$12</f>
        <v>222.80664501000001</v>
      </c>
      <c r="F173" s="36">
        <f>SUMIFS(СВЦЭМ!$E$39:$E$782,СВЦЭМ!$A$39:$A$782,$A173,СВЦЭМ!$B$39:$B$782,F$155)+'СЕТ СН'!$F$12</f>
        <v>222.62723222</v>
      </c>
      <c r="G173" s="36">
        <f>SUMIFS(СВЦЭМ!$E$39:$E$782,СВЦЭМ!$A$39:$A$782,$A173,СВЦЭМ!$B$39:$B$782,G$155)+'СЕТ СН'!$F$12</f>
        <v>218.84516241</v>
      </c>
      <c r="H173" s="36">
        <f>SUMIFS(СВЦЭМ!$E$39:$E$782,СВЦЭМ!$A$39:$A$782,$A173,СВЦЭМ!$B$39:$B$782,H$155)+'СЕТ СН'!$F$12</f>
        <v>208.11917677</v>
      </c>
      <c r="I173" s="36">
        <f>SUMIFS(СВЦЭМ!$E$39:$E$782,СВЦЭМ!$A$39:$A$782,$A173,СВЦЭМ!$B$39:$B$782,I$155)+'СЕТ СН'!$F$12</f>
        <v>202.70256043000001</v>
      </c>
      <c r="J173" s="36">
        <f>SUMIFS(СВЦЭМ!$E$39:$E$782,СВЦЭМ!$A$39:$A$782,$A173,СВЦЭМ!$B$39:$B$782,J$155)+'СЕТ СН'!$F$12</f>
        <v>194.35587770000001</v>
      </c>
      <c r="K173" s="36">
        <f>SUMIFS(СВЦЭМ!$E$39:$E$782,СВЦЭМ!$A$39:$A$782,$A173,СВЦЭМ!$B$39:$B$782,K$155)+'СЕТ СН'!$F$12</f>
        <v>191.22916853000001</v>
      </c>
      <c r="L173" s="36">
        <f>SUMIFS(СВЦЭМ!$E$39:$E$782,СВЦЭМ!$A$39:$A$782,$A173,СВЦЭМ!$B$39:$B$782,L$155)+'СЕТ СН'!$F$12</f>
        <v>189.11155862999999</v>
      </c>
      <c r="M173" s="36">
        <f>SUMIFS(СВЦЭМ!$E$39:$E$782,СВЦЭМ!$A$39:$A$782,$A173,СВЦЭМ!$B$39:$B$782,M$155)+'СЕТ СН'!$F$12</f>
        <v>192.83932594999999</v>
      </c>
      <c r="N173" s="36">
        <f>SUMIFS(СВЦЭМ!$E$39:$E$782,СВЦЭМ!$A$39:$A$782,$A173,СВЦЭМ!$B$39:$B$782,N$155)+'СЕТ СН'!$F$12</f>
        <v>195.16604957000001</v>
      </c>
      <c r="O173" s="36">
        <f>SUMIFS(СВЦЭМ!$E$39:$E$782,СВЦЭМ!$A$39:$A$782,$A173,СВЦЭМ!$B$39:$B$782,O$155)+'СЕТ СН'!$F$12</f>
        <v>202.94128122000001</v>
      </c>
      <c r="P173" s="36">
        <f>SUMIFS(СВЦЭМ!$E$39:$E$782,СВЦЭМ!$A$39:$A$782,$A173,СВЦЭМ!$B$39:$B$782,P$155)+'СЕТ СН'!$F$12</f>
        <v>205.24901808000001</v>
      </c>
      <c r="Q173" s="36">
        <f>SUMIFS(СВЦЭМ!$E$39:$E$782,СВЦЭМ!$A$39:$A$782,$A173,СВЦЭМ!$B$39:$B$782,Q$155)+'СЕТ СН'!$F$12</f>
        <v>205.97334265000001</v>
      </c>
      <c r="R173" s="36">
        <f>SUMIFS(СВЦЭМ!$E$39:$E$782,СВЦЭМ!$A$39:$A$782,$A173,СВЦЭМ!$B$39:$B$782,R$155)+'СЕТ СН'!$F$12</f>
        <v>205.48864114</v>
      </c>
      <c r="S173" s="36">
        <f>SUMIFS(СВЦЭМ!$E$39:$E$782,СВЦЭМ!$A$39:$A$782,$A173,СВЦЭМ!$B$39:$B$782,S$155)+'СЕТ СН'!$F$12</f>
        <v>204.09091222999999</v>
      </c>
      <c r="T173" s="36">
        <f>SUMIFS(СВЦЭМ!$E$39:$E$782,СВЦЭМ!$A$39:$A$782,$A173,СВЦЭМ!$B$39:$B$782,T$155)+'СЕТ СН'!$F$12</f>
        <v>202.73639696000001</v>
      </c>
      <c r="U173" s="36">
        <f>SUMIFS(СВЦЭМ!$E$39:$E$782,СВЦЭМ!$A$39:$A$782,$A173,СВЦЭМ!$B$39:$B$782,U$155)+'СЕТ СН'!$F$12</f>
        <v>198.91822782</v>
      </c>
      <c r="V173" s="36">
        <f>SUMIFS(СВЦЭМ!$E$39:$E$782,СВЦЭМ!$A$39:$A$782,$A173,СВЦЭМ!$B$39:$B$782,V$155)+'СЕТ СН'!$F$12</f>
        <v>192.46408787999999</v>
      </c>
      <c r="W173" s="36">
        <f>SUMIFS(СВЦЭМ!$E$39:$E$782,СВЦЭМ!$A$39:$A$782,$A173,СВЦЭМ!$B$39:$B$782,W$155)+'СЕТ СН'!$F$12</f>
        <v>191.34302364999999</v>
      </c>
      <c r="X173" s="36">
        <f>SUMIFS(СВЦЭМ!$E$39:$E$782,СВЦЭМ!$A$39:$A$782,$A173,СВЦЭМ!$B$39:$B$782,X$155)+'СЕТ СН'!$F$12</f>
        <v>196.24036511</v>
      </c>
      <c r="Y173" s="36">
        <f>SUMIFS(СВЦЭМ!$E$39:$E$782,СВЦЭМ!$A$39:$A$782,$A173,СВЦЭМ!$B$39:$B$782,Y$155)+'СЕТ СН'!$F$12</f>
        <v>206.75163178</v>
      </c>
    </row>
    <row r="174" spans="1:25" ht="15.75" x14ac:dyDescent="0.2">
      <c r="A174" s="35">
        <f t="shared" si="4"/>
        <v>44335</v>
      </c>
      <c r="B174" s="36">
        <f>SUMIFS(СВЦЭМ!$E$39:$E$782,СВЦЭМ!$A$39:$A$782,$A174,СВЦЭМ!$B$39:$B$782,B$155)+'СЕТ СН'!$F$12</f>
        <v>219.51617808</v>
      </c>
      <c r="C174" s="36">
        <f>SUMIFS(СВЦЭМ!$E$39:$E$782,СВЦЭМ!$A$39:$A$782,$A174,СВЦЭМ!$B$39:$B$782,C$155)+'СЕТ СН'!$F$12</f>
        <v>222.79347780000001</v>
      </c>
      <c r="D174" s="36">
        <f>SUMIFS(СВЦЭМ!$E$39:$E$782,СВЦЭМ!$A$39:$A$782,$A174,СВЦЭМ!$B$39:$B$782,D$155)+'СЕТ СН'!$F$12</f>
        <v>227.10985439000001</v>
      </c>
      <c r="E174" s="36">
        <f>SUMIFS(СВЦЭМ!$E$39:$E$782,СВЦЭМ!$A$39:$A$782,$A174,СВЦЭМ!$B$39:$B$782,E$155)+'СЕТ СН'!$F$12</f>
        <v>231.68551275999999</v>
      </c>
      <c r="F174" s="36">
        <f>SUMIFS(СВЦЭМ!$E$39:$E$782,СВЦЭМ!$A$39:$A$782,$A174,СВЦЭМ!$B$39:$B$782,F$155)+'СЕТ СН'!$F$12</f>
        <v>231.46860375</v>
      </c>
      <c r="G174" s="36">
        <f>SUMIFS(СВЦЭМ!$E$39:$E$782,СВЦЭМ!$A$39:$A$782,$A174,СВЦЭМ!$B$39:$B$782,G$155)+'СЕТ СН'!$F$12</f>
        <v>228.69724975</v>
      </c>
      <c r="H174" s="36">
        <f>SUMIFS(СВЦЭМ!$E$39:$E$782,СВЦЭМ!$A$39:$A$782,$A174,СВЦЭМ!$B$39:$B$782,H$155)+'СЕТ СН'!$F$12</f>
        <v>216.67150240000001</v>
      </c>
      <c r="I174" s="36">
        <f>SUMIFS(СВЦЭМ!$E$39:$E$782,СВЦЭМ!$A$39:$A$782,$A174,СВЦЭМ!$B$39:$B$782,I$155)+'СЕТ СН'!$F$12</f>
        <v>206.52716808</v>
      </c>
      <c r="J174" s="36">
        <f>SUMIFS(СВЦЭМ!$E$39:$E$782,СВЦЭМ!$A$39:$A$782,$A174,СВЦЭМ!$B$39:$B$782,J$155)+'СЕТ СН'!$F$12</f>
        <v>202.86702224999999</v>
      </c>
      <c r="K174" s="36">
        <f>SUMIFS(СВЦЭМ!$E$39:$E$782,СВЦЭМ!$A$39:$A$782,$A174,СВЦЭМ!$B$39:$B$782,K$155)+'СЕТ СН'!$F$12</f>
        <v>201.19365232000001</v>
      </c>
      <c r="L174" s="36">
        <f>SUMIFS(СВЦЭМ!$E$39:$E$782,СВЦЭМ!$A$39:$A$782,$A174,СВЦЭМ!$B$39:$B$782,L$155)+'СЕТ СН'!$F$12</f>
        <v>202.55625393</v>
      </c>
      <c r="M174" s="36">
        <f>SUMIFS(СВЦЭМ!$E$39:$E$782,СВЦЭМ!$A$39:$A$782,$A174,СВЦЭМ!$B$39:$B$782,M$155)+'СЕТ СН'!$F$12</f>
        <v>209.49400537</v>
      </c>
      <c r="N174" s="36">
        <f>SUMIFS(СВЦЭМ!$E$39:$E$782,СВЦЭМ!$A$39:$A$782,$A174,СВЦЭМ!$B$39:$B$782,N$155)+'СЕТ СН'!$F$12</f>
        <v>219.67465849999999</v>
      </c>
      <c r="O174" s="36">
        <f>SUMIFS(СВЦЭМ!$E$39:$E$782,СВЦЭМ!$A$39:$A$782,$A174,СВЦЭМ!$B$39:$B$782,O$155)+'СЕТ СН'!$F$12</f>
        <v>229.43745013</v>
      </c>
      <c r="P174" s="36">
        <f>SUMIFS(СВЦЭМ!$E$39:$E$782,СВЦЭМ!$A$39:$A$782,$A174,СВЦЭМ!$B$39:$B$782,P$155)+'СЕТ СН'!$F$12</f>
        <v>231.08490787</v>
      </c>
      <c r="Q174" s="36">
        <f>SUMIFS(СВЦЭМ!$E$39:$E$782,СВЦЭМ!$A$39:$A$782,$A174,СВЦЭМ!$B$39:$B$782,Q$155)+'СЕТ СН'!$F$12</f>
        <v>229.48524810999999</v>
      </c>
      <c r="R174" s="36">
        <f>SUMIFS(СВЦЭМ!$E$39:$E$782,СВЦЭМ!$A$39:$A$782,$A174,СВЦЭМ!$B$39:$B$782,R$155)+'СЕТ СН'!$F$12</f>
        <v>224.65682950999999</v>
      </c>
      <c r="S174" s="36">
        <f>SUMIFS(СВЦЭМ!$E$39:$E$782,СВЦЭМ!$A$39:$A$782,$A174,СВЦЭМ!$B$39:$B$782,S$155)+'СЕТ СН'!$F$12</f>
        <v>218.43277899</v>
      </c>
      <c r="T174" s="36">
        <f>SUMIFS(СВЦЭМ!$E$39:$E$782,СВЦЭМ!$A$39:$A$782,$A174,СВЦЭМ!$B$39:$B$782,T$155)+'СЕТ СН'!$F$12</f>
        <v>212.55992054000001</v>
      </c>
      <c r="U174" s="36">
        <f>SUMIFS(СВЦЭМ!$E$39:$E$782,СВЦЭМ!$A$39:$A$782,$A174,СВЦЭМ!$B$39:$B$782,U$155)+'СЕТ СН'!$F$12</f>
        <v>209.38986374000001</v>
      </c>
      <c r="V174" s="36">
        <f>SUMIFS(СВЦЭМ!$E$39:$E$782,СВЦЭМ!$A$39:$A$782,$A174,СВЦЭМ!$B$39:$B$782,V$155)+'СЕТ СН'!$F$12</f>
        <v>202.83875821999999</v>
      </c>
      <c r="W174" s="36">
        <f>SUMIFS(СВЦЭМ!$E$39:$E$782,СВЦЭМ!$A$39:$A$782,$A174,СВЦЭМ!$B$39:$B$782,W$155)+'СЕТ СН'!$F$12</f>
        <v>196.96044603999999</v>
      </c>
      <c r="X174" s="36">
        <f>SUMIFS(СВЦЭМ!$E$39:$E$782,СВЦЭМ!$A$39:$A$782,$A174,СВЦЭМ!$B$39:$B$782,X$155)+'СЕТ СН'!$F$12</f>
        <v>189.29388495000001</v>
      </c>
      <c r="Y174" s="36">
        <f>SUMIFS(СВЦЭМ!$E$39:$E$782,СВЦЭМ!$A$39:$A$782,$A174,СВЦЭМ!$B$39:$B$782,Y$155)+'СЕТ СН'!$F$12</f>
        <v>203.50739786</v>
      </c>
    </row>
    <row r="175" spans="1:25" ht="15.75" x14ac:dyDescent="0.2">
      <c r="A175" s="35">
        <f t="shared" si="4"/>
        <v>44336</v>
      </c>
      <c r="B175" s="36">
        <f>SUMIFS(СВЦЭМ!$E$39:$E$782,СВЦЭМ!$A$39:$A$782,$A175,СВЦЭМ!$B$39:$B$782,B$155)+'СЕТ СН'!$F$12</f>
        <v>222.65701874000001</v>
      </c>
      <c r="C175" s="36">
        <f>SUMIFS(СВЦЭМ!$E$39:$E$782,СВЦЭМ!$A$39:$A$782,$A175,СВЦЭМ!$B$39:$B$782,C$155)+'СЕТ СН'!$F$12</f>
        <v>231.32655172</v>
      </c>
      <c r="D175" s="36">
        <f>SUMIFS(СВЦЭМ!$E$39:$E$782,СВЦЭМ!$A$39:$A$782,$A175,СВЦЭМ!$B$39:$B$782,D$155)+'СЕТ СН'!$F$12</f>
        <v>232.88000409</v>
      </c>
      <c r="E175" s="36">
        <f>SUMIFS(СВЦЭМ!$E$39:$E$782,СВЦЭМ!$A$39:$A$782,$A175,СВЦЭМ!$B$39:$B$782,E$155)+'СЕТ СН'!$F$12</f>
        <v>235.55333955</v>
      </c>
      <c r="F175" s="36">
        <f>SUMIFS(СВЦЭМ!$E$39:$E$782,СВЦЭМ!$A$39:$A$782,$A175,СВЦЭМ!$B$39:$B$782,F$155)+'СЕТ СН'!$F$12</f>
        <v>238.51502381</v>
      </c>
      <c r="G175" s="36">
        <f>SUMIFS(СВЦЭМ!$E$39:$E$782,СВЦЭМ!$A$39:$A$782,$A175,СВЦЭМ!$B$39:$B$782,G$155)+'СЕТ СН'!$F$12</f>
        <v>233.45110613</v>
      </c>
      <c r="H175" s="36">
        <f>SUMIFS(СВЦЭМ!$E$39:$E$782,СВЦЭМ!$A$39:$A$782,$A175,СВЦЭМ!$B$39:$B$782,H$155)+'СЕТ СН'!$F$12</f>
        <v>227.04006039000001</v>
      </c>
      <c r="I175" s="36">
        <f>SUMIFS(СВЦЭМ!$E$39:$E$782,СВЦЭМ!$A$39:$A$782,$A175,СВЦЭМ!$B$39:$B$782,I$155)+'СЕТ СН'!$F$12</f>
        <v>209.84615615999999</v>
      </c>
      <c r="J175" s="36">
        <f>SUMIFS(СВЦЭМ!$E$39:$E$782,СВЦЭМ!$A$39:$A$782,$A175,СВЦЭМ!$B$39:$B$782,J$155)+'СЕТ СН'!$F$12</f>
        <v>193.71361069</v>
      </c>
      <c r="K175" s="36">
        <f>SUMIFS(СВЦЭМ!$E$39:$E$782,СВЦЭМ!$A$39:$A$782,$A175,СВЦЭМ!$B$39:$B$782,K$155)+'СЕТ СН'!$F$12</f>
        <v>186.29213239000001</v>
      </c>
      <c r="L175" s="36">
        <f>SUMIFS(СВЦЭМ!$E$39:$E$782,СВЦЭМ!$A$39:$A$782,$A175,СВЦЭМ!$B$39:$B$782,L$155)+'СЕТ СН'!$F$12</f>
        <v>186.50434208999999</v>
      </c>
      <c r="M175" s="36">
        <f>SUMIFS(СВЦЭМ!$E$39:$E$782,СВЦЭМ!$A$39:$A$782,$A175,СВЦЭМ!$B$39:$B$782,M$155)+'СЕТ СН'!$F$12</f>
        <v>185.01001029</v>
      </c>
      <c r="N175" s="36">
        <f>SUMIFS(СВЦЭМ!$E$39:$E$782,СВЦЭМ!$A$39:$A$782,$A175,СВЦЭМ!$B$39:$B$782,N$155)+'СЕТ СН'!$F$12</f>
        <v>195.69751303000001</v>
      </c>
      <c r="O175" s="36">
        <f>SUMIFS(СВЦЭМ!$E$39:$E$782,СВЦЭМ!$A$39:$A$782,$A175,СВЦЭМ!$B$39:$B$782,O$155)+'СЕТ СН'!$F$12</f>
        <v>204.05948853000001</v>
      </c>
      <c r="P175" s="36">
        <f>SUMIFS(СВЦЭМ!$E$39:$E$782,СВЦЭМ!$A$39:$A$782,$A175,СВЦЭМ!$B$39:$B$782,P$155)+'СЕТ СН'!$F$12</f>
        <v>208.18123198000001</v>
      </c>
      <c r="Q175" s="36">
        <f>SUMIFS(СВЦЭМ!$E$39:$E$782,СВЦЭМ!$A$39:$A$782,$A175,СВЦЭМ!$B$39:$B$782,Q$155)+'СЕТ СН'!$F$12</f>
        <v>209.33332752000001</v>
      </c>
      <c r="R175" s="36">
        <f>SUMIFS(СВЦЭМ!$E$39:$E$782,СВЦЭМ!$A$39:$A$782,$A175,СВЦЭМ!$B$39:$B$782,R$155)+'СЕТ СН'!$F$12</f>
        <v>207.34460487999999</v>
      </c>
      <c r="S175" s="36">
        <f>SUMIFS(СВЦЭМ!$E$39:$E$782,СВЦЭМ!$A$39:$A$782,$A175,СВЦЭМ!$B$39:$B$782,S$155)+'СЕТ СН'!$F$12</f>
        <v>203.29118636999999</v>
      </c>
      <c r="T175" s="36">
        <f>SUMIFS(СВЦЭМ!$E$39:$E$782,СВЦЭМ!$A$39:$A$782,$A175,СВЦЭМ!$B$39:$B$782,T$155)+'СЕТ СН'!$F$12</f>
        <v>192.69376826999999</v>
      </c>
      <c r="U175" s="36">
        <f>SUMIFS(СВЦЭМ!$E$39:$E$782,СВЦЭМ!$A$39:$A$782,$A175,СВЦЭМ!$B$39:$B$782,U$155)+'СЕТ СН'!$F$12</f>
        <v>191.24511072999999</v>
      </c>
      <c r="V175" s="36">
        <f>SUMIFS(СВЦЭМ!$E$39:$E$782,СВЦЭМ!$A$39:$A$782,$A175,СВЦЭМ!$B$39:$B$782,V$155)+'СЕТ СН'!$F$12</f>
        <v>194.11962876999999</v>
      </c>
      <c r="W175" s="36">
        <f>SUMIFS(СВЦЭМ!$E$39:$E$782,СВЦЭМ!$A$39:$A$782,$A175,СВЦЭМ!$B$39:$B$782,W$155)+'СЕТ СН'!$F$12</f>
        <v>199.69035948999999</v>
      </c>
      <c r="X175" s="36">
        <f>SUMIFS(СВЦЭМ!$E$39:$E$782,СВЦЭМ!$A$39:$A$782,$A175,СВЦЭМ!$B$39:$B$782,X$155)+'СЕТ СН'!$F$12</f>
        <v>194.66278764</v>
      </c>
      <c r="Y175" s="36">
        <f>SUMIFS(СВЦЭМ!$E$39:$E$782,СВЦЭМ!$A$39:$A$782,$A175,СВЦЭМ!$B$39:$B$782,Y$155)+'СЕТ СН'!$F$12</f>
        <v>187.35251427</v>
      </c>
    </row>
    <row r="176" spans="1:25" ht="15.75" x14ac:dyDescent="0.2">
      <c r="A176" s="35">
        <f t="shared" si="4"/>
        <v>44337</v>
      </c>
      <c r="B176" s="36">
        <f>SUMIFS(СВЦЭМ!$E$39:$E$782,СВЦЭМ!$A$39:$A$782,$A176,СВЦЭМ!$B$39:$B$782,B$155)+'СЕТ СН'!$F$12</f>
        <v>193.42643034</v>
      </c>
      <c r="C176" s="36">
        <f>SUMIFS(СВЦЭМ!$E$39:$E$782,СВЦЭМ!$A$39:$A$782,$A176,СВЦЭМ!$B$39:$B$782,C$155)+'СЕТ СН'!$F$12</f>
        <v>209.71248362</v>
      </c>
      <c r="D176" s="36">
        <f>SUMIFS(СВЦЭМ!$E$39:$E$782,СВЦЭМ!$A$39:$A$782,$A176,СВЦЭМ!$B$39:$B$782,D$155)+'СЕТ СН'!$F$12</f>
        <v>219.52109704</v>
      </c>
      <c r="E176" s="36">
        <f>SUMIFS(СВЦЭМ!$E$39:$E$782,СВЦЭМ!$A$39:$A$782,$A176,СВЦЭМ!$B$39:$B$782,E$155)+'СЕТ СН'!$F$12</f>
        <v>217.51438522000001</v>
      </c>
      <c r="F176" s="36">
        <f>SUMIFS(СВЦЭМ!$E$39:$E$782,СВЦЭМ!$A$39:$A$782,$A176,СВЦЭМ!$B$39:$B$782,F$155)+'СЕТ СН'!$F$12</f>
        <v>223.36434025</v>
      </c>
      <c r="G176" s="36">
        <f>SUMIFS(СВЦЭМ!$E$39:$E$782,СВЦЭМ!$A$39:$A$782,$A176,СВЦЭМ!$B$39:$B$782,G$155)+'СЕТ СН'!$F$12</f>
        <v>224.14437555999999</v>
      </c>
      <c r="H176" s="36">
        <f>SUMIFS(СВЦЭМ!$E$39:$E$782,СВЦЭМ!$A$39:$A$782,$A176,СВЦЭМ!$B$39:$B$782,H$155)+'СЕТ СН'!$F$12</f>
        <v>217.00284133</v>
      </c>
      <c r="I176" s="36">
        <f>SUMIFS(СВЦЭМ!$E$39:$E$782,СВЦЭМ!$A$39:$A$782,$A176,СВЦЭМ!$B$39:$B$782,I$155)+'СЕТ СН'!$F$12</f>
        <v>205.14794574999999</v>
      </c>
      <c r="J176" s="36">
        <f>SUMIFS(СВЦЭМ!$E$39:$E$782,СВЦЭМ!$A$39:$A$782,$A176,СВЦЭМ!$B$39:$B$782,J$155)+'СЕТ СН'!$F$12</f>
        <v>193.14162569000001</v>
      </c>
      <c r="K176" s="36">
        <f>SUMIFS(СВЦЭМ!$E$39:$E$782,СВЦЭМ!$A$39:$A$782,$A176,СВЦЭМ!$B$39:$B$782,K$155)+'СЕТ СН'!$F$12</f>
        <v>181.04465635</v>
      </c>
      <c r="L176" s="36">
        <f>SUMIFS(СВЦЭМ!$E$39:$E$782,СВЦЭМ!$A$39:$A$782,$A176,СВЦЭМ!$B$39:$B$782,L$155)+'СЕТ СН'!$F$12</f>
        <v>180.10741773000001</v>
      </c>
      <c r="M176" s="36">
        <f>SUMIFS(СВЦЭМ!$E$39:$E$782,СВЦЭМ!$A$39:$A$782,$A176,СВЦЭМ!$B$39:$B$782,M$155)+'СЕТ СН'!$F$12</f>
        <v>186.42365673</v>
      </c>
      <c r="N176" s="36">
        <f>SUMIFS(СВЦЭМ!$E$39:$E$782,СВЦЭМ!$A$39:$A$782,$A176,СВЦЭМ!$B$39:$B$782,N$155)+'СЕТ СН'!$F$12</f>
        <v>202.04650742999999</v>
      </c>
      <c r="O176" s="36">
        <f>SUMIFS(СВЦЭМ!$E$39:$E$782,СВЦЭМ!$A$39:$A$782,$A176,СВЦЭМ!$B$39:$B$782,O$155)+'СЕТ СН'!$F$12</f>
        <v>211.73906847999999</v>
      </c>
      <c r="P176" s="36">
        <f>SUMIFS(СВЦЭМ!$E$39:$E$782,СВЦЭМ!$A$39:$A$782,$A176,СВЦЭМ!$B$39:$B$782,P$155)+'СЕТ СН'!$F$12</f>
        <v>213.38143778</v>
      </c>
      <c r="Q176" s="36">
        <f>SUMIFS(СВЦЭМ!$E$39:$E$782,СВЦЭМ!$A$39:$A$782,$A176,СВЦЭМ!$B$39:$B$782,Q$155)+'СЕТ СН'!$F$12</f>
        <v>212.23080719999999</v>
      </c>
      <c r="R176" s="36">
        <f>SUMIFS(СВЦЭМ!$E$39:$E$782,СВЦЭМ!$A$39:$A$782,$A176,СВЦЭМ!$B$39:$B$782,R$155)+'СЕТ СН'!$F$12</f>
        <v>209.45634018000001</v>
      </c>
      <c r="S176" s="36">
        <f>SUMIFS(СВЦЭМ!$E$39:$E$782,СВЦЭМ!$A$39:$A$782,$A176,СВЦЭМ!$B$39:$B$782,S$155)+'СЕТ СН'!$F$12</f>
        <v>206.93300024999999</v>
      </c>
      <c r="T176" s="36">
        <f>SUMIFS(СВЦЭМ!$E$39:$E$782,СВЦЭМ!$A$39:$A$782,$A176,СВЦЭМ!$B$39:$B$782,T$155)+'СЕТ СН'!$F$12</f>
        <v>196.62948144999999</v>
      </c>
      <c r="U176" s="36">
        <f>SUMIFS(СВЦЭМ!$E$39:$E$782,СВЦЭМ!$A$39:$A$782,$A176,СВЦЭМ!$B$39:$B$782,U$155)+'СЕТ СН'!$F$12</f>
        <v>183.89435065999999</v>
      </c>
      <c r="V176" s="36">
        <f>SUMIFS(СВЦЭМ!$E$39:$E$782,СВЦЭМ!$A$39:$A$782,$A176,СВЦЭМ!$B$39:$B$782,V$155)+'СЕТ СН'!$F$12</f>
        <v>188.16676889999999</v>
      </c>
      <c r="W176" s="36">
        <f>SUMIFS(СВЦЭМ!$E$39:$E$782,СВЦЭМ!$A$39:$A$782,$A176,СВЦЭМ!$B$39:$B$782,W$155)+'СЕТ СН'!$F$12</f>
        <v>192.38808935</v>
      </c>
      <c r="X176" s="36">
        <f>SUMIFS(СВЦЭМ!$E$39:$E$782,СВЦЭМ!$A$39:$A$782,$A176,СВЦЭМ!$B$39:$B$782,X$155)+'СЕТ СН'!$F$12</f>
        <v>196.86008996000001</v>
      </c>
      <c r="Y176" s="36">
        <f>SUMIFS(СВЦЭМ!$E$39:$E$782,СВЦЭМ!$A$39:$A$782,$A176,СВЦЭМ!$B$39:$B$782,Y$155)+'СЕТ СН'!$F$12</f>
        <v>188.94681152999999</v>
      </c>
    </row>
    <row r="177" spans="1:27" ht="15.75" x14ac:dyDescent="0.2">
      <c r="A177" s="35">
        <f t="shared" si="4"/>
        <v>44338</v>
      </c>
      <c r="B177" s="36">
        <f>SUMIFS(СВЦЭМ!$E$39:$E$782,СВЦЭМ!$A$39:$A$782,$A177,СВЦЭМ!$B$39:$B$782,B$155)+'СЕТ СН'!$F$12</f>
        <v>199.97563489000001</v>
      </c>
      <c r="C177" s="36">
        <f>SUMIFS(СВЦЭМ!$E$39:$E$782,СВЦЭМ!$A$39:$A$782,$A177,СВЦЭМ!$B$39:$B$782,C$155)+'СЕТ СН'!$F$12</f>
        <v>201.04462841</v>
      </c>
      <c r="D177" s="36">
        <f>SUMIFS(СВЦЭМ!$E$39:$E$782,СВЦЭМ!$A$39:$A$782,$A177,СВЦЭМ!$B$39:$B$782,D$155)+'СЕТ СН'!$F$12</f>
        <v>209.05493845999999</v>
      </c>
      <c r="E177" s="36">
        <f>SUMIFS(СВЦЭМ!$E$39:$E$782,СВЦЭМ!$A$39:$A$782,$A177,СВЦЭМ!$B$39:$B$782,E$155)+'СЕТ СН'!$F$12</f>
        <v>214.84118147999999</v>
      </c>
      <c r="F177" s="36">
        <f>SUMIFS(СВЦЭМ!$E$39:$E$782,СВЦЭМ!$A$39:$A$782,$A177,СВЦЭМ!$B$39:$B$782,F$155)+'СЕТ СН'!$F$12</f>
        <v>215.88936347000001</v>
      </c>
      <c r="G177" s="36">
        <f>SUMIFS(СВЦЭМ!$E$39:$E$782,СВЦЭМ!$A$39:$A$782,$A177,СВЦЭМ!$B$39:$B$782,G$155)+'СЕТ СН'!$F$12</f>
        <v>214.70163732</v>
      </c>
      <c r="H177" s="36">
        <f>SUMIFS(СВЦЭМ!$E$39:$E$782,СВЦЭМ!$A$39:$A$782,$A177,СВЦЭМ!$B$39:$B$782,H$155)+'СЕТ СН'!$F$12</f>
        <v>210.96113925</v>
      </c>
      <c r="I177" s="36">
        <f>SUMIFS(СВЦЭМ!$E$39:$E$782,СВЦЭМ!$A$39:$A$782,$A177,СВЦЭМ!$B$39:$B$782,I$155)+'СЕТ СН'!$F$12</f>
        <v>191.51205779</v>
      </c>
      <c r="J177" s="36">
        <f>SUMIFS(СВЦЭМ!$E$39:$E$782,СВЦЭМ!$A$39:$A$782,$A177,СВЦЭМ!$B$39:$B$782,J$155)+'СЕТ СН'!$F$12</f>
        <v>181.79460272</v>
      </c>
      <c r="K177" s="36">
        <f>SUMIFS(СВЦЭМ!$E$39:$E$782,СВЦЭМ!$A$39:$A$782,$A177,СВЦЭМ!$B$39:$B$782,K$155)+'СЕТ СН'!$F$12</f>
        <v>168.62721006000001</v>
      </c>
      <c r="L177" s="36">
        <f>SUMIFS(СВЦЭМ!$E$39:$E$782,СВЦЭМ!$A$39:$A$782,$A177,СВЦЭМ!$B$39:$B$782,L$155)+'СЕТ СН'!$F$12</f>
        <v>167.57477641</v>
      </c>
      <c r="M177" s="36">
        <f>SUMIFS(СВЦЭМ!$E$39:$E$782,СВЦЭМ!$A$39:$A$782,$A177,СВЦЭМ!$B$39:$B$782,M$155)+'СЕТ СН'!$F$12</f>
        <v>172.19153329</v>
      </c>
      <c r="N177" s="36">
        <f>SUMIFS(СВЦЭМ!$E$39:$E$782,СВЦЭМ!$A$39:$A$782,$A177,СВЦЭМ!$B$39:$B$782,N$155)+'СЕТ СН'!$F$12</f>
        <v>186.69872683</v>
      </c>
      <c r="O177" s="36">
        <f>SUMIFS(СВЦЭМ!$E$39:$E$782,СВЦЭМ!$A$39:$A$782,$A177,СВЦЭМ!$B$39:$B$782,O$155)+'СЕТ СН'!$F$12</f>
        <v>198.70165335999999</v>
      </c>
      <c r="P177" s="36">
        <f>SUMIFS(СВЦЭМ!$E$39:$E$782,СВЦЭМ!$A$39:$A$782,$A177,СВЦЭМ!$B$39:$B$782,P$155)+'СЕТ СН'!$F$12</f>
        <v>204.23947208000001</v>
      </c>
      <c r="Q177" s="36">
        <f>SUMIFS(СВЦЭМ!$E$39:$E$782,СВЦЭМ!$A$39:$A$782,$A177,СВЦЭМ!$B$39:$B$782,Q$155)+'СЕТ СН'!$F$12</f>
        <v>203.70448857</v>
      </c>
      <c r="R177" s="36">
        <f>SUMIFS(СВЦЭМ!$E$39:$E$782,СВЦЭМ!$A$39:$A$782,$A177,СВЦЭМ!$B$39:$B$782,R$155)+'СЕТ СН'!$F$12</f>
        <v>200.53394245999999</v>
      </c>
      <c r="S177" s="36">
        <f>SUMIFS(СВЦЭМ!$E$39:$E$782,СВЦЭМ!$A$39:$A$782,$A177,СВЦЭМ!$B$39:$B$782,S$155)+'СЕТ СН'!$F$12</f>
        <v>193.45946481999999</v>
      </c>
      <c r="T177" s="36">
        <f>SUMIFS(СВЦЭМ!$E$39:$E$782,СВЦЭМ!$A$39:$A$782,$A177,СВЦЭМ!$B$39:$B$782,T$155)+'СЕТ СН'!$F$12</f>
        <v>180.15030175999999</v>
      </c>
      <c r="U177" s="36">
        <f>SUMIFS(СВЦЭМ!$E$39:$E$782,СВЦЭМ!$A$39:$A$782,$A177,СВЦЭМ!$B$39:$B$782,U$155)+'СЕТ СН'!$F$12</f>
        <v>173.24070936000001</v>
      </c>
      <c r="V177" s="36">
        <f>SUMIFS(СВЦЭМ!$E$39:$E$782,СВЦЭМ!$A$39:$A$782,$A177,СВЦЭМ!$B$39:$B$782,V$155)+'СЕТ СН'!$F$12</f>
        <v>173.48106141</v>
      </c>
      <c r="W177" s="36">
        <f>SUMIFS(СВЦЭМ!$E$39:$E$782,СВЦЭМ!$A$39:$A$782,$A177,СВЦЭМ!$B$39:$B$782,W$155)+'СЕТ СН'!$F$12</f>
        <v>181.86437982000001</v>
      </c>
      <c r="X177" s="36">
        <f>SUMIFS(СВЦЭМ!$E$39:$E$782,СВЦЭМ!$A$39:$A$782,$A177,СВЦЭМ!$B$39:$B$782,X$155)+'СЕТ СН'!$F$12</f>
        <v>174.80235931999999</v>
      </c>
      <c r="Y177" s="36">
        <f>SUMIFS(СВЦЭМ!$E$39:$E$782,СВЦЭМ!$A$39:$A$782,$A177,СВЦЭМ!$B$39:$B$782,Y$155)+'СЕТ СН'!$F$12</f>
        <v>173.35177601000001</v>
      </c>
    </row>
    <row r="178" spans="1:27" ht="15.75" x14ac:dyDescent="0.2">
      <c r="A178" s="35">
        <f t="shared" si="4"/>
        <v>44339</v>
      </c>
      <c r="B178" s="36">
        <f>SUMIFS(СВЦЭМ!$E$39:$E$782,СВЦЭМ!$A$39:$A$782,$A178,СВЦЭМ!$B$39:$B$782,B$155)+'СЕТ СН'!$F$12</f>
        <v>194.52594927000001</v>
      </c>
      <c r="C178" s="36">
        <f>SUMIFS(СВЦЭМ!$E$39:$E$782,СВЦЭМ!$A$39:$A$782,$A178,СВЦЭМ!$B$39:$B$782,C$155)+'СЕТ СН'!$F$12</f>
        <v>210.00260409000001</v>
      </c>
      <c r="D178" s="36">
        <f>SUMIFS(СВЦЭМ!$E$39:$E$782,СВЦЭМ!$A$39:$A$782,$A178,СВЦЭМ!$B$39:$B$782,D$155)+'СЕТ СН'!$F$12</f>
        <v>216.09693408999999</v>
      </c>
      <c r="E178" s="36">
        <f>SUMIFS(СВЦЭМ!$E$39:$E$782,СВЦЭМ!$A$39:$A$782,$A178,СВЦЭМ!$B$39:$B$782,E$155)+'СЕТ СН'!$F$12</f>
        <v>218.69700689000001</v>
      </c>
      <c r="F178" s="36">
        <f>SUMIFS(СВЦЭМ!$E$39:$E$782,СВЦЭМ!$A$39:$A$782,$A178,СВЦЭМ!$B$39:$B$782,F$155)+'СЕТ СН'!$F$12</f>
        <v>224.27136924999999</v>
      </c>
      <c r="G178" s="36">
        <f>SUMIFS(СВЦЭМ!$E$39:$E$782,СВЦЭМ!$A$39:$A$782,$A178,СВЦЭМ!$B$39:$B$782,G$155)+'СЕТ СН'!$F$12</f>
        <v>224.47987796999999</v>
      </c>
      <c r="H178" s="36">
        <f>SUMIFS(СВЦЭМ!$E$39:$E$782,СВЦЭМ!$A$39:$A$782,$A178,СВЦЭМ!$B$39:$B$782,H$155)+'СЕТ СН'!$F$12</f>
        <v>224.71030002000001</v>
      </c>
      <c r="I178" s="36">
        <f>SUMIFS(СВЦЭМ!$E$39:$E$782,СВЦЭМ!$A$39:$A$782,$A178,СВЦЭМ!$B$39:$B$782,I$155)+'СЕТ СН'!$F$12</f>
        <v>204.45049859</v>
      </c>
      <c r="J178" s="36">
        <f>SUMIFS(СВЦЭМ!$E$39:$E$782,СВЦЭМ!$A$39:$A$782,$A178,СВЦЭМ!$B$39:$B$782,J$155)+'СЕТ СН'!$F$12</f>
        <v>195.3641715</v>
      </c>
      <c r="K178" s="36">
        <f>SUMIFS(СВЦЭМ!$E$39:$E$782,СВЦЭМ!$A$39:$A$782,$A178,СВЦЭМ!$B$39:$B$782,K$155)+'СЕТ СН'!$F$12</f>
        <v>180.10765258999999</v>
      </c>
      <c r="L178" s="36">
        <f>SUMIFS(СВЦЭМ!$E$39:$E$782,СВЦЭМ!$A$39:$A$782,$A178,СВЦЭМ!$B$39:$B$782,L$155)+'СЕТ СН'!$F$12</f>
        <v>176.04576397</v>
      </c>
      <c r="M178" s="36">
        <f>SUMIFS(СВЦЭМ!$E$39:$E$782,СВЦЭМ!$A$39:$A$782,$A178,СВЦЭМ!$B$39:$B$782,M$155)+'СЕТ СН'!$F$12</f>
        <v>178.00321822999999</v>
      </c>
      <c r="N178" s="36">
        <f>SUMIFS(СВЦЭМ!$E$39:$E$782,СВЦЭМ!$A$39:$A$782,$A178,СВЦЭМ!$B$39:$B$782,N$155)+'СЕТ СН'!$F$12</f>
        <v>188.15815884</v>
      </c>
      <c r="O178" s="36">
        <f>SUMIFS(СВЦЭМ!$E$39:$E$782,СВЦЭМ!$A$39:$A$782,$A178,СВЦЭМ!$B$39:$B$782,O$155)+'СЕТ СН'!$F$12</f>
        <v>199.60033659999999</v>
      </c>
      <c r="P178" s="36">
        <f>SUMIFS(СВЦЭМ!$E$39:$E$782,СВЦЭМ!$A$39:$A$782,$A178,СВЦЭМ!$B$39:$B$782,P$155)+'СЕТ СН'!$F$12</f>
        <v>206.96590386</v>
      </c>
      <c r="Q178" s="36">
        <f>SUMIFS(СВЦЭМ!$E$39:$E$782,СВЦЭМ!$A$39:$A$782,$A178,СВЦЭМ!$B$39:$B$782,Q$155)+'СЕТ СН'!$F$12</f>
        <v>210.23616249</v>
      </c>
      <c r="R178" s="36">
        <f>SUMIFS(СВЦЭМ!$E$39:$E$782,СВЦЭМ!$A$39:$A$782,$A178,СВЦЭМ!$B$39:$B$782,R$155)+'СЕТ СН'!$F$12</f>
        <v>207.21127050000001</v>
      </c>
      <c r="S178" s="36">
        <f>SUMIFS(СВЦЭМ!$E$39:$E$782,СВЦЭМ!$A$39:$A$782,$A178,СВЦЭМ!$B$39:$B$782,S$155)+'СЕТ СН'!$F$12</f>
        <v>201.53172896000001</v>
      </c>
      <c r="T178" s="36">
        <f>SUMIFS(СВЦЭМ!$E$39:$E$782,СВЦЭМ!$A$39:$A$782,$A178,СВЦЭМ!$B$39:$B$782,T$155)+'СЕТ СН'!$F$12</f>
        <v>190.47629896999999</v>
      </c>
      <c r="U178" s="36">
        <f>SUMIFS(СВЦЭМ!$E$39:$E$782,СВЦЭМ!$A$39:$A$782,$A178,СВЦЭМ!$B$39:$B$782,U$155)+'СЕТ СН'!$F$12</f>
        <v>178.21622418000001</v>
      </c>
      <c r="V178" s="36">
        <f>SUMIFS(СВЦЭМ!$E$39:$E$782,СВЦЭМ!$A$39:$A$782,$A178,СВЦЭМ!$B$39:$B$782,V$155)+'СЕТ СН'!$F$12</f>
        <v>174.12582902</v>
      </c>
      <c r="W178" s="36">
        <f>SUMIFS(СВЦЭМ!$E$39:$E$782,СВЦЭМ!$A$39:$A$782,$A178,СВЦЭМ!$B$39:$B$782,W$155)+'СЕТ СН'!$F$12</f>
        <v>167.76906115</v>
      </c>
      <c r="X178" s="36">
        <f>SUMIFS(СВЦЭМ!$E$39:$E$782,СВЦЭМ!$A$39:$A$782,$A178,СВЦЭМ!$B$39:$B$782,X$155)+'СЕТ СН'!$F$12</f>
        <v>191.42399531999999</v>
      </c>
      <c r="Y178" s="36">
        <f>SUMIFS(СВЦЭМ!$E$39:$E$782,СВЦЭМ!$A$39:$A$782,$A178,СВЦЭМ!$B$39:$B$782,Y$155)+'СЕТ СН'!$F$12</f>
        <v>189.07499483000001</v>
      </c>
    </row>
    <row r="179" spans="1:27" ht="15.75" x14ac:dyDescent="0.2">
      <c r="A179" s="35">
        <f t="shared" si="4"/>
        <v>44340</v>
      </c>
      <c r="B179" s="36">
        <f>SUMIFS(СВЦЭМ!$E$39:$E$782,СВЦЭМ!$A$39:$A$782,$A179,СВЦЭМ!$B$39:$B$782,B$155)+'СЕТ СН'!$F$12</f>
        <v>211.27086168</v>
      </c>
      <c r="C179" s="36">
        <f>SUMIFS(СВЦЭМ!$E$39:$E$782,СВЦЭМ!$A$39:$A$782,$A179,СВЦЭМ!$B$39:$B$782,C$155)+'СЕТ СН'!$F$12</f>
        <v>229.49951659999999</v>
      </c>
      <c r="D179" s="36">
        <f>SUMIFS(СВЦЭМ!$E$39:$E$782,СВЦЭМ!$A$39:$A$782,$A179,СВЦЭМ!$B$39:$B$782,D$155)+'СЕТ СН'!$F$12</f>
        <v>242.16579152</v>
      </c>
      <c r="E179" s="36">
        <f>SUMIFS(СВЦЭМ!$E$39:$E$782,СВЦЭМ!$A$39:$A$782,$A179,СВЦЭМ!$B$39:$B$782,E$155)+'СЕТ СН'!$F$12</f>
        <v>246.89028200000001</v>
      </c>
      <c r="F179" s="36">
        <f>SUMIFS(СВЦЭМ!$E$39:$E$782,СВЦЭМ!$A$39:$A$782,$A179,СВЦЭМ!$B$39:$B$782,F$155)+'СЕТ СН'!$F$12</f>
        <v>251.94494144000001</v>
      </c>
      <c r="G179" s="36">
        <f>SUMIFS(СВЦЭМ!$E$39:$E$782,СВЦЭМ!$A$39:$A$782,$A179,СВЦЭМ!$B$39:$B$782,G$155)+'СЕТ СН'!$F$12</f>
        <v>241.73666965000001</v>
      </c>
      <c r="H179" s="36">
        <f>SUMIFS(СВЦЭМ!$E$39:$E$782,СВЦЭМ!$A$39:$A$782,$A179,СВЦЭМ!$B$39:$B$782,H$155)+'СЕТ СН'!$F$12</f>
        <v>226.04647722000001</v>
      </c>
      <c r="I179" s="36">
        <f>SUMIFS(СВЦЭМ!$E$39:$E$782,СВЦЭМ!$A$39:$A$782,$A179,СВЦЭМ!$B$39:$B$782,I$155)+'СЕТ СН'!$F$12</f>
        <v>205.33411079000001</v>
      </c>
      <c r="J179" s="36">
        <f>SUMIFS(СВЦЭМ!$E$39:$E$782,СВЦЭМ!$A$39:$A$782,$A179,СВЦЭМ!$B$39:$B$782,J$155)+'СЕТ СН'!$F$12</f>
        <v>193.69220605999999</v>
      </c>
      <c r="K179" s="36">
        <f>SUMIFS(СВЦЭМ!$E$39:$E$782,СВЦЭМ!$A$39:$A$782,$A179,СВЦЭМ!$B$39:$B$782,K$155)+'СЕТ СН'!$F$12</f>
        <v>179.87862687000001</v>
      </c>
      <c r="L179" s="36">
        <f>SUMIFS(СВЦЭМ!$E$39:$E$782,СВЦЭМ!$A$39:$A$782,$A179,СВЦЭМ!$B$39:$B$782,L$155)+'СЕТ СН'!$F$12</f>
        <v>177.39399573</v>
      </c>
      <c r="M179" s="36">
        <f>SUMIFS(СВЦЭМ!$E$39:$E$782,СВЦЭМ!$A$39:$A$782,$A179,СВЦЭМ!$B$39:$B$782,M$155)+'СЕТ СН'!$F$12</f>
        <v>177.30215801</v>
      </c>
      <c r="N179" s="36">
        <f>SUMIFS(СВЦЭМ!$E$39:$E$782,СВЦЭМ!$A$39:$A$782,$A179,СВЦЭМ!$B$39:$B$782,N$155)+'СЕТ СН'!$F$12</f>
        <v>187.85179896</v>
      </c>
      <c r="O179" s="36">
        <f>SUMIFS(СВЦЭМ!$E$39:$E$782,СВЦЭМ!$A$39:$A$782,$A179,СВЦЭМ!$B$39:$B$782,O$155)+'СЕТ СН'!$F$12</f>
        <v>195.97829963999999</v>
      </c>
      <c r="P179" s="36">
        <f>SUMIFS(СВЦЭМ!$E$39:$E$782,СВЦЭМ!$A$39:$A$782,$A179,СВЦЭМ!$B$39:$B$782,P$155)+'СЕТ СН'!$F$12</f>
        <v>200.01225699</v>
      </c>
      <c r="Q179" s="36">
        <f>SUMIFS(СВЦЭМ!$E$39:$E$782,СВЦЭМ!$A$39:$A$782,$A179,СВЦЭМ!$B$39:$B$782,Q$155)+'СЕТ СН'!$F$12</f>
        <v>199.44427003000001</v>
      </c>
      <c r="R179" s="36">
        <f>SUMIFS(СВЦЭМ!$E$39:$E$782,СВЦЭМ!$A$39:$A$782,$A179,СВЦЭМ!$B$39:$B$782,R$155)+'СЕТ СН'!$F$12</f>
        <v>194.29713086999999</v>
      </c>
      <c r="S179" s="36">
        <f>SUMIFS(СВЦЭМ!$E$39:$E$782,СВЦЭМ!$A$39:$A$782,$A179,СВЦЭМ!$B$39:$B$782,S$155)+'СЕТ СН'!$F$12</f>
        <v>187.03448650999999</v>
      </c>
      <c r="T179" s="36">
        <f>SUMIFS(СВЦЭМ!$E$39:$E$782,СВЦЭМ!$A$39:$A$782,$A179,СВЦЭМ!$B$39:$B$782,T$155)+'СЕТ СН'!$F$12</f>
        <v>181.09807479</v>
      </c>
      <c r="U179" s="36">
        <f>SUMIFS(СВЦЭМ!$E$39:$E$782,СВЦЭМ!$A$39:$A$782,$A179,СВЦЭМ!$B$39:$B$782,U$155)+'СЕТ СН'!$F$12</f>
        <v>173.77146264000001</v>
      </c>
      <c r="V179" s="36">
        <f>SUMIFS(СВЦЭМ!$E$39:$E$782,СВЦЭМ!$A$39:$A$782,$A179,СВЦЭМ!$B$39:$B$782,V$155)+'СЕТ СН'!$F$12</f>
        <v>176.32547246999999</v>
      </c>
      <c r="W179" s="36">
        <f>SUMIFS(СВЦЭМ!$E$39:$E$782,СВЦЭМ!$A$39:$A$782,$A179,СВЦЭМ!$B$39:$B$782,W$155)+'СЕТ СН'!$F$12</f>
        <v>181.82444684999999</v>
      </c>
      <c r="X179" s="36">
        <f>SUMIFS(СВЦЭМ!$E$39:$E$782,СВЦЭМ!$A$39:$A$782,$A179,СВЦЭМ!$B$39:$B$782,X$155)+'СЕТ СН'!$F$12</f>
        <v>176.84698048999999</v>
      </c>
      <c r="Y179" s="36">
        <f>SUMIFS(СВЦЭМ!$E$39:$E$782,СВЦЭМ!$A$39:$A$782,$A179,СВЦЭМ!$B$39:$B$782,Y$155)+'СЕТ СН'!$F$12</f>
        <v>180.36946868999999</v>
      </c>
    </row>
    <row r="180" spans="1:27" ht="15.75" x14ac:dyDescent="0.2">
      <c r="A180" s="35">
        <f t="shared" si="4"/>
        <v>44341</v>
      </c>
      <c r="B180" s="36">
        <f>SUMIFS(СВЦЭМ!$E$39:$E$782,СВЦЭМ!$A$39:$A$782,$A180,СВЦЭМ!$B$39:$B$782,B$155)+'СЕТ СН'!$F$12</f>
        <v>209.74110540999999</v>
      </c>
      <c r="C180" s="36">
        <f>SUMIFS(СВЦЭМ!$E$39:$E$782,СВЦЭМ!$A$39:$A$782,$A180,СВЦЭМ!$B$39:$B$782,C$155)+'СЕТ СН'!$F$12</f>
        <v>222.59446686000001</v>
      </c>
      <c r="D180" s="36">
        <f>SUMIFS(СВЦЭМ!$E$39:$E$782,СВЦЭМ!$A$39:$A$782,$A180,СВЦЭМ!$B$39:$B$782,D$155)+'СЕТ СН'!$F$12</f>
        <v>229.25303113999999</v>
      </c>
      <c r="E180" s="36">
        <f>SUMIFS(СВЦЭМ!$E$39:$E$782,СВЦЭМ!$A$39:$A$782,$A180,СВЦЭМ!$B$39:$B$782,E$155)+'СЕТ СН'!$F$12</f>
        <v>227.98450252000001</v>
      </c>
      <c r="F180" s="36">
        <f>SUMIFS(СВЦЭМ!$E$39:$E$782,СВЦЭМ!$A$39:$A$782,$A180,СВЦЭМ!$B$39:$B$782,F$155)+'СЕТ СН'!$F$12</f>
        <v>230.35893293000001</v>
      </c>
      <c r="G180" s="36">
        <f>SUMIFS(СВЦЭМ!$E$39:$E$782,СВЦЭМ!$A$39:$A$782,$A180,СВЦЭМ!$B$39:$B$782,G$155)+'СЕТ СН'!$F$12</f>
        <v>228.48464960000001</v>
      </c>
      <c r="H180" s="36">
        <f>SUMIFS(СВЦЭМ!$E$39:$E$782,СВЦЭМ!$A$39:$A$782,$A180,СВЦЭМ!$B$39:$B$782,H$155)+'СЕТ СН'!$F$12</f>
        <v>216.40145913999999</v>
      </c>
      <c r="I180" s="36">
        <f>SUMIFS(СВЦЭМ!$E$39:$E$782,СВЦЭМ!$A$39:$A$782,$A180,СВЦЭМ!$B$39:$B$782,I$155)+'СЕТ СН'!$F$12</f>
        <v>194.3096347</v>
      </c>
      <c r="J180" s="36">
        <f>SUMIFS(СВЦЭМ!$E$39:$E$782,СВЦЭМ!$A$39:$A$782,$A180,СВЦЭМ!$B$39:$B$782,J$155)+'СЕТ СН'!$F$12</f>
        <v>172.28121492</v>
      </c>
      <c r="K180" s="36">
        <f>SUMIFS(СВЦЭМ!$E$39:$E$782,СВЦЭМ!$A$39:$A$782,$A180,СВЦЭМ!$B$39:$B$782,K$155)+'СЕТ СН'!$F$12</f>
        <v>162.69671355</v>
      </c>
      <c r="L180" s="36">
        <f>SUMIFS(СВЦЭМ!$E$39:$E$782,СВЦЭМ!$A$39:$A$782,$A180,СВЦЭМ!$B$39:$B$782,L$155)+'СЕТ СН'!$F$12</f>
        <v>164.64790779</v>
      </c>
      <c r="M180" s="36">
        <f>SUMIFS(СВЦЭМ!$E$39:$E$782,СВЦЭМ!$A$39:$A$782,$A180,СВЦЭМ!$B$39:$B$782,M$155)+'СЕТ СН'!$F$12</f>
        <v>162.87345049999999</v>
      </c>
      <c r="N180" s="36">
        <f>SUMIFS(СВЦЭМ!$E$39:$E$782,СВЦЭМ!$A$39:$A$782,$A180,СВЦЭМ!$B$39:$B$782,N$155)+'СЕТ СН'!$F$12</f>
        <v>176.38849958</v>
      </c>
      <c r="O180" s="36">
        <f>SUMIFS(СВЦЭМ!$E$39:$E$782,СВЦЭМ!$A$39:$A$782,$A180,СВЦЭМ!$B$39:$B$782,O$155)+'СЕТ СН'!$F$12</f>
        <v>190.38484292000001</v>
      </c>
      <c r="P180" s="36">
        <f>SUMIFS(СВЦЭМ!$E$39:$E$782,СВЦЭМ!$A$39:$A$782,$A180,СВЦЭМ!$B$39:$B$782,P$155)+'СЕТ СН'!$F$12</f>
        <v>196.60493273</v>
      </c>
      <c r="Q180" s="36">
        <f>SUMIFS(СВЦЭМ!$E$39:$E$782,СВЦЭМ!$A$39:$A$782,$A180,СВЦЭМ!$B$39:$B$782,Q$155)+'СЕТ СН'!$F$12</f>
        <v>196.54807342999999</v>
      </c>
      <c r="R180" s="36">
        <f>SUMIFS(СВЦЭМ!$E$39:$E$782,СВЦЭМ!$A$39:$A$782,$A180,СВЦЭМ!$B$39:$B$782,R$155)+'СЕТ СН'!$F$12</f>
        <v>192.82665079</v>
      </c>
      <c r="S180" s="36">
        <f>SUMIFS(СВЦЭМ!$E$39:$E$782,СВЦЭМ!$A$39:$A$782,$A180,СВЦЭМ!$B$39:$B$782,S$155)+'СЕТ СН'!$F$12</f>
        <v>185.94550365000001</v>
      </c>
      <c r="T180" s="36">
        <f>SUMIFS(СВЦЭМ!$E$39:$E$782,СВЦЭМ!$A$39:$A$782,$A180,СВЦЭМ!$B$39:$B$782,T$155)+'СЕТ СН'!$F$12</f>
        <v>173.00095103999999</v>
      </c>
      <c r="U180" s="36">
        <f>SUMIFS(СВЦЭМ!$E$39:$E$782,СВЦЭМ!$A$39:$A$782,$A180,СВЦЭМ!$B$39:$B$782,U$155)+'СЕТ СН'!$F$12</f>
        <v>168.11907543000001</v>
      </c>
      <c r="V180" s="36">
        <f>SUMIFS(СВЦЭМ!$E$39:$E$782,СВЦЭМ!$A$39:$A$782,$A180,СВЦЭМ!$B$39:$B$782,V$155)+'СЕТ СН'!$F$12</f>
        <v>171.41096364000001</v>
      </c>
      <c r="W180" s="36">
        <f>SUMIFS(СВЦЭМ!$E$39:$E$782,СВЦЭМ!$A$39:$A$782,$A180,СВЦЭМ!$B$39:$B$782,W$155)+'СЕТ СН'!$F$12</f>
        <v>179.14769856999999</v>
      </c>
      <c r="X180" s="36">
        <f>SUMIFS(СВЦЭМ!$E$39:$E$782,СВЦЭМ!$A$39:$A$782,$A180,СВЦЭМ!$B$39:$B$782,X$155)+'СЕТ СН'!$F$12</f>
        <v>171.95514299000001</v>
      </c>
      <c r="Y180" s="36">
        <f>SUMIFS(СВЦЭМ!$E$39:$E$782,СВЦЭМ!$A$39:$A$782,$A180,СВЦЭМ!$B$39:$B$782,Y$155)+'СЕТ СН'!$F$12</f>
        <v>176.72764309999999</v>
      </c>
    </row>
    <row r="181" spans="1:27" ht="15.75" x14ac:dyDescent="0.2">
      <c r="A181" s="35">
        <f t="shared" si="4"/>
        <v>44342</v>
      </c>
      <c r="B181" s="36">
        <f>SUMIFS(СВЦЭМ!$E$39:$E$782,СВЦЭМ!$A$39:$A$782,$A181,СВЦЭМ!$B$39:$B$782,B$155)+'СЕТ СН'!$F$12</f>
        <v>207.81522387999999</v>
      </c>
      <c r="C181" s="36">
        <f>SUMIFS(СВЦЭМ!$E$39:$E$782,СВЦЭМ!$A$39:$A$782,$A181,СВЦЭМ!$B$39:$B$782,C$155)+'СЕТ СН'!$F$12</f>
        <v>224.54997119999999</v>
      </c>
      <c r="D181" s="36">
        <f>SUMIFS(СВЦЭМ!$E$39:$E$782,СВЦЭМ!$A$39:$A$782,$A181,СВЦЭМ!$B$39:$B$782,D$155)+'СЕТ СН'!$F$12</f>
        <v>237.02006424999999</v>
      </c>
      <c r="E181" s="36">
        <f>SUMIFS(СВЦЭМ!$E$39:$E$782,СВЦЭМ!$A$39:$A$782,$A181,СВЦЭМ!$B$39:$B$782,E$155)+'СЕТ СН'!$F$12</f>
        <v>242.11187694</v>
      </c>
      <c r="F181" s="36">
        <f>SUMIFS(СВЦЭМ!$E$39:$E$782,СВЦЭМ!$A$39:$A$782,$A181,СВЦЭМ!$B$39:$B$782,F$155)+'СЕТ СН'!$F$12</f>
        <v>245.49438741</v>
      </c>
      <c r="G181" s="36">
        <f>SUMIFS(СВЦЭМ!$E$39:$E$782,СВЦЭМ!$A$39:$A$782,$A181,СВЦЭМ!$B$39:$B$782,G$155)+'СЕТ СН'!$F$12</f>
        <v>239.30261917999999</v>
      </c>
      <c r="H181" s="36">
        <f>SUMIFS(СВЦЭМ!$E$39:$E$782,СВЦЭМ!$A$39:$A$782,$A181,СВЦЭМ!$B$39:$B$782,H$155)+'СЕТ СН'!$F$12</f>
        <v>224.28805666</v>
      </c>
      <c r="I181" s="36">
        <f>SUMIFS(СВЦЭМ!$E$39:$E$782,СВЦЭМ!$A$39:$A$782,$A181,СВЦЭМ!$B$39:$B$782,I$155)+'СЕТ СН'!$F$12</f>
        <v>199.59760030000001</v>
      </c>
      <c r="J181" s="36">
        <f>SUMIFS(СВЦЭМ!$E$39:$E$782,СВЦЭМ!$A$39:$A$782,$A181,СВЦЭМ!$B$39:$B$782,J$155)+'СЕТ СН'!$F$12</f>
        <v>185.9264398</v>
      </c>
      <c r="K181" s="36">
        <f>SUMIFS(СВЦЭМ!$E$39:$E$782,СВЦЭМ!$A$39:$A$782,$A181,СВЦЭМ!$B$39:$B$782,K$155)+'СЕТ СН'!$F$12</f>
        <v>172.90813702</v>
      </c>
      <c r="L181" s="36">
        <f>SUMIFS(СВЦЭМ!$E$39:$E$782,СВЦЭМ!$A$39:$A$782,$A181,СВЦЭМ!$B$39:$B$782,L$155)+'СЕТ СН'!$F$12</f>
        <v>172.39399606000001</v>
      </c>
      <c r="M181" s="36">
        <f>SUMIFS(СВЦЭМ!$E$39:$E$782,СВЦЭМ!$A$39:$A$782,$A181,СВЦЭМ!$B$39:$B$782,M$155)+'СЕТ СН'!$F$12</f>
        <v>174.43217902000001</v>
      </c>
      <c r="N181" s="36">
        <f>SUMIFS(СВЦЭМ!$E$39:$E$782,СВЦЭМ!$A$39:$A$782,$A181,СВЦЭМ!$B$39:$B$782,N$155)+'СЕТ СН'!$F$12</f>
        <v>186.48238713999999</v>
      </c>
      <c r="O181" s="36">
        <f>SUMIFS(СВЦЭМ!$E$39:$E$782,СВЦЭМ!$A$39:$A$782,$A181,СВЦЭМ!$B$39:$B$782,O$155)+'СЕТ СН'!$F$12</f>
        <v>196.84499170000001</v>
      </c>
      <c r="P181" s="36">
        <f>SUMIFS(СВЦЭМ!$E$39:$E$782,СВЦЭМ!$A$39:$A$782,$A181,СВЦЭМ!$B$39:$B$782,P$155)+'СЕТ СН'!$F$12</f>
        <v>199.28158937000001</v>
      </c>
      <c r="Q181" s="36">
        <f>SUMIFS(СВЦЭМ!$E$39:$E$782,СВЦЭМ!$A$39:$A$782,$A181,СВЦЭМ!$B$39:$B$782,Q$155)+'СЕТ СН'!$F$12</f>
        <v>198.73138054</v>
      </c>
      <c r="R181" s="36">
        <f>SUMIFS(СВЦЭМ!$E$39:$E$782,СВЦЭМ!$A$39:$A$782,$A181,СВЦЭМ!$B$39:$B$782,R$155)+'СЕТ СН'!$F$12</f>
        <v>194.64420337999999</v>
      </c>
      <c r="S181" s="36">
        <f>SUMIFS(СВЦЭМ!$E$39:$E$782,СВЦЭМ!$A$39:$A$782,$A181,СВЦЭМ!$B$39:$B$782,S$155)+'СЕТ СН'!$F$12</f>
        <v>189.1600133</v>
      </c>
      <c r="T181" s="36">
        <f>SUMIFS(СВЦЭМ!$E$39:$E$782,СВЦЭМ!$A$39:$A$782,$A181,СВЦЭМ!$B$39:$B$782,T$155)+'СЕТ СН'!$F$12</f>
        <v>175.65307426999999</v>
      </c>
      <c r="U181" s="36">
        <f>SUMIFS(СВЦЭМ!$E$39:$E$782,СВЦЭМ!$A$39:$A$782,$A181,СВЦЭМ!$B$39:$B$782,U$155)+'СЕТ СН'!$F$12</f>
        <v>167.80494267</v>
      </c>
      <c r="V181" s="36">
        <f>SUMIFS(СВЦЭМ!$E$39:$E$782,СВЦЭМ!$A$39:$A$782,$A181,СВЦЭМ!$B$39:$B$782,V$155)+'СЕТ СН'!$F$12</f>
        <v>168.57707973000001</v>
      </c>
      <c r="W181" s="36">
        <f>SUMIFS(СВЦЭМ!$E$39:$E$782,СВЦЭМ!$A$39:$A$782,$A181,СВЦЭМ!$B$39:$B$782,W$155)+'СЕТ СН'!$F$12</f>
        <v>172.14028488</v>
      </c>
      <c r="X181" s="36">
        <f>SUMIFS(СВЦЭМ!$E$39:$E$782,СВЦЭМ!$A$39:$A$782,$A181,СВЦЭМ!$B$39:$B$782,X$155)+'СЕТ СН'!$F$12</f>
        <v>171.17574923000001</v>
      </c>
      <c r="Y181" s="36">
        <f>SUMIFS(СВЦЭМ!$E$39:$E$782,СВЦЭМ!$A$39:$A$782,$A181,СВЦЭМ!$B$39:$B$782,Y$155)+'СЕТ СН'!$F$12</f>
        <v>179.22146615</v>
      </c>
    </row>
    <row r="182" spans="1:27" ht="15.75" x14ac:dyDescent="0.2">
      <c r="A182" s="35">
        <f t="shared" si="4"/>
        <v>44343</v>
      </c>
      <c r="B182" s="36">
        <f>SUMIFS(СВЦЭМ!$E$39:$E$782,СВЦЭМ!$A$39:$A$782,$A182,СВЦЭМ!$B$39:$B$782,B$155)+'СЕТ СН'!$F$12</f>
        <v>182.6383706</v>
      </c>
      <c r="C182" s="36">
        <f>SUMIFS(СВЦЭМ!$E$39:$E$782,СВЦЭМ!$A$39:$A$782,$A182,СВЦЭМ!$B$39:$B$782,C$155)+'СЕТ СН'!$F$12</f>
        <v>199.47750678</v>
      </c>
      <c r="D182" s="36">
        <f>SUMIFS(СВЦЭМ!$E$39:$E$782,СВЦЭМ!$A$39:$A$782,$A182,СВЦЭМ!$B$39:$B$782,D$155)+'СЕТ СН'!$F$12</f>
        <v>211.12839482000001</v>
      </c>
      <c r="E182" s="36">
        <f>SUMIFS(СВЦЭМ!$E$39:$E$782,СВЦЭМ!$A$39:$A$782,$A182,СВЦЭМ!$B$39:$B$782,E$155)+'СЕТ СН'!$F$12</f>
        <v>216.14903953999999</v>
      </c>
      <c r="F182" s="36">
        <f>SUMIFS(СВЦЭМ!$E$39:$E$782,СВЦЭМ!$A$39:$A$782,$A182,СВЦЭМ!$B$39:$B$782,F$155)+'СЕТ СН'!$F$12</f>
        <v>217.07518493000001</v>
      </c>
      <c r="G182" s="36">
        <f>SUMIFS(СВЦЭМ!$E$39:$E$782,СВЦЭМ!$A$39:$A$782,$A182,СВЦЭМ!$B$39:$B$782,G$155)+'СЕТ СН'!$F$12</f>
        <v>211.64260367</v>
      </c>
      <c r="H182" s="36">
        <f>SUMIFS(СВЦЭМ!$E$39:$E$782,СВЦЭМ!$A$39:$A$782,$A182,СВЦЭМ!$B$39:$B$782,H$155)+'СЕТ СН'!$F$12</f>
        <v>200.99644283999999</v>
      </c>
      <c r="I182" s="36">
        <f>SUMIFS(СВЦЭМ!$E$39:$E$782,СВЦЭМ!$A$39:$A$782,$A182,СВЦЭМ!$B$39:$B$782,I$155)+'СЕТ СН'!$F$12</f>
        <v>185.30986726</v>
      </c>
      <c r="J182" s="36">
        <f>SUMIFS(СВЦЭМ!$E$39:$E$782,СВЦЭМ!$A$39:$A$782,$A182,СВЦЭМ!$B$39:$B$782,J$155)+'СЕТ СН'!$F$12</f>
        <v>176.80423931999999</v>
      </c>
      <c r="K182" s="36">
        <f>SUMIFS(СВЦЭМ!$E$39:$E$782,СВЦЭМ!$A$39:$A$782,$A182,СВЦЭМ!$B$39:$B$782,K$155)+'СЕТ СН'!$F$12</f>
        <v>174.33788188</v>
      </c>
      <c r="L182" s="36">
        <f>SUMIFS(СВЦЭМ!$E$39:$E$782,СВЦЭМ!$A$39:$A$782,$A182,СВЦЭМ!$B$39:$B$782,L$155)+'СЕТ СН'!$F$12</f>
        <v>176.30768115000001</v>
      </c>
      <c r="M182" s="36">
        <f>SUMIFS(СВЦЭМ!$E$39:$E$782,СВЦЭМ!$A$39:$A$782,$A182,СВЦЭМ!$B$39:$B$782,M$155)+'СЕТ СН'!$F$12</f>
        <v>178.45012514999999</v>
      </c>
      <c r="N182" s="36">
        <f>SUMIFS(СВЦЭМ!$E$39:$E$782,СВЦЭМ!$A$39:$A$782,$A182,СВЦЭМ!$B$39:$B$782,N$155)+'СЕТ СН'!$F$12</f>
        <v>191.33246141999999</v>
      </c>
      <c r="O182" s="36">
        <f>SUMIFS(СВЦЭМ!$E$39:$E$782,СВЦЭМ!$A$39:$A$782,$A182,СВЦЭМ!$B$39:$B$782,O$155)+'СЕТ СН'!$F$12</f>
        <v>202.41208821000001</v>
      </c>
      <c r="P182" s="36">
        <f>SUMIFS(СВЦЭМ!$E$39:$E$782,СВЦЭМ!$A$39:$A$782,$A182,СВЦЭМ!$B$39:$B$782,P$155)+'СЕТ СН'!$F$12</f>
        <v>206.79459297</v>
      </c>
      <c r="Q182" s="36">
        <f>SUMIFS(СВЦЭМ!$E$39:$E$782,СВЦЭМ!$A$39:$A$782,$A182,СВЦЭМ!$B$39:$B$782,Q$155)+'СЕТ СН'!$F$12</f>
        <v>206.54970195999999</v>
      </c>
      <c r="R182" s="36">
        <f>SUMIFS(СВЦЭМ!$E$39:$E$782,СВЦЭМ!$A$39:$A$782,$A182,СВЦЭМ!$B$39:$B$782,R$155)+'СЕТ СН'!$F$12</f>
        <v>204.46767101</v>
      </c>
      <c r="S182" s="36">
        <f>SUMIFS(СВЦЭМ!$E$39:$E$782,СВЦЭМ!$A$39:$A$782,$A182,СВЦЭМ!$B$39:$B$782,S$155)+'СЕТ СН'!$F$12</f>
        <v>197.43479994</v>
      </c>
      <c r="T182" s="36">
        <f>SUMIFS(СВЦЭМ!$E$39:$E$782,СВЦЭМ!$A$39:$A$782,$A182,СВЦЭМ!$B$39:$B$782,T$155)+'СЕТ СН'!$F$12</f>
        <v>183.53947294</v>
      </c>
      <c r="U182" s="36">
        <f>SUMIFS(СВЦЭМ!$E$39:$E$782,СВЦЭМ!$A$39:$A$782,$A182,СВЦЭМ!$B$39:$B$782,U$155)+'СЕТ СН'!$F$12</f>
        <v>173.25218656000001</v>
      </c>
      <c r="V182" s="36">
        <f>SUMIFS(СВЦЭМ!$E$39:$E$782,СВЦЭМ!$A$39:$A$782,$A182,СВЦЭМ!$B$39:$B$782,V$155)+'СЕТ СН'!$F$12</f>
        <v>178.76762529999999</v>
      </c>
      <c r="W182" s="36">
        <f>SUMIFS(СВЦЭМ!$E$39:$E$782,СВЦЭМ!$A$39:$A$782,$A182,СВЦЭМ!$B$39:$B$782,W$155)+'СЕТ СН'!$F$12</f>
        <v>185.61761317</v>
      </c>
      <c r="X182" s="36">
        <f>SUMIFS(СВЦЭМ!$E$39:$E$782,СВЦЭМ!$A$39:$A$782,$A182,СВЦЭМ!$B$39:$B$782,X$155)+'СЕТ СН'!$F$12</f>
        <v>182.92889094</v>
      </c>
      <c r="Y182" s="36">
        <f>SUMIFS(СВЦЭМ!$E$39:$E$782,СВЦЭМ!$A$39:$A$782,$A182,СВЦЭМ!$B$39:$B$782,Y$155)+'СЕТ СН'!$F$12</f>
        <v>185.18121997</v>
      </c>
    </row>
    <row r="183" spans="1:27" ht="15.75" x14ac:dyDescent="0.2">
      <c r="A183" s="35">
        <f t="shared" si="4"/>
        <v>44344</v>
      </c>
      <c r="B183" s="36">
        <f>SUMIFS(СВЦЭМ!$E$39:$E$782,СВЦЭМ!$A$39:$A$782,$A183,СВЦЭМ!$B$39:$B$782,B$155)+'СЕТ СН'!$F$12</f>
        <v>179.53108161</v>
      </c>
      <c r="C183" s="36">
        <f>SUMIFS(СВЦЭМ!$E$39:$E$782,СВЦЭМ!$A$39:$A$782,$A183,СВЦЭМ!$B$39:$B$782,C$155)+'СЕТ СН'!$F$12</f>
        <v>194.64818335999999</v>
      </c>
      <c r="D183" s="36">
        <f>SUMIFS(СВЦЭМ!$E$39:$E$782,СВЦЭМ!$A$39:$A$782,$A183,СВЦЭМ!$B$39:$B$782,D$155)+'СЕТ СН'!$F$12</f>
        <v>204.43160121</v>
      </c>
      <c r="E183" s="36">
        <f>SUMIFS(СВЦЭМ!$E$39:$E$782,СВЦЭМ!$A$39:$A$782,$A183,СВЦЭМ!$B$39:$B$782,E$155)+'СЕТ СН'!$F$12</f>
        <v>208.17291566</v>
      </c>
      <c r="F183" s="36">
        <f>SUMIFS(СВЦЭМ!$E$39:$E$782,СВЦЭМ!$A$39:$A$782,$A183,СВЦЭМ!$B$39:$B$782,F$155)+'СЕТ СН'!$F$12</f>
        <v>209.74854801000001</v>
      </c>
      <c r="G183" s="36">
        <f>SUMIFS(СВЦЭМ!$E$39:$E$782,СВЦЭМ!$A$39:$A$782,$A183,СВЦЭМ!$B$39:$B$782,G$155)+'СЕТ СН'!$F$12</f>
        <v>204.63543959</v>
      </c>
      <c r="H183" s="36">
        <f>SUMIFS(СВЦЭМ!$E$39:$E$782,СВЦЭМ!$A$39:$A$782,$A183,СВЦЭМ!$B$39:$B$782,H$155)+'СЕТ СН'!$F$12</f>
        <v>196.29515240999999</v>
      </c>
      <c r="I183" s="36">
        <f>SUMIFS(СВЦЭМ!$E$39:$E$782,СВЦЭМ!$A$39:$A$782,$A183,СВЦЭМ!$B$39:$B$782,I$155)+'СЕТ СН'!$F$12</f>
        <v>175.89666204</v>
      </c>
      <c r="J183" s="36">
        <f>SUMIFS(СВЦЭМ!$E$39:$E$782,СВЦЭМ!$A$39:$A$782,$A183,СВЦЭМ!$B$39:$B$782,J$155)+'СЕТ СН'!$F$12</f>
        <v>163.07437146000001</v>
      </c>
      <c r="K183" s="36">
        <f>SUMIFS(СВЦЭМ!$E$39:$E$782,СВЦЭМ!$A$39:$A$782,$A183,СВЦЭМ!$B$39:$B$782,K$155)+'СЕТ СН'!$F$12</f>
        <v>171.10732912</v>
      </c>
      <c r="L183" s="36">
        <f>SUMIFS(СВЦЭМ!$E$39:$E$782,СВЦЭМ!$A$39:$A$782,$A183,СВЦЭМ!$B$39:$B$782,L$155)+'СЕТ СН'!$F$12</f>
        <v>168.07803881000001</v>
      </c>
      <c r="M183" s="36">
        <f>SUMIFS(СВЦЭМ!$E$39:$E$782,СВЦЭМ!$A$39:$A$782,$A183,СВЦЭМ!$B$39:$B$782,M$155)+'СЕТ СН'!$F$12</f>
        <v>166.82644748000001</v>
      </c>
      <c r="N183" s="36">
        <f>SUMIFS(СВЦЭМ!$E$39:$E$782,СВЦЭМ!$A$39:$A$782,$A183,СВЦЭМ!$B$39:$B$782,N$155)+'СЕТ СН'!$F$12</f>
        <v>171.85294888999999</v>
      </c>
      <c r="O183" s="36">
        <f>SUMIFS(СВЦЭМ!$E$39:$E$782,СВЦЭМ!$A$39:$A$782,$A183,СВЦЭМ!$B$39:$B$782,O$155)+'СЕТ СН'!$F$12</f>
        <v>184.17509373999999</v>
      </c>
      <c r="P183" s="36">
        <f>SUMIFS(СВЦЭМ!$E$39:$E$782,СВЦЭМ!$A$39:$A$782,$A183,СВЦЭМ!$B$39:$B$782,P$155)+'СЕТ СН'!$F$12</f>
        <v>188.11451500000001</v>
      </c>
      <c r="Q183" s="36">
        <f>SUMIFS(СВЦЭМ!$E$39:$E$782,СВЦЭМ!$A$39:$A$782,$A183,СВЦЭМ!$B$39:$B$782,Q$155)+'СЕТ СН'!$F$12</f>
        <v>188.99897050000001</v>
      </c>
      <c r="R183" s="36">
        <f>SUMIFS(СВЦЭМ!$E$39:$E$782,СВЦЭМ!$A$39:$A$782,$A183,СВЦЭМ!$B$39:$B$782,R$155)+'СЕТ СН'!$F$12</f>
        <v>190.25396563999999</v>
      </c>
      <c r="S183" s="36">
        <f>SUMIFS(СВЦЭМ!$E$39:$E$782,СВЦЭМ!$A$39:$A$782,$A183,СВЦЭМ!$B$39:$B$782,S$155)+'СЕТ СН'!$F$12</f>
        <v>186.91335916</v>
      </c>
      <c r="T183" s="36">
        <f>SUMIFS(СВЦЭМ!$E$39:$E$782,СВЦЭМ!$A$39:$A$782,$A183,СВЦЭМ!$B$39:$B$782,T$155)+'СЕТ СН'!$F$12</f>
        <v>170.19758501000001</v>
      </c>
      <c r="U183" s="36">
        <f>SUMIFS(СВЦЭМ!$E$39:$E$782,СВЦЭМ!$A$39:$A$782,$A183,СВЦЭМ!$B$39:$B$782,U$155)+'СЕТ СН'!$F$12</f>
        <v>172.42056072</v>
      </c>
      <c r="V183" s="36">
        <f>SUMIFS(СВЦЭМ!$E$39:$E$782,СВЦЭМ!$A$39:$A$782,$A183,СВЦЭМ!$B$39:$B$782,V$155)+'СЕТ СН'!$F$12</f>
        <v>174.78179710000001</v>
      </c>
      <c r="W183" s="36">
        <f>SUMIFS(СВЦЭМ!$E$39:$E$782,СВЦЭМ!$A$39:$A$782,$A183,СВЦЭМ!$B$39:$B$782,W$155)+'СЕТ СН'!$F$12</f>
        <v>181.43208426999999</v>
      </c>
      <c r="X183" s="36">
        <f>SUMIFS(СВЦЭМ!$E$39:$E$782,СВЦЭМ!$A$39:$A$782,$A183,СВЦЭМ!$B$39:$B$782,X$155)+'СЕТ СН'!$F$12</f>
        <v>179.48583214000001</v>
      </c>
      <c r="Y183" s="36">
        <f>SUMIFS(СВЦЭМ!$E$39:$E$782,СВЦЭМ!$A$39:$A$782,$A183,СВЦЭМ!$B$39:$B$782,Y$155)+'СЕТ СН'!$F$12</f>
        <v>167.06856751999999</v>
      </c>
    </row>
    <row r="184" spans="1:27" ht="15.75" x14ac:dyDescent="0.2">
      <c r="A184" s="35">
        <f t="shared" si="4"/>
        <v>44345</v>
      </c>
      <c r="B184" s="36">
        <f>SUMIFS(СВЦЭМ!$E$39:$E$782,СВЦЭМ!$A$39:$A$782,$A184,СВЦЭМ!$B$39:$B$782,B$155)+'СЕТ СН'!$F$12</f>
        <v>179.96421427999999</v>
      </c>
      <c r="C184" s="36">
        <f>SUMIFS(СВЦЭМ!$E$39:$E$782,СВЦЭМ!$A$39:$A$782,$A184,СВЦЭМ!$B$39:$B$782,C$155)+'СЕТ СН'!$F$12</f>
        <v>180.74194305</v>
      </c>
      <c r="D184" s="36">
        <f>SUMIFS(СВЦЭМ!$E$39:$E$782,СВЦЭМ!$A$39:$A$782,$A184,СВЦЭМ!$B$39:$B$782,D$155)+'СЕТ СН'!$F$12</f>
        <v>193.30966620999999</v>
      </c>
      <c r="E184" s="36">
        <f>SUMIFS(СВЦЭМ!$E$39:$E$782,СВЦЭМ!$A$39:$A$782,$A184,СВЦЭМ!$B$39:$B$782,E$155)+'СЕТ СН'!$F$12</f>
        <v>192.87878732999999</v>
      </c>
      <c r="F184" s="36">
        <f>SUMIFS(СВЦЭМ!$E$39:$E$782,СВЦЭМ!$A$39:$A$782,$A184,СВЦЭМ!$B$39:$B$782,F$155)+'СЕТ СН'!$F$12</f>
        <v>191.54395803</v>
      </c>
      <c r="G184" s="36">
        <f>SUMIFS(СВЦЭМ!$E$39:$E$782,СВЦЭМ!$A$39:$A$782,$A184,СВЦЭМ!$B$39:$B$782,G$155)+'СЕТ СН'!$F$12</f>
        <v>193.57420758000001</v>
      </c>
      <c r="H184" s="36">
        <f>SUMIFS(СВЦЭМ!$E$39:$E$782,СВЦЭМ!$A$39:$A$782,$A184,СВЦЭМ!$B$39:$B$782,H$155)+'СЕТ СН'!$F$12</f>
        <v>192.45923235000001</v>
      </c>
      <c r="I184" s="36">
        <f>SUMIFS(СВЦЭМ!$E$39:$E$782,СВЦЭМ!$A$39:$A$782,$A184,СВЦЭМ!$B$39:$B$782,I$155)+'СЕТ СН'!$F$12</f>
        <v>177.37721300000001</v>
      </c>
      <c r="J184" s="36">
        <f>SUMIFS(СВЦЭМ!$E$39:$E$782,СВЦЭМ!$A$39:$A$782,$A184,СВЦЭМ!$B$39:$B$782,J$155)+'СЕТ СН'!$F$12</f>
        <v>160.1283578</v>
      </c>
      <c r="K184" s="36">
        <f>SUMIFS(СВЦЭМ!$E$39:$E$782,СВЦЭМ!$A$39:$A$782,$A184,СВЦЭМ!$B$39:$B$782,K$155)+'СЕТ СН'!$F$12</f>
        <v>149.48167022999999</v>
      </c>
      <c r="L184" s="36">
        <f>SUMIFS(СВЦЭМ!$E$39:$E$782,СВЦЭМ!$A$39:$A$782,$A184,СВЦЭМ!$B$39:$B$782,L$155)+'СЕТ СН'!$F$12</f>
        <v>147.28048405000001</v>
      </c>
      <c r="M184" s="36">
        <f>SUMIFS(СВЦЭМ!$E$39:$E$782,СВЦЭМ!$A$39:$A$782,$A184,СВЦЭМ!$B$39:$B$782,M$155)+'СЕТ СН'!$F$12</f>
        <v>147.23176509999999</v>
      </c>
      <c r="N184" s="36">
        <f>SUMIFS(СВЦЭМ!$E$39:$E$782,СВЦЭМ!$A$39:$A$782,$A184,СВЦЭМ!$B$39:$B$782,N$155)+'СЕТ СН'!$F$12</f>
        <v>161.35129602999999</v>
      </c>
      <c r="O184" s="36">
        <f>SUMIFS(СВЦЭМ!$E$39:$E$782,СВЦЭМ!$A$39:$A$782,$A184,СВЦЭМ!$B$39:$B$782,O$155)+'СЕТ СН'!$F$12</f>
        <v>166.88893100999999</v>
      </c>
      <c r="P184" s="36">
        <f>SUMIFS(СВЦЭМ!$E$39:$E$782,СВЦЭМ!$A$39:$A$782,$A184,СВЦЭМ!$B$39:$B$782,P$155)+'СЕТ СН'!$F$12</f>
        <v>173.35170679999999</v>
      </c>
      <c r="Q184" s="36">
        <f>SUMIFS(СВЦЭМ!$E$39:$E$782,СВЦЭМ!$A$39:$A$782,$A184,СВЦЭМ!$B$39:$B$782,Q$155)+'СЕТ СН'!$F$12</f>
        <v>172.79960858999999</v>
      </c>
      <c r="R184" s="36">
        <f>SUMIFS(СВЦЭМ!$E$39:$E$782,СВЦЭМ!$A$39:$A$782,$A184,СВЦЭМ!$B$39:$B$782,R$155)+'СЕТ СН'!$F$12</f>
        <v>171.87691430000001</v>
      </c>
      <c r="S184" s="36">
        <f>SUMIFS(СВЦЭМ!$E$39:$E$782,СВЦЭМ!$A$39:$A$782,$A184,СВЦЭМ!$B$39:$B$782,S$155)+'СЕТ СН'!$F$12</f>
        <v>179.48992905</v>
      </c>
      <c r="T184" s="36">
        <f>SUMIFS(СВЦЭМ!$E$39:$E$782,СВЦЭМ!$A$39:$A$782,$A184,СВЦЭМ!$B$39:$B$782,T$155)+'СЕТ СН'!$F$12</f>
        <v>168.17603194</v>
      </c>
      <c r="U184" s="36">
        <f>SUMIFS(СВЦЭМ!$E$39:$E$782,СВЦЭМ!$A$39:$A$782,$A184,СВЦЭМ!$B$39:$B$782,U$155)+'СЕТ СН'!$F$12</f>
        <v>154.64197535</v>
      </c>
      <c r="V184" s="36">
        <f>SUMIFS(СВЦЭМ!$E$39:$E$782,СВЦЭМ!$A$39:$A$782,$A184,СВЦЭМ!$B$39:$B$782,V$155)+'СЕТ СН'!$F$12</f>
        <v>147.63536210000001</v>
      </c>
      <c r="W184" s="36">
        <f>SUMIFS(СВЦЭМ!$E$39:$E$782,СВЦЭМ!$A$39:$A$782,$A184,СВЦЭМ!$B$39:$B$782,W$155)+'СЕТ СН'!$F$12</f>
        <v>153.72287338000001</v>
      </c>
      <c r="X184" s="36">
        <f>SUMIFS(СВЦЭМ!$E$39:$E$782,СВЦЭМ!$A$39:$A$782,$A184,СВЦЭМ!$B$39:$B$782,X$155)+'СЕТ СН'!$F$12</f>
        <v>150.39766610000001</v>
      </c>
      <c r="Y184" s="36">
        <f>SUMIFS(СВЦЭМ!$E$39:$E$782,СВЦЭМ!$A$39:$A$782,$A184,СВЦЭМ!$B$39:$B$782,Y$155)+'СЕТ СН'!$F$12</f>
        <v>148.74531703</v>
      </c>
    </row>
    <row r="185" spans="1:27" ht="15.75" x14ac:dyDescent="0.2">
      <c r="A185" s="35">
        <f t="shared" si="4"/>
        <v>44346</v>
      </c>
      <c r="B185" s="36">
        <f>SUMIFS(СВЦЭМ!$E$39:$E$782,СВЦЭМ!$A$39:$A$782,$A185,СВЦЭМ!$B$39:$B$782,B$155)+'СЕТ СН'!$F$12</f>
        <v>160.8463663</v>
      </c>
      <c r="C185" s="36">
        <f>SUMIFS(СВЦЭМ!$E$39:$E$782,СВЦЭМ!$A$39:$A$782,$A185,СВЦЭМ!$B$39:$B$782,C$155)+'СЕТ СН'!$F$12</f>
        <v>178.72591757999999</v>
      </c>
      <c r="D185" s="36">
        <f>SUMIFS(СВЦЭМ!$E$39:$E$782,СВЦЭМ!$A$39:$A$782,$A185,СВЦЭМ!$B$39:$B$782,D$155)+'СЕТ СН'!$F$12</f>
        <v>189.70486879000001</v>
      </c>
      <c r="E185" s="36">
        <f>SUMIFS(СВЦЭМ!$E$39:$E$782,СВЦЭМ!$A$39:$A$782,$A185,СВЦЭМ!$B$39:$B$782,E$155)+'СЕТ СН'!$F$12</f>
        <v>193.57296977999999</v>
      </c>
      <c r="F185" s="36">
        <f>SUMIFS(СВЦЭМ!$E$39:$E$782,СВЦЭМ!$A$39:$A$782,$A185,СВЦЭМ!$B$39:$B$782,F$155)+'СЕТ СН'!$F$12</f>
        <v>199.6764355</v>
      </c>
      <c r="G185" s="36">
        <f>SUMIFS(СВЦЭМ!$E$39:$E$782,СВЦЭМ!$A$39:$A$782,$A185,СВЦЭМ!$B$39:$B$782,G$155)+'СЕТ СН'!$F$12</f>
        <v>200.08987386000001</v>
      </c>
      <c r="H185" s="36">
        <f>SUMIFS(СВЦЭМ!$E$39:$E$782,СВЦЭМ!$A$39:$A$782,$A185,СВЦЭМ!$B$39:$B$782,H$155)+'СЕТ СН'!$F$12</f>
        <v>193.306308</v>
      </c>
      <c r="I185" s="36">
        <f>SUMIFS(СВЦЭМ!$E$39:$E$782,СВЦЭМ!$A$39:$A$782,$A185,СВЦЭМ!$B$39:$B$782,I$155)+'СЕТ СН'!$F$12</f>
        <v>174.08262575000001</v>
      </c>
      <c r="J185" s="36">
        <f>SUMIFS(СВЦЭМ!$E$39:$E$782,СВЦЭМ!$A$39:$A$782,$A185,СВЦЭМ!$B$39:$B$782,J$155)+'СЕТ СН'!$F$12</f>
        <v>156.38152707</v>
      </c>
      <c r="K185" s="36">
        <f>SUMIFS(СВЦЭМ!$E$39:$E$782,СВЦЭМ!$A$39:$A$782,$A185,СВЦЭМ!$B$39:$B$782,K$155)+'СЕТ СН'!$F$12</f>
        <v>143.68602749999999</v>
      </c>
      <c r="L185" s="36">
        <f>SUMIFS(СВЦЭМ!$E$39:$E$782,СВЦЭМ!$A$39:$A$782,$A185,СВЦЭМ!$B$39:$B$782,L$155)+'СЕТ СН'!$F$12</f>
        <v>140.41668250000001</v>
      </c>
      <c r="M185" s="36">
        <f>SUMIFS(СВЦЭМ!$E$39:$E$782,СВЦЭМ!$A$39:$A$782,$A185,СВЦЭМ!$B$39:$B$782,M$155)+'СЕТ СН'!$F$12</f>
        <v>143.68666456</v>
      </c>
      <c r="N185" s="36">
        <f>SUMIFS(СВЦЭМ!$E$39:$E$782,СВЦЭМ!$A$39:$A$782,$A185,СВЦЭМ!$B$39:$B$782,N$155)+'СЕТ СН'!$F$12</f>
        <v>159.64102120999999</v>
      </c>
      <c r="O185" s="36">
        <f>SUMIFS(СВЦЭМ!$E$39:$E$782,СВЦЭМ!$A$39:$A$782,$A185,СВЦЭМ!$B$39:$B$782,O$155)+'СЕТ СН'!$F$12</f>
        <v>168.78705545</v>
      </c>
      <c r="P185" s="36">
        <f>SUMIFS(СВЦЭМ!$E$39:$E$782,СВЦЭМ!$A$39:$A$782,$A185,СВЦЭМ!$B$39:$B$782,P$155)+'СЕТ СН'!$F$12</f>
        <v>173.69155946999999</v>
      </c>
      <c r="Q185" s="36">
        <f>SUMIFS(СВЦЭМ!$E$39:$E$782,СВЦЭМ!$A$39:$A$782,$A185,СВЦЭМ!$B$39:$B$782,Q$155)+'СЕТ СН'!$F$12</f>
        <v>171.77277910999999</v>
      </c>
      <c r="R185" s="36">
        <f>SUMIFS(СВЦЭМ!$E$39:$E$782,СВЦЭМ!$A$39:$A$782,$A185,СВЦЭМ!$B$39:$B$782,R$155)+'СЕТ СН'!$F$12</f>
        <v>166.51438683999999</v>
      </c>
      <c r="S185" s="36">
        <f>SUMIFS(СВЦЭМ!$E$39:$E$782,СВЦЭМ!$A$39:$A$782,$A185,СВЦЭМ!$B$39:$B$782,S$155)+'СЕТ СН'!$F$12</f>
        <v>160.16710302000001</v>
      </c>
      <c r="T185" s="36">
        <f>SUMIFS(СВЦЭМ!$E$39:$E$782,СВЦЭМ!$A$39:$A$782,$A185,СВЦЭМ!$B$39:$B$782,T$155)+'СЕТ СН'!$F$12</f>
        <v>147.26175402000001</v>
      </c>
      <c r="U185" s="36">
        <f>SUMIFS(СВЦЭМ!$E$39:$E$782,СВЦЭМ!$A$39:$A$782,$A185,СВЦЭМ!$B$39:$B$782,U$155)+'СЕТ СН'!$F$12</f>
        <v>141.26461788</v>
      </c>
      <c r="V185" s="36">
        <f>SUMIFS(СВЦЭМ!$E$39:$E$782,СВЦЭМ!$A$39:$A$782,$A185,СВЦЭМ!$B$39:$B$782,V$155)+'СЕТ СН'!$F$12</f>
        <v>144.88513528999999</v>
      </c>
      <c r="W185" s="36">
        <f>SUMIFS(СВЦЭМ!$E$39:$E$782,СВЦЭМ!$A$39:$A$782,$A185,СВЦЭМ!$B$39:$B$782,W$155)+'СЕТ СН'!$F$12</f>
        <v>155.64316346999999</v>
      </c>
      <c r="X185" s="36">
        <f>SUMIFS(СВЦЭМ!$E$39:$E$782,СВЦЭМ!$A$39:$A$782,$A185,СВЦЭМ!$B$39:$B$782,X$155)+'СЕТ СН'!$F$12</f>
        <v>145.40237289000001</v>
      </c>
      <c r="Y185" s="36">
        <f>SUMIFS(СВЦЭМ!$E$39:$E$782,СВЦЭМ!$A$39:$A$782,$A185,СВЦЭМ!$B$39:$B$782,Y$155)+'СЕТ СН'!$F$12</f>
        <v>141.27441909999999</v>
      </c>
    </row>
    <row r="186" spans="1:27" ht="15.75" x14ac:dyDescent="0.2">
      <c r="A186" s="35">
        <f t="shared" si="4"/>
        <v>44347</v>
      </c>
      <c r="B186" s="36">
        <f>SUMIFS(СВЦЭМ!$E$39:$E$782,СВЦЭМ!$A$39:$A$782,$A186,СВЦЭМ!$B$39:$B$782,B$155)+'СЕТ СН'!$F$12</f>
        <v>156.69060644000001</v>
      </c>
      <c r="C186" s="36">
        <f>SUMIFS(СВЦЭМ!$E$39:$E$782,СВЦЭМ!$A$39:$A$782,$A186,СВЦЭМ!$B$39:$B$782,C$155)+'СЕТ СН'!$F$12</f>
        <v>176.78399687000001</v>
      </c>
      <c r="D186" s="36">
        <f>SUMIFS(СВЦЭМ!$E$39:$E$782,СВЦЭМ!$A$39:$A$782,$A186,СВЦЭМ!$B$39:$B$782,D$155)+'СЕТ СН'!$F$12</f>
        <v>187.38776708</v>
      </c>
      <c r="E186" s="36">
        <f>SUMIFS(СВЦЭМ!$E$39:$E$782,СВЦЭМ!$A$39:$A$782,$A186,СВЦЭМ!$B$39:$B$782,E$155)+'СЕТ СН'!$F$12</f>
        <v>190.12493757999999</v>
      </c>
      <c r="F186" s="36">
        <f>SUMIFS(СВЦЭМ!$E$39:$E$782,СВЦЭМ!$A$39:$A$782,$A186,СВЦЭМ!$B$39:$B$782,F$155)+'СЕТ СН'!$F$12</f>
        <v>194.99525659</v>
      </c>
      <c r="G186" s="36">
        <f>SUMIFS(СВЦЭМ!$E$39:$E$782,СВЦЭМ!$A$39:$A$782,$A186,СВЦЭМ!$B$39:$B$782,G$155)+'СЕТ СН'!$F$12</f>
        <v>193.67220976999999</v>
      </c>
      <c r="H186" s="36">
        <f>SUMIFS(СВЦЭМ!$E$39:$E$782,СВЦЭМ!$A$39:$A$782,$A186,СВЦЭМ!$B$39:$B$782,H$155)+'СЕТ СН'!$F$12</f>
        <v>189.89221669</v>
      </c>
      <c r="I186" s="36">
        <f>SUMIFS(СВЦЭМ!$E$39:$E$782,СВЦЭМ!$A$39:$A$782,$A186,СВЦЭМ!$B$39:$B$782,I$155)+'СЕТ СН'!$F$12</f>
        <v>193.25958783999999</v>
      </c>
      <c r="J186" s="36">
        <f>SUMIFS(СВЦЭМ!$E$39:$E$782,СВЦЭМ!$A$39:$A$782,$A186,СВЦЭМ!$B$39:$B$782,J$155)+'СЕТ СН'!$F$12</f>
        <v>192.46605991999999</v>
      </c>
      <c r="K186" s="36">
        <f>SUMIFS(СВЦЭМ!$E$39:$E$782,СВЦЭМ!$A$39:$A$782,$A186,СВЦЭМ!$B$39:$B$782,K$155)+'СЕТ СН'!$F$12</f>
        <v>192.92724978999999</v>
      </c>
      <c r="L186" s="36">
        <f>SUMIFS(СВЦЭМ!$E$39:$E$782,СВЦЭМ!$A$39:$A$782,$A186,СВЦЭМ!$B$39:$B$782,L$155)+'СЕТ СН'!$F$12</f>
        <v>193.02246102999999</v>
      </c>
      <c r="M186" s="36">
        <f>SUMIFS(СВЦЭМ!$E$39:$E$782,СВЦЭМ!$A$39:$A$782,$A186,СВЦЭМ!$B$39:$B$782,M$155)+'СЕТ СН'!$F$12</f>
        <v>187.85161472999999</v>
      </c>
      <c r="N186" s="36">
        <f>SUMIFS(СВЦЭМ!$E$39:$E$782,СВЦЭМ!$A$39:$A$782,$A186,СВЦЭМ!$B$39:$B$782,N$155)+'СЕТ СН'!$F$12</f>
        <v>193.31382031999999</v>
      </c>
      <c r="O186" s="36">
        <f>SUMIFS(СВЦЭМ!$E$39:$E$782,СВЦЭМ!$A$39:$A$782,$A186,СВЦЭМ!$B$39:$B$782,O$155)+'СЕТ СН'!$F$12</f>
        <v>203.48861156000001</v>
      </c>
      <c r="P186" s="36">
        <f>SUMIFS(СВЦЭМ!$E$39:$E$782,СВЦЭМ!$A$39:$A$782,$A186,СВЦЭМ!$B$39:$B$782,P$155)+'СЕТ СН'!$F$12</f>
        <v>206.39043527999999</v>
      </c>
      <c r="Q186" s="36">
        <f>SUMIFS(СВЦЭМ!$E$39:$E$782,СВЦЭМ!$A$39:$A$782,$A186,СВЦЭМ!$B$39:$B$782,Q$155)+'СЕТ СН'!$F$12</f>
        <v>205.24951909000001</v>
      </c>
      <c r="R186" s="36">
        <f>SUMIFS(СВЦЭМ!$E$39:$E$782,СВЦЭМ!$A$39:$A$782,$A186,СВЦЭМ!$B$39:$B$782,R$155)+'СЕТ СН'!$F$12</f>
        <v>202.68438737</v>
      </c>
      <c r="S186" s="36">
        <f>SUMIFS(СВЦЭМ!$E$39:$E$782,СВЦЭМ!$A$39:$A$782,$A186,СВЦЭМ!$B$39:$B$782,S$155)+'СЕТ СН'!$F$12</f>
        <v>195.71046179000001</v>
      </c>
      <c r="T186" s="36">
        <f>SUMIFS(СВЦЭМ!$E$39:$E$782,СВЦЭМ!$A$39:$A$782,$A186,СВЦЭМ!$B$39:$B$782,T$155)+'СЕТ СН'!$F$12</f>
        <v>184.2111974</v>
      </c>
      <c r="U186" s="36">
        <f>SUMIFS(СВЦЭМ!$E$39:$E$782,СВЦЭМ!$A$39:$A$782,$A186,СВЦЭМ!$B$39:$B$782,U$155)+'СЕТ СН'!$F$12</f>
        <v>176.18854297999999</v>
      </c>
      <c r="V186" s="36">
        <f>SUMIFS(СВЦЭМ!$E$39:$E$782,СВЦЭМ!$A$39:$A$782,$A186,СВЦЭМ!$B$39:$B$782,V$155)+'СЕТ СН'!$F$12</f>
        <v>177.44194368000001</v>
      </c>
      <c r="W186" s="36">
        <f>SUMIFS(СВЦЭМ!$E$39:$E$782,СВЦЭМ!$A$39:$A$782,$A186,СВЦЭМ!$B$39:$B$782,W$155)+'СЕТ СН'!$F$12</f>
        <v>184.57923109000001</v>
      </c>
      <c r="X186" s="36">
        <f>SUMIFS(СВЦЭМ!$E$39:$E$782,СВЦЭМ!$A$39:$A$782,$A186,СВЦЭМ!$B$39:$B$782,X$155)+'СЕТ СН'!$F$12</f>
        <v>179.00797259000001</v>
      </c>
      <c r="Y186" s="36">
        <f>SUMIFS(СВЦЭМ!$E$39:$E$782,СВЦЭМ!$A$39:$A$782,$A186,СВЦЭМ!$B$39:$B$782,Y$155)+'СЕТ СН'!$F$12</f>
        <v>168.08236477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СН'!$F$12</f>
        <v>265.15352618999998</v>
      </c>
      <c r="C191" s="36">
        <f>SUMIFS(СВЦЭМ!$F$39:$F$782,СВЦЭМ!$A$39:$A$782,$A191,СВЦЭМ!$B$39:$B$782,C$190)+'СЕТ СН'!$F$12</f>
        <v>277.9482069</v>
      </c>
      <c r="D191" s="36">
        <f>SUMIFS(СВЦЭМ!$F$39:$F$782,СВЦЭМ!$A$39:$A$782,$A191,СВЦЭМ!$B$39:$B$782,D$190)+'СЕТ СН'!$F$12</f>
        <v>288.75122971000002</v>
      </c>
      <c r="E191" s="36">
        <f>SUMIFS(СВЦЭМ!$F$39:$F$782,СВЦЭМ!$A$39:$A$782,$A191,СВЦЭМ!$B$39:$B$782,E$190)+'СЕТ СН'!$F$12</f>
        <v>289.55735664999997</v>
      </c>
      <c r="F191" s="36">
        <f>SUMIFS(СВЦЭМ!$F$39:$F$782,СВЦЭМ!$A$39:$A$782,$A191,СВЦЭМ!$B$39:$B$782,F$190)+'СЕТ СН'!$F$12</f>
        <v>291.63190653999999</v>
      </c>
      <c r="G191" s="36">
        <f>SUMIFS(СВЦЭМ!$F$39:$F$782,СВЦЭМ!$A$39:$A$782,$A191,СВЦЭМ!$B$39:$B$782,G$190)+'СЕТ СН'!$F$12</f>
        <v>290.90345300000001</v>
      </c>
      <c r="H191" s="36">
        <f>SUMIFS(СВЦЭМ!$F$39:$F$782,СВЦЭМ!$A$39:$A$782,$A191,СВЦЭМ!$B$39:$B$782,H$190)+'СЕТ СН'!$F$12</f>
        <v>289.52664743000003</v>
      </c>
      <c r="I191" s="36">
        <f>SUMIFS(СВЦЭМ!$F$39:$F$782,СВЦЭМ!$A$39:$A$782,$A191,СВЦЭМ!$B$39:$B$782,I$190)+'СЕТ СН'!$F$12</f>
        <v>279.40214334000001</v>
      </c>
      <c r="J191" s="36">
        <f>SUMIFS(СВЦЭМ!$F$39:$F$782,СВЦЭМ!$A$39:$A$782,$A191,СВЦЭМ!$B$39:$B$782,J$190)+'СЕТ СН'!$F$12</f>
        <v>269.30621151999998</v>
      </c>
      <c r="K191" s="36">
        <f>SUMIFS(СВЦЭМ!$F$39:$F$782,СВЦЭМ!$A$39:$A$782,$A191,СВЦЭМ!$B$39:$B$782,K$190)+'СЕТ СН'!$F$12</f>
        <v>253.70833296999999</v>
      </c>
      <c r="L191" s="36">
        <f>SUMIFS(СВЦЭМ!$F$39:$F$782,СВЦЭМ!$A$39:$A$782,$A191,СВЦЭМ!$B$39:$B$782,L$190)+'СЕТ СН'!$F$12</f>
        <v>243.32402300000001</v>
      </c>
      <c r="M191" s="36">
        <f>SUMIFS(СВЦЭМ!$F$39:$F$782,СВЦЭМ!$A$39:$A$782,$A191,СВЦЭМ!$B$39:$B$782,M$190)+'СЕТ СН'!$F$12</f>
        <v>244.72615719000001</v>
      </c>
      <c r="N191" s="36">
        <f>SUMIFS(СВЦЭМ!$F$39:$F$782,СВЦЭМ!$A$39:$A$782,$A191,СВЦЭМ!$B$39:$B$782,N$190)+'СЕТ СН'!$F$12</f>
        <v>259.98517641000001</v>
      </c>
      <c r="O191" s="36">
        <f>SUMIFS(СВЦЭМ!$F$39:$F$782,СВЦЭМ!$A$39:$A$782,$A191,СВЦЭМ!$B$39:$B$782,O$190)+'СЕТ СН'!$F$12</f>
        <v>265.19929085000001</v>
      </c>
      <c r="P191" s="36">
        <f>SUMIFS(СВЦЭМ!$F$39:$F$782,СВЦЭМ!$A$39:$A$782,$A191,СВЦЭМ!$B$39:$B$782,P$190)+'СЕТ СН'!$F$12</f>
        <v>269.70400279</v>
      </c>
      <c r="Q191" s="36">
        <f>SUMIFS(СВЦЭМ!$F$39:$F$782,СВЦЭМ!$A$39:$A$782,$A191,СВЦЭМ!$B$39:$B$782,Q$190)+'СЕТ СН'!$F$12</f>
        <v>271.97191881999998</v>
      </c>
      <c r="R191" s="36">
        <f>SUMIFS(СВЦЭМ!$F$39:$F$782,СВЦЭМ!$A$39:$A$782,$A191,СВЦЭМ!$B$39:$B$782,R$190)+'СЕТ СН'!$F$12</f>
        <v>269.89373251000001</v>
      </c>
      <c r="S191" s="36">
        <f>SUMIFS(СВЦЭМ!$F$39:$F$782,СВЦЭМ!$A$39:$A$782,$A191,СВЦЭМ!$B$39:$B$782,S$190)+'СЕТ СН'!$F$12</f>
        <v>267.40621286999999</v>
      </c>
      <c r="T191" s="36">
        <f>SUMIFS(СВЦЭМ!$F$39:$F$782,СВЦЭМ!$A$39:$A$782,$A191,СВЦЭМ!$B$39:$B$782,T$190)+'СЕТ СН'!$F$12</f>
        <v>253.97478912</v>
      </c>
      <c r="U191" s="36">
        <f>SUMIFS(СВЦЭМ!$F$39:$F$782,СВЦЭМ!$A$39:$A$782,$A191,СВЦЭМ!$B$39:$B$782,U$190)+'СЕТ СН'!$F$12</f>
        <v>248.14288966000001</v>
      </c>
      <c r="V191" s="36">
        <f>SUMIFS(СВЦЭМ!$F$39:$F$782,СВЦЭМ!$A$39:$A$782,$A191,СВЦЭМ!$B$39:$B$782,V$190)+'СЕТ СН'!$F$12</f>
        <v>243.54218126999999</v>
      </c>
      <c r="W191" s="36">
        <f>SUMIFS(СВЦЭМ!$F$39:$F$782,СВЦЭМ!$A$39:$A$782,$A191,СВЦЭМ!$B$39:$B$782,W$190)+'СЕТ СН'!$F$12</f>
        <v>239.86369761</v>
      </c>
      <c r="X191" s="36">
        <f>SUMIFS(СВЦЭМ!$F$39:$F$782,СВЦЭМ!$A$39:$A$782,$A191,СВЦЭМ!$B$39:$B$782,X$190)+'СЕТ СН'!$F$12</f>
        <v>243.39346158999999</v>
      </c>
      <c r="Y191" s="36">
        <f>SUMIFS(СВЦЭМ!$F$39:$F$782,СВЦЭМ!$A$39:$A$782,$A191,СВЦЭМ!$B$39:$B$782,Y$190)+'СЕТ СН'!$F$12</f>
        <v>262.89128203000001</v>
      </c>
      <c r="AA191" s="45"/>
    </row>
    <row r="192" spans="1:27" ht="15.75" x14ac:dyDescent="0.2">
      <c r="A192" s="35">
        <f>A191+1</f>
        <v>44318</v>
      </c>
      <c r="B192" s="36">
        <f>SUMIFS(СВЦЭМ!$F$39:$F$782,СВЦЭМ!$A$39:$A$782,$A192,СВЦЭМ!$B$39:$B$782,B$190)+'СЕТ СН'!$F$12</f>
        <v>257.06333312999999</v>
      </c>
      <c r="C192" s="36">
        <f>SUMIFS(СВЦЭМ!$F$39:$F$782,СВЦЭМ!$A$39:$A$782,$A192,СВЦЭМ!$B$39:$B$782,C$190)+'СЕТ СН'!$F$12</f>
        <v>267.84721195999998</v>
      </c>
      <c r="D192" s="36">
        <f>SUMIFS(СВЦЭМ!$F$39:$F$782,СВЦЭМ!$A$39:$A$782,$A192,СВЦЭМ!$B$39:$B$782,D$190)+'СЕТ СН'!$F$12</f>
        <v>281.61500330000001</v>
      </c>
      <c r="E192" s="36">
        <f>SUMIFS(СВЦЭМ!$F$39:$F$782,СВЦЭМ!$A$39:$A$782,$A192,СВЦЭМ!$B$39:$B$782,E$190)+'СЕТ СН'!$F$12</f>
        <v>286.66587980000003</v>
      </c>
      <c r="F192" s="36">
        <f>SUMIFS(СВЦЭМ!$F$39:$F$782,СВЦЭМ!$A$39:$A$782,$A192,СВЦЭМ!$B$39:$B$782,F$190)+'СЕТ СН'!$F$12</f>
        <v>289.67753060000001</v>
      </c>
      <c r="G192" s="36">
        <f>SUMIFS(СВЦЭМ!$F$39:$F$782,СВЦЭМ!$A$39:$A$782,$A192,СВЦЭМ!$B$39:$B$782,G$190)+'СЕТ СН'!$F$12</f>
        <v>289.04579970999998</v>
      </c>
      <c r="H192" s="36">
        <f>SUMIFS(СВЦЭМ!$F$39:$F$782,СВЦЭМ!$A$39:$A$782,$A192,СВЦЭМ!$B$39:$B$782,H$190)+'СЕТ СН'!$F$12</f>
        <v>290.45190216999998</v>
      </c>
      <c r="I192" s="36">
        <f>SUMIFS(СВЦЭМ!$F$39:$F$782,СВЦЭМ!$A$39:$A$782,$A192,СВЦЭМ!$B$39:$B$782,I$190)+'СЕТ СН'!$F$12</f>
        <v>282.34453761999998</v>
      </c>
      <c r="J192" s="36">
        <f>SUMIFS(СВЦЭМ!$F$39:$F$782,СВЦЭМ!$A$39:$A$782,$A192,СВЦЭМ!$B$39:$B$782,J$190)+'СЕТ СН'!$F$12</f>
        <v>263.65720312000002</v>
      </c>
      <c r="K192" s="36">
        <f>SUMIFS(СВЦЭМ!$F$39:$F$782,СВЦЭМ!$A$39:$A$782,$A192,СВЦЭМ!$B$39:$B$782,K$190)+'СЕТ СН'!$F$12</f>
        <v>252.71636208000001</v>
      </c>
      <c r="L192" s="36">
        <f>SUMIFS(СВЦЭМ!$F$39:$F$782,СВЦЭМ!$A$39:$A$782,$A192,СВЦЭМ!$B$39:$B$782,L$190)+'СЕТ СН'!$F$12</f>
        <v>240.05838373</v>
      </c>
      <c r="M192" s="36">
        <f>SUMIFS(СВЦЭМ!$F$39:$F$782,СВЦЭМ!$A$39:$A$782,$A192,СВЦЭМ!$B$39:$B$782,M$190)+'СЕТ СН'!$F$12</f>
        <v>239.92588681000001</v>
      </c>
      <c r="N192" s="36">
        <f>SUMIFS(СВЦЭМ!$F$39:$F$782,СВЦЭМ!$A$39:$A$782,$A192,СВЦЭМ!$B$39:$B$782,N$190)+'СЕТ СН'!$F$12</f>
        <v>259.20805903000002</v>
      </c>
      <c r="O192" s="36">
        <f>SUMIFS(СВЦЭМ!$F$39:$F$782,СВЦЭМ!$A$39:$A$782,$A192,СВЦЭМ!$B$39:$B$782,O$190)+'СЕТ СН'!$F$12</f>
        <v>262.95486047999998</v>
      </c>
      <c r="P192" s="36">
        <f>SUMIFS(СВЦЭМ!$F$39:$F$782,СВЦЭМ!$A$39:$A$782,$A192,СВЦЭМ!$B$39:$B$782,P$190)+'СЕТ СН'!$F$12</f>
        <v>267.90554605</v>
      </c>
      <c r="Q192" s="36">
        <f>SUMIFS(СВЦЭМ!$F$39:$F$782,СВЦЭМ!$A$39:$A$782,$A192,СВЦЭМ!$B$39:$B$782,Q$190)+'СЕТ СН'!$F$12</f>
        <v>267.83363986000001</v>
      </c>
      <c r="R192" s="36">
        <f>SUMIFS(СВЦЭМ!$F$39:$F$782,СВЦЭМ!$A$39:$A$782,$A192,СВЦЭМ!$B$39:$B$782,R$190)+'СЕТ СН'!$F$12</f>
        <v>264.78238305999997</v>
      </c>
      <c r="S192" s="36">
        <f>SUMIFS(СВЦЭМ!$F$39:$F$782,СВЦЭМ!$A$39:$A$782,$A192,СВЦЭМ!$B$39:$B$782,S$190)+'СЕТ СН'!$F$12</f>
        <v>262.19682323000001</v>
      </c>
      <c r="T192" s="36">
        <f>SUMIFS(СВЦЭМ!$F$39:$F$782,СВЦЭМ!$A$39:$A$782,$A192,СВЦЭМ!$B$39:$B$782,T$190)+'СЕТ СН'!$F$12</f>
        <v>249.20593984999999</v>
      </c>
      <c r="U192" s="36">
        <f>SUMIFS(СВЦЭМ!$F$39:$F$782,СВЦЭМ!$A$39:$A$782,$A192,СВЦЭМ!$B$39:$B$782,U$190)+'СЕТ СН'!$F$12</f>
        <v>242.74650632999999</v>
      </c>
      <c r="V192" s="36">
        <f>SUMIFS(СВЦЭМ!$F$39:$F$782,СВЦЭМ!$A$39:$A$782,$A192,СВЦЭМ!$B$39:$B$782,V$190)+'СЕТ СН'!$F$12</f>
        <v>234.44869815000001</v>
      </c>
      <c r="W192" s="36">
        <f>SUMIFS(СВЦЭМ!$F$39:$F$782,СВЦЭМ!$A$39:$A$782,$A192,СВЦЭМ!$B$39:$B$782,W$190)+'СЕТ СН'!$F$12</f>
        <v>233.67078752</v>
      </c>
      <c r="X192" s="36">
        <f>SUMIFS(СВЦЭМ!$F$39:$F$782,СВЦЭМ!$A$39:$A$782,$A192,СВЦЭМ!$B$39:$B$782,X$190)+'СЕТ СН'!$F$12</f>
        <v>243.29369842</v>
      </c>
      <c r="Y192" s="36">
        <f>SUMIFS(СВЦЭМ!$F$39:$F$782,СВЦЭМ!$A$39:$A$782,$A192,СВЦЭМ!$B$39:$B$782,Y$190)+'СЕТ СН'!$F$12</f>
        <v>259.36318240999998</v>
      </c>
    </row>
    <row r="193" spans="1:25" ht="15.75" x14ac:dyDescent="0.2">
      <c r="A193" s="35">
        <f t="shared" ref="A193:A221" si="5">A192+1</f>
        <v>44319</v>
      </c>
      <c r="B193" s="36">
        <f>SUMIFS(СВЦЭМ!$F$39:$F$782,СВЦЭМ!$A$39:$A$782,$A193,СВЦЭМ!$B$39:$B$782,B$190)+'СЕТ СН'!$F$12</f>
        <v>255.32101804999999</v>
      </c>
      <c r="C193" s="36">
        <f>SUMIFS(СВЦЭМ!$F$39:$F$782,СВЦЭМ!$A$39:$A$782,$A193,СВЦЭМ!$B$39:$B$782,C$190)+'СЕТ СН'!$F$12</f>
        <v>273.14075177000001</v>
      </c>
      <c r="D193" s="36">
        <f>SUMIFS(СВЦЭМ!$F$39:$F$782,СВЦЭМ!$A$39:$A$782,$A193,СВЦЭМ!$B$39:$B$782,D$190)+'СЕТ СН'!$F$12</f>
        <v>283.54068773</v>
      </c>
      <c r="E193" s="36">
        <f>SUMIFS(СВЦЭМ!$F$39:$F$782,СВЦЭМ!$A$39:$A$782,$A193,СВЦЭМ!$B$39:$B$782,E$190)+'СЕТ СН'!$F$12</f>
        <v>287.49823336999998</v>
      </c>
      <c r="F193" s="36">
        <f>SUMIFS(СВЦЭМ!$F$39:$F$782,СВЦЭМ!$A$39:$A$782,$A193,СВЦЭМ!$B$39:$B$782,F$190)+'СЕТ СН'!$F$12</f>
        <v>290.67885030999997</v>
      </c>
      <c r="G193" s="36">
        <f>SUMIFS(СВЦЭМ!$F$39:$F$782,СВЦЭМ!$A$39:$A$782,$A193,СВЦЭМ!$B$39:$B$782,G$190)+'СЕТ СН'!$F$12</f>
        <v>291.60731074</v>
      </c>
      <c r="H193" s="36">
        <f>SUMIFS(СВЦЭМ!$F$39:$F$782,СВЦЭМ!$A$39:$A$782,$A193,СВЦЭМ!$B$39:$B$782,H$190)+'СЕТ СН'!$F$12</f>
        <v>292.07917211</v>
      </c>
      <c r="I193" s="36">
        <f>SUMIFS(СВЦЭМ!$F$39:$F$782,СВЦЭМ!$A$39:$A$782,$A193,СВЦЭМ!$B$39:$B$782,I$190)+'СЕТ СН'!$F$12</f>
        <v>281.95849556000002</v>
      </c>
      <c r="J193" s="36">
        <f>SUMIFS(СВЦЭМ!$F$39:$F$782,СВЦЭМ!$A$39:$A$782,$A193,СВЦЭМ!$B$39:$B$782,J$190)+'СЕТ СН'!$F$12</f>
        <v>265.67573800000002</v>
      </c>
      <c r="K193" s="36">
        <f>SUMIFS(СВЦЭМ!$F$39:$F$782,СВЦЭМ!$A$39:$A$782,$A193,СВЦЭМ!$B$39:$B$782,K$190)+'СЕТ СН'!$F$12</f>
        <v>255.10019973999999</v>
      </c>
      <c r="L193" s="36">
        <f>SUMIFS(СВЦЭМ!$F$39:$F$782,СВЦЭМ!$A$39:$A$782,$A193,СВЦЭМ!$B$39:$B$782,L$190)+'СЕТ СН'!$F$12</f>
        <v>249.04328505999999</v>
      </c>
      <c r="M193" s="36">
        <f>SUMIFS(СВЦЭМ!$F$39:$F$782,СВЦЭМ!$A$39:$A$782,$A193,СВЦЭМ!$B$39:$B$782,M$190)+'СЕТ СН'!$F$12</f>
        <v>245.01551648</v>
      </c>
      <c r="N193" s="36">
        <f>SUMIFS(СВЦЭМ!$F$39:$F$782,СВЦЭМ!$A$39:$A$782,$A193,СВЦЭМ!$B$39:$B$782,N$190)+'СЕТ СН'!$F$12</f>
        <v>253.76935116000001</v>
      </c>
      <c r="O193" s="36">
        <f>SUMIFS(СВЦЭМ!$F$39:$F$782,СВЦЭМ!$A$39:$A$782,$A193,СВЦЭМ!$B$39:$B$782,O$190)+'СЕТ СН'!$F$12</f>
        <v>262.93543312000003</v>
      </c>
      <c r="P193" s="36">
        <f>SUMIFS(СВЦЭМ!$F$39:$F$782,СВЦЭМ!$A$39:$A$782,$A193,СВЦЭМ!$B$39:$B$782,P$190)+'СЕТ СН'!$F$12</f>
        <v>267.97478125999999</v>
      </c>
      <c r="Q193" s="36">
        <f>SUMIFS(СВЦЭМ!$F$39:$F$782,СВЦЭМ!$A$39:$A$782,$A193,СВЦЭМ!$B$39:$B$782,Q$190)+'СЕТ СН'!$F$12</f>
        <v>270.31655282000003</v>
      </c>
      <c r="R193" s="36">
        <f>SUMIFS(СВЦЭМ!$F$39:$F$782,СВЦЭМ!$A$39:$A$782,$A193,СВЦЭМ!$B$39:$B$782,R$190)+'СЕТ СН'!$F$12</f>
        <v>267.45365914000001</v>
      </c>
      <c r="S193" s="36">
        <f>SUMIFS(СВЦЭМ!$F$39:$F$782,СВЦЭМ!$A$39:$A$782,$A193,СВЦЭМ!$B$39:$B$782,S$190)+'СЕТ СН'!$F$12</f>
        <v>262.06094431999998</v>
      </c>
      <c r="T193" s="36">
        <f>SUMIFS(СВЦЭМ!$F$39:$F$782,СВЦЭМ!$A$39:$A$782,$A193,СВЦЭМ!$B$39:$B$782,T$190)+'СЕТ СН'!$F$12</f>
        <v>249.44452773</v>
      </c>
      <c r="U193" s="36">
        <f>SUMIFS(СВЦЭМ!$F$39:$F$782,СВЦЭМ!$A$39:$A$782,$A193,СВЦЭМ!$B$39:$B$782,U$190)+'СЕТ СН'!$F$12</f>
        <v>244.00071208</v>
      </c>
      <c r="V193" s="36">
        <f>SUMIFS(СВЦЭМ!$F$39:$F$782,СВЦЭМ!$A$39:$A$782,$A193,СВЦЭМ!$B$39:$B$782,V$190)+'СЕТ СН'!$F$12</f>
        <v>241.21192378000001</v>
      </c>
      <c r="W193" s="36">
        <f>SUMIFS(СВЦЭМ!$F$39:$F$782,СВЦЭМ!$A$39:$A$782,$A193,СВЦЭМ!$B$39:$B$782,W$190)+'СЕТ СН'!$F$12</f>
        <v>242.92305407000001</v>
      </c>
      <c r="X193" s="36">
        <f>SUMIFS(СВЦЭМ!$F$39:$F$782,СВЦЭМ!$A$39:$A$782,$A193,СВЦЭМ!$B$39:$B$782,X$190)+'СЕТ СН'!$F$12</f>
        <v>239.89062057000001</v>
      </c>
      <c r="Y193" s="36">
        <f>SUMIFS(СВЦЭМ!$F$39:$F$782,СВЦЭМ!$A$39:$A$782,$A193,СВЦЭМ!$B$39:$B$782,Y$190)+'СЕТ СН'!$F$12</f>
        <v>241.67857276999999</v>
      </c>
    </row>
    <row r="194" spans="1:25" ht="15.75" x14ac:dyDescent="0.2">
      <c r="A194" s="35">
        <f t="shared" si="5"/>
        <v>44320</v>
      </c>
      <c r="B194" s="36">
        <f>SUMIFS(СВЦЭМ!$F$39:$F$782,СВЦЭМ!$A$39:$A$782,$A194,СВЦЭМ!$B$39:$B$782,B$190)+'СЕТ СН'!$F$12</f>
        <v>245.32131133999999</v>
      </c>
      <c r="C194" s="36">
        <f>SUMIFS(СВЦЭМ!$F$39:$F$782,СВЦЭМ!$A$39:$A$782,$A194,СВЦЭМ!$B$39:$B$782,C$190)+'СЕТ СН'!$F$12</f>
        <v>260.21104449000001</v>
      </c>
      <c r="D194" s="36">
        <f>SUMIFS(СВЦЭМ!$F$39:$F$782,СВЦЭМ!$A$39:$A$782,$A194,СВЦЭМ!$B$39:$B$782,D$190)+'СЕТ СН'!$F$12</f>
        <v>266.12615242999999</v>
      </c>
      <c r="E194" s="36">
        <f>SUMIFS(СВЦЭМ!$F$39:$F$782,СВЦЭМ!$A$39:$A$782,$A194,СВЦЭМ!$B$39:$B$782,E$190)+'СЕТ СН'!$F$12</f>
        <v>269.28349936000001</v>
      </c>
      <c r="F194" s="36">
        <f>SUMIFS(СВЦЭМ!$F$39:$F$782,СВЦЭМ!$A$39:$A$782,$A194,СВЦЭМ!$B$39:$B$782,F$190)+'СЕТ СН'!$F$12</f>
        <v>272.74348309999999</v>
      </c>
      <c r="G194" s="36">
        <f>SUMIFS(СВЦЭМ!$F$39:$F$782,СВЦЭМ!$A$39:$A$782,$A194,СВЦЭМ!$B$39:$B$782,G$190)+'СЕТ СН'!$F$12</f>
        <v>271.29580202</v>
      </c>
      <c r="H194" s="36">
        <f>SUMIFS(СВЦЭМ!$F$39:$F$782,СВЦЭМ!$A$39:$A$782,$A194,СВЦЭМ!$B$39:$B$782,H$190)+'СЕТ СН'!$F$12</f>
        <v>262.96719614</v>
      </c>
      <c r="I194" s="36">
        <f>SUMIFS(СВЦЭМ!$F$39:$F$782,СВЦЭМ!$A$39:$A$782,$A194,СВЦЭМ!$B$39:$B$782,I$190)+'СЕТ СН'!$F$12</f>
        <v>257.21306114999999</v>
      </c>
      <c r="J194" s="36">
        <f>SUMIFS(СВЦЭМ!$F$39:$F$782,СВЦЭМ!$A$39:$A$782,$A194,СВЦЭМ!$B$39:$B$782,J$190)+'СЕТ СН'!$F$12</f>
        <v>249.11285563999999</v>
      </c>
      <c r="K194" s="36">
        <f>SUMIFS(СВЦЭМ!$F$39:$F$782,СВЦЭМ!$A$39:$A$782,$A194,СВЦЭМ!$B$39:$B$782,K$190)+'СЕТ СН'!$F$12</f>
        <v>242.92146658999999</v>
      </c>
      <c r="L194" s="36">
        <f>SUMIFS(СВЦЭМ!$F$39:$F$782,СВЦЭМ!$A$39:$A$782,$A194,СВЦЭМ!$B$39:$B$782,L$190)+'СЕТ СН'!$F$12</f>
        <v>241.14279271999999</v>
      </c>
      <c r="M194" s="36">
        <f>SUMIFS(СВЦЭМ!$F$39:$F$782,СВЦЭМ!$A$39:$A$782,$A194,СВЦЭМ!$B$39:$B$782,M$190)+'СЕТ СН'!$F$12</f>
        <v>240.49875205999999</v>
      </c>
      <c r="N194" s="36">
        <f>SUMIFS(СВЦЭМ!$F$39:$F$782,СВЦЭМ!$A$39:$A$782,$A194,СВЦЭМ!$B$39:$B$782,N$190)+'СЕТ СН'!$F$12</f>
        <v>243.10882992000001</v>
      </c>
      <c r="O194" s="36">
        <f>SUMIFS(СВЦЭМ!$F$39:$F$782,СВЦЭМ!$A$39:$A$782,$A194,СВЦЭМ!$B$39:$B$782,O$190)+'СЕТ СН'!$F$12</f>
        <v>243.5943183</v>
      </c>
      <c r="P194" s="36">
        <f>SUMIFS(СВЦЭМ!$F$39:$F$782,СВЦЭМ!$A$39:$A$782,$A194,СВЦЭМ!$B$39:$B$782,P$190)+'СЕТ СН'!$F$12</f>
        <v>245.54496065999999</v>
      </c>
      <c r="Q194" s="36">
        <f>SUMIFS(СВЦЭМ!$F$39:$F$782,СВЦЭМ!$A$39:$A$782,$A194,СВЦЭМ!$B$39:$B$782,Q$190)+'СЕТ СН'!$F$12</f>
        <v>246.18869104999999</v>
      </c>
      <c r="R194" s="36">
        <f>SUMIFS(СВЦЭМ!$F$39:$F$782,СВЦЭМ!$A$39:$A$782,$A194,СВЦЭМ!$B$39:$B$782,R$190)+'СЕТ СН'!$F$12</f>
        <v>247.24166184000001</v>
      </c>
      <c r="S194" s="36">
        <f>SUMIFS(СВЦЭМ!$F$39:$F$782,СВЦЭМ!$A$39:$A$782,$A194,СВЦЭМ!$B$39:$B$782,S$190)+'СЕТ СН'!$F$12</f>
        <v>251.18826684999999</v>
      </c>
      <c r="T194" s="36">
        <f>SUMIFS(СВЦЭМ!$F$39:$F$782,СВЦЭМ!$A$39:$A$782,$A194,СВЦЭМ!$B$39:$B$782,T$190)+'СЕТ СН'!$F$12</f>
        <v>244.00041332000001</v>
      </c>
      <c r="U194" s="36">
        <f>SUMIFS(СВЦЭМ!$F$39:$F$782,СВЦЭМ!$A$39:$A$782,$A194,СВЦЭМ!$B$39:$B$782,U$190)+'СЕТ СН'!$F$12</f>
        <v>235.73168902</v>
      </c>
      <c r="V194" s="36">
        <f>SUMIFS(СВЦЭМ!$F$39:$F$782,СВЦЭМ!$A$39:$A$782,$A194,СВЦЭМ!$B$39:$B$782,V$190)+'СЕТ СН'!$F$12</f>
        <v>231.26424727</v>
      </c>
      <c r="W194" s="36">
        <f>SUMIFS(СВЦЭМ!$F$39:$F$782,СВЦЭМ!$A$39:$A$782,$A194,СВЦЭМ!$B$39:$B$782,W$190)+'СЕТ СН'!$F$12</f>
        <v>232.83353059999999</v>
      </c>
      <c r="X194" s="36">
        <f>SUMIFS(СВЦЭМ!$F$39:$F$782,СВЦЭМ!$A$39:$A$782,$A194,СВЦЭМ!$B$39:$B$782,X$190)+'СЕТ СН'!$F$12</f>
        <v>238.18319059999999</v>
      </c>
      <c r="Y194" s="36">
        <f>SUMIFS(СВЦЭМ!$F$39:$F$782,СВЦЭМ!$A$39:$A$782,$A194,СВЦЭМ!$B$39:$B$782,Y$190)+'СЕТ СН'!$F$12</f>
        <v>243.85039481000001</v>
      </c>
    </row>
    <row r="195" spans="1:25" ht="15.75" x14ac:dyDescent="0.2">
      <c r="A195" s="35">
        <f t="shared" si="5"/>
        <v>44321</v>
      </c>
      <c r="B195" s="36">
        <f>SUMIFS(СВЦЭМ!$F$39:$F$782,СВЦЭМ!$A$39:$A$782,$A195,СВЦЭМ!$B$39:$B$782,B$190)+'СЕТ СН'!$F$12</f>
        <v>250.49732173999999</v>
      </c>
      <c r="C195" s="36">
        <f>SUMIFS(СВЦЭМ!$F$39:$F$782,СВЦЭМ!$A$39:$A$782,$A195,СВЦЭМ!$B$39:$B$782,C$190)+'СЕТ СН'!$F$12</f>
        <v>262.76716231</v>
      </c>
      <c r="D195" s="36">
        <f>SUMIFS(СВЦЭМ!$F$39:$F$782,СВЦЭМ!$A$39:$A$782,$A195,СВЦЭМ!$B$39:$B$782,D$190)+'СЕТ СН'!$F$12</f>
        <v>268.20882606999999</v>
      </c>
      <c r="E195" s="36">
        <f>SUMIFS(СВЦЭМ!$F$39:$F$782,СВЦЭМ!$A$39:$A$782,$A195,СВЦЭМ!$B$39:$B$782,E$190)+'СЕТ СН'!$F$12</f>
        <v>271.88177701000001</v>
      </c>
      <c r="F195" s="36">
        <f>SUMIFS(СВЦЭМ!$F$39:$F$782,СВЦЭМ!$A$39:$A$782,$A195,СВЦЭМ!$B$39:$B$782,F$190)+'СЕТ СН'!$F$12</f>
        <v>275.34817627000001</v>
      </c>
      <c r="G195" s="36">
        <f>SUMIFS(СВЦЭМ!$F$39:$F$782,СВЦЭМ!$A$39:$A$782,$A195,СВЦЭМ!$B$39:$B$782,G$190)+'СЕТ СН'!$F$12</f>
        <v>273.05822269999999</v>
      </c>
      <c r="H195" s="36">
        <f>SUMIFS(СВЦЭМ!$F$39:$F$782,СВЦЭМ!$A$39:$A$782,$A195,СВЦЭМ!$B$39:$B$782,H$190)+'СЕТ СН'!$F$12</f>
        <v>265.36580743000002</v>
      </c>
      <c r="I195" s="36">
        <f>SUMIFS(СВЦЭМ!$F$39:$F$782,СВЦЭМ!$A$39:$A$782,$A195,СВЦЭМ!$B$39:$B$782,I$190)+'СЕТ СН'!$F$12</f>
        <v>255.76190815000001</v>
      </c>
      <c r="J195" s="36">
        <f>SUMIFS(СВЦЭМ!$F$39:$F$782,СВЦЭМ!$A$39:$A$782,$A195,СВЦЭМ!$B$39:$B$782,J$190)+'СЕТ СН'!$F$12</f>
        <v>246.11219184999999</v>
      </c>
      <c r="K195" s="36">
        <f>SUMIFS(СВЦЭМ!$F$39:$F$782,СВЦЭМ!$A$39:$A$782,$A195,СВЦЭМ!$B$39:$B$782,K$190)+'СЕТ СН'!$F$12</f>
        <v>242.54523315</v>
      </c>
      <c r="L195" s="36">
        <f>SUMIFS(СВЦЭМ!$F$39:$F$782,СВЦЭМ!$A$39:$A$782,$A195,СВЦЭМ!$B$39:$B$782,L$190)+'СЕТ СН'!$F$12</f>
        <v>236.80253303000001</v>
      </c>
      <c r="M195" s="36">
        <f>SUMIFS(СВЦЭМ!$F$39:$F$782,СВЦЭМ!$A$39:$A$782,$A195,СВЦЭМ!$B$39:$B$782,M$190)+'СЕТ СН'!$F$12</f>
        <v>233.86780626999999</v>
      </c>
      <c r="N195" s="36">
        <f>SUMIFS(СВЦЭМ!$F$39:$F$782,СВЦЭМ!$A$39:$A$782,$A195,СВЦЭМ!$B$39:$B$782,N$190)+'СЕТ СН'!$F$12</f>
        <v>239.48792843000001</v>
      </c>
      <c r="O195" s="36">
        <f>SUMIFS(СВЦЭМ!$F$39:$F$782,СВЦЭМ!$A$39:$A$782,$A195,СВЦЭМ!$B$39:$B$782,O$190)+'СЕТ СН'!$F$12</f>
        <v>239.77450895000001</v>
      </c>
      <c r="P195" s="36">
        <f>SUMIFS(СВЦЭМ!$F$39:$F$782,СВЦЭМ!$A$39:$A$782,$A195,СВЦЭМ!$B$39:$B$782,P$190)+'СЕТ СН'!$F$12</f>
        <v>240.58735673000001</v>
      </c>
      <c r="Q195" s="36">
        <f>SUMIFS(СВЦЭМ!$F$39:$F$782,СВЦЭМ!$A$39:$A$782,$A195,СВЦЭМ!$B$39:$B$782,Q$190)+'СЕТ СН'!$F$12</f>
        <v>241.85779183</v>
      </c>
      <c r="R195" s="36">
        <f>SUMIFS(СВЦЭМ!$F$39:$F$782,СВЦЭМ!$A$39:$A$782,$A195,СВЦЭМ!$B$39:$B$782,R$190)+'СЕТ СН'!$F$12</f>
        <v>241.34356772999999</v>
      </c>
      <c r="S195" s="36">
        <f>SUMIFS(СВЦЭМ!$F$39:$F$782,СВЦЭМ!$A$39:$A$782,$A195,СВЦЭМ!$B$39:$B$782,S$190)+'СЕТ СН'!$F$12</f>
        <v>243.85726965000001</v>
      </c>
      <c r="T195" s="36">
        <f>SUMIFS(СВЦЭМ!$F$39:$F$782,СВЦЭМ!$A$39:$A$782,$A195,СВЦЭМ!$B$39:$B$782,T$190)+'СЕТ СН'!$F$12</f>
        <v>243.18105688</v>
      </c>
      <c r="U195" s="36">
        <f>SUMIFS(СВЦЭМ!$F$39:$F$782,СВЦЭМ!$A$39:$A$782,$A195,СВЦЭМ!$B$39:$B$782,U$190)+'СЕТ СН'!$F$12</f>
        <v>238.81658845999999</v>
      </c>
      <c r="V195" s="36">
        <f>SUMIFS(СВЦЭМ!$F$39:$F$782,СВЦЭМ!$A$39:$A$782,$A195,СВЦЭМ!$B$39:$B$782,V$190)+'СЕТ СН'!$F$12</f>
        <v>236.59017080999999</v>
      </c>
      <c r="W195" s="36">
        <f>SUMIFS(СВЦЭМ!$F$39:$F$782,СВЦЭМ!$A$39:$A$782,$A195,СВЦЭМ!$B$39:$B$782,W$190)+'СЕТ СН'!$F$12</f>
        <v>237.86580003</v>
      </c>
      <c r="X195" s="36">
        <f>SUMIFS(СВЦЭМ!$F$39:$F$782,СВЦЭМ!$A$39:$A$782,$A195,СВЦЭМ!$B$39:$B$782,X$190)+'СЕТ СН'!$F$12</f>
        <v>240.84176629999999</v>
      </c>
      <c r="Y195" s="36">
        <f>SUMIFS(СВЦЭМ!$F$39:$F$782,СВЦЭМ!$A$39:$A$782,$A195,СВЦЭМ!$B$39:$B$782,Y$190)+'СЕТ СН'!$F$12</f>
        <v>251.30852908</v>
      </c>
    </row>
    <row r="196" spans="1:25" ht="15.75" x14ac:dyDescent="0.2">
      <c r="A196" s="35">
        <f t="shared" si="5"/>
        <v>44322</v>
      </c>
      <c r="B196" s="36">
        <f>SUMIFS(СВЦЭМ!$F$39:$F$782,СВЦЭМ!$A$39:$A$782,$A196,СВЦЭМ!$B$39:$B$782,B$190)+'СЕТ СН'!$F$12</f>
        <v>248.42527706999999</v>
      </c>
      <c r="C196" s="36">
        <f>SUMIFS(СВЦЭМ!$F$39:$F$782,СВЦЭМ!$A$39:$A$782,$A196,СВЦЭМ!$B$39:$B$782,C$190)+'СЕТ СН'!$F$12</f>
        <v>257.10377533000002</v>
      </c>
      <c r="D196" s="36">
        <f>SUMIFS(СВЦЭМ!$F$39:$F$782,СВЦЭМ!$A$39:$A$782,$A196,СВЦЭМ!$B$39:$B$782,D$190)+'СЕТ СН'!$F$12</f>
        <v>265.53408366999997</v>
      </c>
      <c r="E196" s="36">
        <f>SUMIFS(СВЦЭМ!$F$39:$F$782,СВЦЭМ!$A$39:$A$782,$A196,СВЦЭМ!$B$39:$B$782,E$190)+'СЕТ СН'!$F$12</f>
        <v>269.12983093000003</v>
      </c>
      <c r="F196" s="36">
        <f>SUMIFS(СВЦЭМ!$F$39:$F$782,СВЦЭМ!$A$39:$A$782,$A196,СВЦЭМ!$B$39:$B$782,F$190)+'СЕТ СН'!$F$12</f>
        <v>271.51559682999999</v>
      </c>
      <c r="G196" s="36">
        <f>SUMIFS(СВЦЭМ!$F$39:$F$782,СВЦЭМ!$A$39:$A$782,$A196,СВЦЭМ!$B$39:$B$782,G$190)+'СЕТ СН'!$F$12</f>
        <v>270.07851767</v>
      </c>
      <c r="H196" s="36">
        <f>SUMIFS(СВЦЭМ!$F$39:$F$782,СВЦЭМ!$A$39:$A$782,$A196,СВЦЭМ!$B$39:$B$782,H$190)+'СЕТ СН'!$F$12</f>
        <v>261.08662492000002</v>
      </c>
      <c r="I196" s="36">
        <f>SUMIFS(СВЦЭМ!$F$39:$F$782,СВЦЭМ!$A$39:$A$782,$A196,СВЦЭМ!$B$39:$B$782,I$190)+'СЕТ СН'!$F$12</f>
        <v>251.81001606999999</v>
      </c>
      <c r="J196" s="36">
        <f>SUMIFS(СВЦЭМ!$F$39:$F$782,СВЦЭМ!$A$39:$A$782,$A196,СВЦЭМ!$B$39:$B$782,J$190)+'СЕТ СН'!$F$12</f>
        <v>243.44129999</v>
      </c>
      <c r="K196" s="36">
        <f>SUMIFS(СВЦЭМ!$F$39:$F$782,СВЦЭМ!$A$39:$A$782,$A196,СВЦЭМ!$B$39:$B$782,K$190)+'СЕТ СН'!$F$12</f>
        <v>230.21470391</v>
      </c>
      <c r="L196" s="36">
        <f>SUMIFS(СВЦЭМ!$F$39:$F$782,СВЦЭМ!$A$39:$A$782,$A196,СВЦЭМ!$B$39:$B$782,L$190)+'СЕТ СН'!$F$12</f>
        <v>224.13314269</v>
      </c>
      <c r="M196" s="36">
        <f>SUMIFS(СВЦЭМ!$F$39:$F$782,СВЦЭМ!$A$39:$A$782,$A196,СВЦЭМ!$B$39:$B$782,M$190)+'СЕТ СН'!$F$12</f>
        <v>225.23464507</v>
      </c>
      <c r="N196" s="36">
        <f>SUMIFS(СВЦЭМ!$F$39:$F$782,СВЦЭМ!$A$39:$A$782,$A196,СВЦЭМ!$B$39:$B$782,N$190)+'СЕТ СН'!$F$12</f>
        <v>234.13176733</v>
      </c>
      <c r="O196" s="36">
        <f>SUMIFS(СВЦЭМ!$F$39:$F$782,СВЦЭМ!$A$39:$A$782,$A196,СВЦЭМ!$B$39:$B$782,O$190)+'СЕТ СН'!$F$12</f>
        <v>238.66236472</v>
      </c>
      <c r="P196" s="36">
        <f>SUMIFS(СВЦЭМ!$F$39:$F$782,СВЦЭМ!$A$39:$A$782,$A196,СВЦЭМ!$B$39:$B$782,P$190)+'СЕТ СН'!$F$12</f>
        <v>243.60459961999999</v>
      </c>
      <c r="Q196" s="36">
        <f>SUMIFS(СВЦЭМ!$F$39:$F$782,СВЦЭМ!$A$39:$A$782,$A196,СВЦЭМ!$B$39:$B$782,Q$190)+'СЕТ СН'!$F$12</f>
        <v>245.89029038999999</v>
      </c>
      <c r="R196" s="36">
        <f>SUMIFS(СВЦЭМ!$F$39:$F$782,СВЦЭМ!$A$39:$A$782,$A196,СВЦЭМ!$B$39:$B$782,R$190)+'СЕТ СН'!$F$12</f>
        <v>243.39134159</v>
      </c>
      <c r="S196" s="36">
        <f>SUMIFS(СВЦЭМ!$F$39:$F$782,СВЦЭМ!$A$39:$A$782,$A196,СВЦЭМ!$B$39:$B$782,S$190)+'СЕТ СН'!$F$12</f>
        <v>245.19799710000001</v>
      </c>
      <c r="T196" s="36">
        <f>SUMIFS(СВЦЭМ!$F$39:$F$782,СВЦЭМ!$A$39:$A$782,$A196,СВЦЭМ!$B$39:$B$782,T$190)+'СЕТ СН'!$F$12</f>
        <v>239.12890150000001</v>
      </c>
      <c r="U196" s="36">
        <f>SUMIFS(СВЦЭМ!$F$39:$F$782,СВЦЭМ!$A$39:$A$782,$A196,СВЦЭМ!$B$39:$B$782,U$190)+'СЕТ СН'!$F$12</f>
        <v>229.07548356000001</v>
      </c>
      <c r="V196" s="36">
        <f>SUMIFS(СВЦЭМ!$F$39:$F$782,СВЦЭМ!$A$39:$A$782,$A196,СВЦЭМ!$B$39:$B$782,V$190)+'СЕТ СН'!$F$12</f>
        <v>219.30785589000001</v>
      </c>
      <c r="W196" s="36">
        <f>SUMIFS(СВЦЭМ!$F$39:$F$782,СВЦЭМ!$A$39:$A$782,$A196,СВЦЭМ!$B$39:$B$782,W$190)+'СЕТ СН'!$F$12</f>
        <v>223.99527738</v>
      </c>
      <c r="X196" s="36">
        <f>SUMIFS(СВЦЭМ!$F$39:$F$782,СВЦЭМ!$A$39:$A$782,$A196,СВЦЭМ!$B$39:$B$782,X$190)+'СЕТ СН'!$F$12</f>
        <v>232.15398596</v>
      </c>
      <c r="Y196" s="36">
        <f>SUMIFS(СВЦЭМ!$F$39:$F$782,СВЦЭМ!$A$39:$A$782,$A196,СВЦЭМ!$B$39:$B$782,Y$190)+'СЕТ СН'!$F$12</f>
        <v>245.81792265000001</v>
      </c>
    </row>
    <row r="197" spans="1:25" ht="15.75" x14ac:dyDescent="0.2">
      <c r="A197" s="35">
        <f t="shared" si="5"/>
        <v>44323</v>
      </c>
      <c r="B197" s="36">
        <f>SUMIFS(СВЦЭМ!$F$39:$F$782,СВЦЭМ!$A$39:$A$782,$A197,СВЦЭМ!$B$39:$B$782,B$190)+'СЕТ СН'!$F$12</f>
        <v>247.10042727000001</v>
      </c>
      <c r="C197" s="36">
        <f>SUMIFS(СВЦЭМ!$F$39:$F$782,СВЦЭМ!$A$39:$A$782,$A197,СВЦЭМ!$B$39:$B$782,C$190)+'СЕТ СН'!$F$12</f>
        <v>248.03962594000001</v>
      </c>
      <c r="D197" s="36">
        <f>SUMIFS(СВЦЭМ!$F$39:$F$782,СВЦЭМ!$A$39:$A$782,$A197,СВЦЭМ!$B$39:$B$782,D$190)+'СЕТ СН'!$F$12</f>
        <v>264.68601027</v>
      </c>
      <c r="E197" s="36">
        <f>SUMIFS(СВЦЭМ!$F$39:$F$782,СВЦЭМ!$A$39:$A$782,$A197,СВЦЭМ!$B$39:$B$782,E$190)+'СЕТ СН'!$F$12</f>
        <v>268.71755680000001</v>
      </c>
      <c r="F197" s="36">
        <f>SUMIFS(СВЦЭМ!$F$39:$F$782,СВЦЭМ!$A$39:$A$782,$A197,СВЦЭМ!$B$39:$B$782,F$190)+'СЕТ СН'!$F$12</f>
        <v>271.91581630000002</v>
      </c>
      <c r="G197" s="36">
        <f>SUMIFS(СВЦЭМ!$F$39:$F$782,СВЦЭМ!$A$39:$A$782,$A197,СВЦЭМ!$B$39:$B$782,G$190)+'СЕТ СН'!$F$12</f>
        <v>267.06507381</v>
      </c>
      <c r="H197" s="36">
        <f>SUMIFS(СВЦЭМ!$F$39:$F$782,СВЦЭМ!$A$39:$A$782,$A197,СВЦЭМ!$B$39:$B$782,H$190)+'СЕТ СН'!$F$12</f>
        <v>252.8662382</v>
      </c>
      <c r="I197" s="36">
        <f>SUMIFS(СВЦЭМ!$F$39:$F$782,СВЦЭМ!$A$39:$A$782,$A197,СВЦЭМ!$B$39:$B$782,I$190)+'СЕТ СН'!$F$12</f>
        <v>245.02248080999999</v>
      </c>
      <c r="J197" s="36">
        <f>SUMIFS(СВЦЭМ!$F$39:$F$782,СВЦЭМ!$A$39:$A$782,$A197,СВЦЭМ!$B$39:$B$782,J$190)+'СЕТ СН'!$F$12</f>
        <v>239.09278463000001</v>
      </c>
      <c r="K197" s="36">
        <f>SUMIFS(СВЦЭМ!$F$39:$F$782,СВЦЭМ!$A$39:$A$782,$A197,СВЦЭМ!$B$39:$B$782,K$190)+'СЕТ СН'!$F$12</f>
        <v>241.46874793999999</v>
      </c>
      <c r="L197" s="36">
        <f>SUMIFS(СВЦЭМ!$F$39:$F$782,СВЦЭМ!$A$39:$A$782,$A197,СВЦЭМ!$B$39:$B$782,L$190)+'СЕТ СН'!$F$12</f>
        <v>238.67491919</v>
      </c>
      <c r="M197" s="36">
        <f>SUMIFS(СВЦЭМ!$F$39:$F$782,СВЦЭМ!$A$39:$A$782,$A197,СВЦЭМ!$B$39:$B$782,M$190)+'СЕТ СН'!$F$12</f>
        <v>235.95820308</v>
      </c>
      <c r="N197" s="36">
        <f>SUMIFS(СВЦЭМ!$F$39:$F$782,СВЦЭМ!$A$39:$A$782,$A197,СВЦЭМ!$B$39:$B$782,N$190)+'СЕТ СН'!$F$12</f>
        <v>234.41549757000001</v>
      </c>
      <c r="O197" s="36">
        <f>SUMIFS(СВЦЭМ!$F$39:$F$782,СВЦЭМ!$A$39:$A$782,$A197,СВЦЭМ!$B$39:$B$782,O$190)+'СЕТ СН'!$F$12</f>
        <v>234.71110006000001</v>
      </c>
      <c r="P197" s="36">
        <f>SUMIFS(СВЦЭМ!$F$39:$F$782,СВЦЭМ!$A$39:$A$782,$A197,СВЦЭМ!$B$39:$B$782,P$190)+'СЕТ СН'!$F$12</f>
        <v>235.6171736</v>
      </c>
      <c r="Q197" s="36">
        <f>SUMIFS(СВЦЭМ!$F$39:$F$782,СВЦЭМ!$A$39:$A$782,$A197,СВЦЭМ!$B$39:$B$782,Q$190)+'СЕТ СН'!$F$12</f>
        <v>237.02835171000001</v>
      </c>
      <c r="R197" s="36">
        <f>SUMIFS(СВЦЭМ!$F$39:$F$782,СВЦЭМ!$A$39:$A$782,$A197,СВЦЭМ!$B$39:$B$782,R$190)+'СЕТ СН'!$F$12</f>
        <v>234.04263018</v>
      </c>
      <c r="S197" s="36">
        <f>SUMIFS(СВЦЭМ!$F$39:$F$782,СВЦЭМ!$A$39:$A$782,$A197,СВЦЭМ!$B$39:$B$782,S$190)+'СЕТ СН'!$F$12</f>
        <v>237.61396311999999</v>
      </c>
      <c r="T197" s="36">
        <f>SUMIFS(СВЦЭМ!$F$39:$F$782,СВЦЭМ!$A$39:$A$782,$A197,СВЦЭМ!$B$39:$B$782,T$190)+'СЕТ СН'!$F$12</f>
        <v>239.47446754000001</v>
      </c>
      <c r="U197" s="36">
        <f>SUMIFS(СВЦЭМ!$F$39:$F$782,СВЦЭМ!$A$39:$A$782,$A197,СВЦЭМ!$B$39:$B$782,U$190)+'СЕТ СН'!$F$12</f>
        <v>238.84760976000001</v>
      </c>
      <c r="V197" s="36">
        <f>SUMIFS(СВЦЭМ!$F$39:$F$782,СВЦЭМ!$A$39:$A$782,$A197,СВЦЭМ!$B$39:$B$782,V$190)+'СЕТ СН'!$F$12</f>
        <v>235.22950391000001</v>
      </c>
      <c r="W197" s="36">
        <f>SUMIFS(СВЦЭМ!$F$39:$F$782,СВЦЭМ!$A$39:$A$782,$A197,СВЦЭМ!$B$39:$B$782,W$190)+'СЕТ СН'!$F$12</f>
        <v>235.14664973000001</v>
      </c>
      <c r="X197" s="36">
        <f>SUMIFS(СВЦЭМ!$F$39:$F$782,СВЦЭМ!$A$39:$A$782,$A197,СВЦЭМ!$B$39:$B$782,X$190)+'СЕТ СН'!$F$12</f>
        <v>231.61457554</v>
      </c>
      <c r="Y197" s="36">
        <f>SUMIFS(СВЦЭМ!$F$39:$F$782,СВЦЭМ!$A$39:$A$782,$A197,СВЦЭМ!$B$39:$B$782,Y$190)+'СЕТ СН'!$F$12</f>
        <v>230.45899097</v>
      </c>
    </row>
    <row r="198" spans="1:25" ht="15.75" x14ac:dyDescent="0.2">
      <c r="A198" s="35">
        <f t="shared" si="5"/>
        <v>44324</v>
      </c>
      <c r="B198" s="36">
        <f>SUMIFS(СВЦЭМ!$F$39:$F$782,СВЦЭМ!$A$39:$A$782,$A198,СВЦЭМ!$B$39:$B$782,B$190)+'СЕТ СН'!$F$12</f>
        <v>240.61977372999999</v>
      </c>
      <c r="C198" s="36">
        <f>SUMIFS(СВЦЭМ!$F$39:$F$782,СВЦЭМ!$A$39:$A$782,$A198,СВЦЭМ!$B$39:$B$782,C$190)+'СЕТ СН'!$F$12</f>
        <v>254.09674314</v>
      </c>
      <c r="D198" s="36">
        <f>SUMIFS(СВЦЭМ!$F$39:$F$782,СВЦЭМ!$A$39:$A$782,$A198,СВЦЭМ!$B$39:$B$782,D$190)+'СЕТ СН'!$F$12</f>
        <v>254.86156170000001</v>
      </c>
      <c r="E198" s="36">
        <f>SUMIFS(СВЦЭМ!$F$39:$F$782,СВЦЭМ!$A$39:$A$782,$A198,СВЦЭМ!$B$39:$B$782,E$190)+'СЕТ СН'!$F$12</f>
        <v>256.73928524000002</v>
      </c>
      <c r="F198" s="36">
        <f>SUMIFS(СВЦЭМ!$F$39:$F$782,СВЦЭМ!$A$39:$A$782,$A198,СВЦЭМ!$B$39:$B$782,F$190)+'СЕТ СН'!$F$12</f>
        <v>261.40813987000001</v>
      </c>
      <c r="G198" s="36">
        <f>SUMIFS(СВЦЭМ!$F$39:$F$782,СВЦЭМ!$A$39:$A$782,$A198,СВЦЭМ!$B$39:$B$782,G$190)+'СЕТ СН'!$F$12</f>
        <v>258.33843770999999</v>
      </c>
      <c r="H198" s="36">
        <f>SUMIFS(СВЦЭМ!$F$39:$F$782,СВЦЭМ!$A$39:$A$782,$A198,СВЦЭМ!$B$39:$B$782,H$190)+'СЕТ СН'!$F$12</f>
        <v>249.31957029</v>
      </c>
      <c r="I198" s="36">
        <f>SUMIFS(СВЦЭМ!$F$39:$F$782,СВЦЭМ!$A$39:$A$782,$A198,СВЦЭМ!$B$39:$B$782,I$190)+'СЕТ СН'!$F$12</f>
        <v>246.07483540999999</v>
      </c>
      <c r="J198" s="36">
        <f>SUMIFS(СВЦЭМ!$F$39:$F$782,СВЦЭМ!$A$39:$A$782,$A198,СВЦЭМ!$B$39:$B$782,J$190)+'СЕТ СН'!$F$12</f>
        <v>238.69990927000001</v>
      </c>
      <c r="K198" s="36">
        <f>SUMIFS(СВЦЭМ!$F$39:$F$782,СВЦЭМ!$A$39:$A$782,$A198,СВЦЭМ!$B$39:$B$782,K$190)+'СЕТ СН'!$F$12</f>
        <v>231.54360672000001</v>
      </c>
      <c r="L198" s="36">
        <f>SUMIFS(СВЦЭМ!$F$39:$F$782,СВЦЭМ!$A$39:$A$782,$A198,СВЦЭМ!$B$39:$B$782,L$190)+'СЕТ СН'!$F$12</f>
        <v>223.77266563000001</v>
      </c>
      <c r="M198" s="36">
        <f>SUMIFS(СВЦЭМ!$F$39:$F$782,СВЦЭМ!$A$39:$A$782,$A198,СВЦЭМ!$B$39:$B$782,M$190)+'СЕТ СН'!$F$12</f>
        <v>224.00012645000001</v>
      </c>
      <c r="N198" s="36">
        <f>SUMIFS(СВЦЭМ!$F$39:$F$782,СВЦЭМ!$A$39:$A$782,$A198,СВЦЭМ!$B$39:$B$782,N$190)+'СЕТ СН'!$F$12</f>
        <v>230.39398832000001</v>
      </c>
      <c r="O198" s="36">
        <f>SUMIFS(СВЦЭМ!$F$39:$F$782,СВЦЭМ!$A$39:$A$782,$A198,СВЦЭМ!$B$39:$B$782,O$190)+'СЕТ СН'!$F$12</f>
        <v>229.20639065</v>
      </c>
      <c r="P198" s="36">
        <f>SUMIFS(СВЦЭМ!$F$39:$F$782,СВЦЭМ!$A$39:$A$782,$A198,СВЦЭМ!$B$39:$B$782,P$190)+'СЕТ СН'!$F$12</f>
        <v>234.73366619999999</v>
      </c>
      <c r="Q198" s="36">
        <f>SUMIFS(СВЦЭМ!$F$39:$F$782,СВЦЭМ!$A$39:$A$782,$A198,СВЦЭМ!$B$39:$B$782,Q$190)+'СЕТ СН'!$F$12</f>
        <v>235.78247228999999</v>
      </c>
      <c r="R198" s="36">
        <f>SUMIFS(СВЦЭМ!$F$39:$F$782,СВЦЭМ!$A$39:$A$782,$A198,СВЦЭМ!$B$39:$B$782,R$190)+'СЕТ СН'!$F$12</f>
        <v>233.44840919999999</v>
      </c>
      <c r="S198" s="36">
        <f>SUMIFS(СВЦЭМ!$F$39:$F$782,СВЦЭМ!$A$39:$A$782,$A198,СВЦЭМ!$B$39:$B$782,S$190)+'СЕТ СН'!$F$12</f>
        <v>235.96761773</v>
      </c>
      <c r="T198" s="36">
        <f>SUMIFS(СВЦЭМ!$F$39:$F$782,СВЦЭМ!$A$39:$A$782,$A198,СВЦЭМ!$B$39:$B$782,T$190)+'СЕТ СН'!$F$12</f>
        <v>233.04649087000001</v>
      </c>
      <c r="U198" s="36">
        <f>SUMIFS(СВЦЭМ!$F$39:$F$782,СВЦЭМ!$A$39:$A$782,$A198,СВЦЭМ!$B$39:$B$782,U$190)+'СЕТ СН'!$F$12</f>
        <v>226.25724563</v>
      </c>
      <c r="V198" s="36">
        <f>SUMIFS(СВЦЭМ!$F$39:$F$782,СВЦЭМ!$A$39:$A$782,$A198,СВЦЭМ!$B$39:$B$782,V$190)+'СЕТ СН'!$F$12</f>
        <v>222.50651791999999</v>
      </c>
      <c r="W198" s="36">
        <f>SUMIFS(СВЦЭМ!$F$39:$F$782,СВЦЭМ!$A$39:$A$782,$A198,СВЦЭМ!$B$39:$B$782,W$190)+'СЕТ СН'!$F$12</f>
        <v>220.71650751999999</v>
      </c>
      <c r="X198" s="36">
        <f>SUMIFS(СВЦЭМ!$F$39:$F$782,СВЦЭМ!$A$39:$A$782,$A198,СВЦЭМ!$B$39:$B$782,X$190)+'СЕТ СН'!$F$12</f>
        <v>223.88575078</v>
      </c>
      <c r="Y198" s="36">
        <f>SUMIFS(СВЦЭМ!$F$39:$F$782,СВЦЭМ!$A$39:$A$782,$A198,СВЦЭМ!$B$39:$B$782,Y$190)+'СЕТ СН'!$F$12</f>
        <v>229.08120532999999</v>
      </c>
    </row>
    <row r="199" spans="1:25" ht="15.75" x14ac:dyDescent="0.2">
      <c r="A199" s="35">
        <f t="shared" si="5"/>
        <v>44325</v>
      </c>
      <c r="B199" s="36">
        <f>SUMIFS(СВЦЭМ!$F$39:$F$782,СВЦЭМ!$A$39:$A$782,$A199,СВЦЭМ!$B$39:$B$782,B$190)+'СЕТ СН'!$F$12</f>
        <v>223.60402063999999</v>
      </c>
      <c r="C199" s="36">
        <f>SUMIFS(СВЦЭМ!$F$39:$F$782,СВЦЭМ!$A$39:$A$782,$A199,СВЦЭМ!$B$39:$B$782,C$190)+'СЕТ СН'!$F$12</f>
        <v>233.46211438</v>
      </c>
      <c r="D199" s="36">
        <f>SUMIFS(СВЦЭМ!$F$39:$F$782,СВЦЭМ!$A$39:$A$782,$A199,СВЦЭМ!$B$39:$B$782,D$190)+'СЕТ СН'!$F$12</f>
        <v>238.29210824</v>
      </c>
      <c r="E199" s="36">
        <f>SUMIFS(СВЦЭМ!$F$39:$F$782,СВЦЭМ!$A$39:$A$782,$A199,СВЦЭМ!$B$39:$B$782,E$190)+'СЕТ СН'!$F$12</f>
        <v>245.85439273</v>
      </c>
      <c r="F199" s="36">
        <f>SUMIFS(СВЦЭМ!$F$39:$F$782,СВЦЭМ!$A$39:$A$782,$A199,СВЦЭМ!$B$39:$B$782,F$190)+'СЕТ СН'!$F$12</f>
        <v>246.61420132999999</v>
      </c>
      <c r="G199" s="36">
        <f>SUMIFS(СВЦЭМ!$F$39:$F$782,СВЦЭМ!$A$39:$A$782,$A199,СВЦЭМ!$B$39:$B$782,G$190)+'СЕТ СН'!$F$12</f>
        <v>247.30956488999999</v>
      </c>
      <c r="H199" s="36">
        <f>SUMIFS(СВЦЭМ!$F$39:$F$782,СВЦЭМ!$A$39:$A$782,$A199,СВЦЭМ!$B$39:$B$782,H$190)+'СЕТ СН'!$F$12</f>
        <v>242.93216136999999</v>
      </c>
      <c r="I199" s="36">
        <f>SUMIFS(СВЦЭМ!$F$39:$F$782,СВЦЭМ!$A$39:$A$782,$A199,СВЦЭМ!$B$39:$B$782,I$190)+'СЕТ СН'!$F$12</f>
        <v>236.97539538999999</v>
      </c>
      <c r="J199" s="36">
        <f>SUMIFS(СВЦЭМ!$F$39:$F$782,СВЦЭМ!$A$39:$A$782,$A199,СВЦЭМ!$B$39:$B$782,J$190)+'СЕТ СН'!$F$12</f>
        <v>230.84762631999999</v>
      </c>
      <c r="K199" s="36">
        <f>SUMIFS(СВЦЭМ!$F$39:$F$782,СВЦЭМ!$A$39:$A$782,$A199,СВЦЭМ!$B$39:$B$782,K$190)+'СЕТ СН'!$F$12</f>
        <v>222.95148087000001</v>
      </c>
      <c r="L199" s="36">
        <f>SUMIFS(СВЦЭМ!$F$39:$F$782,СВЦЭМ!$A$39:$A$782,$A199,СВЦЭМ!$B$39:$B$782,L$190)+'СЕТ СН'!$F$12</f>
        <v>220.95719640999999</v>
      </c>
      <c r="M199" s="36">
        <f>SUMIFS(СВЦЭМ!$F$39:$F$782,СВЦЭМ!$A$39:$A$782,$A199,СВЦЭМ!$B$39:$B$782,M$190)+'СЕТ СН'!$F$12</f>
        <v>220.58176582999999</v>
      </c>
      <c r="N199" s="36">
        <f>SUMIFS(СВЦЭМ!$F$39:$F$782,СВЦЭМ!$A$39:$A$782,$A199,СВЦЭМ!$B$39:$B$782,N$190)+'СЕТ СН'!$F$12</f>
        <v>224.16392483000001</v>
      </c>
      <c r="O199" s="36">
        <f>SUMIFS(СВЦЭМ!$F$39:$F$782,СВЦЭМ!$A$39:$A$782,$A199,СВЦЭМ!$B$39:$B$782,O$190)+'СЕТ СН'!$F$12</f>
        <v>227.9691248</v>
      </c>
      <c r="P199" s="36">
        <f>SUMIFS(СВЦЭМ!$F$39:$F$782,СВЦЭМ!$A$39:$A$782,$A199,СВЦЭМ!$B$39:$B$782,P$190)+'СЕТ СН'!$F$12</f>
        <v>231.74132908999999</v>
      </c>
      <c r="Q199" s="36">
        <f>SUMIFS(СВЦЭМ!$F$39:$F$782,СВЦЭМ!$A$39:$A$782,$A199,СВЦЭМ!$B$39:$B$782,Q$190)+'СЕТ СН'!$F$12</f>
        <v>232.73599686</v>
      </c>
      <c r="R199" s="36">
        <f>SUMIFS(СВЦЭМ!$F$39:$F$782,СВЦЭМ!$A$39:$A$782,$A199,СВЦЭМ!$B$39:$B$782,R$190)+'СЕТ СН'!$F$12</f>
        <v>230.90196585999999</v>
      </c>
      <c r="S199" s="36">
        <f>SUMIFS(СВЦЭМ!$F$39:$F$782,СВЦЭМ!$A$39:$A$782,$A199,СВЦЭМ!$B$39:$B$782,S$190)+'СЕТ СН'!$F$12</f>
        <v>230.57410523999999</v>
      </c>
      <c r="T199" s="36">
        <f>SUMIFS(СВЦЭМ!$F$39:$F$782,СВЦЭМ!$A$39:$A$782,$A199,СВЦЭМ!$B$39:$B$782,T$190)+'СЕТ СН'!$F$12</f>
        <v>228.11566504999999</v>
      </c>
      <c r="U199" s="36">
        <f>SUMIFS(СВЦЭМ!$F$39:$F$782,СВЦЭМ!$A$39:$A$782,$A199,СВЦЭМ!$B$39:$B$782,U$190)+'СЕТ СН'!$F$12</f>
        <v>223.88656322</v>
      </c>
      <c r="V199" s="36">
        <f>SUMIFS(СВЦЭМ!$F$39:$F$782,СВЦЭМ!$A$39:$A$782,$A199,СВЦЭМ!$B$39:$B$782,V$190)+'СЕТ СН'!$F$12</f>
        <v>217.18350150000001</v>
      </c>
      <c r="W199" s="36">
        <f>SUMIFS(СВЦЭМ!$F$39:$F$782,СВЦЭМ!$A$39:$A$782,$A199,СВЦЭМ!$B$39:$B$782,W$190)+'СЕТ СН'!$F$12</f>
        <v>217.57455623000001</v>
      </c>
      <c r="X199" s="36">
        <f>SUMIFS(СВЦЭМ!$F$39:$F$782,СВЦЭМ!$A$39:$A$782,$A199,СВЦЭМ!$B$39:$B$782,X$190)+'СЕТ СН'!$F$12</f>
        <v>221.19345367</v>
      </c>
      <c r="Y199" s="36">
        <f>SUMIFS(СВЦЭМ!$F$39:$F$782,СВЦЭМ!$A$39:$A$782,$A199,СВЦЭМ!$B$39:$B$782,Y$190)+'СЕТ СН'!$F$12</f>
        <v>226.09108209999999</v>
      </c>
    </row>
    <row r="200" spans="1:25" ht="15.75" x14ac:dyDescent="0.2">
      <c r="A200" s="35">
        <f t="shared" si="5"/>
        <v>44326</v>
      </c>
      <c r="B200" s="36">
        <f>SUMIFS(СВЦЭМ!$F$39:$F$782,СВЦЭМ!$A$39:$A$782,$A200,СВЦЭМ!$B$39:$B$782,B$190)+'СЕТ СН'!$F$12</f>
        <v>234.08285789000001</v>
      </c>
      <c r="C200" s="36">
        <f>SUMIFS(СВЦЭМ!$F$39:$F$782,СВЦЭМ!$A$39:$A$782,$A200,СВЦЭМ!$B$39:$B$782,C$190)+'СЕТ СН'!$F$12</f>
        <v>246.93530715</v>
      </c>
      <c r="D200" s="36">
        <f>SUMIFS(СВЦЭМ!$F$39:$F$782,СВЦЭМ!$A$39:$A$782,$A200,СВЦЭМ!$B$39:$B$782,D$190)+'СЕТ СН'!$F$12</f>
        <v>253.43240394</v>
      </c>
      <c r="E200" s="36">
        <f>SUMIFS(СВЦЭМ!$F$39:$F$782,СВЦЭМ!$A$39:$A$782,$A200,СВЦЭМ!$B$39:$B$782,E$190)+'СЕТ СН'!$F$12</f>
        <v>257.62431686000002</v>
      </c>
      <c r="F200" s="36">
        <f>SUMIFS(СВЦЭМ!$F$39:$F$782,СВЦЭМ!$A$39:$A$782,$A200,СВЦЭМ!$B$39:$B$782,F$190)+'СЕТ СН'!$F$12</f>
        <v>259.95863115999998</v>
      </c>
      <c r="G200" s="36">
        <f>SUMIFS(СВЦЭМ!$F$39:$F$782,СВЦЭМ!$A$39:$A$782,$A200,СВЦЭМ!$B$39:$B$782,G$190)+'СЕТ СН'!$F$12</f>
        <v>259.65748193000002</v>
      </c>
      <c r="H200" s="36">
        <f>SUMIFS(СВЦЭМ!$F$39:$F$782,СВЦЭМ!$A$39:$A$782,$A200,СВЦЭМ!$B$39:$B$782,H$190)+'СЕТ СН'!$F$12</f>
        <v>256.50828439999998</v>
      </c>
      <c r="I200" s="36">
        <f>SUMIFS(СВЦЭМ!$F$39:$F$782,СВЦЭМ!$A$39:$A$782,$A200,СВЦЭМ!$B$39:$B$782,I$190)+'СЕТ СН'!$F$12</f>
        <v>247.09800623000001</v>
      </c>
      <c r="J200" s="36">
        <f>SUMIFS(СВЦЭМ!$F$39:$F$782,СВЦЭМ!$A$39:$A$782,$A200,СВЦЭМ!$B$39:$B$782,J$190)+'СЕТ СН'!$F$12</f>
        <v>236.67345594</v>
      </c>
      <c r="K200" s="36">
        <f>SUMIFS(СВЦЭМ!$F$39:$F$782,СВЦЭМ!$A$39:$A$782,$A200,СВЦЭМ!$B$39:$B$782,K$190)+'СЕТ СН'!$F$12</f>
        <v>225.57701162999999</v>
      </c>
      <c r="L200" s="36">
        <f>SUMIFS(СВЦЭМ!$F$39:$F$782,СВЦЭМ!$A$39:$A$782,$A200,СВЦЭМ!$B$39:$B$782,L$190)+'СЕТ СН'!$F$12</f>
        <v>218.65645688000001</v>
      </c>
      <c r="M200" s="36">
        <f>SUMIFS(СВЦЭМ!$F$39:$F$782,СВЦЭМ!$A$39:$A$782,$A200,СВЦЭМ!$B$39:$B$782,M$190)+'СЕТ СН'!$F$12</f>
        <v>215.77469618999999</v>
      </c>
      <c r="N200" s="36">
        <f>SUMIFS(СВЦЭМ!$F$39:$F$782,СВЦЭМ!$A$39:$A$782,$A200,СВЦЭМ!$B$39:$B$782,N$190)+'СЕТ СН'!$F$12</f>
        <v>218.51846921999999</v>
      </c>
      <c r="O200" s="36">
        <f>SUMIFS(СВЦЭМ!$F$39:$F$782,СВЦЭМ!$A$39:$A$782,$A200,СВЦЭМ!$B$39:$B$782,O$190)+'СЕТ СН'!$F$12</f>
        <v>221.88840895999999</v>
      </c>
      <c r="P200" s="36">
        <f>SUMIFS(СВЦЭМ!$F$39:$F$782,СВЦЭМ!$A$39:$A$782,$A200,СВЦЭМ!$B$39:$B$782,P$190)+'СЕТ СН'!$F$12</f>
        <v>225.98052483999999</v>
      </c>
      <c r="Q200" s="36">
        <f>SUMIFS(СВЦЭМ!$F$39:$F$782,СВЦЭМ!$A$39:$A$782,$A200,СВЦЭМ!$B$39:$B$782,Q$190)+'СЕТ СН'!$F$12</f>
        <v>227.05078825000001</v>
      </c>
      <c r="R200" s="36">
        <f>SUMIFS(СВЦЭМ!$F$39:$F$782,СВЦЭМ!$A$39:$A$782,$A200,СВЦЭМ!$B$39:$B$782,R$190)+'СЕТ СН'!$F$12</f>
        <v>224.97276592</v>
      </c>
      <c r="S200" s="36">
        <f>SUMIFS(СВЦЭМ!$F$39:$F$782,СВЦЭМ!$A$39:$A$782,$A200,СВЦЭМ!$B$39:$B$782,S$190)+'СЕТ СН'!$F$12</f>
        <v>223.62326811</v>
      </c>
      <c r="T200" s="36">
        <f>SUMIFS(СВЦЭМ!$F$39:$F$782,СВЦЭМ!$A$39:$A$782,$A200,СВЦЭМ!$B$39:$B$782,T$190)+'СЕТ СН'!$F$12</f>
        <v>221.92407108</v>
      </c>
      <c r="U200" s="36">
        <f>SUMIFS(СВЦЭМ!$F$39:$F$782,СВЦЭМ!$A$39:$A$782,$A200,СВЦЭМ!$B$39:$B$782,U$190)+'СЕТ СН'!$F$12</f>
        <v>216.75280759</v>
      </c>
      <c r="V200" s="36">
        <f>SUMIFS(СВЦЭМ!$F$39:$F$782,СВЦЭМ!$A$39:$A$782,$A200,СВЦЭМ!$B$39:$B$782,V$190)+'СЕТ СН'!$F$12</f>
        <v>209.60104281</v>
      </c>
      <c r="W200" s="36">
        <f>SUMIFS(СВЦЭМ!$F$39:$F$782,СВЦЭМ!$A$39:$A$782,$A200,СВЦЭМ!$B$39:$B$782,W$190)+'СЕТ СН'!$F$12</f>
        <v>208.51472959</v>
      </c>
      <c r="X200" s="36">
        <f>SUMIFS(СВЦЭМ!$F$39:$F$782,СВЦЭМ!$A$39:$A$782,$A200,СВЦЭМ!$B$39:$B$782,X$190)+'СЕТ СН'!$F$12</f>
        <v>212.68215731000001</v>
      </c>
      <c r="Y200" s="36">
        <f>SUMIFS(СВЦЭМ!$F$39:$F$782,СВЦЭМ!$A$39:$A$782,$A200,СВЦЭМ!$B$39:$B$782,Y$190)+'СЕТ СН'!$F$12</f>
        <v>222.57798718000001</v>
      </c>
    </row>
    <row r="201" spans="1:25" ht="15.75" x14ac:dyDescent="0.2">
      <c r="A201" s="35">
        <f t="shared" si="5"/>
        <v>44327</v>
      </c>
      <c r="B201" s="36">
        <f>SUMIFS(СВЦЭМ!$F$39:$F$782,СВЦЭМ!$A$39:$A$782,$A201,СВЦЭМ!$B$39:$B$782,B$190)+'СЕТ СН'!$F$12</f>
        <v>242.24693210999999</v>
      </c>
      <c r="C201" s="36">
        <f>SUMIFS(СВЦЭМ!$F$39:$F$782,СВЦЭМ!$A$39:$A$782,$A201,СВЦЭМ!$B$39:$B$782,C$190)+'СЕТ СН'!$F$12</f>
        <v>242.33997994999999</v>
      </c>
      <c r="D201" s="36">
        <f>SUMIFS(СВЦЭМ!$F$39:$F$782,СВЦЭМ!$A$39:$A$782,$A201,СВЦЭМ!$B$39:$B$782,D$190)+'СЕТ СН'!$F$12</f>
        <v>243.34117376</v>
      </c>
      <c r="E201" s="36">
        <f>SUMIFS(СВЦЭМ!$F$39:$F$782,СВЦЭМ!$A$39:$A$782,$A201,СВЦЭМ!$B$39:$B$782,E$190)+'СЕТ СН'!$F$12</f>
        <v>249.69788123999999</v>
      </c>
      <c r="F201" s="36">
        <f>SUMIFS(СВЦЭМ!$F$39:$F$782,СВЦЭМ!$A$39:$A$782,$A201,СВЦЭМ!$B$39:$B$782,F$190)+'СЕТ СН'!$F$12</f>
        <v>252.32800868999999</v>
      </c>
      <c r="G201" s="36">
        <f>SUMIFS(СВЦЭМ!$F$39:$F$782,СВЦЭМ!$A$39:$A$782,$A201,СВЦЭМ!$B$39:$B$782,G$190)+'СЕТ СН'!$F$12</f>
        <v>248.62929835</v>
      </c>
      <c r="H201" s="36">
        <f>SUMIFS(СВЦЭМ!$F$39:$F$782,СВЦЭМ!$A$39:$A$782,$A201,СВЦЭМ!$B$39:$B$782,H$190)+'СЕТ СН'!$F$12</f>
        <v>242.25450609000001</v>
      </c>
      <c r="I201" s="36">
        <f>SUMIFS(СВЦЭМ!$F$39:$F$782,СВЦЭМ!$A$39:$A$782,$A201,СВЦЭМ!$B$39:$B$782,I$190)+'СЕТ СН'!$F$12</f>
        <v>233.13482209</v>
      </c>
      <c r="J201" s="36">
        <f>SUMIFS(СВЦЭМ!$F$39:$F$782,СВЦЭМ!$A$39:$A$782,$A201,СВЦЭМ!$B$39:$B$782,J$190)+'СЕТ СН'!$F$12</f>
        <v>226.9772523</v>
      </c>
      <c r="K201" s="36">
        <f>SUMIFS(СВЦЭМ!$F$39:$F$782,СВЦЭМ!$A$39:$A$782,$A201,СВЦЭМ!$B$39:$B$782,K$190)+'СЕТ СН'!$F$12</f>
        <v>220.13972575</v>
      </c>
      <c r="L201" s="36">
        <f>SUMIFS(СВЦЭМ!$F$39:$F$782,СВЦЭМ!$A$39:$A$782,$A201,СВЦЭМ!$B$39:$B$782,L$190)+'СЕТ СН'!$F$12</f>
        <v>222.78203549</v>
      </c>
      <c r="M201" s="36">
        <f>SUMIFS(СВЦЭМ!$F$39:$F$782,СВЦЭМ!$A$39:$A$782,$A201,СВЦЭМ!$B$39:$B$782,M$190)+'СЕТ СН'!$F$12</f>
        <v>230.92513826000001</v>
      </c>
      <c r="N201" s="36">
        <f>SUMIFS(СВЦЭМ!$F$39:$F$782,СВЦЭМ!$A$39:$A$782,$A201,СВЦЭМ!$B$39:$B$782,N$190)+'СЕТ СН'!$F$12</f>
        <v>238.70633355000001</v>
      </c>
      <c r="O201" s="36">
        <f>SUMIFS(СВЦЭМ!$F$39:$F$782,СВЦЭМ!$A$39:$A$782,$A201,СВЦЭМ!$B$39:$B$782,O$190)+'СЕТ СН'!$F$12</f>
        <v>236.00242162000001</v>
      </c>
      <c r="P201" s="36">
        <f>SUMIFS(СВЦЭМ!$F$39:$F$782,СВЦЭМ!$A$39:$A$782,$A201,СВЦЭМ!$B$39:$B$782,P$190)+'СЕТ СН'!$F$12</f>
        <v>239.24888350000001</v>
      </c>
      <c r="Q201" s="36">
        <f>SUMIFS(СВЦЭМ!$F$39:$F$782,СВЦЭМ!$A$39:$A$782,$A201,СВЦЭМ!$B$39:$B$782,Q$190)+'СЕТ СН'!$F$12</f>
        <v>242.80875455</v>
      </c>
      <c r="R201" s="36">
        <f>SUMIFS(СВЦЭМ!$F$39:$F$782,СВЦЭМ!$A$39:$A$782,$A201,СВЦЭМ!$B$39:$B$782,R$190)+'СЕТ СН'!$F$12</f>
        <v>241.18914523000001</v>
      </c>
      <c r="S201" s="36">
        <f>SUMIFS(СВЦЭМ!$F$39:$F$782,СВЦЭМ!$A$39:$A$782,$A201,СВЦЭМ!$B$39:$B$782,S$190)+'СЕТ СН'!$F$12</f>
        <v>244.57477062000001</v>
      </c>
      <c r="T201" s="36">
        <f>SUMIFS(СВЦЭМ!$F$39:$F$782,СВЦЭМ!$A$39:$A$782,$A201,СВЦЭМ!$B$39:$B$782,T$190)+'СЕТ СН'!$F$12</f>
        <v>238.91532622</v>
      </c>
      <c r="U201" s="36">
        <f>SUMIFS(СВЦЭМ!$F$39:$F$782,СВЦЭМ!$A$39:$A$782,$A201,СВЦЭМ!$B$39:$B$782,U$190)+'СЕТ СН'!$F$12</f>
        <v>235.12397533999999</v>
      </c>
      <c r="V201" s="36">
        <f>SUMIFS(СВЦЭМ!$F$39:$F$782,СВЦЭМ!$A$39:$A$782,$A201,СВЦЭМ!$B$39:$B$782,V$190)+'СЕТ СН'!$F$12</f>
        <v>231.02475387999999</v>
      </c>
      <c r="W201" s="36">
        <f>SUMIFS(СВЦЭМ!$F$39:$F$782,СВЦЭМ!$A$39:$A$782,$A201,СВЦЭМ!$B$39:$B$782,W$190)+'СЕТ СН'!$F$12</f>
        <v>232.49801391</v>
      </c>
      <c r="X201" s="36">
        <f>SUMIFS(СВЦЭМ!$F$39:$F$782,СВЦЭМ!$A$39:$A$782,$A201,СВЦЭМ!$B$39:$B$782,X$190)+'СЕТ СН'!$F$12</f>
        <v>237.84264218999999</v>
      </c>
      <c r="Y201" s="36">
        <f>SUMIFS(СВЦЭМ!$F$39:$F$782,СВЦЭМ!$A$39:$A$782,$A201,СВЦЭМ!$B$39:$B$782,Y$190)+'СЕТ СН'!$F$12</f>
        <v>249.31861445999999</v>
      </c>
    </row>
    <row r="202" spans="1:25" ht="15.75" x14ac:dyDescent="0.2">
      <c r="A202" s="35">
        <f t="shared" si="5"/>
        <v>44328</v>
      </c>
      <c r="B202" s="36">
        <f>SUMIFS(СВЦЭМ!$F$39:$F$782,СВЦЭМ!$A$39:$A$782,$A202,СВЦЭМ!$B$39:$B$782,B$190)+'СЕТ СН'!$F$12</f>
        <v>251.27378632</v>
      </c>
      <c r="C202" s="36">
        <f>SUMIFS(СВЦЭМ!$F$39:$F$782,СВЦЭМ!$A$39:$A$782,$A202,СВЦЭМ!$B$39:$B$782,C$190)+'СЕТ СН'!$F$12</f>
        <v>259.15940627999998</v>
      </c>
      <c r="D202" s="36">
        <f>SUMIFS(СВЦЭМ!$F$39:$F$782,СВЦЭМ!$A$39:$A$782,$A202,СВЦЭМ!$B$39:$B$782,D$190)+'СЕТ СН'!$F$12</f>
        <v>255.87879799000001</v>
      </c>
      <c r="E202" s="36">
        <f>SUMIFS(СВЦЭМ!$F$39:$F$782,СВЦЭМ!$A$39:$A$782,$A202,СВЦЭМ!$B$39:$B$782,E$190)+'СЕТ СН'!$F$12</f>
        <v>254.28699116000001</v>
      </c>
      <c r="F202" s="36">
        <f>SUMIFS(СВЦЭМ!$F$39:$F$782,СВЦЭМ!$A$39:$A$782,$A202,СВЦЭМ!$B$39:$B$782,F$190)+'СЕТ СН'!$F$12</f>
        <v>253.07757384000001</v>
      </c>
      <c r="G202" s="36">
        <f>SUMIFS(СВЦЭМ!$F$39:$F$782,СВЦЭМ!$A$39:$A$782,$A202,СВЦЭМ!$B$39:$B$782,G$190)+'СЕТ СН'!$F$12</f>
        <v>255.22038280999999</v>
      </c>
      <c r="H202" s="36">
        <f>SUMIFS(СВЦЭМ!$F$39:$F$782,СВЦЭМ!$A$39:$A$782,$A202,СВЦЭМ!$B$39:$B$782,H$190)+'СЕТ СН'!$F$12</f>
        <v>252.41819075000001</v>
      </c>
      <c r="I202" s="36">
        <f>SUMIFS(СВЦЭМ!$F$39:$F$782,СВЦЭМ!$A$39:$A$782,$A202,СВЦЭМ!$B$39:$B$782,I$190)+'СЕТ СН'!$F$12</f>
        <v>239.64313218999999</v>
      </c>
      <c r="J202" s="36">
        <f>SUMIFS(СВЦЭМ!$F$39:$F$782,СВЦЭМ!$A$39:$A$782,$A202,СВЦЭМ!$B$39:$B$782,J$190)+'СЕТ СН'!$F$12</f>
        <v>232.22458523</v>
      </c>
      <c r="K202" s="36">
        <f>SUMIFS(СВЦЭМ!$F$39:$F$782,СВЦЭМ!$A$39:$A$782,$A202,СВЦЭМ!$B$39:$B$782,K$190)+'СЕТ СН'!$F$12</f>
        <v>227.43696643999999</v>
      </c>
      <c r="L202" s="36">
        <f>SUMIFS(СВЦЭМ!$F$39:$F$782,СВЦЭМ!$A$39:$A$782,$A202,СВЦЭМ!$B$39:$B$782,L$190)+'СЕТ СН'!$F$12</f>
        <v>220.97005483000001</v>
      </c>
      <c r="M202" s="36">
        <f>SUMIFS(СВЦЭМ!$F$39:$F$782,СВЦЭМ!$A$39:$A$782,$A202,СВЦЭМ!$B$39:$B$782,M$190)+'СЕТ СН'!$F$12</f>
        <v>223.45155715999999</v>
      </c>
      <c r="N202" s="36">
        <f>SUMIFS(СВЦЭМ!$F$39:$F$782,СВЦЭМ!$A$39:$A$782,$A202,СВЦЭМ!$B$39:$B$782,N$190)+'СЕТ СН'!$F$12</f>
        <v>224.66609260000001</v>
      </c>
      <c r="O202" s="36">
        <f>SUMIFS(СВЦЭМ!$F$39:$F$782,СВЦЭМ!$A$39:$A$782,$A202,СВЦЭМ!$B$39:$B$782,O$190)+'СЕТ СН'!$F$12</f>
        <v>226.36232275</v>
      </c>
      <c r="P202" s="36">
        <f>SUMIFS(СВЦЭМ!$F$39:$F$782,СВЦЭМ!$A$39:$A$782,$A202,СВЦЭМ!$B$39:$B$782,P$190)+'СЕТ СН'!$F$12</f>
        <v>227.81823276</v>
      </c>
      <c r="Q202" s="36">
        <f>SUMIFS(СВЦЭМ!$F$39:$F$782,СВЦЭМ!$A$39:$A$782,$A202,СВЦЭМ!$B$39:$B$782,Q$190)+'СЕТ СН'!$F$12</f>
        <v>230.59043344</v>
      </c>
      <c r="R202" s="36">
        <f>SUMIFS(СВЦЭМ!$F$39:$F$782,СВЦЭМ!$A$39:$A$782,$A202,СВЦЭМ!$B$39:$B$782,R$190)+'СЕТ СН'!$F$12</f>
        <v>228.47436152</v>
      </c>
      <c r="S202" s="36">
        <f>SUMIFS(СВЦЭМ!$F$39:$F$782,СВЦЭМ!$A$39:$A$782,$A202,СВЦЭМ!$B$39:$B$782,S$190)+'СЕТ СН'!$F$12</f>
        <v>229.34851893999999</v>
      </c>
      <c r="T202" s="36">
        <f>SUMIFS(СВЦЭМ!$F$39:$F$782,СВЦЭМ!$A$39:$A$782,$A202,СВЦЭМ!$B$39:$B$782,T$190)+'СЕТ СН'!$F$12</f>
        <v>226.19699431999999</v>
      </c>
      <c r="U202" s="36">
        <f>SUMIFS(СВЦЭМ!$F$39:$F$782,СВЦЭМ!$A$39:$A$782,$A202,СВЦЭМ!$B$39:$B$782,U$190)+'СЕТ СН'!$F$12</f>
        <v>224.26207539000001</v>
      </c>
      <c r="V202" s="36">
        <f>SUMIFS(СВЦЭМ!$F$39:$F$782,СВЦЭМ!$A$39:$A$782,$A202,СВЦЭМ!$B$39:$B$782,V$190)+'СЕТ СН'!$F$12</f>
        <v>221.96515597999999</v>
      </c>
      <c r="W202" s="36">
        <f>SUMIFS(СВЦЭМ!$F$39:$F$782,СВЦЭМ!$A$39:$A$782,$A202,СВЦЭМ!$B$39:$B$782,W$190)+'СЕТ СН'!$F$12</f>
        <v>224.68583092</v>
      </c>
      <c r="X202" s="36">
        <f>SUMIFS(СВЦЭМ!$F$39:$F$782,СВЦЭМ!$A$39:$A$782,$A202,СВЦЭМ!$B$39:$B$782,X$190)+'СЕТ СН'!$F$12</f>
        <v>225.82374071000001</v>
      </c>
      <c r="Y202" s="36">
        <f>SUMIFS(СВЦЭМ!$F$39:$F$782,СВЦЭМ!$A$39:$A$782,$A202,СВЦЭМ!$B$39:$B$782,Y$190)+'СЕТ СН'!$F$12</f>
        <v>231.29750651000001</v>
      </c>
    </row>
    <row r="203" spans="1:25" ht="15.75" x14ac:dyDescent="0.2">
      <c r="A203" s="35">
        <f t="shared" si="5"/>
        <v>44329</v>
      </c>
      <c r="B203" s="36">
        <f>SUMIFS(СВЦЭМ!$F$39:$F$782,СВЦЭМ!$A$39:$A$782,$A203,СВЦЭМ!$B$39:$B$782,B$190)+'СЕТ СН'!$F$12</f>
        <v>251.78661774</v>
      </c>
      <c r="C203" s="36">
        <f>SUMIFS(СВЦЭМ!$F$39:$F$782,СВЦЭМ!$A$39:$A$782,$A203,СВЦЭМ!$B$39:$B$782,C$190)+'СЕТ СН'!$F$12</f>
        <v>263.77730527</v>
      </c>
      <c r="D203" s="36">
        <f>SUMIFS(СВЦЭМ!$F$39:$F$782,СВЦЭМ!$A$39:$A$782,$A203,СВЦЭМ!$B$39:$B$782,D$190)+'СЕТ СН'!$F$12</f>
        <v>268.03643163999999</v>
      </c>
      <c r="E203" s="36">
        <f>SUMIFS(СВЦЭМ!$F$39:$F$782,СВЦЭМ!$A$39:$A$782,$A203,СВЦЭМ!$B$39:$B$782,E$190)+'СЕТ СН'!$F$12</f>
        <v>265.41847369999999</v>
      </c>
      <c r="F203" s="36">
        <f>SUMIFS(СВЦЭМ!$F$39:$F$782,СВЦЭМ!$A$39:$A$782,$A203,СВЦЭМ!$B$39:$B$782,F$190)+'СЕТ СН'!$F$12</f>
        <v>264.33171994999998</v>
      </c>
      <c r="G203" s="36">
        <f>SUMIFS(СВЦЭМ!$F$39:$F$782,СВЦЭМ!$A$39:$A$782,$A203,СВЦЭМ!$B$39:$B$782,G$190)+'СЕТ СН'!$F$12</f>
        <v>265.48259266000002</v>
      </c>
      <c r="H203" s="36">
        <f>SUMIFS(СВЦЭМ!$F$39:$F$782,СВЦЭМ!$A$39:$A$782,$A203,СВЦЭМ!$B$39:$B$782,H$190)+'СЕТ СН'!$F$12</f>
        <v>255.02804484000001</v>
      </c>
      <c r="I203" s="36">
        <f>SUMIFS(СВЦЭМ!$F$39:$F$782,СВЦЭМ!$A$39:$A$782,$A203,СВЦЭМ!$B$39:$B$782,I$190)+'СЕТ СН'!$F$12</f>
        <v>239.43426825</v>
      </c>
      <c r="J203" s="36">
        <f>SUMIFS(СВЦЭМ!$F$39:$F$782,СВЦЭМ!$A$39:$A$782,$A203,СВЦЭМ!$B$39:$B$782,J$190)+'СЕТ СН'!$F$12</f>
        <v>232.87305319000001</v>
      </c>
      <c r="K203" s="36">
        <f>SUMIFS(СВЦЭМ!$F$39:$F$782,СВЦЭМ!$A$39:$A$782,$A203,СВЦЭМ!$B$39:$B$782,K$190)+'СЕТ СН'!$F$12</f>
        <v>227.05075912000001</v>
      </c>
      <c r="L203" s="36">
        <f>SUMIFS(СВЦЭМ!$F$39:$F$782,СВЦЭМ!$A$39:$A$782,$A203,СВЦЭМ!$B$39:$B$782,L$190)+'СЕТ СН'!$F$12</f>
        <v>217.46407981999999</v>
      </c>
      <c r="M203" s="36">
        <f>SUMIFS(СВЦЭМ!$F$39:$F$782,СВЦЭМ!$A$39:$A$782,$A203,СВЦЭМ!$B$39:$B$782,M$190)+'СЕТ СН'!$F$12</f>
        <v>221.28500020000001</v>
      </c>
      <c r="N203" s="36">
        <f>SUMIFS(СВЦЭМ!$F$39:$F$782,СВЦЭМ!$A$39:$A$782,$A203,СВЦЭМ!$B$39:$B$782,N$190)+'СЕТ СН'!$F$12</f>
        <v>228.85954022000001</v>
      </c>
      <c r="O203" s="36">
        <f>SUMIFS(СВЦЭМ!$F$39:$F$782,СВЦЭМ!$A$39:$A$782,$A203,СВЦЭМ!$B$39:$B$782,O$190)+'СЕТ СН'!$F$12</f>
        <v>231.70090020000001</v>
      </c>
      <c r="P203" s="36">
        <f>SUMIFS(СВЦЭМ!$F$39:$F$782,СВЦЭМ!$A$39:$A$782,$A203,СВЦЭМ!$B$39:$B$782,P$190)+'СЕТ СН'!$F$12</f>
        <v>235.80736924000001</v>
      </c>
      <c r="Q203" s="36">
        <f>SUMIFS(СВЦЭМ!$F$39:$F$782,СВЦЭМ!$A$39:$A$782,$A203,СВЦЭМ!$B$39:$B$782,Q$190)+'СЕТ СН'!$F$12</f>
        <v>238.51481537000001</v>
      </c>
      <c r="R203" s="36">
        <f>SUMIFS(СВЦЭМ!$F$39:$F$782,СВЦЭМ!$A$39:$A$782,$A203,СВЦЭМ!$B$39:$B$782,R$190)+'СЕТ СН'!$F$12</f>
        <v>238.52600577999999</v>
      </c>
      <c r="S203" s="36">
        <f>SUMIFS(СВЦЭМ!$F$39:$F$782,СВЦЭМ!$A$39:$A$782,$A203,СВЦЭМ!$B$39:$B$782,S$190)+'СЕТ СН'!$F$12</f>
        <v>242.89333791999999</v>
      </c>
      <c r="T203" s="36">
        <f>SUMIFS(СВЦЭМ!$F$39:$F$782,СВЦЭМ!$A$39:$A$782,$A203,СВЦЭМ!$B$39:$B$782,T$190)+'СЕТ СН'!$F$12</f>
        <v>238.39342631</v>
      </c>
      <c r="U203" s="36">
        <f>SUMIFS(СВЦЭМ!$F$39:$F$782,СВЦЭМ!$A$39:$A$782,$A203,СВЦЭМ!$B$39:$B$782,U$190)+'СЕТ СН'!$F$12</f>
        <v>231.97083703000001</v>
      </c>
      <c r="V203" s="36">
        <f>SUMIFS(СВЦЭМ!$F$39:$F$782,СВЦЭМ!$A$39:$A$782,$A203,СВЦЭМ!$B$39:$B$782,V$190)+'СЕТ СН'!$F$12</f>
        <v>228.20604029</v>
      </c>
      <c r="W203" s="36">
        <f>SUMIFS(СВЦЭМ!$F$39:$F$782,СВЦЭМ!$A$39:$A$782,$A203,СВЦЭМ!$B$39:$B$782,W$190)+'СЕТ СН'!$F$12</f>
        <v>228.46003181</v>
      </c>
      <c r="X203" s="36">
        <f>SUMIFS(СВЦЭМ!$F$39:$F$782,СВЦЭМ!$A$39:$A$782,$A203,СВЦЭМ!$B$39:$B$782,X$190)+'СЕТ СН'!$F$12</f>
        <v>232.72060303999999</v>
      </c>
      <c r="Y203" s="36">
        <f>SUMIFS(СВЦЭМ!$F$39:$F$782,СВЦЭМ!$A$39:$A$782,$A203,СВЦЭМ!$B$39:$B$782,Y$190)+'СЕТ СН'!$F$12</f>
        <v>242.96157624</v>
      </c>
    </row>
    <row r="204" spans="1:25" ht="15.75" x14ac:dyDescent="0.2">
      <c r="A204" s="35">
        <f t="shared" si="5"/>
        <v>44330</v>
      </c>
      <c r="B204" s="36">
        <f>SUMIFS(СВЦЭМ!$F$39:$F$782,СВЦЭМ!$A$39:$A$782,$A204,СВЦЭМ!$B$39:$B$782,B$190)+'СЕТ СН'!$F$12</f>
        <v>250.74400427</v>
      </c>
      <c r="C204" s="36">
        <f>SUMIFS(СВЦЭМ!$F$39:$F$782,СВЦЭМ!$A$39:$A$782,$A204,СВЦЭМ!$B$39:$B$782,C$190)+'СЕТ СН'!$F$12</f>
        <v>255.48819692999999</v>
      </c>
      <c r="D204" s="36">
        <f>SUMIFS(СВЦЭМ!$F$39:$F$782,СВЦЭМ!$A$39:$A$782,$A204,СВЦЭМ!$B$39:$B$782,D$190)+'СЕТ СН'!$F$12</f>
        <v>261.09098108000001</v>
      </c>
      <c r="E204" s="36">
        <f>SUMIFS(СВЦЭМ!$F$39:$F$782,СВЦЭМ!$A$39:$A$782,$A204,СВЦЭМ!$B$39:$B$782,E$190)+'СЕТ СН'!$F$12</f>
        <v>263.58442833999999</v>
      </c>
      <c r="F204" s="36">
        <f>SUMIFS(СВЦЭМ!$F$39:$F$782,СВЦЭМ!$A$39:$A$782,$A204,СВЦЭМ!$B$39:$B$782,F$190)+'СЕТ СН'!$F$12</f>
        <v>267.22711413000002</v>
      </c>
      <c r="G204" s="36">
        <f>SUMIFS(СВЦЭМ!$F$39:$F$782,СВЦЭМ!$A$39:$A$782,$A204,СВЦЭМ!$B$39:$B$782,G$190)+'СЕТ СН'!$F$12</f>
        <v>261.66040376000001</v>
      </c>
      <c r="H204" s="36">
        <f>SUMIFS(СВЦЭМ!$F$39:$F$782,СВЦЭМ!$A$39:$A$782,$A204,СВЦЭМ!$B$39:$B$782,H$190)+'СЕТ СН'!$F$12</f>
        <v>248.13332775000001</v>
      </c>
      <c r="I204" s="36">
        <f>SUMIFS(СВЦЭМ!$F$39:$F$782,СВЦЭМ!$A$39:$A$782,$A204,СВЦЭМ!$B$39:$B$782,I$190)+'СЕТ СН'!$F$12</f>
        <v>231.94442251000001</v>
      </c>
      <c r="J204" s="36">
        <f>SUMIFS(СВЦЭМ!$F$39:$F$782,СВЦЭМ!$A$39:$A$782,$A204,СВЦЭМ!$B$39:$B$782,J$190)+'СЕТ СН'!$F$12</f>
        <v>222.34106437</v>
      </c>
      <c r="K204" s="36">
        <f>SUMIFS(СВЦЭМ!$F$39:$F$782,СВЦЭМ!$A$39:$A$782,$A204,СВЦЭМ!$B$39:$B$782,K$190)+'СЕТ СН'!$F$12</f>
        <v>216.01661634999999</v>
      </c>
      <c r="L204" s="36">
        <f>SUMIFS(СВЦЭМ!$F$39:$F$782,СВЦЭМ!$A$39:$A$782,$A204,СВЦЭМ!$B$39:$B$782,L$190)+'СЕТ СН'!$F$12</f>
        <v>212.20294136999999</v>
      </c>
      <c r="M204" s="36">
        <f>SUMIFS(СВЦЭМ!$F$39:$F$782,СВЦЭМ!$A$39:$A$782,$A204,СВЦЭМ!$B$39:$B$782,M$190)+'СЕТ СН'!$F$12</f>
        <v>215.79015404</v>
      </c>
      <c r="N204" s="36">
        <f>SUMIFS(СВЦЭМ!$F$39:$F$782,СВЦЭМ!$A$39:$A$782,$A204,СВЦЭМ!$B$39:$B$782,N$190)+'СЕТ СН'!$F$12</f>
        <v>223.8920559</v>
      </c>
      <c r="O204" s="36">
        <f>SUMIFS(СВЦЭМ!$F$39:$F$782,СВЦЭМ!$A$39:$A$782,$A204,СВЦЭМ!$B$39:$B$782,O$190)+'СЕТ СН'!$F$12</f>
        <v>225.54982648999999</v>
      </c>
      <c r="P204" s="36">
        <f>SUMIFS(СВЦЭМ!$F$39:$F$782,СВЦЭМ!$A$39:$A$782,$A204,СВЦЭМ!$B$39:$B$782,P$190)+'СЕТ СН'!$F$12</f>
        <v>228.58488335000001</v>
      </c>
      <c r="Q204" s="36">
        <f>SUMIFS(СВЦЭМ!$F$39:$F$782,СВЦЭМ!$A$39:$A$782,$A204,СВЦЭМ!$B$39:$B$782,Q$190)+'СЕТ СН'!$F$12</f>
        <v>232.60186032999999</v>
      </c>
      <c r="R204" s="36">
        <f>SUMIFS(СВЦЭМ!$F$39:$F$782,СВЦЭМ!$A$39:$A$782,$A204,СВЦЭМ!$B$39:$B$782,R$190)+'СЕТ СН'!$F$12</f>
        <v>232.255887</v>
      </c>
      <c r="S204" s="36">
        <f>SUMIFS(СВЦЭМ!$F$39:$F$782,СВЦЭМ!$A$39:$A$782,$A204,СВЦЭМ!$B$39:$B$782,S$190)+'СЕТ СН'!$F$12</f>
        <v>234.91589726000001</v>
      </c>
      <c r="T204" s="36">
        <f>SUMIFS(СВЦЭМ!$F$39:$F$782,СВЦЭМ!$A$39:$A$782,$A204,СВЦЭМ!$B$39:$B$782,T$190)+'СЕТ СН'!$F$12</f>
        <v>230.95415070000001</v>
      </c>
      <c r="U204" s="36">
        <f>SUMIFS(СВЦЭМ!$F$39:$F$782,СВЦЭМ!$A$39:$A$782,$A204,СВЦЭМ!$B$39:$B$782,U$190)+'СЕТ СН'!$F$12</f>
        <v>228.56334215999999</v>
      </c>
      <c r="V204" s="36">
        <f>SUMIFS(СВЦЭМ!$F$39:$F$782,СВЦЭМ!$A$39:$A$782,$A204,СВЦЭМ!$B$39:$B$782,V$190)+'СЕТ СН'!$F$12</f>
        <v>232.94506579</v>
      </c>
      <c r="W204" s="36">
        <f>SUMIFS(СВЦЭМ!$F$39:$F$782,СВЦЭМ!$A$39:$A$782,$A204,СВЦЭМ!$B$39:$B$782,W$190)+'СЕТ СН'!$F$12</f>
        <v>233.30861905</v>
      </c>
      <c r="X204" s="36">
        <f>SUMIFS(СВЦЭМ!$F$39:$F$782,СВЦЭМ!$A$39:$A$782,$A204,СВЦЭМ!$B$39:$B$782,X$190)+'СЕТ СН'!$F$12</f>
        <v>234.49340789999999</v>
      </c>
      <c r="Y204" s="36">
        <f>SUMIFS(СВЦЭМ!$F$39:$F$782,СВЦЭМ!$A$39:$A$782,$A204,СВЦЭМ!$B$39:$B$782,Y$190)+'СЕТ СН'!$F$12</f>
        <v>237.82441359000001</v>
      </c>
    </row>
    <row r="205" spans="1:25" ht="15.75" x14ac:dyDescent="0.2">
      <c r="A205" s="35">
        <f t="shared" si="5"/>
        <v>44331</v>
      </c>
      <c r="B205" s="36">
        <f>SUMIFS(СВЦЭМ!$F$39:$F$782,СВЦЭМ!$A$39:$A$782,$A205,СВЦЭМ!$B$39:$B$782,B$190)+'СЕТ СН'!$F$12</f>
        <v>239.34198802</v>
      </c>
      <c r="C205" s="36">
        <f>SUMIFS(СВЦЭМ!$F$39:$F$782,СВЦЭМ!$A$39:$A$782,$A205,СВЦЭМ!$B$39:$B$782,C$190)+'СЕТ СН'!$F$12</f>
        <v>243.52707763999999</v>
      </c>
      <c r="D205" s="36">
        <f>SUMIFS(СВЦЭМ!$F$39:$F$782,СВЦЭМ!$A$39:$A$782,$A205,СВЦЭМ!$B$39:$B$782,D$190)+'СЕТ СН'!$F$12</f>
        <v>251.31797538000001</v>
      </c>
      <c r="E205" s="36">
        <f>SUMIFS(СВЦЭМ!$F$39:$F$782,СВЦЭМ!$A$39:$A$782,$A205,СВЦЭМ!$B$39:$B$782,E$190)+'СЕТ СН'!$F$12</f>
        <v>256.62783647999998</v>
      </c>
      <c r="F205" s="36">
        <f>SUMIFS(СВЦЭМ!$F$39:$F$782,СВЦЭМ!$A$39:$A$782,$A205,СВЦЭМ!$B$39:$B$782,F$190)+'СЕТ СН'!$F$12</f>
        <v>257.73117515000001</v>
      </c>
      <c r="G205" s="36">
        <f>SUMIFS(СВЦЭМ!$F$39:$F$782,СВЦЭМ!$A$39:$A$782,$A205,СВЦЭМ!$B$39:$B$782,G$190)+'СЕТ СН'!$F$12</f>
        <v>253.59765110999999</v>
      </c>
      <c r="H205" s="36">
        <f>SUMIFS(СВЦЭМ!$F$39:$F$782,СВЦЭМ!$A$39:$A$782,$A205,СВЦЭМ!$B$39:$B$782,H$190)+'СЕТ СН'!$F$12</f>
        <v>241.07861025</v>
      </c>
      <c r="I205" s="36">
        <f>SUMIFS(СВЦЭМ!$F$39:$F$782,СВЦЭМ!$A$39:$A$782,$A205,СВЦЭМ!$B$39:$B$782,I$190)+'СЕТ СН'!$F$12</f>
        <v>226.92204411</v>
      </c>
      <c r="J205" s="36">
        <f>SUMIFS(СВЦЭМ!$F$39:$F$782,СВЦЭМ!$A$39:$A$782,$A205,СВЦЭМ!$B$39:$B$782,J$190)+'СЕТ СН'!$F$12</f>
        <v>230.07106494999999</v>
      </c>
      <c r="K205" s="36">
        <f>SUMIFS(СВЦЭМ!$F$39:$F$782,СВЦЭМ!$A$39:$A$782,$A205,СВЦЭМ!$B$39:$B$782,K$190)+'СЕТ СН'!$F$12</f>
        <v>226.11794519</v>
      </c>
      <c r="L205" s="36">
        <f>SUMIFS(СВЦЭМ!$F$39:$F$782,СВЦЭМ!$A$39:$A$782,$A205,СВЦЭМ!$B$39:$B$782,L$190)+'СЕТ СН'!$F$12</f>
        <v>221.66373300999999</v>
      </c>
      <c r="M205" s="36">
        <f>SUMIFS(СВЦЭМ!$F$39:$F$782,СВЦЭМ!$A$39:$A$782,$A205,СВЦЭМ!$B$39:$B$782,M$190)+'СЕТ СН'!$F$12</f>
        <v>223.75095383999999</v>
      </c>
      <c r="N205" s="36">
        <f>SUMIFS(СВЦЭМ!$F$39:$F$782,СВЦЭМ!$A$39:$A$782,$A205,СВЦЭМ!$B$39:$B$782,N$190)+'СЕТ СН'!$F$12</f>
        <v>227.08726480000001</v>
      </c>
      <c r="O205" s="36">
        <f>SUMIFS(СВЦЭМ!$F$39:$F$782,СВЦЭМ!$A$39:$A$782,$A205,СВЦЭМ!$B$39:$B$782,O$190)+'СЕТ СН'!$F$12</f>
        <v>229.34060825</v>
      </c>
      <c r="P205" s="36">
        <f>SUMIFS(СВЦЭМ!$F$39:$F$782,СВЦЭМ!$A$39:$A$782,$A205,СВЦЭМ!$B$39:$B$782,P$190)+'СЕТ СН'!$F$12</f>
        <v>236.41492238999999</v>
      </c>
      <c r="Q205" s="36">
        <f>SUMIFS(СВЦЭМ!$F$39:$F$782,СВЦЭМ!$A$39:$A$782,$A205,СВЦЭМ!$B$39:$B$782,Q$190)+'СЕТ СН'!$F$12</f>
        <v>235.23442181999999</v>
      </c>
      <c r="R205" s="36">
        <f>SUMIFS(СВЦЭМ!$F$39:$F$782,СВЦЭМ!$A$39:$A$782,$A205,СВЦЭМ!$B$39:$B$782,R$190)+'СЕТ СН'!$F$12</f>
        <v>231.15286037999999</v>
      </c>
      <c r="S205" s="36">
        <f>SUMIFS(СВЦЭМ!$F$39:$F$782,СВЦЭМ!$A$39:$A$782,$A205,СВЦЭМ!$B$39:$B$782,S$190)+'СЕТ СН'!$F$12</f>
        <v>229.43382481</v>
      </c>
      <c r="T205" s="36">
        <f>SUMIFS(СВЦЭМ!$F$39:$F$782,СВЦЭМ!$A$39:$A$782,$A205,СВЦЭМ!$B$39:$B$782,T$190)+'СЕТ СН'!$F$12</f>
        <v>223.15043019999999</v>
      </c>
      <c r="U205" s="36">
        <f>SUMIFS(СВЦЭМ!$F$39:$F$782,СВЦЭМ!$A$39:$A$782,$A205,СВЦЭМ!$B$39:$B$782,U$190)+'СЕТ СН'!$F$12</f>
        <v>215.81989541999999</v>
      </c>
      <c r="V205" s="36">
        <f>SUMIFS(СВЦЭМ!$F$39:$F$782,СВЦЭМ!$A$39:$A$782,$A205,СВЦЭМ!$B$39:$B$782,V$190)+'СЕТ СН'!$F$12</f>
        <v>209.62230278000001</v>
      </c>
      <c r="W205" s="36">
        <f>SUMIFS(СВЦЭМ!$F$39:$F$782,СВЦЭМ!$A$39:$A$782,$A205,СВЦЭМ!$B$39:$B$782,W$190)+'СЕТ СН'!$F$12</f>
        <v>208.90793507999999</v>
      </c>
      <c r="X205" s="36">
        <f>SUMIFS(СВЦЭМ!$F$39:$F$782,СВЦЭМ!$A$39:$A$782,$A205,СВЦЭМ!$B$39:$B$782,X$190)+'СЕТ СН'!$F$12</f>
        <v>209.85158570999999</v>
      </c>
      <c r="Y205" s="36">
        <f>SUMIFS(СВЦЭМ!$F$39:$F$782,СВЦЭМ!$A$39:$A$782,$A205,СВЦЭМ!$B$39:$B$782,Y$190)+'СЕТ СН'!$F$12</f>
        <v>216.75584755</v>
      </c>
    </row>
    <row r="206" spans="1:25" ht="15.75" x14ac:dyDescent="0.2">
      <c r="A206" s="35">
        <f t="shared" si="5"/>
        <v>44332</v>
      </c>
      <c r="B206" s="36">
        <f>SUMIFS(СВЦЭМ!$F$39:$F$782,СВЦЭМ!$A$39:$A$782,$A206,СВЦЭМ!$B$39:$B$782,B$190)+'СЕТ СН'!$F$12</f>
        <v>217.47419661000001</v>
      </c>
      <c r="C206" s="36">
        <f>SUMIFS(СВЦЭМ!$F$39:$F$782,СВЦЭМ!$A$39:$A$782,$A206,СВЦЭМ!$B$39:$B$782,C$190)+'СЕТ СН'!$F$12</f>
        <v>216.89722234000001</v>
      </c>
      <c r="D206" s="36">
        <f>SUMIFS(СВЦЭМ!$F$39:$F$782,СВЦЭМ!$A$39:$A$782,$A206,СВЦЭМ!$B$39:$B$782,D$190)+'СЕТ СН'!$F$12</f>
        <v>213.00093792000001</v>
      </c>
      <c r="E206" s="36">
        <f>SUMIFS(СВЦЭМ!$F$39:$F$782,СВЦЭМ!$A$39:$A$782,$A206,СВЦЭМ!$B$39:$B$782,E$190)+'СЕТ СН'!$F$12</f>
        <v>212.14690881999999</v>
      </c>
      <c r="F206" s="36">
        <f>SUMIFS(СВЦЭМ!$F$39:$F$782,СВЦЭМ!$A$39:$A$782,$A206,СВЦЭМ!$B$39:$B$782,F$190)+'СЕТ СН'!$F$12</f>
        <v>210.96458306</v>
      </c>
      <c r="G206" s="36">
        <f>SUMIFS(СВЦЭМ!$F$39:$F$782,СВЦЭМ!$A$39:$A$782,$A206,СВЦЭМ!$B$39:$B$782,G$190)+'СЕТ СН'!$F$12</f>
        <v>210.98363517000001</v>
      </c>
      <c r="H206" s="36">
        <f>SUMIFS(СВЦЭМ!$F$39:$F$782,СВЦЭМ!$A$39:$A$782,$A206,СВЦЭМ!$B$39:$B$782,H$190)+'СЕТ СН'!$F$12</f>
        <v>213.61969475999999</v>
      </c>
      <c r="I206" s="36">
        <f>SUMIFS(СВЦЭМ!$F$39:$F$782,СВЦЭМ!$A$39:$A$782,$A206,СВЦЭМ!$B$39:$B$782,I$190)+'СЕТ СН'!$F$12</f>
        <v>208.83475867000001</v>
      </c>
      <c r="J206" s="36">
        <f>SUMIFS(СВЦЭМ!$F$39:$F$782,СВЦЭМ!$A$39:$A$782,$A206,СВЦЭМ!$B$39:$B$782,J$190)+'СЕТ СН'!$F$12</f>
        <v>201.04386062</v>
      </c>
      <c r="K206" s="36">
        <f>SUMIFS(СВЦЭМ!$F$39:$F$782,СВЦЭМ!$A$39:$A$782,$A206,СВЦЭМ!$B$39:$B$782,K$190)+'СЕТ СН'!$F$12</f>
        <v>210.55886379</v>
      </c>
      <c r="L206" s="36">
        <f>SUMIFS(СВЦЭМ!$F$39:$F$782,СВЦЭМ!$A$39:$A$782,$A206,СВЦЭМ!$B$39:$B$782,L$190)+'СЕТ СН'!$F$12</f>
        <v>214.41924796000001</v>
      </c>
      <c r="M206" s="36">
        <f>SUMIFS(СВЦЭМ!$F$39:$F$782,СВЦЭМ!$A$39:$A$782,$A206,СВЦЭМ!$B$39:$B$782,M$190)+'СЕТ СН'!$F$12</f>
        <v>214.57459452000001</v>
      </c>
      <c r="N206" s="36">
        <f>SUMIFS(СВЦЭМ!$F$39:$F$782,СВЦЭМ!$A$39:$A$782,$A206,СВЦЭМ!$B$39:$B$782,N$190)+'СЕТ СН'!$F$12</f>
        <v>211.80673854</v>
      </c>
      <c r="O206" s="36">
        <f>SUMIFS(СВЦЭМ!$F$39:$F$782,СВЦЭМ!$A$39:$A$782,$A206,СВЦЭМ!$B$39:$B$782,O$190)+'СЕТ СН'!$F$12</f>
        <v>207.70489480000001</v>
      </c>
      <c r="P206" s="36">
        <f>SUMIFS(СВЦЭМ!$F$39:$F$782,СВЦЭМ!$A$39:$A$782,$A206,СВЦЭМ!$B$39:$B$782,P$190)+'СЕТ СН'!$F$12</f>
        <v>208.27482792000001</v>
      </c>
      <c r="Q206" s="36">
        <f>SUMIFS(СВЦЭМ!$F$39:$F$782,СВЦЭМ!$A$39:$A$782,$A206,СВЦЭМ!$B$39:$B$782,Q$190)+'СЕТ СН'!$F$12</f>
        <v>206.38507779</v>
      </c>
      <c r="R206" s="36">
        <f>SUMIFS(СВЦЭМ!$F$39:$F$782,СВЦЭМ!$A$39:$A$782,$A206,СВЦЭМ!$B$39:$B$782,R$190)+'СЕТ СН'!$F$12</f>
        <v>203.98616405999999</v>
      </c>
      <c r="S206" s="36">
        <f>SUMIFS(СВЦЭМ!$F$39:$F$782,СВЦЭМ!$A$39:$A$782,$A206,СВЦЭМ!$B$39:$B$782,S$190)+'СЕТ СН'!$F$12</f>
        <v>207.25047817000001</v>
      </c>
      <c r="T206" s="36">
        <f>SUMIFS(СВЦЭМ!$F$39:$F$782,СВЦЭМ!$A$39:$A$782,$A206,СВЦЭМ!$B$39:$B$782,T$190)+'СЕТ СН'!$F$12</f>
        <v>211.39688322000001</v>
      </c>
      <c r="U206" s="36">
        <f>SUMIFS(СВЦЭМ!$F$39:$F$782,СВЦЭМ!$A$39:$A$782,$A206,СВЦЭМ!$B$39:$B$782,U$190)+'СЕТ СН'!$F$12</f>
        <v>212.36079121</v>
      </c>
      <c r="V206" s="36">
        <f>SUMIFS(СВЦЭМ!$F$39:$F$782,СВЦЭМ!$A$39:$A$782,$A206,СВЦЭМ!$B$39:$B$782,V$190)+'СЕТ СН'!$F$12</f>
        <v>202.47803037</v>
      </c>
      <c r="W206" s="36">
        <f>SUMIFS(СВЦЭМ!$F$39:$F$782,СВЦЭМ!$A$39:$A$782,$A206,СВЦЭМ!$B$39:$B$782,W$190)+'СЕТ СН'!$F$12</f>
        <v>201.77325825</v>
      </c>
      <c r="X206" s="36">
        <f>SUMIFS(СВЦЭМ!$F$39:$F$782,СВЦЭМ!$A$39:$A$782,$A206,СВЦЭМ!$B$39:$B$782,X$190)+'СЕТ СН'!$F$12</f>
        <v>200.62274404999999</v>
      </c>
      <c r="Y206" s="36">
        <f>SUMIFS(СВЦЭМ!$F$39:$F$782,СВЦЭМ!$A$39:$A$782,$A206,СВЦЭМ!$B$39:$B$782,Y$190)+'СЕТ СН'!$F$12</f>
        <v>196.51126446000001</v>
      </c>
    </row>
    <row r="207" spans="1:25" ht="15.75" x14ac:dyDescent="0.2">
      <c r="A207" s="35">
        <f t="shared" si="5"/>
        <v>44333</v>
      </c>
      <c r="B207" s="36">
        <f>SUMIFS(СВЦЭМ!$F$39:$F$782,СВЦЭМ!$A$39:$A$782,$A207,СВЦЭМ!$B$39:$B$782,B$190)+'СЕТ СН'!$F$12</f>
        <v>203.87475082</v>
      </c>
      <c r="C207" s="36">
        <f>SUMIFS(СВЦЭМ!$F$39:$F$782,СВЦЭМ!$A$39:$A$782,$A207,СВЦЭМ!$B$39:$B$782,C$190)+'СЕТ СН'!$F$12</f>
        <v>214.17632803000001</v>
      </c>
      <c r="D207" s="36">
        <f>SUMIFS(СВЦЭМ!$F$39:$F$782,СВЦЭМ!$A$39:$A$782,$A207,СВЦЭМ!$B$39:$B$782,D$190)+'СЕТ СН'!$F$12</f>
        <v>222.09518111</v>
      </c>
      <c r="E207" s="36">
        <f>SUMIFS(СВЦЭМ!$F$39:$F$782,СВЦЭМ!$A$39:$A$782,$A207,СВЦЭМ!$B$39:$B$782,E$190)+'СЕТ СН'!$F$12</f>
        <v>225.77391008999999</v>
      </c>
      <c r="F207" s="36">
        <f>SUMIFS(СВЦЭМ!$F$39:$F$782,СВЦЭМ!$A$39:$A$782,$A207,СВЦЭМ!$B$39:$B$782,F$190)+'СЕТ СН'!$F$12</f>
        <v>233.14932064000001</v>
      </c>
      <c r="G207" s="36">
        <f>SUMIFS(СВЦЭМ!$F$39:$F$782,СВЦЭМ!$A$39:$A$782,$A207,СВЦЭМ!$B$39:$B$782,G$190)+'СЕТ СН'!$F$12</f>
        <v>228.35091431999999</v>
      </c>
      <c r="H207" s="36">
        <f>SUMIFS(СВЦЭМ!$F$39:$F$782,СВЦЭМ!$A$39:$A$782,$A207,СВЦЭМ!$B$39:$B$782,H$190)+'СЕТ СН'!$F$12</f>
        <v>216.63427349</v>
      </c>
      <c r="I207" s="36">
        <f>SUMIFS(СВЦЭМ!$F$39:$F$782,СВЦЭМ!$A$39:$A$782,$A207,СВЦЭМ!$B$39:$B$782,I$190)+'СЕТ СН'!$F$12</f>
        <v>209.22118398000001</v>
      </c>
      <c r="J207" s="36">
        <f>SUMIFS(СВЦЭМ!$F$39:$F$782,СВЦЭМ!$A$39:$A$782,$A207,СВЦЭМ!$B$39:$B$782,J$190)+'СЕТ СН'!$F$12</f>
        <v>221.97502678999999</v>
      </c>
      <c r="K207" s="36">
        <f>SUMIFS(СВЦЭМ!$F$39:$F$782,СВЦЭМ!$A$39:$A$782,$A207,СВЦЭМ!$B$39:$B$782,K$190)+'СЕТ СН'!$F$12</f>
        <v>201.11614678999999</v>
      </c>
      <c r="L207" s="36">
        <f>SUMIFS(СВЦЭМ!$F$39:$F$782,СВЦЭМ!$A$39:$A$782,$A207,СВЦЭМ!$B$39:$B$782,L$190)+'СЕТ СН'!$F$12</f>
        <v>199.57230627000001</v>
      </c>
      <c r="M207" s="36">
        <f>SUMIFS(СВЦЭМ!$F$39:$F$782,СВЦЭМ!$A$39:$A$782,$A207,СВЦЭМ!$B$39:$B$782,M$190)+'СЕТ СН'!$F$12</f>
        <v>197.48595759</v>
      </c>
      <c r="N207" s="36">
        <f>SUMIFS(СВЦЭМ!$F$39:$F$782,СВЦЭМ!$A$39:$A$782,$A207,СВЦЭМ!$B$39:$B$782,N$190)+'СЕТ СН'!$F$12</f>
        <v>195.39392520999999</v>
      </c>
      <c r="O207" s="36">
        <f>SUMIFS(СВЦЭМ!$F$39:$F$782,СВЦЭМ!$A$39:$A$782,$A207,СВЦЭМ!$B$39:$B$782,O$190)+'СЕТ СН'!$F$12</f>
        <v>195.82424664999999</v>
      </c>
      <c r="P207" s="36">
        <f>SUMIFS(СВЦЭМ!$F$39:$F$782,СВЦЭМ!$A$39:$A$782,$A207,СВЦЭМ!$B$39:$B$782,P$190)+'СЕТ СН'!$F$12</f>
        <v>200.25212356</v>
      </c>
      <c r="Q207" s="36">
        <f>SUMIFS(СВЦЭМ!$F$39:$F$782,СВЦЭМ!$A$39:$A$782,$A207,СВЦЭМ!$B$39:$B$782,Q$190)+'СЕТ СН'!$F$12</f>
        <v>203.11701453000001</v>
      </c>
      <c r="R207" s="36">
        <f>SUMIFS(СВЦЭМ!$F$39:$F$782,СВЦЭМ!$A$39:$A$782,$A207,СВЦЭМ!$B$39:$B$782,R$190)+'СЕТ СН'!$F$12</f>
        <v>203.42295573000001</v>
      </c>
      <c r="S207" s="36">
        <f>SUMIFS(СВЦЭМ!$F$39:$F$782,СВЦЭМ!$A$39:$A$782,$A207,СВЦЭМ!$B$39:$B$782,S$190)+'СЕТ СН'!$F$12</f>
        <v>204.64953087999999</v>
      </c>
      <c r="T207" s="36">
        <f>SUMIFS(СВЦЭМ!$F$39:$F$782,СВЦЭМ!$A$39:$A$782,$A207,СВЦЭМ!$B$39:$B$782,T$190)+'СЕТ СН'!$F$12</f>
        <v>203.59434947</v>
      </c>
      <c r="U207" s="36">
        <f>SUMIFS(СВЦЭМ!$F$39:$F$782,СВЦЭМ!$A$39:$A$782,$A207,СВЦЭМ!$B$39:$B$782,U$190)+'СЕТ СН'!$F$12</f>
        <v>203.24923587000001</v>
      </c>
      <c r="V207" s="36">
        <f>SUMIFS(СВЦЭМ!$F$39:$F$782,СВЦЭМ!$A$39:$A$782,$A207,СВЦЭМ!$B$39:$B$782,V$190)+'СЕТ СН'!$F$12</f>
        <v>195.92858734000001</v>
      </c>
      <c r="W207" s="36">
        <f>SUMIFS(СВЦЭМ!$F$39:$F$782,СВЦЭМ!$A$39:$A$782,$A207,СВЦЭМ!$B$39:$B$782,W$190)+'СЕТ СН'!$F$12</f>
        <v>196.41853789000001</v>
      </c>
      <c r="X207" s="36">
        <f>SUMIFS(СВЦЭМ!$F$39:$F$782,СВЦЭМ!$A$39:$A$782,$A207,СВЦЭМ!$B$39:$B$782,X$190)+'СЕТ СН'!$F$12</f>
        <v>194.33000285</v>
      </c>
      <c r="Y207" s="36">
        <f>SUMIFS(СВЦЭМ!$F$39:$F$782,СВЦЭМ!$A$39:$A$782,$A207,СВЦЭМ!$B$39:$B$782,Y$190)+'СЕТ СН'!$F$12</f>
        <v>198.23298704000001</v>
      </c>
    </row>
    <row r="208" spans="1:25" ht="15.75" x14ac:dyDescent="0.2">
      <c r="A208" s="35">
        <f t="shared" si="5"/>
        <v>44334</v>
      </c>
      <c r="B208" s="36">
        <f>SUMIFS(СВЦЭМ!$F$39:$F$782,СВЦЭМ!$A$39:$A$782,$A208,СВЦЭМ!$B$39:$B$782,B$190)+'СЕТ СН'!$F$12</f>
        <v>204.89152791000001</v>
      </c>
      <c r="C208" s="36">
        <f>SUMIFS(СВЦЭМ!$F$39:$F$782,СВЦЭМ!$A$39:$A$782,$A208,СВЦЭМ!$B$39:$B$782,C$190)+'СЕТ СН'!$F$12</f>
        <v>213.09959946999999</v>
      </c>
      <c r="D208" s="36">
        <f>SUMIFS(СВЦЭМ!$F$39:$F$782,СВЦЭМ!$A$39:$A$782,$A208,СВЦЭМ!$B$39:$B$782,D$190)+'СЕТ СН'!$F$12</f>
        <v>219.31485746999999</v>
      </c>
      <c r="E208" s="36">
        <f>SUMIFS(СВЦЭМ!$F$39:$F$782,СВЦЭМ!$A$39:$A$782,$A208,СВЦЭМ!$B$39:$B$782,E$190)+'СЕТ СН'!$F$12</f>
        <v>222.80664501000001</v>
      </c>
      <c r="F208" s="36">
        <f>SUMIFS(СВЦЭМ!$F$39:$F$782,СВЦЭМ!$A$39:$A$782,$A208,СВЦЭМ!$B$39:$B$782,F$190)+'СЕТ СН'!$F$12</f>
        <v>222.62723222</v>
      </c>
      <c r="G208" s="36">
        <f>SUMIFS(СВЦЭМ!$F$39:$F$782,СВЦЭМ!$A$39:$A$782,$A208,СВЦЭМ!$B$39:$B$782,G$190)+'СЕТ СН'!$F$12</f>
        <v>218.84516241</v>
      </c>
      <c r="H208" s="36">
        <f>SUMIFS(СВЦЭМ!$F$39:$F$782,СВЦЭМ!$A$39:$A$782,$A208,СВЦЭМ!$B$39:$B$782,H$190)+'СЕТ СН'!$F$12</f>
        <v>208.11917677</v>
      </c>
      <c r="I208" s="36">
        <f>SUMIFS(СВЦЭМ!$F$39:$F$782,СВЦЭМ!$A$39:$A$782,$A208,СВЦЭМ!$B$39:$B$782,I$190)+'СЕТ СН'!$F$12</f>
        <v>202.70256043000001</v>
      </c>
      <c r="J208" s="36">
        <f>SUMIFS(СВЦЭМ!$F$39:$F$782,СВЦЭМ!$A$39:$A$782,$A208,СВЦЭМ!$B$39:$B$782,J$190)+'СЕТ СН'!$F$12</f>
        <v>194.35587770000001</v>
      </c>
      <c r="K208" s="36">
        <f>SUMIFS(СВЦЭМ!$F$39:$F$782,СВЦЭМ!$A$39:$A$782,$A208,СВЦЭМ!$B$39:$B$782,K$190)+'СЕТ СН'!$F$12</f>
        <v>191.22916853000001</v>
      </c>
      <c r="L208" s="36">
        <f>SUMIFS(СВЦЭМ!$F$39:$F$782,СВЦЭМ!$A$39:$A$782,$A208,СВЦЭМ!$B$39:$B$782,L$190)+'СЕТ СН'!$F$12</f>
        <v>189.11155862999999</v>
      </c>
      <c r="M208" s="36">
        <f>SUMIFS(СВЦЭМ!$F$39:$F$782,СВЦЭМ!$A$39:$A$782,$A208,СВЦЭМ!$B$39:$B$782,M$190)+'СЕТ СН'!$F$12</f>
        <v>192.83932594999999</v>
      </c>
      <c r="N208" s="36">
        <f>SUMIFS(СВЦЭМ!$F$39:$F$782,СВЦЭМ!$A$39:$A$782,$A208,СВЦЭМ!$B$39:$B$782,N$190)+'СЕТ СН'!$F$12</f>
        <v>195.16604957000001</v>
      </c>
      <c r="O208" s="36">
        <f>SUMIFS(СВЦЭМ!$F$39:$F$782,СВЦЭМ!$A$39:$A$782,$A208,СВЦЭМ!$B$39:$B$782,O$190)+'СЕТ СН'!$F$12</f>
        <v>202.94128122000001</v>
      </c>
      <c r="P208" s="36">
        <f>SUMIFS(СВЦЭМ!$F$39:$F$782,СВЦЭМ!$A$39:$A$782,$A208,СВЦЭМ!$B$39:$B$782,P$190)+'СЕТ СН'!$F$12</f>
        <v>205.24901808000001</v>
      </c>
      <c r="Q208" s="36">
        <f>SUMIFS(СВЦЭМ!$F$39:$F$782,СВЦЭМ!$A$39:$A$782,$A208,СВЦЭМ!$B$39:$B$782,Q$190)+'СЕТ СН'!$F$12</f>
        <v>205.97334265000001</v>
      </c>
      <c r="R208" s="36">
        <f>SUMIFS(СВЦЭМ!$F$39:$F$782,СВЦЭМ!$A$39:$A$782,$A208,СВЦЭМ!$B$39:$B$782,R$190)+'СЕТ СН'!$F$12</f>
        <v>205.48864114</v>
      </c>
      <c r="S208" s="36">
        <f>SUMIFS(СВЦЭМ!$F$39:$F$782,СВЦЭМ!$A$39:$A$782,$A208,СВЦЭМ!$B$39:$B$782,S$190)+'СЕТ СН'!$F$12</f>
        <v>204.09091222999999</v>
      </c>
      <c r="T208" s="36">
        <f>SUMIFS(СВЦЭМ!$F$39:$F$782,СВЦЭМ!$A$39:$A$782,$A208,СВЦЭМ!$B$39:$B$782,T$190)+'СЕТ СН'!$F$12</f>
        <v>202.73639696000001</v>
      </c>
      <c r="U208" s="36">
        <f>SUMIFS(СВЦЭМ!$F$39:$F$782,СВЦЭМ!$A$39:$A$782,$A208,СВЦЭМ!$B$39:$B$782,U$190)+'СЕТ СН'!$F$12</f>
        <v>198.91822782</v>
      </c>
      <c r="V208" s="36">
        <f>SUMIFS(СВЦЭМ!$F$39:$F$782,СВЦЭМ!$A$39:$A$782,$A208,СВЦЭМ!$B$39:$B$782,V$190)+'СЕТ СН'!$F$12</f>
        <v>192.46408787999999</v>
      </c>
      <c r="W208" s="36">
        <f>SUMIFS(СВЦЭМ!$F$39:$F$782,СВЦЭМ!$A$39:$A$782,$A208,СВЦЭМ!$B$39:$B$782,W$190)+'СЕТ СН'!$F$12</f>
        <v>191.34302364999999</v>
      </c>
      <c r="X208" s="36">
        <f>SUMIFS(СВЦЭМ!$F$39:$F$782,СВЦЭМ!$A$39:$A$782,$A208,СВЦЭМ!$B$39:$B$782,X$190)+'СЕТ СН'!$F$12</f>
        <v>196.24036511</v>
      </c>
      <c r="Y208" s="36">
        <f>SUMIFS(СВЦЭМ!$F$39:$F$782,СВЦЭМ!$A$39:$A$782,$A208,СВЦЭМ!$B$39:$B$782,Y$190)+'СЕТ СН'!$F$12</f>
        <v>206.75163178</v>
      </c>
    </row>
    <row r="209" spans="1:25" ht="15.75" x14ac:dyDescent="0.2">
      <c r="A209" s="35">
        <f t="shared" si="5"/>
        <v>44335</v>
      </c>
      <c r="B209" s="36">
        <f>SUMIFS(СВЦЭМ!$F$39:$F$782,СВЦЭМ!$A$39:$A$782,$A209,СВЦЭМ!$B$39:$B$782,B$190)+'СЕТ СН'!$F$12</f>
        <v>219.51617808</v>
      </c>
      <c r="C209" s="36">
        <f>SUMIFS(СВЦЭМ!$F$39:$F$782,СВЦЭМ!$A$39:$A$782,$A209,СВЦЭМ!$B$39:$B$782,C$190)+'СЕТ СН'!$F$12</f>
        <v>222.79347780000001</v>
      </c>
      <c r="D209" s="36">
        <f>SUMIFS(СВЦЭМ!$F$39:$F$782,СВЦЭМ!$A$39:$A$782,$A209,СВЦЭМ!$B$39:$B$782,D$190)+'СЕТ СН'!$F$12</f>
        <v>227.10985439000001</v>
      </c>
      <c r="E209" s="36">
        <f>SUMIFS(СВЦЭМ!$F$39:$F$782,СВЦЭМ!$A$39:$A$782,$A209,СВЦЭМ!$B$39:$B$782,E$190)+'СЕТ СН'!$F$12</f>
        <v>231.68551275999999</v>
      </c>
      <c r="F209" s="36">
        <f>SUMIFS(СВЦЭМ!$F$39:$F$782,СВЦЭМ!$A$39:$A$782,$A209,СВЦЭМ!$B$39:$B$782,F$190)+'СЕТ СН'!$F$12</f>
        <v>231.46860375</v>
      </c>
      <c r="G209" s="36">
        <f>SUMIFS(СВЦЭМ!$F$39:$F$782,СВЦЭМ!$A$39:$A$782,$A209,СВЦЭМ!$B$39:$B$782,G$190)+'СЕТ СН'!$F$12</f>
        <v>228.69724975</v>
      </c>
      <c r="H209" s="36">
        <f>SUMIFS(СВЦЭМ!$F$39:$F$782,СВЦЭМ!$A$39:$A$782,$A209,СВЦЭМ!$B$39:$B$782,H$190)+'СЕТ СН'!$F$12</f>
        <v>216.67150240000001</v>
      </c>
      <c r="I209" s="36">
        <f>SUMIFS(СВЦЭМ!$F$39:$F$782,СВЦЭМ!$A$39:$A$782,$A209,СВЦЭМ!$B$39:$B$782,I$190)+'СЕТ СН'!$F$12</f>
        <v>206.52716808</v>
      </c>
      <c r="J209" s="36">
        <f>SUMIFS(СВЦЭМ!$F$39:$F$782,СВЦЭМ!$A$39:$A$782,$A209,СВЦЭМ!$B$39:$B$782,J$190)+'СЕТ СН'!$F$12</f>
        <v>202.86702224999999</v>
      </c>
      <c r="K209" s="36">
        <f>SUMIFS(СВЦЭМ!$F$39:$F$782,СВЦЭМ!$A$39:$A$782,$A209,СВЦЭМ!$B$39:$B$782,K$190)+'СЕТ СН'!$F$12</f>
        <v>201.19365232000001</v>
      </c>
      <c r="L209" s="36">
        <f>SUMIFS(СВЦЭМ!$F$39:$F$782,СВЦЭМ!$A$39:$A$782,$A209,СВЦЭМ!$B$39:$B$782,L$190)+'СЕТ СН'!$F$12</f>
        <v>202.55625393</v>
      </c>
      <c r="M209" s="36">
        <f>SUMIFS(СВЦЭМ!$F$39:$F$782,СВЦЭМ!$A$39:$A$782,$A209,СВЦЭМ!$B$39:$B$782,M$190)+'СЕТ СН'!$F$12</f>
        <v>209.49400537</v>
      </c>
      <c r="N209" s="36">
        <f>SUMIFS(СВЦЭМ!$F$39:$F$782,СВЦЭМ!$A$39:$A$782,$A209,СВЦЭМ!$B$39:$B$782,N$190)+'СЕТ СН'!$F$12</f>
        <v>219.67465849999999</v>
      </c>
      <c r="O209" s="36">
        <f>SUMIFS(СВЦЭМ!$F$39:$F$782,СВЦЭМ!$A$39:$A$782,$A209,СВЦЭМ!$B$39:$B$782,O$190)+'СЕТ СН'!$F$12</f>
        <v>229.43745013</v>
      </c>
      <c r="P209" s="36">
        <f>SUMIFS(СВЦЭМ!$F$39:$F$782,СВЦЭМ!$A$39:$A$782,$A209,СВЦЭМ!$B$39:$B$782,P$190)+'СЕТ СН'!$F$12</f>
        <v>231.08490787</v>
      </c>
      <c r="Q209" s="36">
        <f>SUMIFS(СВЦЭМ!$F$39:$F$782,СВЦЭМ!$A$39:$A$782,$A209,СВЦЭМ!$B$39:$B$782,Q$190)+'СЕТ СН'!$F$12</f>
        <v>229.48524810999999</v>
      </c>
      <c r="R209" s="36">
        <f>SUMIFS(СВЦЭМ!$F$39:$F$782,СВЦЭМ!$A$39:$A$782,$A209,СВЦЭМ!$B$39:$B$782,R$190)+'СЕТ СН'!$F$12</f>
        <v>224.65682950999999</v>
      </c>
      <c r="S209" s="36">
        <f>SUMIFS(СВЦЭМ!$F$39:$F$782,СВЦЭМ!$A$39:$A$782,$A209,СВЦЭМ!$B$39:$B$782,S$190)+'СЕТ СН'!$F$12</f>
        <v>218.43277899</v>
      </c>
      <c r="T209" s="36">
        <f>SUMIFS(СВЦЭМ!$F$39:$F$782,СВЦЭМ!$A$39:$A$782,$A209,СВЦЭМ!$B$39:$B$782,T$190)+'СЕТ СН'!$F$12</f>
        <v>212.55992054000001</v>
      </c>
      <c r="U209" s="36">
        <f>SUMIFS(СВЦЭМ!$F$39:$F$782,СВЦЭМ!$A$39:$A$782,$A209,СВЦЭМ!$B$39:$B$782,U$190)+'СЕТ СН'!$F$12</f>
        <v>209.38986374000001</v>
      </c>
      <c r="V209" s="36">
        <f>SUMIFS(СВЦЭМ!$F$39:$F$782,СВЦЭМ!$A$39:$A$782,$A209,СВЦЭМ!$B$39:$B$782,V$190)+'СЕТ СН'!$F$12</f>
        <v>202.83875821999999</v>
      </c>
      <c r="W209" s="36">
        <f>SUMIFS(СВЦЭМ!$F$39:$F$782,СВЦЭМ!$A$39:$A$782,$A209,СВЦЭМ!$B$39:$B$782,W$190)+'СЕТ СН'!$F$12</f>
        <v>196.96044603999999</v>
      </c>
      <c r="X209" s="36">
        <f>SUMIFS(СВЦЭМ!$F$39:$F$782,СВЦЭМ!$A$39:$A$782,$A209,СВЦЭМ!$B$39:$B$782,X$190)+'СЕТ СН'!$F$12</f>
        <v>189.29388495000001</v>
      </c>
      <c r="Y209" s="36">
        <f>SUMIFS(СВЦЭМ!$F$39:$F$782,СВЦЭМ!$A$39:$A$782,$A209,СВЦЭМ!$B$39:$B$782,Y$190)+'СЕТ СН'!$F$12</f>
        <v>203.50739786</v>
      </c>
    </row>
    <row r="210" spans="1:25" ht="15.75" x14ac:dyDescent="0.2">
      <c r="A210" s="35">
        <f t="shared" si="5"/>
        <v>44336</v>
      </c>
      <c r="B210" s="36">
        <f>SUMIFS(СВЦЭМ!$F$39:$F$782,СВЦЭМ!$A$39:$A$782,$A210,СВЦЭМ!$B$39:$B$782,B$190)+'СЕТ СН'!$F$12</f>
        <v>222.65701874000001</v>
      </c>
      <c r="C210" s="36">
        <f>SUMIFS(СВЦЭМ!$F$39:$F$782,СВЦЭМ!$A$39:$A$782,$A210,СВЦЭМ!$B$39:$B$782,C$190)+'СЕТ СН'!$F$12</f>
        <v>231.32655172</v>
      </c>
      <c r="D210" s="36">
        <f>SUMIFS(СВЦЭМ!$F$39:$F$782,СВЦЭМ!$A$39:$A$782,$A210,СВЦЭМ!$B$39:$B$782,D$190)+'СЕТ СН'!$F$12</f>
        <v>232.88000409</v>
      </c>
      <c r="E210" s="36">
        <f>SUMIFS(СВЦЭМ!$F$39:$F$782,СВЦЭМ!$A$39:$A$782,$A210,СВЦЭМ!$B$39:$B$782,E$190)+'СЕТ СН'!$F$12</f>
        <v>235.55333955</v>
      </c>
      <c r="F210" s="36">
        <f>SUMIFS(СВЦЭМ!$F$39:$F$782,СВЦЭМ!$A$39:$A$782,$A210,СВЦЭМ!$B$39:$B$782,F$190)+'СЕТ СН'!$F$12</f>
        <v>238.51502381</v>
      </c>
      <c r="G210" s="36">
        <f>SUMIFS(СВЦЭМ!$F$39:$F$782,СВЦЭМ!$A$39:$A$782,$A210,СВЦЭМ!$B$39:$B$782,G$190)+'СЕТ СН'!$F$12</f>
        <v>233.45110613</v>
      </c>
      <c r="H210" s="36">
        <f>SUMIFS(СВЦЭМ!$F$39:$F$782,СВЦЭМ!$A$39:$A$782,$A210,СВЦЭМ!$B$39:$B$782,H$190)+'СЕТ СН'!$F$12</f>
        <v>227.04006039000001</v>
      </c>
      <c r="I210" s="36">
        <f>SUMIFS(СВЦЭМ!$F$39:$F$782,СВЦЭМ!$A$39:$A$782,$A210,СВЦЭМ!$B$39:$B$782,I$190)+'СЕТ СН'!$F$12</f>
        <v>209.84615615999999</v>
      </c>
      <c r="J210" s="36">
        <f>SUMIFS(СВЦЭМ!$F$39:$F$782,СВЦЭМ!$A$39:$A$782,$A210,СВЦЭМ!$B$39:$B$782,J$190)+'СЕТ СН'!$F$12</f>
        <v>193.71361069</v>
      </c>
      <c r="K210" s="36">
        <f>SUMIFS(СВЦЭМ!$F$39:$F$782,СВЦЭМ!$A$39:$A$782,$A210,СВЦЭМ!$B$39:$B$782,K$190)+'СЕТ СН'!$F$12</f>
        <v>186.29213239000001</v>
      </c>
      <c r="L210" s="36">
        <f>SUMIFS(СВЦЭМ!$F$39:$F$782,СВЦЭМ!$A$39:$A$782,$A210,СВЦЭМ!$B$39:$B$782,L$190)+'СЕТ СН'!$F$12</f>
        <v>186.50434208999999</v>
      </c>
      <c r="M210" s="36">
        <f>SUMIFS(СВЦЭМ!$F$39:$F$782,СВЦЭМ!$A$39:$A$782,$A210,СВЦЭМ!$B$39:$B$782,M$190)+'СЕТ СН'!$F$12</f>
        <v>185.01001029</v>
      </c>
      <c r="N210" s="36">
        <f>SUMIFS(СВЦЭМ!$F$39:$F$782,СВЦЭМ!$A$39:$A$782,$A210,СВЦЭМ!$B$39:$B$782,N$190)+'СЕТ СН'!$F$12</f>
        <v>195.69751303000001</v>
      </c>
      <c r="O210" s="36">
        <f>SUMIFS(СВЦЭМ!$F$39:$F$782,СВЦЭМ!$A$39:$A$782,$A210,СВЦЭМ!$B$39:$B$782,O$190)+'СЕТ СН'!$F$12</f>
        <v>204.05948853000001</v>
      </c>
      <c r="P210" s="36">
        <f>SUMIFS(СВЦЭМ!$F$39:$F$782,СВЦЭМ!$A$39:$A$782,$A210,СВЦЭМ!$B$39:$B$782,P$190)+'СЕТ СН'!$F$12</f>
        <v>208.18123198000001</v>
      </c>
      <c r="Q210" s="36">
        <f>SUMIFS(СВЦЭМ!$F$39:$F$782,СВЦЭМ!$A$39:$A$782,$A210,СВЦЭМ!$B$39:$B$782,Q$190)+'СЕТ СН'!$F$12</f>
        <v>209.33332752000001</v>
      </c>
      <c r="R210" s="36">
        <f>SUMIFS(СВЦЭМ!$F$39:$F$782,СВЦЭМ!$A$39:$A$782,$A210,СВЦЭМ!$B$39:$B$782,R$190)+'СЕТ СН'!$F$12</f>
        <v>207.34460487999999</v>
      </c>
      <c r="S210" s="36">
        <f>SUMIFS(СВЦЭМ!$F$39:$F$782,СВЦЭМ!$A$39:$A$782,$A210,СВЦЭМ!$B$39:$B$782,S$190)+'СЕТ СН'!$F$12</f>
        <v>203.29118636999999</v>
      </c>
      <c r="T210" s="36">
        <f>SUMIFS(СВЦЭМ!$F$39:$F$782,СВЦЭМ!$A$39:$A$782,$A210,СВЦЭМ!$B$39:$B$782,T$190)+'СЕТ СН'!$F$12</f>
        <v>192.69376826999999</v>
      </c>
      <c r="U210" s="36">
        <f>SUMIFS(СВЦЭМ!$F$39:$F$782,СВЦЭМ!$A$39:$A$782,$A210,СВЦЭМ!$B$39:$B$782,U$190)+'СЕТ СН'!$F$12</f>
        <v>191.24511072999999</v>
      </c>
      <c r="V210" s="36">
        <f>SUMIFS(СВЦЭМ!$F$39:$F$782,СВЦЭМ!$A$39:$A$782,$A210,СВЦЭМ!$B$39:$B$782,V$190)+'СЕТ СН'!$F$12</f>
        <v>194.11962876999999</v>
      </c>
      <c r="W210" s="36">
        <f>SUMIFS(СВЦЭМ!$F$39:$F$782,СВЦЭМ!$A$39:$A$782,$A210,СВЦЭМ!$B$39:$B$782,W$190)+'СЕТ СН'!$F$12</f>
        <v>199.69035948999999</v>
      </c>
      <c r="X210" s="36">
        <f>SUMIFS(СВЦЭМ!$F$39:$F$782,СВЦЭМ!$A$39:$A$782,$A210,СВЦЭМ!$B$39:$B$782,X$190)+'СЕТ СН'!$F$12</f>
        <v>194.66278764</v>
      </c>
      <c r="Y210" s="36">
        <f>SUMIFS(СВЦЭМ!$F$39:$F$782,СВЦЭМ!$A$39:$A$782,$A210,СВЦЭМ!$B$39:$B$782,Y$190)+'СЕТ СН'!$F$12</f>
        <v>187.35251427</v>
      </c>
    </row>
    <row r="211" spans="1:25" ht="15.75" x14ac:dyDescent="0.2">
      <c r="A211" s="35">
        <f t="shared" si="5"/>
        <v>44337</v>
      </c>
      <c r="B211" s="36">
        <f>SUMIFS(СВЦЭМ!$F$39:$F$782,СВЦЭМ!$A$39:$A$782,$A211,СВЦЭМ!$B$39:$B$782,B$190)+'СЕТ СН'!$F$12</f>
        <v>193.42643034</v>
      </c>
      <c r="C211" s="36">
        <f>SUMIFS(СВЦЭМ!$F$39:$F$782,СВЦЭМ!$A$39:$A$782,$A211,СВЦЭМ!$B$39:$B$782,C$190)+'СЕТ СН'!$F$12</f>
        <v>209.71248362</v>
      </c>
      <c r="D211" s="36">
        <f>SUMIFS(СВЦЭМ!$F$39:$F$782,СВЦЭМ!$A$39:$A$782,$A211,СВЦЭМ!$B$39:$B$782,D$190)+'СЕТ СН'!$F$12</f>
        <v>219.52109704</v>
      </c>
      <c r="E211" s="36">
        <f>SUMIFS(СВЦЭМ!$F$39:$F$782,СВЦЭМ!$A$39:$A$782,$A211,СВЦЭМ!$B$39:$B$782,E$190)+'СЕТ СН'!$F$12</f>
        <v>217.51438522000001</v>
      </c>
      <c r="F211" s="36">
        <f>SUMIFS(СВЦЭМ!$F$39:$F$782,СВЦЭМ!$A$39:$A$782,$A211,СВЦЭМ!$B$39:$B$782,F$190)+'СЕТ СН'!$F$12</f>
        <v>223.36434025</v>
      </c>
      <c r="G211" s="36">
        <f>SUMIFS(СВЦЭМ!$F$39:$F$782,СВЦЭМ!$A$39:$A$782,$A211,СВЦЭМ!$B$39:$B$782,G$190)+'СЕТ СН'!$F$12</f>
        <v>224.14437555999999</v>
      </c>
      <c r="H211" s="36">
        <f>SUMIFS(СВЦЭМ!$F$39:$F$782,СВЦЭМ!$A$39:$A$782,$A211,СВЦЭМ!$B$39:$B$782,H$190)+'СЕТ СН'!$F$12</f>
        <v>217.00284133</v>
      </c>
      <c r="I211" s="36">
        <f>SUMIFS(СВЦЭМ!$F$39:$F$782,СВЦЭМ!$A$39:$A$782,$A211,СВЦЭМ!$B$39:$B$782,I$190)+'СЕТ СН'!$F$12</f>
        <v>205.14794574999999</v>
      </c>
      <c r="J211" s="36">
        <f>SUMIFS(СВЦЭМ!$F$39:$F$782,СВЦЭМ!$A$39:$A$782,$A211,СВЦЭМ!$B$39:$B$782,J$190)+'СЕТ СН'!$F$12</f>
        <v>193.14162569000001</v>
      </c>
      <c r="K211" s="36">
        <f>SUMIFS(СВЦЭМ!$F$39:$F$782,СВЦЭМ!$A$39:$A$782,$A211,СВЦЭМ!$B$39:$B$782,K$190)+'СЕТ СН'!$F$12</f>
        <v>181.04465635</v>
      </c>
      <c r="L211" s="36">
        <f>SUMIFS(СВЦЭМ!$F$39:$F$782,СВЦЭМ!$A$39:$A$782,$A211,СВЦЭМ!$B$39:$B$782,L$190)+'СЕТ СН'!$F$12</f>
        <v>180.10741773000001</v>
      </c>
      <c r="M211" s="36">
        <f>SUMIFS(СВЦЭМ!$F$39:$F$782,СВЦЭМ!$A$39:$A$782,$A211,СВЦЭМ!$B$39:$B$782,M$190)+'СЕТ СН'!$F$12</f>
        <v>186.42365673</v>
      </c>
      <c r="N211" s="36">
        <f>SUMIFS(СВЦЭМ!$F$39:$F$782,СВЦЭМ!$A$39:$A$782,$A211,СВЦЭМ!$B$39:$B$782,N$190)+'СЕТ СН'!$F$12</f>
        <v>202.04650742999999</v>
      </c>
      <c r="O211" s="36">
        <f>SUMIFS(СВЦЭМ!$F$39:$F$782,СВЦЭМ!$A$39:$A$782,$A211,СВЦЭМ!$B$39:$B$782,O$190)+'СЕТ СН'!$F$12</f>
        <v>211.73906847999999</v>
      </c>
      <c r="P211" s="36">
        <f>SUMIFS(СВЦЭМ!$F$39:$F$782,СВЦЭМ!$A$39:$A$782,$A211,СВЦЭМ!$B$39:$B$782,P$190)+'СЕТ СН'!$F$12</f>
        <v>213.38143778</v>
      </c>
      <c r="Q211" s="36">
        <f>SUMIFS(СВЦЭМ!$F$39:$F$782,СВЦЭМ!$A$39:$A$782,$A211,СВЦЭМ!$B$39:$B$782,Q$190)+'СЕТ СН'!$F$12</f>
        <v>212.23080719999999</v>
      </c>
      <c r="R211" s="36">
        <f>SUMIFS(СВЦЭМ!$F$39:$F$782,СВЦЭМ!$A$39:$A$782,$A211,СВЦЭМ!$B$39:$B$782,R$190)+'СЕТ СН'!$F$12</f>
        <v>209.45634018000001</v>
      </c>
      <c r="S211" s="36">
        <f>SUMIFS(СВЦЭМ!$F$39:$F$782,СВЦЭМ!$A$39:$A$782,$A211,СВЦЭМ!$B$39:$B$782,S$190)+'СЕТ СН'!$F$12</f>
        <v>206.93300024999999</v>
      </c>
      <c r="T211" s="36">
        <f>SUMIFS(СВЦЭМ!$F$39:$F$782,СВЦЭМ!$A$39:$A$782,$A211,СВЦЭМ!$B$39:$B$782,T$190)+'СЕТ СН'!$F$12</f>
        <v>196.62948144999999</v>
      </c>
      <c r="U211" s="36">
        <f>SUMIFS(СВЦЭМ!$F$39:$F$782,СВЦЭМ!$A$39:$A$782,$A211,СВЦЭМ!$B$39:$B$782,U$190)+'СЕТ СН'!$F$12</f>
        <v>183.89435065999999</v>
      </c>
      <c r="V211" s="36">
        <f>SUMIFS(СВЦЭМ!$F$39:$F$782,СВЦЭМ!$A$39:$A$782,$A211,СВЦЭМ!$B$39:$B$782,V$190)+'СЕТ СН'!$F$12</f>
        <v>188.16676889999999</v>
      </c>
      <c r="W211" s="36">
        <f>SUMIFS(СВЦЭМ!$F$39:$F$782,СВЦЭМ!$A$39:$A$782,$A211,СВЦЭМ!$B$39:$B$782,W$190)+'СЕТ СН'!$F$12</f>
        <v>192.38808935</v>
      </c>
      <c r="X211" s="36">
        <f>SUMIFS(СВЦЭМ!$F$39:$F$782,СВЦЭМ!$A$39:$A$782,$A211,СВЦЭМ!$B$39:$B$782,X$190)+'СЕТ СН'!$F$12</f>
        <v>196.86008996000001</v>
      </c>
      <c r="Y211" s="36">
        <f>SUMIFS(СВЦЭМ!$F$39:$F$782,СВЦЭМ!$A$39:$A$782,$A211,СВЦЭМ!$B$39:$B$782,Y$190)+'СЕТ СН'!$F$12</f>
        <v>188.94681152999999</v>
      </c>
    </row>
    <row r="212" spans="1:25" ht="15.75" x14ac:dyDescent="0.2">
      <c r="A212" s="35">
        <f t="shared" si="5"/>
        <v>44338</v>
      </c>
      <c r="B212" s="36">
        <f>SUMIFS(СВЦЭМ!$F$39:$F$782,СВЦЭМ!$A$39:$A$782,$A212,СВЦЭМ!$B$39:$B$782,B$190)+'СЕТ СН'!$F$12</f>
        <v>199.97563489000001</v>
      </c>
      <c r="C212" s="36">
        <f>SUMIFS(СВЦЭМ!$F$39:$F$782,СВЦЭМ!$A$39:$A$782,$A212,СВЦЭМ!$B$39:$B$782,C$190)+'СЕТ СН'!$F$12</f>
        <v>201.04462841</v>
      </c>
      <c r="D212" s="36">
        <f>SUMIFS(СВЦЭМ!$F$39:$F$782,СВЦЭМ!$A$39:$A$782,$A212,СВЦЭМ!$B$39:$B$782,D$190)+'СЕТ СН'!$F$12</f>
        <v>209.05493845999999</v>
      </c>
      <c r="E212" s="36">
        <f>SUMIFS(СВЦЭМ!$F$39:$F$782,СВЦЭМ!$A$39:$A$782,$A212,СВЦЭМ!$B$39:$B$782,E$190)+'СЕТ СН'!$F$12</f>
        <v>214.84118147999999</v>
      </c>
      <c r="F212" s="36">
        <f>SUMIFS(СВЦЭМ!$F$39:$F$782,СВЦЭМ!$A$39:$A$782,$A212,СВЦЭМ!$B$39:$B$782,F$190)+'СЕТ СН'!$F$12</f>
        <v>215.88936347000001</v>
      </c>
      <c r="G212" s="36">
        <f>SUMIFS(СВЦЭМ!$F$39:$F$782,СВЦЭМ!$A$39:$A$782,$A212,СВЦЭМ!$B$39:$B$782,G$190)+'СЕТ СН'!$F$12</f>
        <v>214.70163732</v>
      </c>
      <c r="H212" s="36">
        <f>SUMIFS(СВЦЭМ!$F$39:$F$782,СВЦЭМ!$A$39:$A$782,$A212,СВЦЭМ!$B$39:$B$782,H$190)+'СЕТ СН'!$F$12</f>
        <v>210.96113925</v>
      </c>
      <c r="I212" s="36">
        <f>SUMIFS(СВЦЭМ!$F$39:$F$782,СВЦЭМ!$A$39:$A$782,$A212,СВЦЭМ!$B$39:$B$782,I$190)+'СЕТ СН'!$F$12</f>
        <v>191.51205779</v>
      </c>
      <c r="J212" s="36">
        <f>SUMIFS(СВЦЭМ!$F$39:$F$782,СВЦЭМ!$A$39:$A$782,$A212,СВЦЭМ!$B$39:$B$782,J$190)+'СЕТ СН'!$F$12</f>
        <v>181.79460272</v>
      </c>
      <c r="K212" s="36">
        <f>SUMIFS(СВЦЭМ!$F$39:$F$782,СВЦЭМ!$A$39:$A$782,$A212,СВЦЭМ!$B$39:$B$782,K$190)+'СЕТ СН'!$F$12</f>
        <v>168.62721006000001</v>
      </c>
      <c r="L212" s="36">
        <f>SUMIFS(СВЦЭМ!$F$39:$F$782,СВЦЭМ!$A$39:$A$782,$A212,СВЦЭМ!$B$39:$B$782,L$190)+'СЕТ СН'!$F$12</f>
        <v>167.57477641</v>
      </c>
      <c r="M212" s="36">
        <f>SUMIFS(СВЦЭМ!$F$39:$F$782,СВЦЭМ!$A$39:$A$782,$A212,СВЦЭМ!$B$39:$B$782,M$190)+'СЕТ СН'!$F$12</f>
        <v>172.19153329</v>
      </c>
      <c r="N212" s="36">
        <f>SUMIFS(СВЦЭМ!$F$39:$F$782,СВЦЭМ!$A$39:$A$782,$A212,СВЦЭМ!$B$39:$B$782,N$190)+'СЕТ СН'!$F$12</f>
        <v>186.69872683</v>
      </c>
      <c r="O212" s="36">
        <f>SUMIFS(СВЦЭМ!$F$39:$F$782,СВЦЭМ!$A$39:$A$782,$A212,СВЦЭМ!$B$39:$B$782,O$190)+'СЕТ СН'!$F$12</f>
        <v>198.70165335999999</v>
      </c>
      <c r="P212" s="36">
        <f>SUMIFS(СВЦЭМ!$F$39:$F$782,СВЦЭМ!$A$39:$A$782,$A212,СВЦЭМ!$B$39:$B$782,P$190)+'СЕТ СН'!$F$12</f>
        <v>204.23947208000001</v>
      </c>
      <c r="Q212" s="36">
        <f>SUMIFS(СВЦЭМ!$F$39:$F$782,СВЦЭМ!$A$39:$A$782,$A212,СВЦЭМ!$B$39:$B$782,Q$190)+'СЕТ СН'!$F$12</f>
        <v>203.70448857</v>
      </c>
      <c r="R212" s="36">
        <f>SUMIFS(СВЦЭМ!$F$39:$F$782,СВЦЭМ!$A$39:$A$782,$A212,СВЦЭМ!$B$39:$B$782,R$190)+'СЕТ СН'!$F$12</f>
        <v>200.53394245999999</v>
      </c>
      <c r="S212" s="36">
        <f>SUMIFS(СВЦЭМ!$F$39:$F$782,СВЦЭМ!$A$39:$A$782,$A212,СВЦЭМ!$B$39:$B$782,S$190)+'СЕТ СН'!$F$12</f>
        <v>193.45946481999999</v>
      </c>
      <c r="T212" s="36">
        <f>SUMIFS(СВЦЭМ!$F$39:$F$782,СВЦЭМ!$A$39:$A$782,$A212,СВЦЭМ!$B$39:$B$782,T$190)+'СЕТ СН'!$F$12</f>
        <v>180.15030175999999</v>
      </c>
      <c r="U212" s="36">
        <f>SUMIFS(СВЦЭМ!$F$39:$F$782,СВЦЭМ!$A$39:$A$782,$A212,СВЦЭМ!$B$39:$B$782,U$190)+'СЕТ СН'!$F$12</f>
        <v>173.24070936000001</v>
      </c>
      <c r="V212" s="36">
        <f>SUMIFS(СВЦЭМ!$F$39:$F$782,СВЦЭМ!$A$39:$A$782,$A212,СВЦЭМ!$B$39:$B$782,V$190)+'СЕТ СН'!$F$12</f>
        <v>173.48106141</v>
      </c>
      <c r="W212" s="36">
        <f>SUMIFS(СВЦЭМ!$F$39:$F$782,СВЦЭМ!$A$39:$A$782,$A212,СВЦЭМ!$B$39:$B$782,W$190)+'СЕТ СН'!$F$12</f>
        <v>181.86437982000001</v>
      </c>
      <c r="X212" s="36">
        <f>SUMIFS(СВЦЭМ!$F$39:$F$782,СВЦЭМ!$A$39:$A$782,$A212,СВЦЭМ!$B$39:$B$782,X$190)+'СЕТ СН'!$F$12</f>
        <v>174.80235931999999</v>
      </c>
      <c r="Y212" s="36">
        <f>SUMIFS(СВЦЭМ!$F$39:$F$782,СВЦЭМ!$A$39:$A$782,$A212,СВЦЭМ!$B$39:$B$782,Y$190)+'СЕТ СН'!$F$12</f>
        <v>173.35177601000001</v>
      </c>
    </row>
    <row r="213" spans="1:25" ht="15.75" x14ac:dyDescent="0.2">
      <c r="A213" s="35">
        <f t="shared" si="5"/>
        <v>44339</v>
      </c>
      <c r="B213" s="36">
        <f>SUMIFS(СВЦЭМ!$F$39:$F$782,СВЦЭМ!$A$39:$A$782,$A213,СВЦЭМ!$B$39:$B$782,B$190)+'СЕТ СН'!$F$12</f>
        <v>194.52594927000001</v>
      </c>
      <c r="C213" s="36">
        <f>SUMIFS(СВЦЭМ!$F$39:$F$782,СВЦЭМ!$A$39:$A$782,$A213,СВЦЭМ!$B$39:$B$782,C$190)+'СЕТ СН'!$F$12</f>
        <v>210.00260409000001</v>
      </c>
      <c r="D213" s="36">
        <f>SUMIFS(СВЦЭМ!$F$39:$F$782,СВЦЭМ!$A$39:$A$782,$A213,СВЦЭМ!$B$39:$B$782,D$190)+'СЕТ СН'!$F$12</f>
        <v>216.09693408999999</v>
      </c>
      <c r="E213" s="36">
        <f>SUMIFS(СВЦЭМ!$F$39:$F$782,СВЦЭМ!$A$39:$A$782,$A213,СВЦЭМ!$B$39:$B$782,E$190)+'СЕТ СН'!$F$12</f>
        <v>218.69700689000001</v>
      </c>
      <c r="F213" s="36">
        <f>SUMIFS(СВЦЭМ!$F$39:$F$782,СВЦЭМ!$A$39:$A$782,$A213,СВЦЭМ!$B$39:$B$782,F$190)+'СЕТ СН'!$F$12</f>
        <v>224.27136924999999</v>
      </c>
      <c r="G213" s="36">
        <f>SUMIFS(СВЦЭМ!$F$39:$F$782,СВЦЭМ!$A$39:$A$782,$A213,СВЦЭМ!$B$39:$B$782,G$190)+'СЕТ СН'!$F$12</f>
        <v>224.47987796999999</v>
      </c>
      <c r="H213" s="36">
        <f>SUMIFS(СВЦЭМ!$F$39:$F$782,СВЦЭМ!$A$39:$A$782,$A213,СВЦЭМ!$B$39:$B$782,H$190)+'СЕТ СН'!$F$12</f>
        <v>224.71030002000001</v>
      </c>
      <c r="I213" s="36">
        <f>SUMIFS(СВЦЭМ!$F$39:$F$782,СВЦЭМ!$A$39:$A$782,$A213,СВЦЭМ!$B$39:$B$782,I$190)+'СЕТ СН'!$F$12</f>
        <v>204.45049859</v>
      </c>
      <c r="J213" s="36">
        <f>SUMIFS(СВЦЭМ!$F$39:$F$782,СВЦЭМ!$A$39:$A$782,$A213,СВЦЭМ!$B$39:$B$782,J$190)+'СЕТ СН'!$F$12</f>
        <v>195.3641715</v>
      </c>
      <c r="K213" s="36">
        <f>SUMIFS(СВЦЭМ!$F$39:$F$782,СВЦЭМ!$A$39:$A$782,$A213,СВЦЭМ!$B$39:$B$782,K$190)+'СЕТ СН'!$F$12</f>
        <v>180.10765258999999</v>
      </c>
      <c r="L213" s="36">
        <f>SUMIFS(СВЦЭМ!$F$39:$F$782,СВЦЭМ!$A$39:$A$782,$A213,СВЦЭМ!$B$39:$B$782,L$190)+'СЕТ СН'!$F$12</f>
        <v>176.04576397</v>
      </c>
      <c r="M213" s="36">
        <f>SUMIFS(СВЦЭМ!$F$39:$F$782,СВЦЭМ!$A$39:$A$782,$A213,СВЦЭМ!$B$39:$B$782,M$190)+'СЕТ СН'!$F$12</f>
        <v>178.00321822999999</v>
      </c>
      <c r="N213" s="36">
        <f>SUMIFS(СВЦЭМ!$F$39:$F$782,СВЦЭМ!$A$39:$A$782,$A213,СВЦЭМ!$B$39:$B$782,N$190)+'СЕТ СН'!$F$12</f>
        <v>188.15815884</v>
      </c>
      <c r="O213" s="36">
        <f>SUMIFS(СВЦЭМ!$F$39:$F$782,СВЦЭМ!$A$39:$A$782,$A213,СВЦЭМ!$B$39:$B$782,O$190)+'СЕТ СН'!$F$12</f>
        <v>199.60033659999999</v>
      </c>
      <c r="P213" s="36">
        <f>SUMIFS(СВЦЭМ!$F$39:$F$782,СВЦЭМ!$A$39:$A$782,$A213,СВЦЭМ!$B$39:$B$782,P$190)+'СЕТ СН'!$F$12</f>
        <v>206.96590386</v>
      </c>
      <c r="Q213" s="36">
        <f>SUMIFS(СВЦЭМ!$F$39:$F$782,СВЦЭМ!$A$39:$A$782,$A213,СВЦЭМ!$B$39:$B$782,Q$190)+'СЕТ СН'!$F$12</f>
        <v>210.23616249</v>
      </c>
      <c r="R213" s="36">
        <f>SUMIFS(СВЦЭМ!$F$39:$F$782,СВЦЭМ!$A$39:$A$782,$A213,СВЦЭМ!$B$39:$B$782,R$190)+'СЕТ СН'!$F$12</f>
        <v>207.21127050000001</v>
      </c>
      <c r="S213" s="36">
        <f>SUMIFS(СВЦЭМ!$F$39:$F$782,СВЦЭМ!$A$39:$A$782,$A213,СВЦЭМ!$B$39:$B$782,S$190)+'СЕТ СН'!$F$12</f>
        <v>201.53172896000001</v>
      </c>
      <c r="T213" s="36">
        <f>SUMIFS(СВЦЭМ!$F$39:$F$782,СВЦЭМ!$A$39:$A$782,$A213,СВЦЭМ!$B$39:$B$782,T$190)+'СЕТ СН'!$F$12</f>
        <v>190.47629896999999</v>
      </c>
      <c r="U213" s="36">
        <f>SUMIFS(СВЦЭМ!$F$39:$F$782,СВЦЭМ!$A$39:$A$782,$A213,СВЦЭМ!$B$39:$B$782,U$190)+'СЕТ СН'!$F$12</f>
        <v>178.21622418000001</v>
      </c>
      <c r="V213" s="36">
        <f>SUMIFS(СВЦЭМ!$F$39:$F$782,СВЦЭМ!$A$39:$A$782,$A213,СВЦЭМ!$B$39:$B$782,V$190)+'СЕТ СН'!$F$12</f>
        <v>174.12582902</v>
      </c>
      <c r="W213" s="36">
        <f>SUMIFS(СВЦЭМ!$F$39:$F$782,СВЦЭМ!$A$39:$A$782,$A213,СВЦЭМ!$B$39:$B$782,W$190)+'СЕТ СН'!$F$12</f>
        <v>167.76906115</v>
      </c>
      <c r="X213" s="36">
        <f>SUMIFS(СВЦЭМ!$F$39:$F$782,СВЦЭМ!$A$39:$A$782,$A213,СВЦЭМ!$B$39:$B$782,X$190)+'СЕТ СН'!$F$12</f>
        <v>191.42399531999999</v>
      </c>
      <c r="Y213" s="36">
        <f>SUMIFS(СВЦЭМ!$F$39:$F$782,СВЦЭМ!$A$39:$A$782,$A213,СВЦЭМ!$B$39:$B$782,Y$190)+'СЕТ СН'!$F$12</f>
        <v>189.07499483000001</v>
      </c>
    </row>
    <row r="214" spans="1:25" ht="15.75" x14ac:dyDescent="0.2">
      <c r="A214" s="35">
        <f t="shared" si="5"/>
        <v>44340</v>
      </c>
      <c r="B214" s="36">
        <f>SUMIFS(СВЦЭМ!$F$39:$F$782,СВЦЭМ!$A$39:$A$782,$A214,СВЦЭМ!$B$39:$B$782,B$190)+'СЕТ СН'!$F$12</f>
        <v>211.27086168</v>
      </c>
      <c r="C214" s="36">
        <f>SUMIFS(СВЦЭМ!$F$39:$F$782,СВЦЭМ!$A$39:$A$782,$A214,СВЦЭМ!$B$39:$B$782,C$190)+'СЕТ СН'!$F$12</f>
        <v>229.49951659999999</v>
      </c>
      <c r="D214" s="36">
        <f>SUMIFS(СВЦЭМ!$F$39:$F$782,СВЦЭМ!$A$39:$A$782,$A214,СВЦЭМ!$B$39:$B$782,D$190)+'СЕТ СН'!$F$12</f>
        <v>242.16579152</v>
      </c>
      <c r="E214" s="36">
        <f>SUMIFS(СВЦЭМ!$F$39:$F$782,СВЦЭМ!$A$39:$A$782,$A214,СВЦЭМ!$B$39:$B$782,E$190)+'СЕТ СН'!$F$12</f>
        <v>246.89028200000001</v>
      </c>
      <c r="F214" s="36">
        <f>SUMIFS(СВЦЭМ!$F$39:$F$782,СВЦЭМ!$A$39:$A$782,$A214,СВЦЭМ!$B$39:$B$782,F$190)+'СЕТ СН'!$F$12</f>
        <v>251.94494144000001</v>
      </c>
      <c r="G214" s="36">
        <f>SUMIFS(СВЦЭМ!$F$39:$F$782,СВЦЭМ!$A$39:$A$782,$A214,СВЦЭМ!$B$39:$B$782,G$190)+'СЕТ СН'!$F$12</f>
        <v>241.73666965000001</v>
      </c>
      <c r="H214" s="36">
        <f>SUMIFS(СВЦЭМ!$F$39:$F$782,СВЦЭМ!$A$39:$A$782,$A214,СВЦЭМ!$B$39:$B$782,H$190)+'СЕТ СН'!$F$12</f>
        <v>226.04647722000001</v>
      </c>
      <c r="I214" s="36">
        <f>SUMIFS(СВЦЭМ!$F$39:$F$782,СВЦЭМ!$A$39:$A$782,$A214,СВЦЭМ!$B$39:$B$782,I$190)+'СЕТ СН'!$F$12</f>
        <v>205.33411079000001</v>
      </c>
      <c r="J214" s="36">
        <f>SUMIFS(СВЦЭМ!$F$39:$F$782,СВЦЭМ!$A$39:$A$782,$A214,СВЦЭМ!$B$39:$B$782,J$190)+'СЕТ СН'!$F$12</f>
        <v>193.69220605999999</v>
      </c>
      <c r="K214" s="36">
        <f>SUMIFS(СВЦЭМ!$F$39:$F$782,СВЦЭМ!$A$39:$A$782,$A214,СВЦЭМ!$B$39:$B$782,K$190)+'СЕТ СН'!$F$12</f>
        <v>179.87862687000001</v>
      </c>
      <c r="L214" s="36">
        <f>SUMIFS(СВЦЭМ!$F$39:$F$782,СВЦЭМ!$A$39:$A$782,$A214,СВЦЭМ!$B$39:$B$782,L$190)+'СЕТ СН'!$F$12</f>
        <v>177.39399573</v>
      </c>
      <c r="M214" s="36">
        <f>SUMIFS(СВЦЭМ!$F$39:$F$782,СВЦЭМ!$A$39:$A$782,$A214,СВЦЭМ!$B$39:$B$782,M$190)+'СЕТ СН'!$F$12</f>
        <v>177.30215801</v>
      </c>
      <c r="N214" s="36">
        <f>SUMIFS(СВЦЭМ!$F$39:$F$782,СВЦЭМ!$A$39:$A$782,$A214,СВЦЭМ!$B$39:$B$782,N$190)+'СЕТ СН'!$F$12</f>
        <v>187.85179896</v>
      </c>
      <c r="O214" s="36">
        <f>SUMIFS(СВЦЭМ!$F$39:$F$782,СВЦЭМ!$A$39:$A$782,$A214,СВЦЭМ!$B$39:$B$782,O$190)+'СЕТ СН'!$F$12</f>
        <v>195.97829963999999</v>
      </c>
      <c r="P214" s="36">
        <f>SUMIFS(СВЦЭМ!$F$39:$F$782,СВЦЭМ!$A$39:$A$782,$A214,СВЦЭМ!$B$39:$B$782,P$190)+'СЕТ СН'!$F$12</f>
        <v>200.01225699</v>
      </c>
      <c r="Q214" s="36">
        <f>SUMIFS(СВЦЭМ!$F$39:$F$782,СВЦЭМ!$A$39:$A$782,$A214,СВЦЭМ!$B$39:$B$782,Q$190)+'СЕТ СН'!$F$12</f>
        <v>199.44427003000001</v>
      </c>
      <c r="R214" s="36">
        <f>SUMIFS(СВЦЭМ!$F$39:$F$782,СВЦЭМ!$A$39:$A$782,$A214,СВЦЭМ!$B$39:$B$782,R$190)+'СЕТ СН'!$F$12</f>
        <v>194.29713086999999</v>
      </c>
      <c r="S214" s="36">
        <f>SUMIFS(СВЦЭМ!$F$39:$F$782,СВЦЭМ!$A$39:$A$782,$A214,СВЦЭМ!$B$39:$B$782,S$190)+'СЕТ СН'!$F$12</f>
        <v>187.03448650999999</v>
      </c>
      <c r="T214" s="36">
        <f>SUMIFS(СВЦЭМ!$F$39:$F$782,СВЦЭМ!$A$39:$A$782,$A214,СВЦЭМ!$B$39:$B$782,T$190)+'СЕТ СН'!$F$12</f>
        <v>181.09807479</v>
      </c>
      <c r="U214" s="36">
        <f>SUMIFS(СВЦЭМ!$F$39:$F$782,СВЦЭМ!$A$39:$A$782,$A214,СВЦЭМ!$B$39:$B$782,U$190)+'СЕТ СН'!$F$12</f>
        <v>173.77146264000001</v>
      </c>
      <c r="V214" s="36">
        <f>SUMIFS(СВЦЭМ!$F$39:$F$782,СВЦЭМ!$A$39:$A$782,$A214,СВЦЭМ!$B$39:$B$782,V$190)+'СЕТ СН'!$F$12</f>
        <v>176.32547246999999</v>
      </c>
      <c r="W214" s="36">
        <f>SUMIFS(СВЦЭМ!$F$39:$F$782,СВЦЭМ!$A$39:$A$782,$A214,СВЦЭМ!$B$39:$B$782,W$190)+'СЕТ СН'!$F$12</f>
        <v>181.82444684999999</v>
      </c>
      <c r="X214" s="36">
        <f>SUMIFS(СВЦЭМ!$F$39:$F$782,СВЦЭМ!$A$39:$A$782,$A214,СВЦЭМ!$B$39:$B$782,X$190)+'СЕТ СН'!$F$12</f>
        <v>176.84698048999999</v>
      </c>
      <c r="Y214" s="36">
        <f>SUMIFS(СВЦЭМ!$F$39:$F$782,СВЦЭМ!$A$39:$A$782,$A214,СВЦЭМ!$B$39:$B$782,Y$190)+'СЕТ СН'!$F$12</f>
        <v>180.36946868999999</v>
      </c>
    </row>
    <row r="215" spans="1:25" ht="15.75" x14ac:dyDescent="0.2">
      <c r="A215" s="35">
        <f t="shared" si="5"/>
        <v>44341</v>
      </c>
      <c r="B215" s="36">
        <f>SUMIFS(СВЦЭМ!$F$39:$F$782,СВЦЭМ!$A$39:$A$782,$A215,СВЦЭМ!$B$39:$B$782,B$190)+'СЕТ СН'!$F$12</f>
        <v>209.74110540999999</v>
      </c>
      <c r="C215" s="36">
        <f>SUMIFS(СВЦЭМ!$F$39:$F$782,СВЦЭМ!$A$39:$A$782,$A215,СВЦЭМ!$B$39:$B$782,C$190)+'СЕТ СН'!$F$12</f>
        <v>222.59446686000001</v>
      </c>
      <c r="D215" s="36">
        <f>SUMIFS(СВЦЭМ!$F$39:$F$782,СВЦЭМ!$A$39:$A$782,$A215,СВЦЭМ!$B$39:$B$782,D$190)+'СЕТ СН'!$F$12</f>
        <v>229.25303113999999</v>
      </c>
      <c r="E215" s="36">
        <f>SUMIFS(СВЦЭМ!$F$39:$F$782,СВЦЭМ!$A$39:$A$782,$A215,СВЦЭМ!$B$39:$B$782,E$190)+'СЕТ СН'!$F$12</f>
        <v>227.98450252000001</v>
      </c>
      <c r="F215" s="36">
        <f>SUMIFS(СВЦЭМ!$F$39:$F$782,СВЦЭМ!$A$39:$A$782,$A215,СВЦЭМ!$B$39:$B$782,F$190)+'СЕТ СН'!$F$12</f>
        <v>230.35893293000001</v>
      </c>
      <c r="G215" s="36">
        <f>SUMIFS(СВЦЭМ!$F$39:$F$782,СВЦЭМ!$A$39:$A$782,$A215,СВЦЭМ!$B$39:$B$782,G$190)+'СЕТ СН'!$F$12</f>
        <v>228.48464960000001</v>
      </c>
      <c r="H215" s="36">
        <f>SUMIFS(СВЦЭМ!$F$39:$F$782,СВЦЭМ!$A$39:$A$782,$A215,СВЦЭМ!$B$39:$B$782,H$190)+'СЕТ СН'!$F$12</f>
        <v>216.40145913999999</v>
      </c>
      <c r="I215" s="36">
        <f>SUMIFS(СВЦЭМ!$F$39:$F$782,СВЦЭМ!$A$39:$A$782,$A215,СВЦЭМ!$B$39:$B$782,I$190)+'СЕТ СН'!$F$12</f>
        <v>194.3096347</v>
      </c>
      <c r="J215" s="36">
        <f>SUMIFS(СВЦЭМ!$F$39:$F$782,СВЦЭМ!$A$39:$A$782,$A215,СВЦЭМ!$B$39:$B$782,J$190)+'СЕТ СН'!$F$12</f>
        <v>172.28121492</v>
      </c>
      <c r="K215" s="36">
        <f>SUMIFS(СВЦЭМ!$F$39:$F$782,СВЦЭМ!$A$39:$A$782,$A215,СВЦЭМ!$B$39:$B$782,K$190)+'СЕТ СН'!$F$12</f>
        <v>162.69671355</v>
      </c>
      <c r="L215" s="36">
        <f>SUMIFS(СВЦЭМ!$F$39:$F$782,СВЦЭМ!$A$39:$A$782,$A215,СВЦЭМ!$B$39:$B$782,L$190)+'СЕТ СН'!$F$12</f>
        <v>164.64790779</v>
      </c>
      <c r="M215" s="36">
        <f>SUMIFS(СВЦЭМ!$F$39:$F$782,СВЦЭМ!$A$39:$A$782,$A215,СВЦЭМ!$B$39:$B$782,M$190)+'СЕТ СН'!$F$12</f>
        <v>162.87345049999999</v>
      </c>
      <c r="N215" s="36">
        <f>SUMIFS(СВЦЭМ!$F$39:$F$782,СВЦЭМ!$A$39:$A$782,$A215,СВЦЭМ!$B$39:$B$782,N$190)+'СЕТ СН'!$F$12</f>
        <v>176.38849958</v>
      </c>
      <c r="O215" s="36">
        <f>SUMIFS(СВЦЭМ!$F$39:$F$782,СВЦЭМ!$A$39:$A$782,$A215,СВЦЭМ!$B$39:$B$782,O$190)+'СЕТ СН'!$F$12</f>
        <v>190.38484292000001</v>
      </c>
      <c r="P215" s="36">
        <f>SUMIFS(СВЦЭМ!$F$39:$F$782,СВЦЭМ!$A$39:$A$782,$A215,СВЦЭМ!$B$39:$B$782,P$190)+'СЕТ СН'!$F$12</f>
        <v>196.60493273</v>
      </c>
      <c r="Q215" s="36">
        <f>SUMIFS(СВЦЭМ!$F$39:$F$782,СВЦЭМ!$A$39:$A$782,$A215,СВЦЭМ!$B$39:$B$782,Q$190)+'СЕТ СН'!$F$12</f>
        <v>196.54807342999999</v>
      </c>
      <c r="R215" s="36">
        <f>SUMIFS(СВЦЭМ!$F$39:$F$782,СВЦЭМ!$A$39:$A$782,$A215,СВЦЭМ!$B$39:$B$782,R$190)+'СЕТ СН'!$F$12</f>
        <v>192.82665079</v>
      </c>
      <c r="S215" s="36">
        <f>SUMIFS(СВЦЭМ!$F$39:$F$782,СВЦЭМ!$A$39:$A$782,$A215,СВЦЭМ!$B$39:$B$782,S$190)+'СЕТ СН'!$F$12</f>
        <v>185.94550365000001</v>
      </c>
      <c r="T215" s="36">
        <f>SUMIFS(СВЦЭМ!$F$39:$F$782,СВЦЭМ!$A$39:$A$782,$A215,СВЦЭМ!$B$39:$B$782,T$190)+'СЕТ СН'!$F$12</f>
        <v>173.00095103999999</v>
      </c>
      <c r="U215" s="36">
        <f>SUMIFS(СВЦЭМ!$F$39:$F$782,СВЦЭМ!$A$39:$A$782,$A215,СВЦЭМ!$B$39:$B$782,U$190)+'СЕТ СН'!$F$12</f>
        <v>168.11907543000001</v>
      </c>
      <c r="V215" s="36">
        <f>SUMIFS(СВЦЭМ!$F$39:$F$782,СВЦЭМ!$A$39:$A$782,$A215,СВЦЭМ!$B$39:$B$782,V$190)+'СЕТ СН'!$F$12</f>
        <v>171.41096364000001</v>
      </c>
      <c r="W215" s="36">
        <f>SUMIFS(СВЦЭМ!$F$39:$F$782,СВЦЭМ!$A$39:$A$782,$A215,СВЦЭМ!$B$39:$B$782,W$190)+'СЕТ СН'!$F$12</f>
        <v>179.14769856999999</v>
      </c>
      <c r="X215" s="36">
        <f>SUMIFS(СВЦЭМ!$F$39:$F$782,СВЦЭМ!$A$39:$A$782,$A215,СВЦЭМ!$B$39:$B$782,X$190)+'СЕТ СН'!$F$12</f>
        <v>171.95514299000001</v>
      </c>
      <c r="Y215" s="36">
        <f>SUMIFS(СВЦЭМ!$F$39:$F$782,СВЦЭМ!$A$39:$A$782,$A215,СВЦЭМ!$B$39:$B$782,Y$190)+'СЕТ СН'!$F$12</f>
        <v>176.72764309999999</v>
      </c>
    </row>
    <row r="216" spans="1:25" ht="15.75" x14ac:dyDescent="0.2">
      <c r="A216" s="35">
        <f t="shared" si="5"/>
        <v>44342</v>
      </c>
      <c r="B216" s="36">
        <f>SUMIFS(СВЦЭМ!$F$39:$F$782,СВЦЭМ!$A$39:$A$782,$A216,СВЦЭМ!$B$39:$B$782,B$190)+'СЕТ СН'!$F$12</f>
        <v>207.81522387999999</v>
      </c>
      <c r="C216" s="36">
        <f>SUMIFS(СВЦЭМ!$F$39:$F$782,СВЦЭМ!$A$39:$A$782,$A216,СВЦЭМ!$B$39:$B$782,C$190)+'СЕТ СН'!$F$12</f>
        <v>224.54997119999999</v>
      </c>
      <c r="D216" s="36">
        <f>SUMIFS(СВЦЭМ!$F$39:$F$782,СВЦЭМ!$A$39:$A$782,$A216,СВЦЭМ!$B$39:$B$782,D$190)+'СЕТ СН'!$F$12</f>
        <v>237.02006424999999</v>
      </c>
      <c r="E216" s="36">
        <f>SUMIFS(СВЦЭМ!$F$39:$F$782,СВЦЭМ!$A$39:$A$782,$A216,СВЦЭМ!$B$39:$B$782,E$190)+'СЕТ СН'!$F$12</f>
        <v>242.11187694</v>
      </c>
      <c r="F216" s="36">
        <f>SUMIFS(СВЦЭМ!$F$39:$F$782,СВЦЭМ!$A$39:$A$782,$A216,СВЦЭМ!$B$39:$B$782,F$190)+'СЕТ СН'!$F$12</f>
        <v>245.49438741</v>
      </c>
      <c r="G216" s="36">
        <f>SUMIFS(СВЦЭМ!$F$39:$F$782,СВЦЭМ!$A$39:$A$782,$A216,СВЦЭМ!$B$39:$B$782,G$190)+'СЕТ СН'!$F$12</f>
        <v>239.30261917999999</v>
      </c>
      <c r="H216" s="36">
        <f>SUMIFS(СВЦЭМ!$F$39:$F$782,СВЦЭМ!$A$39:$A$782,$A216,СВЦЭМ!$B$39:$B$782,H$190)+'СЕТ СН'!$F$12</f>
        <v>224.28805666</v>
      </c>
      <c r="I216" s="36">
        <f>SUMIFS(СВЦЭМ!$F$39:$F$782,СВЦЭМ!$A$39:$A$782,$A216,СВЦЭМ!$B$39:$B$782,I$190)+'СЕТ СН'!$F$12</f>
        <v>199.59760030000001</v>
      </c>
      <c r="J216" s="36">
        <f>SUMIFS(СВЦЭМ!$F$39:$F$782,СВЦЭМ!$A$39:$A$782,$A216,СВЦЭМ!$B$39:$B$782,J$190)+'СЕТ СН'!$F$12</f>
        <v>185.9264398</v>
      </c>
      <c r="K216" s="36">
        <f>SUMIFS(СВЦЭМ!$F$39:$F$782,СВЦЭМ!$A$39:$A$782,$A216,СВЦЭМ!$B$39:$B$782,K$190)+'СЕТ СН'!$F$12</f>
        <v>172.90813702</v>
      </c>
      <c r="L216" s="36">
        <f>SUMIFS(СВЦЭМ!$F$39:$F$782,СВЦЭМ!$A$39:$A$782,$A216,СВЦЭМ!$B$39:$B$782,L$190)+'СЕТ СН'!$F$12</f>
        <v>172.39399606000001</v>
      </c>
      <c r="M216" s="36">
        <f>SUMIFS(СВЦЭМ!$F$39:$F$782,СВЦЭМ!$A$39:$A$782,$A216,СВЦЭМ!$B$39:$B$782,M$190)+'СЕТ СН'!$F$12</f>
        <v>174.43217902000001</v>
      </c>
      <c r="N216" s="36">
        <f>SUMIFS(СВЦЭМ!$F$39:$F$782,СВЦЭМ!$A$39:$A$782,$A216,СВЦЭМ!$B$39:$B$782,N$190)+'СЕТ СН'!$F$12</f>
        <v>186.48238713999999</v>
      </c>
      <c r="O216" s="36">
        <f>SUMIFS(СВЦЭМ!$F$39:$F$782,СВЦЭМ!$A$39:$A$782,$A216,СВЦЭМ!$B$39:$B$782,O$190)+'СЕТ СН'!$F$12</f>
        <v>196.84499170000001</v>
      </c>
      <c r="P216" s="36">
        <f>SUMIFS(СВЦЭМ!$F$39:$F$782,СВЦЭМ!$A$39:$A$782,$A216,СВЦЭМ!$B$39:$B$782,P$190)+'СЕТ СН'!$F$12</f>
        <v>199.28158937000001</v>
      </c>
      <c r="Q216" s="36">
        <f>SUMIFS(СВЦЭМ!$F$39:$F$782,СВЦЭМ!$A$39:$A$782,$A216,СВЦЭМ!$B$39:$B$782,Q$190)+'СЕТ СН'!$F$12</f>
        <v>198.73138054</v>
      </c>
      <c r="R216" s="36">
        <f>SUMIFS(СВЦЭМ!$F$39:$F$782,СВЦЭМ!$A$39:$A$782,$A216,СВЦЭМ!$B$39:$B$782,R$190)+'СЕТ СН'!$F$12</f>
        <v>194.64420337999999</v>
      </c>
      <c r="S216" s="36">
        <f>SUMIFS(СВЦЭМ!$F$39:$F$782,СВЦЭМ!$A$39:$A$782,$A216,СВЦЭМ!$B$39:$B$782,S$190)+'СЕТ СН'!$F$12</f>
        <v>189.1600133</v>
      </c>
      <c r="T216" s="36">
        <f>SUMIFS(СВЦЭМ!$F$39:$F$782,СВЦЭМ!$A$39:$A$782,$A216,СВЦЭМ!$B$39:$B$782,T$190)+'СЕТ СН'!$F$12</f>
        <v>175.65307426999999</v>
      </c>
      <c r="U216" s="36">
        <f>SUMIFS(СВЦЭМ!$F$39:$F$782,СВЦЭМ!$A$39:$A$782,$A216,СВЦЭМ!$B$39:$B$782,U$190)+'СЕТ СН'!$F$12</f>
        <v>167.80494267</v>
      </c>
      <c r="V216" s="36">
        <f>SUMIFS(СВЦЭМ!$F$39:$F$782,СВЦЭМ!$A$39:$A$782,$A216,СВЦЭМ!$B$39:$B$782,V$190)+'СЕТ СН'!$F$12</f>
        <v>168.57707973000001</v>
      </c>
      <c r="W216" s="36">
        <f>SUMIFS(СВЦЭМ!$F$39:$F$782,СВЦЭМ!$A$39:$A$782,$A216,СВЦЭМ!$B$39:$B$782,W$190)+'СЕТ СН'!$F$12</f>
        <v>172.14028488</v>
      </c>
      <c r="X216" s="36">
        <f>SUMIFS(СВЦЭМ!$F$39:$F$782,СВЦЭМ!$A$39:$A$782,$A216,СВЦЭМ!$B$39:$B$782,X$190)+'СЕТ СН'!$F$12</f>
        <v>171.17574923000001</v>
      </c>
      <c r="Y216" s="36">
        <f>SUMIFS(СВЦЭМ!$F$39:$F$782,СВЦЭМ!$A$39:$A$782,$A216,СВЦЭМ!$B$39:$B$782,Y$190)+'СЕТ СН'!$F$12</f>
        <v>179.22146615</v>
      </c>
    </row>
    <row r="217" spans="1:25" ht="15.75" x14ac:dyDescent="0.2">
      <c r="A217" s="35">
        <f t="shared" si="5"/>
        <v>44343</v>
      </c>
      <c r="B217" s="36">
        <f>SUMIFS(СВЦЭМ!$F$39:$F$782,СВЦЭМ!$A$39:$A$782,$A217,СВЦЭМ!$B$39:$B$782,B$190)+'СЕТ СН'!$F$12</f>
        <v>182.6383706</v>
      </c>
      <c r="C217" s="36">
        <f>SUMIFS(СВЦЭМ!$F$39:$F$782,СВЦЭМ!$A$39:$A$782,$A217,СВЦЭМ!$B$39:$B$782,C$190)+'СЕТ СН'!$F$12</f>
        <v>199.47750678</v>
      </c>
      <c r="D217" s="36">
        <f>SUMIFS(СВЦЭМ!$F$39:$F$782,СВЦЭМ!$A$39:$A$782,$A217,СВЦЭМ!$B$39:$B$782,D$190)+'СЕТ СН'!$F$12</f>
        <v>211.12839482000001</v>
      </c>
      <c r="E217" s="36">
        <f>SUMIFS(СВЦЭМ!$F$39:$F$782,СВЦЭМ!$A$39:$A$782,$A217,СВЦЭМ!$B$39:$B$782,E$190)+'СЕТ СН'!$F$12</f>
        <v>216.14903953999999</v>
      </c>
      <c r="F217" s="36">
        <f>SUMIFS(СВЦЭМ!$F$39:$F$782,СВЦЭМ!$A$39:$A$782,$A217,СВЦЭМ!$B$39:$B$782,F$190)+'СЕТ СН'!$F$12</f>
        <v>217.07518493000001</v>
      </c>
      <c r="G217" s="36">
        <f>SUMIFS(СВЦЭМ!$F$39:$F$782,СВЦЭМ!$A$39:$A$782,$A217,СВЦЭМ!$B$39:$B$782,G$190)+'СЕТ СН'!$F$12</f>
        <v>211.64260367</v>
      </c>
      <c r="H217" s="36">
        <f>SUMIFS(СВЦЭМ!$F$39:$F$782,СВЦЭМ!$A$39:$A$782,$A217,СВЦЭМ!$B$39:$B$782,H$190)+'СЕТ СН'!$F$12</f>
        <v>200.99644283999999</v>
      </c>
      <c r="I217" s="36">
        <f>SUMIFS(СВЦЭМ!$F$39:$F$782,СВЦЭМ!$A$39:$A$782,$A217,СВЦЭМ!$B$39:$B$782,I$190)+'СЕТ СН'!$F$12</f>
        <v>185.30986726</v>
      </c>
      <c r="J217" s="36">
        <f>SUMIFS(СВЦЭМ!$F$39:$F$782,СВЦЭМ!$A$39:$A$782,$A217,СВЦЭМ!$B$39:$B$782,J$190)+'СЕТ СН'!$F$12</f>
        <v>176.80423931999999</v>
      </c>
      <c r="K217" s="36">
        <f>SUMIFS(СВЦЭМ!$F$39:$F$782,СВЦЭМ!$A$39:$A$782,$A217,СВЦЭМ!$B$39:$B$782,K$190)+'СЕТ СН'!$F$12</f>
        <v>174.33788188</v>
      </c>
      <c r="L217" s="36">
        <f>SUMIFS(СВЦЭМ!$F$39:$F$782,СВЦЭМ!$A$39:$A$782,$A217,СВЦЭМ!$B$39:$B$782,L$190)+'СЕТ СН'!$F$12</f>
        <v>176.30768115000001</v>
      </c>
      <c r="M217" s="36">
        <f>SUMIFS(СВЦЭМ!$F$39:$F$782,СВЦЭМ!$A$39:$A$782,$A217,СВЦЭМ!$B$39:$B$782,M$190)+'СЕТ СН'!$F$12</f>
        <v>178.45012514999999</v>
      </c>
      <c r="N217" s="36">
        <f>SUMIFS(СВЦЭМ!$F$39:$F$782,СВЦЭМ!$A$39:$A$782,$A217,СВЦЭМ!$B$39:$B$782,N$190)+'СЕТ СН'!$F$12</f>
        <v>191.33246141999999</v>
      </c>
      <c r="O217" s="36">
        <f>SUMIFS(СВЦЭМ!$F$39:$F$782,СВЦЭМ!$A$39:$A$782,$A217,СВЦЭМ!$B$39:$B$782,O$190)+'СЕТ СН'!$F$12</f>
        <v>202.41208821000001</v>
      </c>
      <c r="P217" s="36">
        <f>SUMIFS(СВЦЭМ!$F$39:$F$782,СВЦЭМ!$A$39:$A$782,$A217,СВЦЭМ!$B$39:$B$782,P$190)+'СЕТ СН'!$F$12</f>
        <v>206.79459297</v>
      </c>
      <c r="Q217" s="36">
        <f>SUMIFS(СВЦЭМ!$F$39:$F$782,СВЦЭМ!$A$39:$A$782,$A217,СВЦЭМ!$B$39:$B$782,Q$190)+'СЕТ СН'!$F$12</f>
        <v>206.54970195999999</v>
      </c>
      <c r="R217" s="36">
        <f>SUMIFS(СВЦЭМ!$F$39:$F$782,СВЦЭМ!$A$39:$A$782,$A217,СВЦЭМ!$B$39:$B$782,R$190)+'СЕТ СН'!$F$12</f>
        <v>204.46767101</v>
      </c>
      <c r="S217" s="36">
        <f>SUMIFS(СВЦЭМ!$F$39:$F$782,СВЦЭМ!$A$39:$A$782,$A217,СВЦЭМ!$B$39:$B$782,S$190)+'СЕТ СН'!$F$12</f>
        <v>197.43479994</v>
      </c>
      <c r="T217" s="36">
        <f>SUMIFS(СВЦЭМ!$F$39:$F$782,СВЦЭМ!$A$39:$A$782,$A217,СВЦЭМ!$B$39:$B$782,T$190)+'СЕТ СН'!$F$12</f>
        <v>183.53947294</v>
      </c>
      <c r="U217" s="36">
        <f>SUMIFS(СВЦЭМ!$F$39:$F$782,СВЦЭМ!$A$39:$A$782,$A217,СВЦЭМ!$B$39:$B$782,U$190)+'СЕТ СН'!$F$12</f>
        <v>173.25218656000001</v>
      </c>
      <c r="V217" s="36">
        <f>SUMIFS(СВЦЭМ!$F$39:$F$782,СВЦЭМ!$A$39:$A$782,$A217,СВЦЭМ!$B$39:$B$782,V$190)+'СЕТ СН'!$F$12</f>
        <v>178.76762529999999</v>
      </c>
      <c r="W217" s="36">
        <f>SUMIFS(СВЦЭМ!$F$39:$F$782,СВЦЭМ!$A$39:$A$782,$A217,СВЦЭМ!$B$39:$B$782,W$190)+'СЕТ СН'!$F$12</f>
        <v>185.61761317</v>
      </c>
      <c r="X217" s="36">
        <f>SUMIFS(СВЦЭМ!$F$39:$F$782,СВЦЭМ!$A$39:$A$782,$A217,СВЦЭМ!$B$39:$B$782,X$190)+'СЕТ СН'!$F$12</f>
        <v>182.92889094</v>
      </c>
      <c r="Y217" s="36">
        <f>SUMIFS(СВЦЭМ!$F$39:$F$782,СВЦЭМ!$A$39:$A$782,$A217,СВЦЭМ!$B$39:$B$782,Y$190)+'СЕТ СН'!$F$12</f>
        <v>185.18121997</v>
      </c>
    </row>
    <row r="218" spans="1:25" ht="15.75" x14ac:dyDescent="0.2">
      <c r="A218" s="35">
        <f t="shared" si="5"/>
        <v>44344</v>
      </c>
      <c r="B218" s="36">
        <f>SUMIFS(СВЦЭМ!$F$39:$F$782,СВЦЭМ!$A$39:$A$782,$A218,СВЦЭМ!$B$39:$B$782,B$190)+'СЕТ СН'!$F$12</f>
        <v>179.53108161</v>
      </c>
      <c r="C218" s="36">
        <f>SUMIFS(СВЦЭМ!$F$39:$F$782,СВЦЭМ!$A$39:$A$782,$A218,СВЦЭМ!$B$39:$B$782,C$190)+'СЕТ СН'!$F$12</f>
        <v>194.64818335999999</v>
      </c>
      <c r="D218" s="36">
        <f>SUMIFS(СВЦЭМ!$F$39:$F$782,СВЦЭМ!$A$39:$A$782,$A218,СВЦЭМ!$B$39:$B$782,D$190)+'СЕТ СН'!$F$12</f>
        <v>204.43160121</v>
      </c>
      <c r="E218" s="36">
        <f>SUMIFS(СВЦЭМ!$F$39:$F$782,СВЦЭМ!$A$39:$A$782,$A218,СВЦЭМ!$B$39:$B$782,E$190)+'СЕТ СН'!$F$12</f>
        <v>208.17291566</v>
      </c>
      <c r="F218" s="36">
        <f>SUMIFS(СВЦЭМ!$F$39:$F$782,СВЦЭМ!$A$39:$A$782,$A218,СВЦЭМ!$B$39:$B$782,F$190)+'СЕТ СН'!$F$12</f>
        <v>209.74854801000001</v>
      </c>
      <c r="G218" s="36">
        <f>SUMIFS(СВЦЭМ!$F$39:$F$782,СВЦЭМ!$A$39:$A$782,$A218,СВЦЭМ!$B$39:$B$782,G$190)+'СЕТ СН'!$F$12</f>
        <v>204.63543959</v>
      </c>
      <c r="H218" s="36">
        <f>SUMIFS(СВЦЭМ!$F$39:$F$782,СВЦЭМ!$A$39:$A$782,$A218,СВЦЭМ!$B$39:$B$782,H$190)+'СЕТ СН'!$F$12</f>
        <v>196.29515240999999</v>
      </c>
      <c r="I218" s="36">
        <f>SUMIFS(СВЦЭМ!$F$39:$F$782,СВЦЭМ!$A$39:$A$782,$A218,СВЦЭМ!$B$39:$B$782,I$190)+'СЕТ СН'!$F$12</f>
        <v>175.89666204</v>
      </c>
      <c r="J218" s="36">
        <f>SUMIFS(СВЦЭМ!$F$39:$F$782,СВЦЭМ!$A$39:$A$782,$A218,СВЦЭМ!$B$39:$B$782,J$190)+'СЕТ СН'!$F$12</f>
        <v>163.07437146000001</v>
      </c>
      <c r="K218" s="36">
        <f>SUMIFS(СВЦЭМ!$F$39:$F$782,СВЦЭМ!$A$39:$A$782,$A218,СВЦЭМ!$B$39:$B$782,K$190)+'СЕТ СН'!$F$12</f>
        <v>171.10732912</v>
      </c>
      <c r="L218" s="36">
        <f>SUMIFS(СВЦЭМ!$F$39:$F$782,СВЦЭМ!$A$39:$A$782,$A218,СВЦЭМ!$B$39:$B$782,L$190)+'СЕТ СН'!$F$12</f>
        <v>168.07803881000001</v>
      </c>
      <c r="M218" s="36">
        <f>SUMIFS(СВЦЭМ!$F$39:$F$782,СВЦЭМ!$A$39:$A$782,$A218,СВЦЭМ!$B$39:$B$782,M$190)+'СЕТ СН'!$F$12</f>
        <v>166.82644748000001</v>
      </c>
      <c r="N218" s="36">
        <f>SUMIFS(СВЦЭМ!$F$39:$F$782,СВЦЭМ!$A$39:$A$782,$A218,СВЦЭМ!$B$39:$B$782,N$190)+'СЕТ СН'!$F$12</f>
        <v>171.85294888999999</v>
      </c>
      <c r="O218" s="36">
        <f>SUMIFS(СВЦЭМ!$F$39:$F$782,СВЦЭМ!$A$39:$A$782,$A218,СВЦЭМ!$B$39:$B$782,O$190)+'СЕТ СН'!$F$12</f>
        <v>184.17509373999999</v>
      </c>
      <c r="P218" s="36">
        <f>SUMIFS(СВЦЭМ!$F$39:$F$782,СВЦЭМ!$A$39:$A$782,$A218,СВЦЭМ!$B$39:$B$782,P$190)+'СЕТ СН'!$F$12</f>
        <v>188.11451500000001</v>
      </c>
      <c r="Q218" s="36">
        <f>SUMIFS(СВЦЭМ!$F$39:$F$782,СВЦЭМ!$A$39:$A$782,$A218,СВЦЭМ!$B$39:$B$782,Q$190)+'СЕТ СН'!$F$12</f>
        <v>188.99897050000001</v>
      </c>
      <c r="R218" s="36">
        <f>SUMIFS(СВЦЭМ!$F$39:$F$782,СВЦЭМ!$A$39:$A$782,$A218,СВЦЭМ!$B$39:$B$782,R$190)+'СЕТ СН'!$F$12</f>
        <v>190.25396563999999</v>
      </c>
      <c r="S218" s="36">
        <f>SUMIFS(СВЦЭМ!$F$39:$F$782,СВЦЭМ!$A$39:$A$782,$A218,СВЦЭМ!$B$39:$B$782,S$190)+'СЕТ СН'!$F$12</f>
        <v>186.91335916</v>
      </c>
      <c r="T218" s="36">
        <f>SUMIFS(СВЦЭМ!$F$39:$F$782,СВЦЭМ!$A$39:$A$782,$A218,СВЦЭМ!$B$39:$B$782,T$190)+'СЕТ СН'!$F$12</f>
        <v>170.19758501000001</v>
      </c>
      <c r="U218" s="36">
        <f>SUMIFS(СВЦЭМ!$F$39:$F$782,СВЦЭМ!$A$39:$A$782,$A218,СВЦЭМ!$B$39:$B$782,U$190)+'СЕТ СН'!$F$12</f>
        <v>172.42056072</v>
      </c>
      <c r="V218" s="36">
        <f>SUMIFS(СВЦЭМ!$F$39:$F$782,СВЦЭМ!$A$39:$A$782,$A218,СВЦЭМ!$B$39:$B$782,V$190)+'СЕТ СН'!$F$12</f>
        <v>174.78179710000001</v>
      </c>
      <c r="W218" s="36">
        <f>SUMIFS(СВЦЭМ!$F$39:$F$782,СВЦЭМ!$A$39:$A$782,$A218,СВЦЭМ!$B$39:$B$782,W$190)+'СЕТ СН'!$F$12</f>
        <v>181.43208426999999</v>
      </c>
      <c r="X218" s="36">
        <f>SUMIFS(СВЦЭМ!$F$39:$F$782,СВЦЭМ!$A$39:$A$782,$A218,СВЦЭМ!$B$39:$B$782,X$190)+'СЕТ СН'!$F$12</f>
        <v>179.48583214000001</v>
      </c>
      <c r="Y218" s="36">
        <f>SUMIFS(СВЦЭМ!$F$39:$F$782,СВЦЭМ!$A$39:$A$782,$A218,СВЦЭМ!$B$39:$B$782,Y$190)+'СЕТ СН'!$F$12</f>
        <v>167.06856751999999</v>
      </c>
    </row>
    <row r="219" spans="1:25" ht="15.75" x14ac:dyDescent="0.2">
      <c r="A219" s="35">
        <f t="shared" si="5"/>
        <v>44345</v>
      </c>
      <c r="B219" s="36">
        <f>SUMIFS(СВЦЭМ!$F$39:$F$782,СВЦЭМ!$A$39:$A$782,$A219,СВЦЭМ!$B$39:$B$782,B$190)+'СЕТ СН'!$F$12</f>
        <v>179.96421427999999</v>
      </c>
      <c r="C219" s="36">
        <f>SUMIFS(СВЦЭМ!$F$39:$F$782,СВЦЭМ!$A$39:$A$782,$A219,СВЦЭМ!$B$39:$B$782,C$190)+'СЕТ СН'!$F$12</f>
        <v>180.74194305</v>
      </c>
      <c r="D219" s="36">
        <f>SUMIFS(СВЦЭМ!$F$39:$F$782,СВЦЭМ!$A$39:$A$782,$A219,СВЦЭМ!$B$39:$B$782,D$190)+'СЕТ СН'!$F$12</f>
        <v>193.30966620999999</v>
      </c>
      <c r="E219" s="36">
        <f>SUMIFS(СВЦЭМ!$F$39:$F$782,СВЦЭМ!$A$39:$A$782,$A219,СВЦЭМ!$B$39:$B$782,E$190)+'СЕТ СН'!$F$12</f>
        <v>192.87878732999999</v>
      </c>
      <c r="F219" s="36">
        <f>SUMIFS(СВЦЭМ!$F$39:$F$782,СВЦЭМ!$A$39:$A$782,$A219,СВЦЭМ!$B$39:$B$782,F$190)+'СЕТ СН'!$F$12</f>
        <v>191.54395803</v>
      </c>
      <c r="G219" s="36">
        <f>SUMIFS(СВЦЭМ!$F$39:$F$782,СВЦЭМ!$A$39:$A$782,$A219,СВЦЭМ!$B$39:$B$782,G$190)+'СЕТ СН'!$F$12</f>
        <v>193.57420758000001</v>
      </c>
      <c r="H219" s="36">
        <f>SUMIFS(СВЦЭМ!$F$39:$F$782,СВЦЭМ!$A$39:$A$782,$A219,СВЦЭМ!$B$39:$B$782,H$190)+'СЕТ СН'!$F$12</f>
        <v>192.45923235000001</v>
      </c>
      <c r="I219" s="36">
        <f>SUMIFS(СВЦЭМ!$F$39:$F$782,СВЦЭМ!$A$39:$A$782,$A219,СВЦЭМ!$B$39:$B$782,I$190)+'СЕТ СН'!$F$12</f>
        <v>177.37721300000001</v>
      </c>
      <c r="J219" s="36">
        <f>SUMIFS(СВЦЭМ!$F$39:$F$782,СВЦЭМ!$A$39:$A$782,$A219,СВЦЭМ!$B$39:$B$782,J$190)+'СЕТ СН'!$F$12</f>
        <v>160.1283578</v>
      </c>
      <c r="K219" s="36">
        <f>SUMIFS(СВЦЭМ!$F$39:$F$782,СВЦЭМ!$A$39:$A$782,$A219,СВЦЭМ!$B$39:$B$782,K$190)+'СЕТ СН'!$F$12</f>
        <v>149.48167022999999</v>
      </c>
      <c r="L219" s="36">
        <f>SUMIFS(СВЦЭМ!$F$39:$F$782,СВЦЭМ!$A$39:$A$782,$A219,СВЦЭМ!$B$39:$B$782,L$190)+'СЕТ СН'!$F$12</f>
        <v>147.28048405000001</v>
      </c>
      <c r="M219" s="36">
        <f>SUMIFS(СВЦЭМ!$F$39:$F$782,СВЦЭМ!$A$39:$A$782,$A219,СВЦЭМ!$B$39:$B$782,M$190)+'СЕТ СН'!$F$12</f>
        <v>147.23176509999999</v>
      </c>
      <c r="N219" s="36">
        <f>SUMIFS(СВЦЭМ!$F$39:$F$782,СВЦЭМ!$A$39:$A$782,$A219,СВЦЭМ!$B$39:$B$782,N$190)+'СЕТ СН'!$F$12</f>
        <v>161.35129602999999</v>
      </c>
      <c r="O219" s="36">
        <f>SUMIFS(СВЦЭМ!$F$39:$F$782,СВЦЭМ!$A$39:$A$782,$A219,СВЦЭМ!$B$39:$B$782,O$190)+'СЕТ СН'!$F$12</f>
        <v>166.88893100999999</v>
      </c>
      <c r="P219" s="36">
        <f>SUMIFS(СВЦЭМ!$F$39:$F$782,СВЦЭМ!$A$39:$A$782,$A219,СВЦЭМ!$B$39:$B$782,P$190)+'СЕТ СН'!$F$12</f>
        <v>173.35170679999999</v>
      </c>
      <c r="Q219" s="36">
        <f>SUMIFS(СВЦЭМ!$F$39:$F$782,СВЦЭМ!$A$39:$A$782,$A219,СВЦЭМ!$B$39:$B$782,Q$190)+'СЕТ СН'!$F$12</f>
        <v>172.79960858999999</v>
      </c>
      <c r="R219" s="36">
        <f>SUMIFS(СВЦЭМ!$F$39:$F$782,СВЦЭМ!$A$39:$A$782,$A219,СВЦЭМ!$B$39:$B$782,R$190)+'СЕТ СН'!$F$12</f>
        <v>171.87691430000001</v>
      </c>
      <c r="S219" s="36">
        <f>SUMIFS(СВЦЭМ!$F$39:$F$782,СВЦЭМ!$A$39:$A$782,$A219,СВЦЭМ!$B$39:$B$782,S$190)+'СЕТ СН'!$F$12</f>
        <v>179.48992905</v>
      </c>
      <c r="T219" s="36">
        <f>SUMIFS(СВЦЭМ!$F$39:$F$782,СВЦЭМ!$A$39:$A$782,$A219,СВЦЭМ!$B$39:$B$782,T$190)+'СЕТ СН'!$F$12</f>
        <v>168.17603194</v>
      </c>
      <c r="U219" s="36">
        <f>SUMIFS(СВЦЭМ!$F$39:$F$782,СВЦЭМ!$A$39:$A$782,$A219,СВЦЭМ!$B$39:$B$782,U$190)+'СЕТ СН'!$F$12</f>
        <v>154.64197535</v>
      </c>
      <c r="V219" s="36">
        <f>SUMIFS(СВЦЭМ!$F$39:$F$782,СВЦЭМ!$A$39:$A$782,$A219,СВЦЭМ!$B$39:$B$782,V$190)+'СЕТ СН'!$F$12</f>
        <v>147.63536210000001</v>
      </c>
      <c r="W219" s="36">
        <f>SUMIFS(СВЦЭМ!$F$39:$F$782,СВЦЭМ!$A$39:$A$782,$A219,СВЦЭМ!$B$39:$B$782,W$190)+'СЕТ СН'!$F$12</f>
        <v>153.72287338000001</v>
      </c>
      <c r="X219" s="36">
        <f>SUMIFS(СВЦЭМ!$F$39:$F$782,СВЦЭМ!$A$39:$A$782,$A219,СВЦЭМ!$B$39:$B$782,X$190)+'СЕТ СН'!$F$12</f>
        <v>150.39766610000001</v>
      </c>
      <c r="Y219" s="36">
        <f>SUMIFS(СВЦЭМ!$F$39:$F$782,СВЦЭМ!$A$39:$A$782,$A219,СВЦЭМ!$B$39:$B$782,Y$190)+'СЕТ СН'!$F$12</f>
        <v>148.74531703</v>
      </c>
    </row>
    <row r="220" spans="1:25" ht="15.75" x14ac:dyDescent="0.2">
      <c r="A220" s="35">
        <f t="shared" si="5"/>
        <v>44346</v>
      </c>
      <c r="B220" s="36">
        <f>SUMIFS(СВЦЭМ!$F$39:$F$782,СВЦЭМ!$A$39:$A$782,$A220,СВЦЭМ!$B$39:$B$782,B$190)+'СЕТ СН'!$F$12</f>
        <v>160.8463663</v>
      </c>
      <c r="C220" s="36">
        <f>SUMIFS(СВЦЭМ!$F$39:$F$782,СВЦЭМ!$A$39:$A$782,$A220,СВЦЭМ!$B$39:$B$782,C$190)+'СЕТ СН'!$F$12</f>
        <v>178.72591757999999</v>
      </c>
      <c r="D220" s="36">
        <f>SUMIFS(СВЦЭМ!$F$39:$F$782,СВЦЭМ!$A$39:$A$782,$A220,СВЦЭМ!$B$39:$B$782,D$190)+'СЕТ СН'!$F$12</f>
        <v>189.70486879000001</v>
      </c>
      <c r="E220" s="36">
        <f>SUMIFS(СВЦЭМ!$F$39:$F$782,СВЦЭМ!$A$39:$A$782,$A220,СВЦЭМ!$B$39:$B$782,E$190)+'СЕТ СН'!$F$12</f>
        <v>193.57296977999999</v>
      </c>
      <c r="F220" s="36">
        <f>SUMIFS(СВЦЭМ!$F$39:$F$782,СВЦЭМ!$A$39:$A$782,$A220,СВЦЭМ!$B$39:$B$782,F$190)+'СЕТ СН'!$F$12</f>
        <v>199.6764355</v>
      </c>
      <c r="G220" s="36">
        <f>SUMIFS(СВЦЭМ!$F$39:$F$782,СВЦЭМ!$A$39:$A$782,$A220,СВЦЭМ!$B$39:$B$782,G$190)+'СЕТ СН'!$F$12</f>
        <v>200.08987386000001</v>
      </c>
      <c r="H220" s="36">
        <f>SUMIFS(СВЦЭМ!$F$39:$F$782,СВЦЭМ!$A$39:$A$782,$A220,СВЦЭМ!$B$39:$B$782,H$190)+'СЕТ СН'!$F$12</f>
        <v>193.306308</v>
      </c>
      <c r="I220" s="36">
        <f>SUMIFS(СВЦЭМ!$F$39:$F$782,СВЦЭМ!$A$39:$A$782,$A220,СВЦЭМ!$B$39:$B$782,I$190)+'СЕТ СН'!$F$12</f>
        <v>174.08262575000001</v>
      </c>
      <c r="J220" s="36">
        <f>SUMIFS(СВЦЭМ!$F$39:$F$782,СВЦЭМ!$A$39:$A$782,$A220,СВЦЭМ!$B$39:$B$782,J$190)+'СЕТ СН'!$F$12</f>
        <v>156.38152707</v>
      </c>
      <c r="K220" s="36">
        <f>SUMIFS(СВЦЭМ!$F$39:$F$782,СВЦЭМ!$A$39:$A$782,$A220,СВЦЭМ!$B$39:$B$782,K$190)+'СЕТ СН'!$F$12</f>
        <v>143.68602749999999</v>
      </c>
      <c r="L220" s="36">
        <f>SUMIFS(СВЦЭМ!$F$39:$F$782,СВЦЭМ!$A$39:$A$782,$A220,СВЦЭМ!$B$39:$B$782,L$190)+'СЕТ СН'!$F$12</f>
        <v>140.41668250000001</v>
      </c>
      <c r="M220" s="36">
        <f>SUMIFS(СВЦЭМ!$F$39:$F$782,СВЦЭМ!$A$39:$A$782,$A220,СВЦЭМ!$B$39:$B$782,M$190)+'СЕТ СН'!$F$12</f>
        <v>143.68666456</v>
      </c>
      <c r="N220" s="36">
        <f>SUMIFS(СВЦЭМ!$F$39:$F$782,СВЦЭМ!$A$39:$A$782,$A220,СВЦЭМ!$B$39:$B$782,N$190)+'СЕТ СН'!$F$12</f>
        <v>159.64102120999999</v>
      </c>
      <c r="O220" s="36">
        <f>SUMIFS(СВЦЭМ!$F$39:$F$782,СВЦЭМ!$A$39:$A$782,$A220,СВЦЭМ!$B$39:$B$782,O$190)+'СЕТ СН'!$F$12</f>
        <v>168.78705545</v>
      </c>
      <c r="P220" s="36">
        <f>SUMIFS(СВЦЭМ!$F$39:$F$782,СВЦЭМ!$A$39:$A$782,$A220,СВЦЭМ!$B$39:$B$782,P$190)+'СЕТ СН'!$F$12</f>
        <v>173.69155946999999</v>
      </c>
      <c r="Q220" s="36">
        <f>SUMIFS(СВЦЭМ!$F$39:$F$782,СВЦЭМ!$A$39:$A$782,$A220,СВЦЭМ!$B$39:$B$782,Q$190)+'СЕТ СН'!$F$12</f>
        <v>171.77277910999999</v>
      </c>
      <c r="R220" s="36">
        <f>SUMIFS(СВЦЭМ!$F$39:$F$782,СВЦЭМ!$A$39:$A$782,$A220,СВЦЭМ!$B$39:$B$782,R$190)+'СЕТ СН'!$F$12</f>
        <v>166.51438683999999</v>
      </c>
      <c r="S220" s="36">
        <f>SUMIFS(СВЦЭМ!$F$39:$F$782,СВЦЭМ!$A$39:$A$782,$A220,СВЦЭМ!$B$39:$B$782,S$190)+'СЕТ СН'!$F$12</f>
        <v>160.16710302000001</v>
      </c>
      <c r="T220" s="36">
        <f>SUMIFS(СВЦЭМ!$F$39:$F$782,СВЦЭМ!$A$39:$A$782,$A220,СВЦЭМ!$B$39:$B$782,T$190)+'СЕТ СН'!$F$12</f>
        <v>147.26175402000001</v>
      </c>
      <c r="U220" s="36">
        <f>SUMIFS(СВЦЭМ!$F$39:$F$782,СВЦЭМ!$A$39:$A$782,$A220,СВЦЭМ!$B$39:$B$782,U$190)+'СЕТ СН'!$F$12</f>
        <v>141.26461788</v>
      </c>
      <c r="V220" s="36">
        <f>SUMIFS(СВЦЭМ!$F$39:$F$782,СВЦЭМ!$A$39:$A$782,$A220,СВЦЭМ!$B$39:$B$782,V$190)+'СЕТ СН'!$F$12</f>
        <v>144.88513528999999</v>
      </c>
      <c r="W220" s="36">
        <f>SUMIFS(СВЦЭМ!$F$39:$F$782,СВЦЭМ!$A$39:$A$782,$A220,СВЦЭМ!$B$39:$B$782,W$190)+'СЕТ СН'!$F$12</f>
        <v>155.64316346999999</v>
      </c>
      <c r="X220" s="36">
        <f>SUMIFS(СВЦЭМ!$F$39:$F$782,СВЦЭМ!$A$39:$A$782,$A220,СВЦЭМ!$B$39:$B$782,X$190)+'СЕТ СН'!$F$12</f>
        <v>145.40237289000001</v>
      </c>
      <c r="Y220" s="36">
        <f>SUMIFS(СВЦЭМ!$F$39:$F$782,СВЦЭМ!$A$39:$A$782,$A220,СВЦЭМ!$B$39:$B$782,Y$190)+'СЕТ СН'!$F$12</f>
        <v>141.27441909999999</v>
      </c>
    </row>
    <row r="221" spans="1:25" ht="15.75" x14ac:dyDescent="0.2">
      <c r="A221" s="35">
        <f t="shared" si="5"/>
        <v>44347</v>
      </c>
      <c r="B221" s="36">
        <f>SUMIFS(СВЦЭМ!$F$39:$F$782,СВЦЭМ!$A$39:$A$782,$A221,СВЦЭМ!$B$39:$B$782,B$190)+'СЕТ СН'!$F$12</f>
        <v>156.69060644000001</v>
      </c>
      <c r="C221" s="36">
        <f>SUMIFS(СВЦЭМ!$F$39:$F$782,СВЦЭМ!$A$39:$A$782,$A221,СВЦЭМ!$B$39:$B$782,C$190)+'СЕТ СН'!$F$12</f>
        <v>176.78399687000001</v>
      </c>
      <c r="D221" s="36">
        <f>SUMIFS(СВЦЭМ!$F$39:$F$782,СВЦЭМ!$A$39:$A$782,$A221,СВЦЭМ!$B$39:$B$782,D$190)+'СЕТ СН'!$F$12</f>
        <v>187.38776708</v>
      </c>
      <c r="E221" s="36">
        <f>SUMIFS(СВЦЭМ!$F$39:$F$782,СВЦЭМ!$A$39:$A$782,$A221,СВЦЭМ!$B$39:$B$782,E$190)+'СЕТ СН'!$F$12</f>
        <v>190.12493757999999</v>
      </c>
      <c r="F221" s="36">
        <f>SUMIFS(СВЦЭМ!$F$39:$F$782,СВЦЭМ!$A$39:$A$782,$A221,СВЦЭМ!$B$39:$B$782,F$190)+'СЕТ СН'!$F$12</f>
        <v>194.99525659</v>
      </c>
      <c r="G221" s="36">
        <f>SUMIFS(СВЦЭМ!$F$39:$F$782,СВЦЭМ!$A$39:$A$782,$A221,СВЦЭМ!$B$39:$B$782,G$190)+'СЕТ СН'!$F$12</f>
        <v>193.67220976999999</v>
      </c>
      <c r="H221" s="36">
        <f>SUMIFS(СВЦЭМ!$F$39:$F$782,СВЦЭМ!$A$39:$A$782,$A221,СВЦЭМ!$B$39:$B$782,H$190)+'СЕТ СН'!$F$12</f>
        <v>189.89221669</v>
      </c>
      <c r="I221" s="36">
        <f>SUMIFS(СВЦЭМ!$F$39:$F$782,СВЦЭМ!$A$39:$A$782,$A221,СВЦЭМ!$B$39:$B$782,I$190)+'СЕТ СН'!$F$12</f>
        <v>193.25958783999999</v>
      </c>
      <c r="J221" s="36">
        <f>SUMIFS(СВЦЭМ!$F$39:$F$782,СВЦЭМ!$A$39:$A$782,$A221,СВЦЭМ!$B$39:$B$782,J$190)+'СЕТ СН'!$F$12</f>
        <v>192.46605991999999</v>
      </c>
      <c r="K221" s="36">
        <f>SUMIFS(СВЦЭМ!$F$39:$F$782,СВЦЭМ!$A$39:$A$782,$A221,СВЦЭМ!$B$39:$B$782,K$190)+'СЕТ СН'!$F$12</f>
        <v>192.92724978999999</v>
      </c>
      <c r="L221" s="36">
        <f>SUMIFS(СВЦЭМ!$F$39:$F$782,СВЦЭМ!$A$39:$A$782,$A221,СВЦЭМ!$B$39:$B$782,L$190)+'СЕТ СН'!$F$12</f>
        <v>193.02246102999999</v>
      </c>
      <c r="M221" s="36">
        <f>SUMIFS(СВЦЭМ!$F$39:$F$782,СВЦЭМ!$A$39:$A$782,$A221,СВЦЭМ!$B$39:$B$782,M$190)+'СЕТ СН'!$F$12</f>
        <v>187.85161472999999</v>
      </c>
      <c r="N221" s="36">
        <f>SUMIFS(СВЦЭМ!$F$39:$F$782,СВЦЭМ!$A$39:$A$782,$A221,СВЦЭМ!$B$39:$B$782,N$190)+'СЕТ СН'!$F$12</f>
        <v>193.31382031999999</v>
      </c>
      <c r="O221" s="36">
        <f>SUMIFS(СВЦЭМ!$F$39:$F$782,СВЦЭМ!$A$39:$A$782,$A221,СВЦЭМ!$B$39:$B$782,O$190)+'СЕТ СН'!$F$12</f>
        <v>203.48861156000001</v>
      </c>
      <c r="P221" s="36">
        <f>SUMIFS(СВЦЭМ!$F$39:$F$782,СВЦЭМ!$A$39:$A$782,$A221,СВЦЭМ!$B$39:$B$782,P$190)+'СЕТ СН'!$F$12</f>
        <v>206.39043527999999</v>
      </c>
      <c r="Q221" s="36">
        <f>SUMIFS(СВЦЭМ!$F$39:$F$782,СВЦЭМ!$A$39:$A$782,$A221,СВЦЭМ!$B$39:$B$782,Q$190)+'СЕТ СН'!$F$12</f>
        <v>205.24951909000001</v>
      </c>
      <c r="R221" s="36">
        <f>SUMIFS(СВЦЭМ!$F$39:$F$782,СВЦЭМ!$A$39:$A$782,$A221,СВЦЭМ!$B$39:$B$782,R$190)+'СЕТ СН'!$F$12</f>
        <v>202.68438737</v>
      </c>
      <c r="S221" s="36">
        <f>SUMIFS(СВЦЭМ!$F$39:$F$782,СВЦЭМ!$A$39:$A$782,$A221,СВЦЭМ!$B$39:$B$782,S$190)+'СЕТ СН'!$F$12</f>
        <v>195.71046179000001</v>
      </c>
      <c r="T221" s="36">
        <f>SUMIFS(СВЦЭМ!$F$39:$F$782,СВЦЭМ!$A$39:$A$782,$A221,СВЦЭМ!$B$39:$B$782,T$190)+'СЕТ СН'!$F$12</f>
        <v>184.2111974</v>
      </c>
      <c r="U221" s="36">
        <f>SUMIFS(СВЦЭМ!$F$39:$F$782,СВЦЭМ!$A$39:$A$782,$A221,СВЦЭМ!$B$39:$B$782,U$190)+'СЕТ СН'!$F$12</f>
        <v>176.18854297999999</v>
      </c>
      <c r="V221" s="36">
        <f>SUMIFS(СВЦЭМ!$F$39:$F$782,СВЦЭМ!$A$39:$A$782,$A221,СВЦЭМ!$B$39:$B$782,V$190)+'СЕТ СН'!$F$12</f>
        <v>177.44194368000001</v>
      </c>
      <c r="W221" s="36">
        <f>SUMIFS(СВЦЭМ!$F$39:$F$782,СВЦЭМ!$A$39:$A$782,$A221,СВЦЭМ!$B$39:$B$782,W$190)+'СЕТ СН'!$F$12</f>
        <v>184.57923109000001</v>
      </c>
      <c r="X221" s="36">
        <f>SUMIFS(СВЦЭМ!$F$39:$F$782,СВЦЭМ!$A$39:$A$782,$A221,СВЦЭМ!$B$39:$B$782,X$190)+'СЕТ СН'!$F$12</f>
        <v>179.00797259000001</v>
      </c>
      <c r="Y221" s="36">
        <f>SUMIFS(СВЦЭМ!$F$39:$F$782,СВЦЭМ!$A$39:$A$782,$A221,СВЦЭМ!$B$39:$B$782,Y$190)+'СЕТ СН'!$F$12</f>
        <v>168.08236477</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44318</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44319</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44320</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44321</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44322</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44323</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44324</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44325</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44326</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44327</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44328</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44329</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44330</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44331</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44332</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44333</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44334</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44335</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44336</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44337</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44338</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44339</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44340</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44341</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44342</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44343</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44344</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44345</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44346</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44347</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44318</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44319</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44320</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44321</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44322</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44323</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44324</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44325</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44326</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44327</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44328</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44329</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44330</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44331</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44332</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44333</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44334</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44335</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44336</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44337</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44338</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44339</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44340</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44341</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44342</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44343</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44344</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44345</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44346</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44347</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44318</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44319</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44320</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44321</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44322</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44323</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44324</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44325</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44326</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44327</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44328</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44329</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44330</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44331</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44332</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44333</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44334</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44335</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44336</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44337</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44338</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44339</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44340</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44341</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44342</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44343</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44344</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44345</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44346</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44347</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44318</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44319</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44320</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44321</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44322</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44323</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44324</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44325</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44326</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44327</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44328</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44329</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44330</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44331</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44332</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44333</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44334</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44335</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44336</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44337</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44338</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44339</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44340</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44341</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44342</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44343</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44344</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44345</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44346</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44347</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44318</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44319</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44320</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44321</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44322</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44323</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44324</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44325</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44326</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44327</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44328</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44329</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44330</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44331</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44332</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44333</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44334</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44335</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44336</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44337</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44338</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44339</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44340</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44341</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44342</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44343</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44344</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44345</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44346</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44347</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44318</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44319</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44320</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44321</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44322</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44323</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44324</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44325</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44326</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44327</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44328</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44329</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44330</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44331</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44332</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44333</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44334</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44335</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44336</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44337</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44338</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44339</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44340</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44341</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44342</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44343</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44344</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44345</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44346</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44347</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551841.09712370415</v>
      </c>
      <c r="O439" s="124"/>
      <c r="P439" s="123">
        <f>СВЦЭМ!$D$12+'СЕТ СН'!$F$10-'СЕТ СН'!$G$24</f>
        <v>551841.09712370415</v>
      </c>
      <c r="Q439" s="124"/>
      <c r="R439" s="123">
        <f>СВЦЭМ!$D$12+'СЕТ СН'!$F$10-'СЕТ СН'!$H$24</f>
        <v>551841.09712370415</v>
      </c>
      <c r="S439" s="124"/>
      <c r="T439" s="123">
        <f>СВЦЭМ!$D$12+'СЕТ СН'!$F$10-'СЕТ СН'!$I$24</f>
        <v>551841.09712370415</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1466461.65</v>
      </c>
      <c r="O443" s="138"/>
      <c r="P443" s="138">
        <f>'СЕТ СН'!$G$7</f>
        <v>1029924.38</v>
      </c>
      <c r="Q443" s="138"/>
      <c r="R443" s="138">
        <f>'СЕТ СН'!$H$7</f>
        <v>1366087.15</v>
      </c>
      <c r="S443" s="138"/>
      <c r="T443" s="138">
        <f>'СЕТ СН'!$I$7</f>
        <v>1264711.31</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44197</v>
      </c>
      <c r="D5" s="54">
        <v>44377</v>
      </c>
      <c r="E5" s="52" t="s">
        <v>20</v>
      </c>
      <c r="F5" s="52">
        <v>2530</v>
      </c>
      <c r="G5" s="52">
        <v>2660</v>
      </c>
      <c r="H5" s="52">
        <v>2730</v>
      </c>
      <c r="I5" s="52">
        <v>2730</v>
      </c>
    </row>
    <row r="6" spans="1:9" ht="60" x14ac:dyDescent="0.2">
      <c r="A6" s="53" t="s">
        <v>45</v>
      </c>
      <c r="B6" s="90" t="s">
        <v>140</v>
      </c>
      <c r="C6" s="54">
        <v>44197</v>
      </c>
      <c r="D6" s="54">
        <v>44377</v>
      </c>
      <c r="E6" s="52" t="s">
        <v>20</v>
      </c>
      <c r="F6" s="52">
        <v>73.23</v>
      </c>
      <c r="G6" s="52">
        <v>595.12</v>
      </c>
      <c r="H6" s="52">
        <v>409.4</v>
      </c>
      <c r="I6" s="52">
        <v>653.16999999999996</v>
      </c>
    </row>
    <row r="7" spans="1:9" ht="60" x14ac:dyDescent="0.2">
      <c r="A7" s="53" t="s">
        <v>46</v>
      </c>
      <c r="B7" s="90" t="s">
        <v>140</v>
      </c>
      <c r="C7" s="54">
        <v>44197</v>
      </c>
      <c r="D7" s="54">
        <v>44377</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S4XattLunK6wcTCYHBKhTL3MiNs9lrPMwmlYWly7D5ABhwjDSzxuxZozNr8hpKZrfWvGCt+KDNn4Ai0NerErLw==" saltValue="VJkkQkPAHGdsb6sjU3FRA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147</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3.9813663300000002</v>
      </c>
    </row>
    <row r="11" spans="1:4" ht="66" customHeight="1" x14ac:dyDescent="0.2">
      <c r="A11" s="157" t="s">
        <v>120</v>
      </c>
      <c r="B11" s="158"/>
      <c r="C11" s="73"/>
      <c r="D11" s="74">
        <v>961.80800010999997</v>
      </c>
    </row>
    <row r="12" spans="1:4" ht="30" customHeight="1" x14ac:dyDescent="0.2">
      <c r="A12" s="157" t="s">
        <v>121</v>
      </c>
      <c r="B12" s="158"/>
      <c r="C12" s="73"/>
      <c r="D12" s="75">
        <v>551841.09712370415</v>
      </c>
    </row>
    <row r="13" spans="1:4" ht="30" customHeight="1" x14ac:dyDescent="0.2">
      <c r="A13" s="157" t="s">
        <v>122</v>
      </c>
      <c r="B13" s="158"/>
      <c r="C13" s="73"/>
      <c r="D13" s="76"/>
    </row>
    <row r="14" spans="1:4" ht="15" customHeight="1" x14ac:dyDescent="0.2">
      <c r="A14" s="161" t="s">
        <v>123</v>
      </c>
      <c r="B14" s="162"/>
      <c r="C14" s="73"/>
      <c r="D14" s="74">
        <v>1030.9398015300001</v>
      </c>
    </row>
    <row r="15" spans="1:4" ht="15" customHeight="1" x14ac:dyDescent="0.2">
      <c r="A15" s="161" t="s">
        <v>124</v>
      </c>
      <c r="B15" s="162"/>
      <c r="C15" s="73"/>
      <c r="D15" s="74">
        <v>1696.05002775</v>
      </c>
    </row>
    <row r="16" spans="1:4" ht="15" customHeight="1" x14ac:dyDescent="0.2">
      <c r="A16" s="161" t="s">
        <v>125</v>
      </c>
      <c r="B16" s="162"/>
      <c r="C16" s="73"/>
      <c r="D16" s="74">
        <v>2694.69829308</v>
      </c>
    </row>
    <row r="17" spans="1:4" ht="15" customHeight="1" x14ac:dyDescent="0.2">
      <c r="A17" s="161" t="s">
        <v>126</v>
      </c>
      <c r="B17" s="162"/>
      <c r="C17" s="73"/>
      <c r="D17" s="74">
        <v>2066.3818575099999</v>
      </c>
    </row>
    <row r="18" spans="1:4" ht="52.5" customHeight="1" x14ac:dyDescent="0.2">
      <c r="A18" s="157" t="s">
        <v>127</v>
      </c>
      <c r="B18" s="158"/>
      <c r="C18" s="73"/>
      <c r="D18" s="74">
        <v>0</v>
      </c>
    </row>
    <row r="19" spans="1:4" ht="52.5" customHeight="1" x14ac:dyDescent="0.25">
      <c r="A19" s="157" t="s">
        <v>141</v>
      </c>
      <c r="B19" s="158"/>
      <c r="C19" s="81"/>
      <c r="D19" s="74">
        <v>950.74973348000003</v>
      </c>
    </row>
    <row r="20" spans="1:4" ht="52.5" customHeight="1" x14ac:dyDescent="0.25">
      <c r="A20" s="157" t="s">
        <v>142</v>
      </c>
      <c r="B20" s="158"/>
      <c r="C20" s="81"/>
      <c r="D20" s="97"/>
    </row>
    <row r="21" spans="1:4" ht="52.5" customHeight="1" x14ac:dyDescent="0.25">
      <c r="A21" s="161" t="s">
        <v>143</v>
      </c>
      <c r="B21" s="162"/>
      <c r="C21" s="81"/>
      <c r="D21" s="74">
        <v>1020.28602574</v>
      </c>
    </row>
    <row r="22" spans="1:4" ht="52.5" customHeight="1" x14ac:dyDescent="0.25">
      <c r="A22" s="161" t="s">
        <v>144</v>
      </c>
      <c r="B22" s="162"/>
      <c r="C22" s="81"/>
      <c r="D22" s="74">
        <v>930.87739595999994</v>
      </c>
    </row>
    <row r="23" spans="1:4" ht="52.5" customHeight="1" x14ac:dyDescent="0.25">
      <c r="A23" s="161" t="s">
        <v>145</v>
      </c>
      <c r="B23" s="162"/>
      <c r="C23" s="81"/>
      <c r="D23" s="74">
        <v>891.58777319000001</v>
      </c>
    </row>
    <row r="24" spans="1:4" ht="52.5" customHeight="1" x14ac:dyDescent="0.25">
      <c r="A24" s="161" t="s">
        <v>146</v>
      </c>
      <c r="B24" s="162"/>
      <c r="C24" s="81"/>
      <c r="D24" s="74">
        <v>916.09103345999995</v>
      </c>
    </row>
    <row r="25" spans="1:4" ht="15" customHeight="1" x14ac:dyDescent="0.2">
      <c r="A25" s="69" t="s">
        <v>128</v>
      </c>
      <c r="B25" s="70"/>
      <c r="C25" s="77"/>
      <c r="D25" s="78"/>
    </row>
    <row r="26" spans="1:4" ht="30" customHeight="1" x14ac:dyDescent="0.2">
      <c r="A26" s="157" t="s">
        <v>129</v>
      </c>
      <c r="B26" s="158"/>
      <c r="C26" s="73"/>
      <c r="D26" s="79">
        <v>19147.823</v>
      </c>
    </row>
    <row r="27" spans="1:4" ht="30" customHeight="1" x14ac:dyDescent="0.2">
      <c r="A27" s="157" t="s">
        <v>130</v>
      </c>
      <c r="B27" s="158"/>
      <c r="C27" s="80"/>
      <c r="D27" s="79">
        <v>25.658000000000001</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1.365852607981E-3</v>
      </c>
    </row>
    <row r="32" spans="1:4" ht="15" customHeight="1" x14ac:dyDescent="0.25">
      <c r="A32" s="161" t="s">
        <v>125</v>
      </c>
      <c r="B32" s="162"/>
      <c r="C32" s="81"/>
      <c r="D32" s="82">
        <v>3.2475085099280001E-3</v>
      </c>
    </row>
    <row r="33" spans="1:6" ht="15" customHeight="1" x14ac:dyDescent="0.25">
      <c r="A33" s="161" t="s">
        <v>126</v>
      </c>
      <c r="B33" s="162"/>
      <c r="C33" s="81"/>
      <c r="D33" s="82">
        <v>2.0640253288359998E-3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148</v>
      </c>
      <c r="B39" s="83">
        <v>1</v>
      </c>
      <c r="C39" s="84">
        <v>1160.91258524</v>
      </c>
      <c r="D39" s="84">
        <v>1145.90741282</v>
      </c>
      <c r="E39" s="84">
        <v>265.15352618999998</v>
      </c>
      <c r="F39" s="84">
        <v>265.15352618999998</v>
      </c>
    </row>
    <row r="40" spans="1:6" ht="12.75" customHeight="1" x14ac:dyDescent="0.2">
      <c r="A40" s="83" t="s">
        <v>148</v>
      </c>
      <c r="B40" s="83">
        <v>2</v>
      </c>
      <c r="C40" s="84">
        <v>1217.1925608199999</v>
      </c>
      <c r="D40" s="84">
        <v>1201.2018668799999</v>
      </c>
      <c r="E40" s="84">
        <v>277.9482069</v>
      </c>
      <c r="F40" s="84">
        <v>277.9482069</v>
      </c>
    </row>
    <row r="41" spans="1:6" ht="12.75" customHeight="1" x14ac:dyDescent="0.2">
      <c r="A41" s="83" t="s">
        <v>148</v>
      </c>
      <c r="B41" s="83">
        <v>3</v>
      </c>
      <c r="C41" s="84">
        <v>1264.3746027499999</v>
      </c>
      <c r="D41" s="84">
        <v>1247.8890223799999</v>
      </c>
      <c r="E41" s="84">
        <v>288.75122971000002</v>
      </c>
      <c r="F41" s="84">
        <v>288.75122971000002</v>
      </c>
    </row>
    <row r="42" spans="1:6" ht="12.75" customHeight="1" x14ac:dyDescent="0.2">
      <c r="A42" s="83" t="s">
        <v>148</v>
      </c>
      <c r="B42" s="83">
        <v>4</v>
      </c>
      <c r="C42" s="84">
        <v>1267.8316705100001</v>
      </c>
      <c r="D42" s="84">
        <v>1251.37284118</v>
      </c>
      <c r="E42" s="84">
        <v>289.55735664999997</v>
      </c>
      <c r="F42" s="84">
        <v>289.55735664999997</v>
      </c>
    </row>
    <row r="43" spans="1:6" ht="12.75" customHeight="1" x14ac:dyDescent="0.2">
      <c r="A43" s="83" t="s">
        <v>148</v>
      </c>
      <c r="B43" s="83">
        <v>5</v>
      </c>
      <c r="C43" s="84">
        <v>1276.80052729</v>
      </c>
      <c r="D43" s="84">
        <v>1260.33837195</v>
      </c>
      <c r="E43" s="84">
        <v>291.63190653999999</v>
      </c>
      <c r="F43" s="84">
        <v>291.63190653999999</v>
      </c>
    </row>
    <row r="44" spans="1:6" ht="12.75" customHeight="1" x14ac:dyDescent="0.2">
      <c r="A44" s="83" t="s">
        <v>148</v>
      </c>
      <c r="B44" s="83">
        <v>6</v>
      </c>
      <c r="C44" s="84">
        <v>1273.7999622</v>
      </c>
      <c r="D44" s="84">
        <v>1257.1902323700001</v>
      </c>
      <c r="E44" s="84">
        <v>290.90345300000001</v>
      </c>
      <c r="F44" s="84">
        <v>290.90345300000001</v>
      </c>
    </row>
    <row r="45" spans="1:6" ht="12.75" customHeight="1" x14ac:dyDescent="0.2">
      <c r="A45" s="83" t="s">
        <v>148</v>
      </c>
      <c r="B45" s="83">
        <v>7</v>
      </c>
      <c r="C45" s="84">
        <v>1268.17590647</v>
      </c>
      <c r="D45" s="84">
        <v>1251.24012593</v>
      </c>
      <c r="E45" s="84">
        <v>289.52664743000003</v>
      </c>
      <c r="F45" s="84">
        <v>289.52664743000003</v>
      </c>
    </row>
    <row r="46" spans="1:6" ht="12.75" customHeight="1" x14ac:dyDescent="0.2">
      <c r="A46" s="83" t="s">
        <v>148</v>
      </c>
      <c r="B46" s="83">
        <v>8</v>
      </c>
      <c r="C46" s="84">
        <v>1223.88301213</v>
      </c>
      <c r="D46" s="84">
        <v>1207.4853078900001</v>
      </c>
      <c r="E46" s="84">
        <v>279.40214334000001</v>
      </c>
      <c r="F46" s="84">
        <v>279.40214334000001</v>
      </c>
    </row>
    <row r="47" spans="1:6" ht="12.75" customHeight="1" x14ac:dyDescent="0.2">
      <c r="A47" s="83" t="s">
        <v>148</v>
      </c>
      <c r="B47" s="83">
        <v>9</v>
      </c>
      <c r="C47" s="84">
        <v>1180.0524864199999</v>
      </c>
      <c r="D47" s="84">
        <v>1163.8539699200001</v>
      </c>
      <c r="E47" s="84">
        <v>269.30621151999998</v>
      </c>
      <c r="F47" s="84">
        <v>269.30621151999998</v>
      </c>
    </row>
    <row r="48" spans="1:6" ht="12.75" customHeight="1" x14ac:dyDescent="0.2">
      <c r="A48" s="83" t="s">
        <v>148</v>
      </c>
      <c r="B48" s="83">
        <v>10</v>
      </c>
      <c r="C48" s="84">
        <v>1111.8732508200001</v>
      </c>
      <c r="D48" s="84">
        <v>1096.44500537</v>
      </c>
      <c r="E48" s="84">
        <v>253.70833296999999</v>
      </c>
      <c r="F48" s="84">
        <v>253.70833296999999</v>
      </c>
    </row>
    <row r="49" spans="1:6" ht="12.75" customHeight="1" x14ac:dyDescent="0.2">
      <c r="A49" s="83" t="s">
        <v>148</v>
      </c>
      <c r="B49" s="83">
        <v>11</v>
      </c>
      <c r="C49" s="84">
        <v>1066.584828</v>
      </c>
      <c r="D49" s="84">
        <v>1051.56739068</v>
      </c>
      <c r="E49" s="84">
        <v>243.32402300000001</v>
      </c>
      <c r="F49" s="84">
        <v>243.32402300000001</v>
      </c>
    </row>
    <row r="50" spans="1:6" ht="12.75" customHeight="1" x14ac:dyDescent="0.2">
      <c r="A50" s="83" t="s">
        <v>148</v>
      </c>
      <c r="B50" s="83">
        <v>12</v>
      </c>
      <c r="C50" s="84">
        <v>1072.8170746599999</v>
      </c>
      <c r="D50" s="84">
        <v>1057.6269592199999</v>
      </c>
      <c r="E50" s="84">
        <v>244.72615719000001</v>
      </c>
      <c r="F50" s="84">
        <v>244.72615719000001</v>
      </c>
    </row>
    <row r="51" spans="1:6" ht="12.75" customHeight="1" x14ac:dyDescent="0.2">
      <c r="A51" s="83" t="s">
        <v>148</v>
      </c>
      <c r="B51" s="83">
        <v>13</v>
      </c>
      <c r="C51" s="84">
        <v>1140.83143316</v>
      </c>
      <c r="D51" s="84">
        <v>1123.5714838599999</v>
      </c>
      <c r="E51" s="84">
        <v>259.98517641000001</v>
      </c>
      <c r="F51" s="84">
        <v>259.98517641000001</v>
      </c>
    </row>
    <row r="52" spans="1:6" ht="12.75" customHeight="1" x14ac:dyDescent="0.2">
      <c r="A52" s="83" t="s">
        <v>148</v>
      </c>
      <c r="B52" s="83">
        <v>14</v>
      </c>
      <c r="C52" s="84">
        <v>1163.4292795700001</v>
      </c>
      <c r="D52" s="84">
        <v>1146.10519282</v>
      </c>
      <c r="E52" s="84">
        <v>265.19929085000001</v>
      </c>
      <c r="F52" s="84">
        <v>265.19929085000001</v>
      </c>
    </row>
    <row r="53" spans="1:6" ht="12.75" customHeight="1" x14ac:dyDescent="0.2">
      <c r="A53" s="83" t="s">
        <v>148</v>
      </c>
      <c r="B53" s="83">
        <v>15</v>
      </c>
      <c r="C53" s="84">
        <v>1182.8243023299999</v>
      </c>
      <c r="D53" s="84">
        <v>1165.5730946000001</v>
      </c>
      <c r="E53" s="84">
        <v>269.70400279</v>
      </c>
      <c r="F53" s="84">
        <v>269.70400279</v>
      </c>
    </row>
    <row r="54" spans="1:6" ht="12.75" customHeight="1" x14ac:dyDescent="0.2">
      <c r="A54" s="83" t="s">
        <v>148</v>
      </c>
      <c r="B54" s="83">
        <v>16</v>
      </c>
      <c r="C54" s="84">
        <v>1191.2109227000001</v>
      </c>
      <c r="D54" s="84">
        <v>1175.3742910000001</v>
      </c>
      <c r="E54" s="84">
        <v>271.97191881999998</v>
      </c>
      <c r="F54" s="84">
        <v>271.97191881999998</v>
      </c>
    </row>
    <row r="55" spans="1:6" ht="12.75" customHeight="1" x14ac:dyDescent="0.2">
      <c r="A55" s="83" t="s">
        <v>148</v>
      </c>
      <c r="B55" s="83">
        <v>17</v>
      </c>
      <c r="C55" s="84">
        <v>1182.86177924</v>
      </c>
      <c r="D55" s="84">
        <v>1166.39304479</v>
      </c>
      <c r="E55" s="84">
        <v>269.89373251000001</v>
      </c>
      <c r="F55" s="84">
        <v>269.89373251000001</v>
      </c>
    </row>
    <row r="56" spans="1:6" ht="12.75" customHeight="1" x14ac:dyDescent="0.2">
      <c r="A56" s="83" t="s">
        <v>148</v>
      </c>
      <c r="B56" s="83">
        <v>18</v>
      </c>
      <c r="C56" s="84">
        <v>1172.1806262299999</v>
      </c>
      <c r="D56" s="84">
        <v>1155.64279291</v>
      </c>
      <c r="E56" s="84">
        <v>267.40621286999999</v>
      </c>
      <c r="F56" s="84">
        <v>267.40621286999999</v>
      </c>
    </row>
    <row r="57" spans="1:6" ht="12.75" customHeight="1" x14ac:dyDescent="0.2">
      <c r="A57" s="83" t="s">
        <v>148</v>
      </c>
      <c r="B57" s="83">
        <v>19</v>
      </c>
      <c r="C57" s="84">
        <v>1113.0793989199999</v>
      </c>
      <c r="D57" s="84">
        <v>1097.59654226</v>
      </c>
      <c r="E57" s="84">
        <v>253.97478912</v>
      </c>
      <c r="F57" s="84">
        <v>253.97478912</v>
      </c>
    </row>
    <row r="58" spans="1:6" ht="12.75" customHeight="1" x14ac:dyDescent="0.2">
      <c r="A58" s="83" t="s">
        <v>148</v>
      </c>
      <c r="B58" s="83">
        <v>20</v>
      </c>
      <c r="C58" s="84">
        <v>1087.7729605699999</v>
      </c>
      <c r="D58" s="84">
        <v>1072.39296713</v>
      </c>
      <c r="E58" s="84">
        <v>248.14288966000001</v>
      </c>
      <c r="F58" s="84">
        <v>248.14288966000001</v>
      </c>
    </row>
    <row r="59" spans="1:6" ht="12.75" customHeight="1" x14ac:dyDescent="0.2">
      <c r="A59" s="83" t="s">
        <v>148</v>
      </c>
      <c r="B59" s="83">
        <v>21</v>
      </c>
      <c r="C59" s="84">
        <v>1068.40543607</v>
      </c>
      <c r="D59" s="84">
        <v>1052.51019987</v>
      </c>
      <c r="E59" s="84">
        <v>243.54218126999999</v>
      </c>
      <c r="F59" s="84">
        <v>243.54218126999999</v>
      </c>
    </row>
    <row r="60" spans="1:6" ht="12.75" customHeight="1" x14ac:dyDescent="0.2">
      <c r="A60" s="83" t="s">
        <v>148</v>
      </c>
      <c r="B60" s="83">
        <v>22</v>
      </c>
      <c r="C60" s="84">
        <v>1052.3052144599999</v>
      </c>
      <c r="D60" s="84">
        <v>1036.61298837</v>
      </c>
      <c r="E60" s="84">
        <v>239.86369761</v>
      </c>
      <c r="F60" s="84">
        <v>239.86369761</v>
      </c>
    </row>
    <row r="61" spans="1:6" ht="12.75" customHeight="1" x14ac:dyDescent="0.2">
      <c r="A61" s="83" t="s">
        <v>148</v>
      </c>
      <c r="B61" s="83">
        <v>23</v>
      </c>
      <c r="C61" s="84">
        <v>1067.3574303299999</v>
      </c>
      <c r="D61" s="84">
        <v>1051.86748173</v>
      </c>
      <c r="E61" s="84">
        <v>243.39346158999999</v>
      </c>
      <c r="F61" s="84">
        <v>243.39346158999999</v>
      </c>
    </row>
    <row r="62" spans="1:6" ht="12.75" customHeight="1" x14ac:dyDescent="0.2">
      <c r="A62" s="83" t="s">
        <v>148</v>
      </c>
      <c r="B62" s="83">
        <v>24</v>
      </c>
      <c r="C62" s="84">
        <v>1151.99056455</v>
      </c>
      <c r="D62" s="84">
        <v>1136.13072837</v>
      </c>
      <c r="E62" s="84">
        <v>262.89128203000001</v>
      </c>
      <c r="F62" s="84">
        <v>262.89128203000001</v>
      </c>
    </row>
    <row r="63" spans="1:6" ht="12.75" customHeight="1" x14ac:dyDescent="0.2">
      <c r="A63" s="83" t="s">
        <v>149</v>
      </c>
      <c r="B63" s="83">
        <v>1</v>
      </c>
      <c r="C63" s="84">
        <v>1125.6832488499999</v>
      </c>
      <c r="D63" s="84">
        <v>1110.9442262600001</v>
      </c>
      <c r="E63" s="84">
        <v>257.06333312999999</v>
      </c>
      <c r="F63" s="84">
        <v>257.06333312999999</v>
      </c>
    </row>
    <row r="64" spans="1:6" ht="12.75" customHeight="1" x14ac:dyDescent="0.2">
      <c r="A64" s="83" t="s">
        <v>149</v>
      </c>
      <c r="B64" s="83">
        <v>2</v>
      </c>
      <c r="C64" s="84">
        <v>1173.1010217</v>
      </c>
      <c r="D64" s="84">
        <v>1157.5486477300001</v>
      </c>
      <c r="E64" s="84">
        <v>267.84721195999998</v>
      </c>
      <c r="F64" s="84">
        <v>267.84721195999998</v>
      </c>
    </row>
    <row r="65" spans="1:6" ht="12.75" customHeight="1" x14ac:dyDescent="0.2">
      <c r="A65" s="83" t="s">
        <v>149</v>
      </c>
      <c r="B65" s="83">
        <v>3</v>
      </c>
      <c r="C65" s="84">
        <v>1233.5396180400001</v>
      </c>
      <c r="D65" s="84">
        <v>1217.0485698499999</v>
      </c>
      <c r="E65" s="84">
        <v>281.61500330000001</v>
      </c>
      <c r="F65" s="84">
        <v>281.61500330000001</v>
      </c>
    </row>
    <row r="66" spans="1:6" ht="12.75" customHeight="1" x14ac:dyDescent="0.2">
      <c r="A66" s="83" t="s">
        <v>149</v>
      </c>
      <c r="B66" s="83">
        <v>4</v>
      </c>
      <c r="C66" s="84">
        <v>1255.12934741</v>
      </c>
      <c r="D66" s="84">
        <v>1238.87681746</v>
      </c>
      <c r="E66" s="84">
        <v>286.66587980000003</v>
      </c>
      <c r="F66" s="84">
        <v>286.66587980000003</v>
      </c>
    </row>
    <row r="67" spans="1:6" ht="12.75" customHeight="1" x14ac:dyDescent="0.2">
      <c r="A67" s="83" t="s">
        <v>149</v>
      </c>
      <c r="B67" s="83">
        <v>5</v>
      </c>
      <c r="C67" s="84">
        <v>1268.20835616</v>
      </c>
      <c r="D67" s="84">
        <v>1251.89219394</v>
      </c>
      <c r="E67" s="84">
        <v>289.67753060000001</v>
      </c>
      <c r="F67" s="84">
        <v>289.67753060000001</v>
      </c>
    </row>
    <row r="68" spans="1:6" ht="12.75" customHeight="1" x14ac:dyDescent="0.2">
      <c r="A68" s="83" t="s">
        <v>149</v>
      </c>
      <c r="B68" s="83">
        <v>6</v>
      </c>
      <c r="C68" s="84">
        <v>1265.98943519</v>
      </c>
      <c r="D68" s="84">
        <v>1249.1620582600001</v>
      </c>
      <c r="E68" s="84">
        <v>289.04579970999998</v>
      </c>
      <c r="F68" s="84">
        <v>289.04579970999998</v>
      </c>
    </row>
    <row r="69" spans="1:6" ht="12.75" customHeight="1" x14ac:dyDescent="0.2">
      <c r="A69" s="83" t="s">
        <v>149</v>
      </c>
      <c r="B69" s="83">
        <v>7</v>
      </c>
      <c r="C69" s="84">
        <v>1272.1985395500001</v>
      </c>
      <c r="D69" s="84">
        <v>1255.2387763700001</v>
      </c>
      <c r="E69" s="84">
        <v>290.45190216999998</v>
      </c>
      <c r="F69" s="84">
        <v>290.45190216999998</v>
      </c>
    </row>
    <row r="70" spans="1:6" ht="12.75" customHeight="1" x14ac:dyDescent="0.2">
      <c r="A70" s="83" t="s">
        <v>149</v>
      </c>
      <c r="B70" s="83">
        <v>8</v>
      </c>
      <c r="C70" s="84">
        <v>1236.7501662499999</v>
      </c>
      <c r="D70" s="84">
        <v>1220.2013801999999</v>
      </c>
      <c r="E70" s="84">
        <v>282.34453761999998</v>
      </c>
      <c r="F70" s="84">
        <v>282.34453761999998</v>
      </c>
    </row>
    <row r="71" spans="1:6" ht="12.75" customHeight="1" x14ac:dyDescent="0.2">
      <c r="A71" s="83" t="s">
        <v>149</v>
      </c>
      <c r="B71" s="83">
        <v>9</v>
      </c>
      <c r="C71" s="84">
        <v>1154.8936107500001</v>
      </c>
      <c r="D71" s="84">
        <v>1139.44079055</v>
      </c>
      <c r="E71" s="84">
        <v>263.65720312000002</v>
      </c>
      <c r="F71" s="84">
        <v>263.65720312000002</v>
      </c>
    </row>
    <row r="72" spans="1:6" ht="12.75" customHeight="1" x14ac:dyDescent="0.2">
      <c r="A72" s="83" t="s">
        <v>149</v>
      </c>
      <c r="B72" s="83">
        <v>10</v>
      </c>
      <c r="C72" s="84">
        <v>1109.69859795</v>
      </c>
      <c r="D72" s="84">
        <v>1092.1580293699999</v>
      </c>
      <c r="E72" s="84">
        <v>252.71636208000001</v>
      </c>
      <c r="F72" s="84">
        <v>252.71636208000001</v>
      </c>
    </row>
    <row r="73" spans="1:6" ht="12.75" customHeight="1" x14ac:dyDescent="0.2">
      <c r="A73" s="83" t="s">
        <v>149</v>
      </c>
      <c r="B73" s="83">
        <v>11</v>
      </c>
      <c r="C73" s="84">
        <v>1058.6737177499999</v>
      </c>
      <c r="D73" s="84">
        <v>1037.45435853</v>
      </c>
      <c r="E73" s="84">
        <v>240.05838373</v>
      </c>
      <c r="F73" s="84">
        <v>240.05838373</v>
      </c>
    </row>
    <row r="74" spans="1:6" ht="12.75" customHeight="1" x14ac:dyDescent="0.2">
      <c r="A74" s="83" t="s">
        <v>149</v>
      </c>
      <c r="B74" s="83">
        <v>12</v>
      </c>
      <c r="C74" s="84">
        <v>1055.0845425499999</v>
      </c>
      <c r="D74" s="84">
        <v>1036.88174985</v>
      </c>
      <c r="E74" s="84">
        <v>239.92588681000001</v>
      </c>
      <c r="F74" s="84">
        <v>239.92588681000001</v>
      </c>
    </row>
    <row r="75" spans="1:6" ht="12.75" customHeight="1" x14ac:dyDescent="0.2">
      <c r="A75" s="83" t="s">
        <v>149</v>
      </c>
      <c r="B75" s="83">
        <v>13</v>
      </c>
      <c r="C75" s="84">
        <v>1139.6754280800001</v>
      </c>
      <c r="D75" s="84">
        <v>1120.2130349399999</v>
      </c>
      <c r="E75" s="84">
        <v>259.20805903000002</v>
      </c>
      <c r="F75" s="84">
        <v>259.20805903000002</v>
      </c>
    </row>
    <row r="76" spans="1:6" ht="12.75" customHeight="1" x14ac:dyDescent="0.2">
      <c r="A76" s="83" t="s">
        <v>149</v>
      </c>
      <c r="B76" s="83">
        <v>14</v>
      </c>
      <c r="C76" s="84">
        <v>1156.0946601999999</v>
      </c>
      <c r="D76" s="84">
        <v>1136.40549379</v>
      </c>
      <c r="E76" s="84">
        <v>262.95486047999998</v>
      </c>
      <c r="F76" s="84">
        <v>262.95486047999998</v>
      </c>
    </row>
    <row r="77" spans="1:6" ht="12.75" customHeight="1" x14ac:dyDescent="0.2">
      <c r="A77" s="83" t="s">
        <v>149</v>
      </c>
      <c r="B77" s="83">
        <v>15</v>
      </c>
      <c r="C77" s="84">
        <v>1174.5327077899999</v>
      </c>
      <c r="D77" s="84">
        <v>1157.8007487299999</v>
      </c>
      <c r="E77" s="84">
        <v>267.90554605</v>
      </c>
      <c r="F77" s="84">
        <v>267.90554605</v>
      </c>
    </row>
    <row r="78" spans="1:6" ht="12.75" customHeight="1" x14ac:dyDescent="0.2">
      <c r="A78" s="83" t="s">
        <v>149</v>
      </c>
      <c r="B78" s="83">
        <v>16</v>
      </c>
      <c r="C78" s="84">
        <v>1174.34412273</v>
      </c>
      <c r="D78" s="84">
        <v>1157.48999355</v>
      </c>
      <c r="E78" s="84">
        <v>267.83363986000001</v>
      </c>
      <c r="F78" s="84">
        <v>267.83363986000001</v>
      </c>
    </row>
    <row r="79" spans="1:6" ht="12.75" customHeight="1" x14ac:dyDescent="0.2">
      <c r="A79" s="83" t="s">
        <v>149</v>
      </c>
      <c r="B79" s="83">
        <v>17</v>
      </c>
      <c r="C79" s="84">
        <v>1161.37917152</v>
      </c>
      <c r="D79" s="84">
        <v>1144.3034527699999</v>
      </c>
      <c r="E79" s="84">
        <v>264.78238305999997</v>
      </c>
      <c r="F79" s="84">
        <v>264.78238305999997</v>
      </c>
    </row>
    <row r="80" spans="1:6" ht="12.75" customHeight="1" x14ac:dyDescent="0.2">
      <c r="A80" s="83" t="s">
        <v>149</v>
      </c>
      <c r="B80" s="83">
        <v>18</v>
      </c>
      <c r="C80" s="84">
        <v>1150.75283027</v>
      </c>
      <c r="D80" s="84">
        <v>1133.1295030000001</v>
      </c>
      <c r="E80" s="84">
        <v>262.19682323000001</v>
      </c>
      <c r="F80" s="84">
        <v>262.19682323000001</v>
      </c>
    </row>
    <row r="81" spans="1:6" ht="12.75" customHeight="1" x14ac:dyDescent="0.2">
      <c r="A81" s="83" t="s">
        <v>149</v>
      </c>
      <c r="B81" s="83">
        <v>19</v>
      </c>
      <c r="C81" s="84">
        <v>1093.10505186</v>
      </c>
      <c r="D81" s="84">
        <v>1076.9871247599999</v>
      </c>
      <c r="E81" s="84">
        <v>249.20593984999999</v>
      </c>
      <c r="F81" s="84">
        <v>249.20593984999999</v>
      </c>
    </row>
    <row r="82" spans="1:6" ht="12.75" customHeight="1" x14ac:dyDescent="0.2">
      <c r="A82" s="83" t="s">
        <v>149</v>
      </c>
      <c r="B82" s="83">
        <v>20</v>
      </c>
      <c r="C82" s="84">
        <v>1064.0653297599999</v>
      </c>
      <c r="D82" s="84">
        <v>1049.0715512199999</v>
      </c>
      <c r="E82" s="84">
        <v>242.74650632999999</v>
      </c>
      <c r="F82" s="84">
        <v>242.74650632999999</v>
      </c>
    </row>
    <row r="83" spans="1:6" ht="12.75" customHeight="1" x14ac:dyDescent="0.2">
      <c r="A83" s="83" t="s">
        <v>149</v>
      </c>
      <c r="B83" s="83">
        <v>21</v>
      </c>
      <c r="C83" s="84">
        <v>1027.8136195100001</v>
      </c>
      <c r="D83" s="84">
        <v>1013.2111196</v>
      </c>
      <c r="E83" s="84">
        <v>234.44869815000001</v>
      </c>
      <c r="F83" s="84">
        <v>234.44869815000001</v>
      </c>
    </row>
    <row r="84" spans="1:6" ht="12.75" customHeight="1" x14ac:dyDescent="0.2">
      <c r="A84" s="83" t="s">
        <v>149</v>
      </c>
      <c r="B84" s="83">
        <v>22</v>
      </c>
      <c r="C84" s="84">
        <v>1024.2370677500001</v>
      </c>
      <c r="D84" s="84">
        <v>1009.84924252</v>
      </c>
      <c r="E84" s="84">
        <v>233.67078752</v>
      </c>
      <c r="F84" s="84">
        <v>233.67078752</v>
      </c>
    </row>
    <row r="85" spans="1:6" ht="12.75" customHeight="1" x14ac:dyDescent="0.2">
      <c r="A85" s="83" t="s">
        <v>149</v>
      </c>
      <c r="B85" s="83">
        <v>23</v>
      </c>
      <c r="C85" s="84">
        <v>1066.2927998299999</v>
      </c>
      <c r="D85" s="84">
        <v>1051.4363377</v>
      </c>
      <c r="E85" s="84">
        <v>243.29369842</v>
      </c>
      <c r="F85" s="84">
        <v>243.29369842</v>
      </c>
    </row>
    <row r="86" spans="1:6" ht="12.75" customHeight="1" x14ac:dyDescent="0.2">
      <c r="A86" s="83" t="s">
        <v>149</v>
      </c>
      <c r="B86" s="83">
        <v>24</v>
      </c>
      <c r="C86" s="84">
        <v>1135.97796348</v>
      </c>
      <c r="D86" s="84">
        <v>1120.8834278100001</v>
      </c>
      <c r="E86" s="84">
        <v>259.36318240999998</v>
      </c>
      <c r="F86" s="84">
        <v>259.36318240999998</v>
      </c>
    </row>
    <row r="87" spans="1:6" ht="12.75" customHeight="1" x14ac:dyDescent="0.2">
      <c r="A87" s="83" t="s">
        <v>150</v>
      </c>
      <c r="B87" s="83">
        <v>1</v>
      </c>
      <c r="C87" s="84">
        <v>1118.3472641999999</v>
      </c>
      <c r="D87" s="84">
        <v>1103.41450644</v>
      </c>
      <c r="E87" s="84">
        <v>255.32101804999999</v>
      </c>
      <c r="F87" s="84">
        <v>255.32101804999999</v>
      </c>
    </row>
    <row r="88" spans="1:6" ht="12.75" customHeight="1" x14ac:dyDescent="0.2">
      <c r="A88" s="83" t="s">
        <v>150</v>
      </c>
      <c r="B88" s="83">
        <v>2</v>
      </c>
      <c r="C88" s="84">
        <v>1197.74298636</v>
      </c>
      <c r="D88" s="84">
        <v>1180.4256073500001</v>
      </c>
      <c r="E88" s="84">
        <v>273.14075177000001</v>
      </c>
      <c r="F88" s="84">
        <v>273.14075177000001</v>
      </c>
    </row>
    <row r="89" spans="1:6" ht="12.75" customHeight="1" x14ac:dyDescent="0.2">
      <c r="A89" s="83" t="s">
        <v>150</v>
      </c>
      <c r="B89" s="83">
        <v>3</v>
      </c>
      <c r="C89" s="84">
        <v>1243.0131793400001</v>
      </c>
      <c r="D89" s="84">
        <v>1225.3707524599999</v>
      </c>
      <c r="E89" s="84">
        <v>283.54068773</v>
      </c>
      <c r="F89" s="84">
        <v>283.54068773</v>
      </c>
    </row>
    <row r="90" spans="1:6" ht="12.75" customHeight="1" x14ac:dyDescent="0.2">
      <c r="A90" s="83" t="s">
        <v>150</v>
      </c>
      <c r="B90" s="83">
        <v>4</v>
      </c>
      <c r="C90" s="84">
        <v>1259.0506371500001</v>
      </c>
      <c r="D90" s="84">
        <v>1242.4739792</v>
      </c>
      <c r="E90" s="84">
        <v>287.49823336999998</v>
      </c>
      <c r="F90" s="84">
        <v>287.49823336999998</v>
      </c>
    </row>
    <row r="91" spans="1:6" ht="12.75" customHeight="1" x14ac:dyDescent="0.2">
      <c r="A91" s="83" t="s">
        <v>150</v>
      </c>
      <c r="B91" s="83">
        <v>5</v>
      </c>
      <c r="C91" s="84">
        <v>1273.1880198599999</v>
      </c>
      <c r="D91" s="84">
        <v>1256.21957249</v>
      </c>
      <c r="E91" s="84">
        <v>290.67885030999997</v>
      </c>
      <c r="F91" s="84">
        <v>290.67885030999997</v>
      </c>
    </row>
    <row r="92" spans="1:6" ht="12.75" customHeight="1" x14ac:dyDescent="0.2">
      <c r="A92" s="83" t="s">
        <v>150</v>
      </c>
      <c r="B92" s="83">
        <v>6</v>
      </c>
      <c r="C92" s="84">
        <v>1277.34222544</v>
      </c>
      <c r="D92" s="84">
        <v>1260.2320768899999</v>
      </c>
      <c r="E92" s="84">
        <v>291.60731074</v>
      </c>
      <c r="F92" s="84">
        <v>291.60731074</v>
      </c>
    </row>
    <row r="93" spans="1:6" ht="12.75" customHeight="1" x14ac:dyDescent="0.2">
      <c r="A93" s="83" t="s">
        <v>150</v>
      </c>
      <c r="B93" s="83">
        <v>7</v>
      </c>
      <c r="C93" s="84">
        <v>1282.21498038</v>
      </c>
      <c r="D93" s="84">
        <v>1262.27130848</v>
      </c>
      <c r="E93" s="84">
        <v>292.07917211</v>
      </c>
      <c r="F93" s="84">
        <v>292.07917211</v>
      </c>
    </row>
    <row r="94" spans="1:6" ht="12.75" customHeight="1" x14ac:dyDescent="0.2">
      <c r="A94" s="83" t="s">
        <v>150</v>
      </c>
      <c r="B94" s="83">
        <v>8</v>
      </c>
      <c r="C94" s="84">
        <v>1238.5872757</v>
      </c>
      <c r="D94" s="84">
        <v>1218.5330318199999</v>
      </c>
      <c r="E94" s="84">
        <v>281.95849556000002</v>
      </c>
      <c r="F94" s="84">
        <v>281.95849556000002</v>
      </c>
    </row>
    <row r="95" spans="1:6" ht="12.75" customHeight="1" x14ac:dyDescent="0.2">
      <c r="A95" s="83" t="s">
        <v>150</v>
      </c>
      <c r="B95" s="83">
        <v>9</v>
      </c>
      <c r="C95" s="84">
        <v>1167.8069976100001</v>
      </c>
      <c r="D95" s="84">
        <v>1148.16424261</v>
      </c>
      <c r="E95" s="84">
        <v>265.67573800000002</v>
      </c>
      <c r="F95" s="84">
        <v>265.67573800000002</v>
      </c>
    </row>
    <row r="96" spans="1:6" ht="12.75" customHeight="1" x14ac:dyDescent="0.2">
      <c r="A96" s="83" t="s">
        <v>150</v>
      </c>
      <c r="B96" s="83">
        <v>10</v>
      </c>
      <c r="C96" s="84">
        <v>1120.95169259</v>
      </c>
      <c r="D96" s="84">
        <v>1102.46020142</v>
      </c>
      <c r="E96" s="84">
        <v>255.10019973999999</v>
      </c>
      <c r="F96" s="84">
        <v>255.10019973999999</v>
      </c>
    </row>
    <row r="97" spans="1:6" ht="12.75" customHeight="1" x14ac:dyDescent="0.2">
      <c r="A97" s="83" t="s">
        <v>150</v>
      </c>
      <c r="B97" s="83">
        <v>11</v>
      </c>
      <c r="C97" s="84">
        <v>1095.7696136</v>
      </c>
      <c r="D97" s="84">
        <v>1076.28418358</v>
      </c>
      <c r="E97" s="84">
        <v>249.04328505999999</v>
      </c>
      <c r="F97" s="84">
        <v>249.04328505999999</v>
      </c>
    </row>
    <row r="98" spans="1:6" ht="12.75" customHeight="1" x14ac:dyDescent="0.2">
      <c r="A98" s="83" t="s">
        <v>150</v>
      </c>
      <c r="B98" s="83">
        <v>12</v>
      </c>
      <c r="C98" s="84">
        <v>1078.61493724</v>
      </c>
      <c r="D98" s="84">
        <v>1058.8774760900001</v>
      </c>
      <c r="E98" s="84">
        <v>245.01551648</v>
      </c>
      <c r="F98" s="84">
        <v>245.01551648</v>
      </c>
    </row>
    <row r="99" spans="1:6" ht="12.75" customHeight="1" x14ac:dyDescent="0.2">
      <c r="A99" s="83" t="s">
        <v>150</v>
      </c>
      <c r="B99" s="83">
        <v>13</v>
      </c>
      <c r="C99" s="84">
        <v>1114.7444366699999</v>
      </c>
      <c r="D99" s="84">
        <v>1096.7087061300001</v>
      </c>
      <c r="E99" s="84">
        <v>253.76935116000001</v>
      </c>
      <c r="F99" s="84">
        <v>253.76935116000001</v>
      </c>
    </row>
    <row r="100" spans="1:6" ht="12.75" customHeight="1" x14ac:dyDescent="0.2">
      <c r="A100" s="83" t="s">
        <v>150</v>
      </c>
      <c r="B100" s="83">
        <v>14</v>
      </c>
      <c r="C100" s="84">
        <v>1152.2022360000001</v>
      </c>
      <c r="D100" s="84">
        <v>1136.3215350600001</v>
      </c>
      <c r="E100" s="84">
        <v>262.93543312000003</v>
      </c>
      <c r="F100" s="84">
        <v>262.93543312000003</v>
      </c>
    </row>
    <row r="101" spans="1:6" ht="12.75" customHeight="1" x14ac:dyDescent="0.2">
      <c r="A101" s="83" t="s">
        <v>150</v>
      </c>
      <c r="B101" s="83">
        <v>15</v>
      </c>
      <c r="C101" s="84">
        <v>1173.33735897</v>
      </c>
      <c r="D101" s="84">
        <v>1158.09996082</v>
      </c>
      <c r="E101" s="84">
        <v>267.97478125999999</v>
      </c>
      <c r="F101" s="84">
        <v>267.97478125999999</v>
      </c>
    </row>
    <row r="102" spans="1:6" ht="12.75" customHeight="1" x14ac:dyDescent="0.2">
      <c r="A102" s="83" t="s">
        <v>150</v>
      </c>
      <c r="B102" s="83">
        <v>16</v>
      </c>
      <c r="C102" s="84">
        <v>1182.76746452</v>
      </c>
      <c r="D102" s="84">
        <v>1168.22033683</v>
      </c>
      <c r="E102" s="84">
        <v>270.31655282000003</v>
      </c>
      <c r="F102" s="84">
        <v>270.31655282000003</v>
      </c>
    </row>
    <row r="103" spans="1:6" ht="12.75" customHeight="1" x14ac:dyDescent="0.2">
      <c r="A103" s="83" t="s">
        <v>150</v>
      </c>
      <c r="B103" s="83">
        <v>17</v>
      </c>
      <c r="C103" s="84">
        <v>1170.8635578799999</v>
      </c>
      <c r="D103" s="84">
        <v>1155.8478402999999</v>
      </c>
      <c r="E103" s="84">
        <v>267.45365914000001</v>
      </c>
      <c r="F103" s="84">
        <v>267.45365914000001</v>
      </c>
    </row>
    <row r="104" spans="1:6" ht="12.75" customHeight="1" x14ac:dyDescent="0.2">
      <c r="A104" s="83" t="s">
        <v>150</v>
      </c>
      <c r="B104" s="83">
        <v>18</v>
      </c>
      <c r="C104" s="84">
        <v>1147.0514828</v>
      </c>
      <c r="D104" s="84">
        <v>1132.54227848</v>
      </c>
      <c r="E104" s="84">
        <v>262.06094431999998</v>
      </c>
      <c r="F104" s="84">
        <v>262.06094431999998</v>
      </c>
    </row>
    <row r="105" spans="1:6" ht="12.75" customHeight="1" x14ac:dyDescent="0.2">
      <c r="A105" s="83" t="s">
        <v>150</v>
      </c>
      <c r="B105" s="83">
        <v>19</v>
      </c>
      <c r="C105" s="84">
        <v>1092.47410562</v>
      </c>
      <c r="D105" s="84">
        <v>1078.01822406</v>
      </c>
      <c r="E105" s="84">
        <v>249.44452773</v>
      </c>
      <c r="F105" s="84">
        <v>249.44452773</v>
      </c>
    </row>
    <row r="106" spans="1:6" ht="12.75" customHeight="1" x14ac:dyDescent="0.2">
      <c r="A106" s="83" t="s">
        <v>150</v>
      </c>
      <c r="B106" s="83">
        <v>20</v>
      </c>
      <c r="C106" s="84">
        <v>1068.7239082200001</v>
      </c>
      <c r="D106" s="84">
        <v>1054.49182109</v>
      </c>
      <c r="E106" s="84">
        <v>244.00071208</v>
      </c>
      <c r="F106" s="84">
        <v>244.00071208</v>
      </c>
    </row>
    <row r="107" spans="1:6" ht="12.75" customHeight="1" x14ac:dyDescent="0.2">
      <c r="A107" s="83" t="s">
        <v>150</v>
      </c>
      <c r="B107" s="83">
        <v>21</v>
      </c>
      <c r="C107" s="84">
        <v>1056.44529463</v>
      </c>
      <c r="D107" s="84">
        <v>1042.4395839199999</v>
      </c>
      <c r="E107" s="84">
        <v>241.21192378000001</v>
      </c>
      <c r="F107" s="84">
        <v>241.21192378000001</v>
      </c>
    </row>
    <row r="108" spans="1:6" ht="12.75" customHeight="1" x14ac:dyDescent="0.2">
      <c r="A108" s="83" t="s">
        <v>150</v>
      </c>
      <c r="B108" s="83">
        <v>22</v>
      </c>
      <c r="C108" s="84">
        <v>1064.50850829</v>
      </c>
      <c r="D108" s="84">
        <v>1049.8345332199999</v>
      </c>
      <c r="E108" s="84">
        <v>242.92305407000001</v>
      </c>
      <c r="F108" s="84">
        <v>242.92305407000001</v>
      </c>
    </row>
    <row r="109" spans="1:6" ht="12.75" customHeight="1" x14ac:dyDescent="0.2">
      <c r="A109" s="83" t="s">
        <v>150</v>
      </c>
      <c r="B109" s="83">
        <v>23</v>
      </c>
      <c r="C109" s="84">
        <v>1050.4984896200001</v>
      </c>
      <c r="D109" s="84">
        <v>1036.7293406199999</v>
      </c>
      <c r="E109" s="84">
        <v>239.89062057000001</v>
      </c>
      <c r="F109" s="84">
        <v>239.89062057000001</v>
      </c>
    </row>
    <row r="110" spans="1:6" ht="12.75" customHeight="1" x14ac:dyDescent="0.2">
      <c r="A110" s="83" t="s">
        <v>150</v>
      </c>
      <c r="B110" s="83">
        <v>24</v>
      </c>
      <c r="C110" s="84">
        <v>1058.2048090200001</v>
      </c>
      <c r="D110" s="84">
        <v>1044.4562892700001</v>
      </c>
      <c r="E110" s="84">
        <v>241.67857276999999</v>
      </c>
      <c r="F110" s="84">
        <v>241.67857276999999</v>
      </c>
    </row>
    <row r="111" spans="1:6" ht="12.75" customHeight="1" x14ac:dyDescent="0.2">
      <c r="A111" s="83" t="s">
        <v>151</v>
      </c>
      <c r="B111" s="83">
        <v>1</v>
      </c>
      <c r="C111" s="84">
        <v>1073.6134970600001</v>
      </c>
      <c r="D111" s="84">
        <v>1060.19902215</v>
      </c>
      <c r="E111" s="84">
        <v>245.32131133999999</v>
      </c>
      <c r="F111" s="84">
        <v>245.32131133999999</v>
      </c>
    </row>
    <row r="112" spans="1:6" ht="12.75" customHeight="1" x14ac:dyDescent="0.2">
      <c r="A112" s="83" t="s">
        <v>151</v>
      </c>
      <c r="B112" s="83">
        <v>2</v>
      </c>
      <c r="C112" s="84">
        <v>1125.0215284599999</v>
      </c>
      <c r="D112" s="84">
        <v>1124.54761231</v>
      </c>
      <c r="E112" s="84">
        <v>260.21104449000001</v>
      </c>
      <c r="F112" s="84">
        <v>260.21104449000001</v>
      </c>
    </row>
    <row r="113" spans="1:6" ht="12.75" customHeight="1" x14ac:dyDescent="0.2">
      <c r="A113" s="83" t="s">
        <v>151</v>
      </c>
      <c r="B113" s="83">
        <v>3</v>
      </c>
      <c r="C113" s="84">
        <v>1154.1345115500001</v>
      </c>
      <c r="D113" s="84">
        <v>1150.11078748</v>
      </c>
      <c r="E113" s="84">
        <v>266.12615242999999</v>
      </c>
      <c r="F113" s="84">
        <v>266.12615242999999</v>
      </c>
    </row>
    <row r="114" spans="1:6" ht="12.75" customHeight="1" x14ac:dyDescent="0.2">
      <c r="A114" s="83" t="s">
        <v>151</v>
      </c>
      <c r="B114" s="83">
        <v>4</v>
      </c>
      <c r="C114" s="84">
        <v>1170.54984844</v>
      </c>
      <c r="D114" s="84">
        <v>1163.75581536</v>
      </c>
      <c r="E114" s="84">
        <v>269.28349936000001</v>
      </c>
      <c r="F114" s="84">
        <v>269.28349936000001</v>
      </c>
    </row>
    <row r="115" spans="1:6" ht="12.75" customHeight="1" x14ac:dyDescent="0.2">
      <c r="A115" s="83" t="s">
        <v>151</v>
      </c>
      <c r="B115" s="83">
        <v>5</v>
      </c>
      <c r="C115" s="84">
        <v>1181.56516526</v>
      </c>
      <c r="D115" s="84">
        <v>1178.70874119</v>
      </c>
      <c r="E115" s="84">
        <v>272.74348309999999</v>
      </c>
      <c r="F115" s="84">
        <v>272.74348309999999</v>
      </c>
    </row>
    <row r="116" spans="1:6" ht="12.75" customHeight="1" x14ac:dyDescent="0.2">
      <c r="A116" s="83" t="s">
        <v>151</v>
      </c>
      <c r="B116" s="83">
        <v>6</v>
      </c>
      <c r="C116" s="84">
        <v>1186.9026411699999</v>
      </c>
      <c r="D116" s="84">
        <v>1172.45233381</v>
      </c>
      <c r="E116" s="84">
        <v>271.29580202</v>
      </c>
      <c r="F116" s="84">
        <v>271.29580202</v>
      </c>
    </row>
    <row r="117" spans="1:6" ht="12.75" customHeight="1" x14ac:dyDescent="0.2">
      <c r="A117" s="83" t="s">
        <v>151</v>
      </c>
      <c r="B117" s="83">
        <v>7</v>
      </c>
      <c r="C117" s="84">
        <v>1151.0720937200001</v>
      </c>
      <c r="D117" s="84">
        <v>1136.45880448</v>
      </c>
      <c r="E117" s="84">
        <v>262.96719614</v>
      </c>
      <c r="F117" s="84">
        <v>262.96719614</v>
      </c>
    </row>
    <row r="118" spans="1:6" ht="12.75" customHeight="1" x14ac:dyDescent="0.2">
      <c r="A118" s="83" t="s">
        <v>151</v>
      </c>
      <c r="B118" s="83">
        <v>8</v>
      </c>
      <c r="C118" s="84">
        <v>1125.7193855099999</v>
      </c>
      <c r="D118" s="84">
        <v>1111.5913021199999</v>
      </c>
      <c r="E118" s="84">
        <v>257.21306114999999</v>
      </c>
      <c r="F118" s="84">
        <v>257.21306114999999</v>
      </c>
    </row>
    <row r="119" spans="1:6" ht="12.75" customHeight="1" x14ac:dyDescent="0.2">
      <c r="A119" s="83" t="s">
        <v>151</v>
      </c>
      <c r="B119" s="83">
        <v>9</v>
      </c>
      <c r="C119" s="84">
        <v>1090.15495981</v>
      </c>
      <c r="D119" s="84">
        <v>1076.5848450200001</v>
      </c>
      <c r="E119" s="84">
        <v>249.11285563999999</v>
      </c>
      <c r="F119" s="84">
        <v>249.11285563999999</v>
      </c>
    </row>
    <row r="120" spans="1:6" ht="12.75" customHeight="1" x14ac:dyDescent="0.2">
      <c r="A120" s="83" t="s">
        <v>151</v>
      </c>
      <c r="B120" s="83">
        <v>10</v>
      </c>
      <c r="C120" s="84">
        <v>1063.95214455</v>
      </c>
      <c r="D120" s="84">
        <v>1049.8276726399999</v>
      </c>
      <c r="E120" s="84">
        <v>242.92146658999999</v>
      </c>
      <c r="F120" s="84">
        <v>242.92146658999999</v>
      </c>
    </row>
    <row r="121" spans="1:6" ht="12.75" customHeight="1" x14ac:dyDescent="0.2">
      <c r="A121" s="83" t="s">
        <v>151</v>
      </c>
      <c r="B121" s="83">
        <v>11</v>
      </c>
      <c r="C121" s="84">
        <v>1060.8491145800001</v>
      </c>
      <c r="D121" s="84">
        <v>1042.1408219499999</v>
      </c>
      <c r="E121" s="84">
        <v>241.14279271999999</v>
      </c>
      <c r="F121" s="84">
        <v>241.14279271999999</v>
      </c>
    </row>
    <row r="122" spans="1:6" ht="12.75" customHeight="1" x14ac:dyDescent="0.2">
      <c r="A122" s="83" t="s">
        <v>151</v>
      </c>
      <c r="B122" s="83">
        <v>12</v>
      </c>
      <c r="C122" s="84">
        <v>1064.8221057200001</v>
      </c>
      <c r="D122" s="84">
        <v>1039.3574874000001</v>
      </c>
      <c r="E122" s="84">
        <v>240.49875205999999</v>
      </c>
      <c r="F122" s="84">
        <v>240.49875205999999</v>
      </c>
    </row>
    <row r="123" spans="1:6" ht="12.75" customHeight="1" x14ac:dyDescent="0.2">
      <c r="A123" s="83" t="s">
        <v>151</v>
      </c>
      <c r="B123" s="83">
        <v>13</v>
      </c>
      <c r="C123" s="84">
        <v>1080.5001919599999</v>
      </c>
      <c r="D123" s="84">
        <v>1050.6373961199999</v>
      </c>
      <c r="E123" s="84">
        <v>243.10882992000001</v>
      </c>
      <c r="F123" s="84">
        <v>243.10882992000001</v>
      </c>
    </row>
    <row r="124" spans="1:6" ht="12.75" customHeight="1" x14ac:dyDescent="0.2">
      <c r="A124" s="83" t="s">
        <v>151</v>
      </c>
      <c r="B124" s="83">
        <v>14</v>
      </c>
      <c r="C124" s="84">
        <v>1081.9070047299999</v>
      </c>
      <c r="D124" s="84">
        <v>1052.73551918</v>
      </c>
      <c r="E124" s="84">
        <v>243.5943183</v>
      </c>
      <c r="F124" s="84">
        <v>243.5943183</v>
      </c>
    </row>
    <row r="125" spans="1:6" ht="12.75" customHeight="1" x14ac:dyDescent="0.2">
      <c r="A125" s="83" t="s">
        <v>151</v>
      </c>
      <c r="B125" s="83">
        <v>15</v>
      </c>
      <c r="C125" s="84">
        <v>1089.62196933</v>
      </c>
      <c r="D125" s="84">
        <v>1061.16556184</v>
      </c>
      <c r="E125" s="84">
        <v>245.54496065999999</v>
      </c>
      <c r="F125" s="84">
        <v>245.54496065999999</v>
      </c>
    </row>
    <row r="126" spans="1:6" ht="12.75" customHeight="1" x14ac:dyDescent="0.2">
      <c r="A126" s="83" t="s">
        <v>151</v>
      </c>
      <c r="B126" s="83">
        <v>16</v>
      </c>
      <c r="C126" s="84">
        <v>1094.7153163</v>
      </c>
      <c r="D126" s="84">
        <v>1063.94755549</v>
      </c>
      <c r="E126" s="84">
        <v>246.18869104999999</v>
      </c>
      <c r="F126" s="84">
        <v>246.18869104999999</v>
      </c>
    </row>
    <row r="127" spans="1:6" ht="12.75" customHeight="1" x14ac:dyDescent="0.2">
      <c r="A127" s="83" t="s">
        <v>151</v>
      </c>
      <c r="B127" s="83">
        <v>17</v>
      </c>
      <c r="C127" s="84">
        <v>1097.29335982</v>
      </c>
      <c r="D127" s="84">
        <v>1068.4981532300001</v>
      </c>
      <c r="E127" s="84">
        <v>247.24166184000001</v>
      </c>
      <c r="F127" s="84">
        <v>247.24166184000001</v>
      </c>
    </row>
    <row r="128" spans="1:6" ht="12.75" customHeight="1" x14ac:dyDescent="0.2">
      <c r="A128" s="83" t="s">
        <v>151</v>
      </c>
      <c r="B128" s="83">
        <v>18</v>
      </c>
      <c r="C128" s="84">
        <v>1119.1299314</v>
      </c>
      <c r="D128" s="84">
        <v>1085.5540981500001</v>
      </c>
      <c r="E128" s="84">
        <v>251.18826684999999</v>
      </c>
      <c r="F128" s="84">
        <v>251.18826684999999</v>
      </c>
    </row>
    <row r="129" spans="1:6" ht="12.75" customHeight="1" x14ac:dyDescent="0.2">
      <c r="A129" s="83" t="s">
        <v>151</v>
      </c>
      <c r="B129" s="83">
        <v>19</v>
      </c>
      <c r="C129" s="84">
        <v>1088.2330306199999</v>
      </c>
      <c r="D129" s="84">
        <v>1054.4905299500001</v>
      </c>
      <c r="E129" s="84">
        <v>244.00041332000001</v>
      </c>
      <c r="F129" s="84">
        <v>244.00041332000001</v>
      </c>
    </row>
    <row r="130" spans="1:6" ht="12.75" customHeight="1" x14ac:dyDescent="0.2">
      <c r="A130" s="83" t="s">
        <v>151</v>
      </c>
      <c r="B130" s="83">
        <v>20</v>
      </c>
      <c r="C130" s="84">
        <v>1051.6409083799999</v>
      </c>
      <c r="D130" s="84">
        <v>1018.75578937</v>
      </c>
      <c r="E130" s="84">
        <v>235.73168902</v>
      </c>
      <c r="F130" s="84">
        <v>235.73168902</v>
      </c>
    </row>
    <row r="131" spans="1:6" ht="12.75" customHeight="1" x14ac:dyDescent="0.2">
      <c r="A131" s="83" t="s">
        <v>151</v>
      </c>
      <c r="B131" s="83">
        <v>21</v>
      </c>
      <c r="C131" s="84">
        <v>1034.9753693600001</v>
      </c>
      <c r="D131" s="84">
        <v>999.44895726000004</v>
      </c>
      <c r="E131" s="84">
        <v>231.26424727</v>
      </c>
      <c r="F131" s="84">
        <v>231.26424727</v>
      </c>
    </row>
    <row r="132" spans="1:6" ht="12.75" customHeight="1" x14ac:dyDescent="0.2">
      <c r="A132" s="83" t="s">
        <v>151</v>
      </c>
      <c r="B132" s="83">
        <v>22</v>
      </c>
      <c r="C132" s="84">
        <v>1043.2819566200001</v>
      </c>
      <c r="D132" s="84">
        <v>1006.23089008</v>
      </c>
      <c r="E132" s="84">
        <v>232.83353059999999</v>
      </c>
      <c r="F132" s="84">
        <v>232.83353059999999</v>
      </c>
    </row>
    <row r="133" spans="1:6" ht="12.75" customHeight="1" x14ac:dyDescent="0.2">
      <c r="A133" s="83" t="s">
        <v>151</v>
      </c>
      <c r="B133" s="83">
        <v>23</v>
      </c>
      <c r="C133" s="84">
        <v>1063.9780137600001</v>
      </c>
      <c r="D133" s="84">
        <v>1029.3503829000001</v>
      </c>
      <c r="E133" s="84">
        <v>238.18319059999999</v>
      </c>
      <c r="F133" s="84">
        <v>238.18319059999999</v>
      </c>
    </row>
    <row r="134" spans="1:6" ht="12.75" customHeight="1" x14ac:dyDescent="0.2">
      <c r="A134" s="83" t="s">
        <v>151</v>
      </c>
      <c r="B134" s="83">
        <v>24</v>
      </c>
      <c r="C134" s="84">
        <v>1088.66224016</v>
      </c>
      <c r="D134" s="84">
        <v>1053.84219869</v>
      </c>
      <c r="E134" s="84">
        <v>243.85039481000001</v>
      </c>
      <c r="F134" s="84">
        <v>243.85039481000001</v>
      </c>
    </row>
    <row r="135" spans="1:6" ht="12.75" customHeight="1" x14ac:dyDescent="0.2">
      <c r="A135" s="83" t="s">
        <v>152</v>
      </c>
      <c r="B135" s="83">
        <v>1</v>
      </c>
      <c r="C135" s="84">
        <v>1118.8844748700001</v>
      </c>
      <c r="D135" s="84">
        <v>1082.5680577999999</v>
      </c>
      <c r="E135" s="84">
        <v>250.49732173999999</v>
      </c>
      <c r="F135" s="84">
        <v>250.49732173999999</v>
      </c>
    </row>
    <row r="136" spans="1:6" ht="12.75" customHeight="1" x14ac:dyDescent="0.2">
      <c r="A136" s="83" t="s">
        <v>152</v>
      </c>
      <c r="B136" s="83">
        <v>2</v>
      </c>
      <c r="C136" s="84">
        <v>1172.22902258</v>
      </c>
      <c r="D136" s="84">
        <v>1135.5943232699999</v>
      </c>
      <c r="E136" s="84">
        <v>262.76716231</v>
      </c>
      <c r="F136" s="84">
        <v>262.76716231</v>
      </c>
    </row>
    <row r="137" spans="1:6" ht="12.75" customHeight="1" x14ac:dyDescent="0.2">
      <c r="A137" s="83" t="s">
        <v>152</v>
      </c>
      <c r="B137" s="83">
        <v>3</v>
      </c>
      <c r="C137" s="84">
        <v>1196.0348706</v>
      </c>
      <c r="D137" s="84">
        <v>1159.11142645</v>
      </c>
      <c r="E137" s="84">
        <v>268.20882606999999</v>
      </c>
      <c r="F137" s="84">
        <v>268.20882606999999</v>
      </c>
    </row>
    <row r="138" spans="1:6" ht="12.75" customHeight="1" x14ac:dyDescent="0.2">
      <c r="A138" s="83" t="s">
        <v>152</v>
      </c>
      <c r="B138" s="83">
        <v>4</v>
      </c>
      <c r="C138" s="84">
        <v>1212.29556146</v>
      </c>
      <c r="D138" s="84">
        <v>1174.9847273800001</v>
      </c>
      <c r="E138" s="84">
        <v>271.88177701000001</v>
      </c>
      <c r="F138" s="84">
        <v>271.88177701000001</v>
      </c>
    </row>
    <row r="139" spans="1:6" ht="12.75" customHeight="1" x14ac:dyDescent="0.2">
      <c r="A139" s="83" t="s">
        <v>152</v>
      </c>
      <c r="B139" s="83">
        <v>5</v>
      </c>
      <c r="C139" s="84">
        <v>1226.5303142299999</v>
      </c>
      <c r="D139" s="84">
        <v>1189.9653790100001</v>
      </c>
      <c r="E139" s="84">
        <v>275.34817627000001</v>
      </c>
      <c r="F139" s="84">
        <v>275.34817627000001</v>
      </c>
    </row>
    <row r="140" spans="1:6" ht="12.75" customHeight="1" x14ac:dyDescent="0.2">
      <c r="A140" s="83" t="s">
        <v>152</v>
      </c>
      <c r="B140" s="83">
        <v>6</v>
      </c>
      <c r="C140" s="84">
        <v>1215.0289402000001</v>
      </c>
      <c r="D140" s="84">
        <v>1180.0689434999999</v>
      </c>
      <c r="E140" s="84">
        <v>273.05822269999999</v>
      </c>
      <c r="F140" s="84">
        <v>273.05822269999999</v>
      </c>
    </row>
    <row r="141" spans="1:6" ht="12.75" customHeight="1" x14ac:dyDescent="0.2">
      <c r="A141" s="83" t="s">
        <v>152</v>
      </c>
      <c r="B141" s="83">
        <v>7</v>
      </c>
      <c r="C141" s="84">
        <v>1183.03635579</v>
      </c>
      <c r="D141" s="84">
        <v>1146.8248233700001</v>
      </c>
      <c r="E141" s="84">
        <v>265.36580743000002</v>
      </c>
      <c r="F141" s="84">
        <v>265.36580743000002</v>
      </c>
    </row>
    <row r="142" spans="1:6" ht="12.75" customHeight="1" x14ac:dyDescent="0.2">
      <c r="A142" s="83" t="s">
        <v>152</v>
      </c>
      <c r="B142" s="83">
        <v>8</v>
      </c>
      <c r="C142" s="84">
        <v>1143.33705487</v>
      </c>
      <c r="D142" s="84">
        <v>1105.3198902500001</v>
      </c>
      <c r="E142" s="84">
        <v>255.76190815000001</v>
      </c>
      <c r="F142" s="84">
        <v>255.76190815000001</v>
      </c>
    </row>
    <row r="143" spans="1:6" ht="12.75" customHeight="1" x14ac:dyDescent="0.2">
      <c r="A143" s="83" t="s">
        <v>152</v>
      </c>
      <c r="B143" s="83">
        <v>9</v>
      </c>
      <c r="C143" s="84">
        <v>1101.80543384</v>
      </c>
      <c r="D143" s="84">
        <v>1063.61695083</v>
      </c>
      <c r="E143" s="84">
        <v>246.11219184999999</v>
      </c>
      <c r="F143" s="84">
        <v>246.11219184999999</v>
      </c>
    </row>
    <row r="144" spans="1:6" ht="12.75" customHeight="1" x14ac:dyDescent="0.2">
      <c r="A144" s="83" t="s">
        <v>152</v>
      </c>
      <c r="B144" s="83">
        <v>10</v>
      </c>
      <c r="C144" s="84">
        <v>1084.97097549</v>
      </c>
      <c r="D144" s="84">
        <v>1048.2017139300001</v>
      </c>
      <c r="E144" s="84">
        <v>242.54523315</v>
      </c>
      <c r="F144" s="84">
        <v>242.54523315</v>
      </c>
    </row>
    <row r="145" spans="1:6" ht="12.75" customHeight="1" x14ac:dyDescent="0.2">
      <c r="A145" s="83" t="s">
        <v>152</v>
      </c>
      <c r="B145" s="83">
        <v>11</v>
      </c>
      <c r="C145" s="84">
        <v>1054.23936884</v>
      </c>
      <c r="D145" s="84">
        <v>1023.38362936</v>
      </c>
      <c r="E145" s="84">
        <v>236.80253303000001</v>
      </c>
      <c r="F145" s="84">
        <v>236.80253303000001</v>
      </c>
    </row>
    <row r="146" spans="1:6" ht="12.75" customHeight="1" x14ac:dyDescent="0.2">
      <c r="A146" s="83" t="s">
        <v>152</v>
      </c>
      <c r="B146" s="83">
        <v>12</v>
      </c>
      <c r="C146" s="84">
        <v>1037.0596139300001</v>
      </c>
      <c r="D146" s="84">
        <v>1010.70069356</v>
      </c>
      <c r="E146" s="84">
        <v>233.86780626999999</v>
      </c>
      <c r="F146" s="84">
        <v>233.86780626999999</v>
      </c>
    </row>
    <row r="147" spans="1:6" ht="12.75" customHeight="1" x14ac:dyDescent="0.2">
      <c r="A147" s="83" t="s">
        <v>152</v>
      </c>
      <c r="B147" s="83">
        <v>13</v>
      </c>
      <c r="C147" s="84">
        <v>1063.9467731499999</v>
      </c>
      <c r="D147" s="84">
        <v>1034.98903602</v>
      </c>
      <c r="E147" s="84">
        <v>239.48792843000001</v>
      </c>
      <c r="F147" s="84">
        <v>239.48792843000001</v>
      </c>
    </row>
    <row r="148" spans="1:6" ht="12.75" customHeight="1" x14ac:dyDescent="0.2">
      <c r="A148" s="83" t="s">
        <v>152</v>
      </c>
      <c r="B148" s="83">
        <v>14</v>
      </c>
      <c r="C148" s="84">
        <v>1067.6259562800001</v>
      </c>
      <c r="D148" s="84">
        <v>1036.2275439099999</v>
      </c>
      <c r="E148" s="84">
        <v>239.77450895000001</v>
      </c>
      <c r="F148" s="84">
        <v>239.77450895000001</v>
      </c>
    </row>
    <row r="149" spans="1:6" ht="12.75" customHeight="1" x14ac:dyDescent="0.2">
      <c r="A149" s="83" t="s">
        <v>152</v>
      </c>
      <c r="B149" s="83">
        <v>15</v>
      </c>
      <c r="C149" s="84">
        <v>1069.8348515600001</v>
      </c>
      <c r="D149" s="84">
        <v>1039.7404079999999</v>
      </c>
      <c r="E149" s="84">
        <v>240.58735673000001</v>
      </c>
      <c r="F149" s="84">
        <v>240.58735673000001</v>
      </c>
    </row>
    <row r="150" spans="1:6" ht="12.75" customHeight="1" x14ac:dyDescent="0.2">
      <c r="A150" s="83" t="s">
        <v>152</v>
      </c>
      <c r="B150" s="83">
        <v>16</v>
      </c>
      <c r="C150" s="84">
        <v>1075.0398312499999</v>
      </c>
      <c r="D150" s="84">
        <v>1045.23081585</v>
      </c>
      <c r="E150" s="84">
        <v>241.85779183</v>
      </c>
      <c r="F150" s="84">
        <v>241.85779183</v>
      </c>
    </row>
    <row r="151" spans="1:6" ht="12.75" customHeight="1" x14ac:dyDescent="0.2">
      <c r="A151" s="83" t="s">
        <v>152</v>
      </c>
      <c r="B151" s="83">
        <v>17</v>
      </c>
      <c r="C151" s="84">
        <v>1073.95124844</v>
      </c>
      <c r="D151" s="84">
        <v>1043.00850633</v>
      </c>
      <c r="E151" s="84">
        <v>241.34356772999999</v>
      </c>
      <c r="F151" s="84">
        <v>241.34356772999999</v>
      </c>
    </row>
    <row r="152" spans="1:6" ht="12.75" customHeight="1" x14ac:dyDescent="0.2">
      <c r="A152" s="83" t="s">
        <v>152</v>
      </c>
      <c r="B152" s="83">
        <v>18</v>
      </c>
      <c r="C152" s="84">
        <v>1084.8954142</v>
      </c>
      <c r="D152" s="84">
        <v>1053.8719094999999</v>
      </c>
      <c r="E152" s="84">
        <v>243.85726965000001</v>
      </c>
      <c r="F152" s="84">
        <v>243.85726965000001</v>
      </c>
    </row>
    <row r="153" spans="1:6" ht="12.75" customHeight="1" x14ac:dyDescent="0.2">
      <c r="A153" s="83" t="s">
        <v>152</v>
      </c>
      <c r="B153" s="83">
        <v>19</v>
      </c>
      <c r="C153" s="84">
        <v>1082.99343385</v>
      </c>
      <c r="D153" s="84">
        <v>1050.9495375500001</v>
      </c>
      <c r="E153" s="84">
        <v>243.18105688</v>
      </c>
      <c r="F153" s="84">
        <v>243.18105688</v>
      </c>
    </row>
    <row r="154" spans="1:6" ht="12.75" customHeight="1" x14ac:dyDescent="0.2">
      <c r="A154" s="83" t="s">
        <v>152</v>
      </c>
      <c r="B154" s="83">
        <v>20</v>
      </c>
      <c r="C154" s="84">
        <v>1071.79294334</v>
      </c>
      <c r="D154" s="84">
        <v>1032.08772273</v>
      </c>
      <c r="E154" s="84">
        <v>238.81658845999999</v>
      </c>
      <c r="F154" s="84">
        <v>238.81658845999999</v>
      </c>
    </row>
    <row r="155" spans="1:6" ht="12.75" customHeight="1" x14ac:dyDescent="0.2">
      <c r="A155" s="83" t="s">
        <v>152</v>
      </c>
      <c r="B155" s="83">
        <v>21</v>
      </c>
      <c r="C155" s="84">
        <v>1064.27430482</v>
      </c>
      <c r="D155" s="84">
        <v>1022.46586885</v>
      </c>
      <c r="E155" s="84">
        <v>236.59017080999999</v>
      </c>
      <c r="F155" s="84">
        <v>236.59017080999999</v>
      </c>
    </row>
    <row r="156" spans="1:6" ht="12.75" customHeight="1" x14ac:dyDescent="0.2">
      <c r="A156" s="83" t="s">
        <v>152</v>
      </c>
      <c r="B156" s="83">
        <v>22</v>
      </c>
      <c r="C156" s="84">
        <v>1068.81309676</v>
      </c>
      <c r="D156" s="84">
        <v>1027.97872396</v>
      </c>
      <c r="E156" s="84">
        <v>237.86580003</v>
      </c>
      <c r="F156" s="84">
        <v>237.86580003</v>
      </c>
    </row>
    <row r="157" spans="1:6" ht="12.75" customHeight="1" x14ac:dyDescent="0.2">
      <c r="A157" s="83" t="s">
        <v>152</v>
      </c>
      <c r="B157" s="83">
        <v>23</v>
      </c>
      <c r="C157" s="84">
        <v>1076.45322104</v>
      </c>
      <c r="D157" s="84">
        <v>1040.8398835099999</v>
      </c>
      <c r="E157" s="84">
        <v>240.84176629999999</v>
      </c>
      <c r="F157" s="84">
        <v>240.84176629999999</v>
      </c>
    </row>
    <row r="158" spans="1:6" ht="12.75" customHeight="1" x14ac:dyDescent="0.2">
      <c r="A158" s="83" t="s">
        <v>152</v>
      </c>
      <c r="B158" s="83">
        <v>24</v>
      </c>
      <c r="C158" s="84">
        <v>1122.77377783</v>
      </c>
      <c r="D158" s="84">
        <v>1086.0738324399999</v>
      </c>
      <c r="E158" s="84">
        <v>251.30852908</v>
      </c>
      <c r="F158" s="84">
        <v>251.30852908</v>
      </c>
    </row>
    <row r="159" spans="1:6" ht="12.75" customHeight="1" x14ac:dyDescent="0.2">
      <c r="A159" s="83" t="s">
        <v>153</v>
      </c>
      <c r="B159" s="83">
        <v>1</v>
      </c>
      <c r="C159" s="84">
        <v>1111.1266222500001</v>
      </c>
      <c r="D159" s="84">
        <v>1073.61335381</v>
      </c>
      <c r="E159" s="84">
        <v>248.42527706999999</v>
      </c>
      <c r="F159" s="84">
        <v>248.42527706999999</v>
      </c>
    </row>
    <row r="160" spans="1:6" ht="12.75" customHeight="1" x14ac:dyDescent="0.2">
      <c r="A160" s="83" t="s">
        <v>153</v>
      </c>
      <c r="B160" s="83">
        <v>2</v>
      </c>
      <c r="C160" s="84">
        <v>1151.707639</v>
      </c>
      <c r="D160" s="84">
        <v>1111.1190043300001</v>
      </c>
      <c r="E160" s="84">
        <v>257.10377533000002</v>
      </c>
      <c r="F160" s="84">
        <v>257.10377533000002</v>
      </c>
    </row>
    <row r="161" spans="1:6" ht="12.75" customHeight="1" x14ac:dyDescent="0.2">
      <c r="A161" s="83" t="s">
        <v>153</v>
      </c>
      <c r="B161" s="83">
        <v>3</v>
      </c>
      <c r="C161" s="84">
        <v>1187.80203478</v>
      </c>
      <c r="D161" s="84">
        <v>1147.55205862</v>
      </c>
      <c r="E161" s="84">
        <v>265.53408366999997</v>
      </c>
      <c r="F161" s="84">
        <v>265.53408366999997</v>
      </c>
    </row>
    <row r="162" spans="1:6" ht="12.75" customHeight="1" x14ac:dyDescent="0.2">
      <c r="A162" s="83" t="s">
        <v>153</v>
      </c>
      <c r="B162" s="83">
        <v>4</v>
      </c>
      <c r="C162" s="84">
        <v>1204.5619980900001</v>
      </c>
      <c r="D162" s="84">
        <v>1163.0917103199999</v>
      </c>
      <c r="E162" s="84">
        <v>269.12983093000003</v>
      </c>
      <c r="F162" s="84">
        <v>269.12983093000003</v>
      </c>
    </row>
    <row r="163" spans="1:6" ht="12.75" customHeight="1" x14ac:dyDescent="0.2">
      <c r="A163" s="83" t="s">
        <v>153</v>
      </c>
      <c r="B163" s="83">
        <v>5</v>
      </c>
      <c r="C163" s="84">
        <v>1207.1660677499999</v>
      </c>
      <c r="D163" s="84">
        <v>1173.40221557</v>
      </c>
      <c r="E163" s="84">
        <v>271.51559682999999</v>
      </c>
      <c r="F163" s="84">
        <v>271.51559682999999</v>
      </c>
    </row>
    <row r="164" spans="1:6" ht="12.75" customHeight="1" x14ac:dyDescent="0.2">
      <c r="A164" s="83" t="s">
        <v>153</v>
      </c>
      <c r="B164" s="83">
        <v>6</v>
      </c>
      <c r="C164" s="84">
        <v>1188.5869668</v>
      </c>
      <c r="D164" s="84">
        <v>1167.19162626</v>
      </c>
      <c r="E164" s="84">
        <v>270.07851767</v>
      </c>
      <c r="F164" s="84">
        <v>270.07851767</v>
      </c>
    </row>
    <row r="165" spans="1:6" ht="12.75" customHeight="1" x14ac:dyDescent="0.2">
      <c r="A165" s="83" t="s">
        <v>153</v>
      </c>
      <c r="B165" s="83">
        <v>7</v>
      </c>
      <c r="C165" s="84">
        <v>1145.5712875900001</v>
      </c>
      <c r="D165" s="84">
        <v>1128.33158654</v>
      </c>
      <c r="E165" s="84">
        <v>261.08662492000002</v>
      </c>
      <c r="F165" s="84">
        <v>261.08662492000002</v>
      </c>
    </row>
    <row r="166" spans="1:6" ht="12.75" customHeight="1" x14ac:dyDescent="0.2">
      <c r="A166" s="83" t="s">
        <v>153</v>
      </c>
      <c r="B166" s="83">
        <v>8</v>
      </c>
      <c r="C166" s="84">
        <v>1103.9950844</v>
      </c>
      <c r="D166" s="84">
        <v>1088.2410963100001</v>
      </c>
      <c r="E166" s="84">
        <v>251.81001606999999</v>
      </c>
      <c r="F166" s="84">
        <v>251.81001606999999</v>
      </c>
    </row>
    <row r="167" spans="1:6" ht="12.75" customHeight="1" x14ac:dyDescent="0.2">
      <c r="A167" s="83" t="s">
        <v>153</v>
      </c>
      <c r="B167" s="83">
        <v>9</v>
      </c>
      <c r="C167" s="84">
        <v>1067.239358</v>
      </c>
      <c r="D167" s="84">
        <v>1052.0742237699999</v>
      </c>
      <c r="E167" s="84">
        <v>243.44129999</v>
      </c>
      <c r="F167" s="84">
        <v>243.44129999</v>
      </c>
    </row>
    <row r="168" spans="1:6" ht="12.75" customHeight="1" x14ac:dyDescent="0.2">
      <c r="A168" s="83" t="s">
        <v>153</v>
      </c>
      <c r="B168" s="83">
        <v>10</v>
      </c>
      <c r="C168" s="84">
        <v>1009.47441883</v>
      </c>
      <c r="D168" s="84">
        <v>994.91317175999995</v>
      </c>
      <c r="E168" s="84">
        <v>230.21470391</v>
      </c>
      <c r="F168" s="84">
        <v>230.21470391</v>
      </c>
    </row>
    <row r="169" spans="1:6" ht="12.75" customHeight="1" x14ac:dyDescent="0.2">
      <c r="A169" s="83" t="s">
        <v>153</v>
      </c>
      <c r="B169" s="83">
        <v>11</v>
      </c>
      <c r="C169" s="84">
        <v>982.56387635999999</v>
      </c>
      <c r="D169" s="84">
        <v>968.63063957999998</v>
      </c>
      <c r="E169" s="84">
        <v>224.13314269</v>
      </c>
      <c r="F169" s="84">
        <v>224.13314269</v>
      </c>
    </row>
    <row r="170" spans="1:6" ht="12.75" customHeight="1" x14ac:dyDescent="0.2">
      <c r="A170" s="83" t="s">
        <v>153</v>
      </c>
      <c r="B170" s="83">
        <v>12</v>
      </c>
      <c r="C170" s="84">
        <v>986.20981558000005</v>
      </c>
      <c r="D170" s="84">
        <v>973.39097508999998</v>
      </c>
      <c r="E170" s="84">
        <v>225.23464507</v>
      </c>
      <c r="F170" s="84">
        <v>225.23464507</v>
      </c>
    </row>
    <row r="171" spans="1:6" ht="12.75" customHeight="1" x14ac:dyDescent="0.2">
      <c r="A171" s="83" t="s">
        <v>153</v>
      </c>
      <c r="B171" s="83">
        <v>13</v>
      </c>
      <c r="C171" s="84">
        <v>1025.32718542</v>
      </c>
      <c r="D171" s="84">
        <v>1011.84144754</v>
      </c>
      <c r="E171" s="84">
        <v>234.13176733</v>
      </c>
      <c r="F171" s="84">
        <v>234.13176733</v>
      </c>
    </row>
    <row r="172" spans="1:6" ht="12.75" customHeight="1" x14ac:dyDescent="0.2">
      <c r="A172" s="83" t="s">
        <v>153</v>
      </c>
      <c r="B172" s="83">
        <v>14</v>
      </c>
      <c r="C172" s="84">
        <v>1045.2147228399999</v>
      </c>
      <c r="D172" s="84">
        <v>1031.4212178099999</v>
      </c>
      <c r="E172" s="84">
        <v>238.66236472</v>
      </c>
      <c r="F172" s="84">
        <v>238.66236472</v>
      </c>
    </row>
    <row r="173" spans="1:6" ht="12.75" customHeight="1" x14ac:dyDescent="0.2">
      <c r="A173" s="83" t="s">
        <v>153</v>
      </c>
      <c r="B173" s="83">
        <v>15</v>
      </c>
      <c r="C173" s="84">
        <v>1066.9656327800001</v>
      </c>
      <c r="D173" s="84">
        <v>1052.77995171</v>
      </c>
      <c r="E173" s="84">
        <v>243.60459961999999</v>
      </c>
      <c r="F173" s="84">
        <v>243.60459961999999</v>
      </c>
    </row>
    <row r="174" spans="1:6" ht="12.75" customHeight="1" x14ac:dyDescent="0.2">
      <c r="A174" s="83" t="s">
        <v>153</v>
      </c>
      <c r="B174" s="83">
        <v>16</v>
      </c>
      <c r="C174" s="84">
        <v>1076.0357864600001</v>
      </c>
      <c r="D174" s="84">
        <v>1062.6579647599999</v>
      </c>
      <c r="E174" s="84">
        <v>245.89029038999999</v>
      </c>
      <c r="F174" s="84">
        <v>245.89029038999999</v>
      </c>
    </row>
    <row r="175" spans="1:6" ht="12.75" customHeight="1" x14ac:dyDescent="0.2">
      <c r="A175" s="83" t="s">
        <v>153</v>
      </c>
      <c r="B175" s="83">
        <v>17</v>
      </c>
      <c r="C175" s="84">
        <v>1065.6776389700001</v>
      </c>
      <c r="D175" s="84">
        <v>1051.85831977</v>
      </c>
      <c r="E175" s="84">
        <v>243.39134159</v>
      </c>
      <c r="F175" s="84">
        <v>243.39134159</v>
      </c>
    </row>
    <row r="176" spans="1:6" ht="12.75" customHeight="1" x14ac:dyDescent="0.2">
      <c r="A176" s="83" t="s">
        <v>153</v>
      </c>
      <c r="B176" s="83">
        <v>18</v>
      </c>
      <c r="C176" s="84">
        <v>1073.6630276999999</v>
      </c>
      <c r="D176" s="84">
        <v>1059.6660980500001</v>
      </c>
      <c r="E176" s="84">
        <v>245.19799710000001</v>
      </c>
      <c r="F176" s="84">
        <v>245.19799710000001</v>
      </c>
    </row>
    <row r="177" spans="1:6" ht="12.75" customHeight="1" x14ac:dyDescent="0.2">
      <c r="A177" s="83" t="s">
        <v>153</v>
      </c>
      <c r="B177" s="83">
        <v>19</v>
      </c>
      <c r="C177" s="84">
        <v>1047.3498926</v>
      </c>
      <c r="D177" s="84">
        <v>1033.43743825</v>
      </c>
      <c r="E177" s="84">
        <v>239.12890150000001</v>
      </c>
      <c r="F177" s="84">
        <v>239.12890150000001</v>
      </c>
    </row>
    <row r="178" spans="1:6" ht="12.75" customHeight="1" x14ac:dyDescent="0.2">
      <c r="A178" s="83" t="s">
        <v>153</v>
      </c>
      <c r="B178" s="83">
        <v>20</v>
      </c>
      <c r="C178" s="84">
        <v>1003.21644517</v>
      </c>
      <c r="D178" s="84">
        <v>989.98983147000001</v>
      </c>
      <c r="E178" s="84">
        <v>229.07548356000001</v>
      </c>
      <c r="F178" s="84">
        <v>229.07548356000001</v>
      </c>
    </row>
    <row r="179" spans="1:6" ht="12.75" customHeight="1" x14ac:dyDescent="0.2">
      <c r="A179" s="83" t="s">
        <v>153</v>
      </c>
      <c r="B179" s="83">
        <v>21</v>
      </c>
      <c r="C179" s="84">
        <v>960.64526651999995</v>
      </c>
      <c r="D179" s="84">
        <v>947.77731738</v>
      </c>
      <c r="E179" s="84">
        <v>219.30785589000001</v>
      </c>
      <c r="F179" s="84">
        <v>219.30785589000001</v>
      </c>
    </row>
    <row r="180" spans="1:6" ht="12.75" customHeight="1" x14ac:dyDescent="0.2">
      <c r="A180" s="83" t="s">
        <v>153</v>
      </c>
      <c r="B180" s="83">
        <v>22</v>
      </c>
      <c r="C180" s="84">
        <v>981.04439974000002</v>
      </c>
      <c r="D180" s="84">
        <v>968.0348305</v>
      </c>
      <c r="E180" s="84">
        <v>223.99527738</v>
      </c>
      <c r="F180" s="84">
        <v>223.99527738</v>
      </c>
    </row>
    <row r="181" spans="1:6" ht="12.75" customHeight="1" x14ac:dyDescent="0.2">
      <c r="A181" s="83" t="s">
        <v>153</v>
      </c>
      <c r="B181" s="83">
        <v>23</v>
      </c>
      <c r="C181" s="84">
        <v>1016.65408293</v>
      </c>
      <c r="D181" s="84">
        <v>1003.29411887</v>
      </c>
      <c r="E181" s="84">
        <v>232.15398596</v>
      </c>
      <c r="F181" s="84">
        <v>232.15398596</v>
      </c>
    </row>
    <row r="182" spans="1:6" ht="12.75" customHeight="1" x14ac:dyDescent="0.2">
      <c r="A182" s="83" t="s">
        <v>153</v>
      </c>
      <c r="B182" s="83">
        <v>24</v>
      </c>
      <c r="C182" s="84">
        <v>1076.6733779799999</v>
      </c>
      <c r="D182" s="84">
        <v>1062.3452149100001</v>
      </c>
      <c r="E182" s="84">
        <v>245.81792265000001</v>
      </c>
      <c r="F182" s="84">
        <v>245.81792265000001</v>
      </c>
    </row>
    <row r="183" spans="1:6" ht="12.75" customHeight="1" x14ac:dyDescent="0.2">
      <c r="A183" s="83" t="s">
        <v>154</v>
      </c>
      <c r="B183" s="83">
        <v>1</v>
      </c>
      <c r="C183" s="84">
        <v>1082.55151151</v>
      </c>
      <c r="D183" s="84">
        <v>1067.8877832799999</v>
      </c>
      <c r="E183" s="84">
        <v>247.10042727000001</v>
      </c>
      <c r="F183" s="84">
        <v>247.10042727000001</v>
      </c>
    </row>
    <row r="184" spans="1:6" ht="12.75" customHeight="1" x14ac:dyDescent="0.2">
      <c r="A184" s="83" t="s">
        <v>154</v>
      </c>
      <c r="B184" s="83">
        <v>2</v>
      </c>
      <c r="C184" s="84">
        <v>1086.8130555299999</v>
      </c>
      <c r="D184" s="84">
        <v>1071.94669488</v>
      </c>
      <c r="E184" s="84">
        <v>248.03962594000001</v>
      </c>
      <c r="F184" s="84">
        <v>248.03962594000001</v>
      </c>
    </row>
    <row r="185" spans="1:6" ht="12.75" customHeight="1" x14ac:dyDescent="0.2">
      <c r="A185" s="83" t="s">
        <v>154</v>
      </c>
      <c r="B185" s="83">
        <v>3</v>
      </c>
      <c r="C185" s="84">
        <v>1160.6990342300001</v>
      </c>
      <c r="D185" s="84">
        <v>1143.8869608800001</v>
      </c>
      <c r="E185" s="84">
        <v>264.68601027</v>
      </c>
      <c r="F185" s="84">
        <v>264.68601027</v>
      </c>
    </row>
    <row r="186" spans="1:6" ht="12.75" customHeight="1" x14ac:dyDescent="0.2">
      <c r="A186" s="83" t="s">
        <v>154</v>
      </c>
      <c r="B186" s="83">
        <v>4</v>
      </c>
      <c r="C186" s="84">
        <v>1181.0641973700001</v>
      </c>
      <c r="D186" s="84">
        <v>1161.3099954300001</v>
      </c>
      <c r="E186" s="84">
        <v>268.71755680000001</v>
      </c>
      <c r="F186" s="84">
        <v>268.71755680000001</v>
      </c>
    </row>
    <row r="187" spans="1:6" ht="12.75" customHeight="1" x14ac:dyDescent="0.2">
      <c r="A187" s="83" t="s">
        <v>154</v>
      </c>
      <c r="B187" s="83">
        <v>5</v>
      </c>
      <c r="C187" s="84">
        <v>1192.1915173699999</v>
      </c>
      <c r="D187" s="84">
        <v>1175.1318341199999</v>
      </c>
      <c r="E187" s="84">
        <v>271.91581630000002</v>
      </c>
      <c r="F187" s="84">
        <v>271.91581630000002</v>
      </c>
    </row>
    <row r="188" spans="1:6" ht="12.75" customHeight="1" x14ac:dyDescent="0.2">
      <c r="A188" s="83" t="s">
        <v>154</v>
      </c>
      <c r="B188" s="83">
        <v>6</v>
      </c>
      <c r="C188" s="84">
        <v>1171.03205424</v>
      </c>
      <c r="D188" s="84">
        <v>1154.16850071</v>
      </c>
      <c r="E188" s="84">
        <v>267.06507381</v>
      </c>
      <c r="F188" s="84">
        <v>267.06507381</v>
      </c>
    </row>
    <row r="189" spans="1:6" ht="12.75" customHeight="1" x14ac:dyDescent="0.2">
      <c r="A189" s="83" t="s">
        <v>154</v>
      </c>
      <c r="B189" s="83">
        <v>7</v>
      </c>
      <c r="C189" s="84">
        <v>1108.2962381499999</v>
      </c>
      <c r="D189" s="84">
        <v>1092.8057452999999</v>
      </c>
      <c r="E189" s="84">
        <v>252.8662382</v>
      </c>
      <c r="F189" s="84">
        <v>252.8662382</v>
      </c>
    </row>
    <row r="190" spans="1:6" ht="12.75" customHeight="1" x14ac:dyDescent="0.2">
      <c r="A190" s="83" t="s">
        <v>154</v>
      </c>
      <c r="B190" s="83">
        <v>8</v>
      </c>
      <c r="C190" s="84">
        <v>1073.8510855</v>
      </c>
      <c r="D190" s="84">
        <v>1058.90757366</v>
      </c>
      <c r="E190" s="84">
        <v>245.02248080999999</v>
      </c>
      <c r="F190" s="84">
        <v>245.02248080999999</v>
      </c>
    </row>
    <row r="191" spans="1:6" ht="12.75" customHeight="1" x14ac:dyDescent="0.2">
      <c r="A191" s="83" t="s">
        <v>154</v>
      </c>
      <c r="B191" s="83">
        <v>9</v>
      </c>
      <c r="C191" s="84">
        <v>1048.1970260200001</v>
      </c>
      <c r="D191" s="84">
        <v>1033.28135286</v>
      </c>
      <c r="E191" s="84">
        <v>239.09278463000001</v>
      </c>
      <c r="F191" s="84">
        <v>239.09278463000001</v>
      </c>
    </row>
    <row r="192" spans="1:6" ht="12.75" customHeight="1" x14ac:dyDescent="0.2">
      <c r="A192" s="83" t="s">
        <v>154</v>
      </c>
      <c r="B192" s="83">
        <v>10</v>
      </c>
      <c r="C192" s="84">
        <v>1059.5486738100001</v>
      </c>
      <c r="D192" s="84">
        <v>1043.5494945</v>
      </c>
      <c r="E192" s="84">
        <v>241.46874793999999</v>
      </c>
      <c r="F192" s="84">
        <v>241.46874793999999</v>
      </c>
    </row>
    <row r="193" spans="1:6" ht="12.75" customHeight="1" x14ac:dyDescent="0.2">
      <c r="A193" s="83" t="s">
        <v>154</v>
      </c>
      <c r="B193" s="83">
        <v>11</v>
      </c>
      <c r="C193" s="84">
        <v>1048.7701653399999</v>
      </c>
      <c r="D193" s="84">
        <v>1031.47547416</v>
      </c>
      <c r="E193" s="84">
        <v>238.67491919</v>
      </c>
      <c r="F193" s="84">
        <v>238.67491919</v>
      </c>
    </row>
    <row r="194" spans="1:6" ht="12.75" customHeight="1" x14ac:dyDescent="0.2">
      <c r="A194" s="83" t="s">
        <v>154</v>
      </c>
      <c r="B194" s="83">
        <v>12</v>
      </c>
      <c r="C194" s="84">
        <v>1036.09882711</v>
      </c>
      <c r="D194" s="84">
        <v>1019.73470959</v>
      </c>
      <c r="E194" s="84">
        <v>235.95820308</v>
      </c>
      <c r="F194" s="84">
        <v>235.95820308</v>
      </c>
    </row>
    <row r="195" spans="1:6" ht="12.75" customHeight="1" x14ac:dyDescent="0.2">
      <c r="A195" s="83" t="s">
        <v>154</v>
      </c>
      <c r="B195" s="83">
        <v>13</v>
      </c>
      <c r="C195" s="84">
        <v>1029.2281372699999</v>
      </c>
      <c r="D195" s="84">
        <v>1013.06763748</v>
      </c>
      <c r="E195" s="84">
        <v>234.41549757000001</v>
      </c>
      <c r="F195" s="84">
        <v>234.41549757000001</v>
      </c>
    </row>
    <row r="196" spans="1:6" ht="12.75" customHeight="1" x14ac:dyDescent="0.2">
      <c r="A196" s="83" t="s">
        <v>154</v>
      </c>
      <c r="B196" s="83">
        <v>14</v>
      </c>
      <c r="C196" s="84">
        <v>1031.0343920400001</v>
      </c>
      <c r="D196" s="84">
        <v>1014.34513543</v>
      </c>
      <c r="E196" s="84">
        <v>234.71110006000001</v>
      </c>
      <c r="F196" s="84">
        <v>234.71110006000001</v>
      </c>
    </row>
    <row r="197" spans="1:6" ht="12.75" customHeight="1" x14ac:dyDescent="0.2">
      <c r="A197" s="83" t="s">
        <v>154</v>
      </c>
      <c r="B197" s="83">
        <v>15</v>
      </c>
      <c r="C197" s="84">
        <v>1036.27087865</v>
      </c>
      <c r="D197" s="84">
        <v>1018.26089094</v>
      </c>
      <c r="E197" s="84">
        <v>235.6171736</v>
      </c>
      <c r="F197" s="84">
        <v>235.6171736</v>
      </c>
    </row>
    <row r="198" spans="1:6" ht="12.75" customHeight="1" x14ac:dyDescent="0.2">
      <c r="A198" s="83" t="s">
        <v>154</v>
      </c>
      <c r="B198" s="83">
        <v>16</v>
      </c>
      <c r="C198" s="84">
        <v>1042.48804731</v>
      </c>
      <c r="D198" s="84">
        <v>1024.35954436</v>
      </c>
      <c r="E198" s="84">
        <v>237.02835171000001</v>
      </c>
      <c r="F198" s="84">
        <v>237.02835171000001</v>
      </c>
    </row>
    <row r="199" spans="1:6" ht="12.75" customHeight="1" x14ac:dyDescent="0.2">
      <c r="A199" s="83" t="s">
        <v>154</v>
      </c>
      <c r="B199" s="83">
        <v>17</v>
      </c>
      <c r="C199" s="84">
        <v>1029.0454378300001</v>
      </c>
      <c r="D199" s="84">
        <v>1011.45622574</v>
      </c>
      <c r="E199" s="84">
        <v>234.04263018</v>
      </c>
      <c r="F199" s="84">
        <v>234.04263018</v>
      </c>
    </row>
    <row r="200" spans="1:6" ht="12.75" customHeight="1" x14ac:dyDescent="0.2">
      <c r="A200" s="83" t="s">
        <v>154</v>
      </c>
      <c r="B200" s="83">
        <v>18</v>
      </c>
      <c r="C200" s="84">
        <v>1041.79757197</v>
      </c>
      <c r="D200" s="84">
        <v>1026.8903666399999</v>
      </c>
      <c r="E200" s="84">
        <v>237.61396311999999</v>
      </c>
      <c r="F200" s="84">
        <v>237.61396311999999</v>
      </c>
    </row>
    <row r="201" spans="1:6" ht="12.75" customHeight="1" x14ac:dyDescent="0.2">
      <c r="A201" s="83" t="s">
        <v>154</v>
      </c>
      <c r="B201" s="83">
        <v>19</v>
      </c>
      <c r="C201" s="84">
        <v>1051.00015287</v>
      </c>
      <c r="D201" s="84">
        <v>1034.9308624099999</v>
      </c>
      <c r="E201" s="84">
        <v>239.47446754000001</v>
      </c>
      <c r="F201" s="84">
        <v>239.47446754000001</v>
      </c>
    </row>
    <row r="202" spans="1:6" ht="12.75" customHeight="1" x14ac:dyDescent="0.2">
      <c r="A202" s="83" t="s">
        <v>154</v>
      </c>
      <c r="B202" s="83">
        <v>20</v>
      </c>
      <c r="C202" s="84">
        <v>1049.2225591599999</v>
      </c>
      <c r="D202" s="84">
        <v>1032.2217866999999</v>
      </c>
      <c r="E202" s="84">
        <v>238.84760976000001</v>
      </c>
      <c r="F202" s="84">
        <v>238.84760976000001</v>
      </c>
    </row>
    <row r="203" spans="1:6" ht="12.75" customHeight="1" x14ac:dyDescent="0.2">
      <c r="A203" s="83" t="s">
        <v>154</v>
      </c>
      <c r="B203" s="83">
        <v>21</v>
      </c>
      <c r="C203" s="84">
        <v>1033.4933565599999</v>
      </c>
      <c r="D203" s="84">
        <v>1016.58550848</v>
      </c>
      <c r="E203" s="84">
        <v>235.22950391000001</v>
      </c>
      <c r="F203" s="84">
        <v>235.22950391000001</v>
      </c>
    </row>
    <row r="204" spans="1:6" ht="12.75" customHeight="1" x14ac:dyDescent="0.2">
      <c r="A204" s="83" t="s">
        <v>154</v>
      </c>
      <c r="B204" s="83">
        <v>22</v>
      </c>
      <c r="C204" s="84">
        <v>1030.9933688199999</v>
      </c>
      <c r="D204" s="84">
        <v>1016.22743959</v>
      </c>
      <c r="E204" s="84">
        <v>235.14664973000001</v>
      </c>
      <c r="F204" s="84">
        <v>235.14664973000001</v>
      </c>
    </row>
    <row r="205" spans="1:6" ht="12.75" customHeight="1" x14ac:dyDescent="0.2">
      <c r="A205" s="83" t="s">
        <v>154</v>
      </c>
      <c r="B205" s="83">
        <v>23</v>
      </c>
      <c r="C205" s="84">
        <v>1014.54908962</v>
      </c>
      <c r="D205" s="84">
        <v>1000.96296227</v>
      </c>
      <c r="E205" s="84">
        <v>231.61457554</v>
      </c>
      <c r="F205" s="84">
        <v>231.61457554</v>
      </c>
    </row>
    <row r="206" spans="1:6" ht="12.75" customHeight="1" x14ac:dyDescent="0.2">
      <c r="A206" s="83" t="s">
        <v>154</v>
      </c>
      <c r="B206" s="83">
        <v>24</v>
      </c>
      <c r="C206" s="84">
        <v>1010.0357909099999</v>
      </c>
      <c r="D206" s="84">
        <v>995.96890110000004</v>
      </c>
      <c r="E206" s="84">
        <v>230.45899097</v>
      </c>
      <c r="F206" s="84">
        <v>230.45899097</v>
      </c>
    </row>
    <row r="207" spans="1:6" ht="12.75" customHeight="1" x14ac:dyDescent="0.2">
      <c r="A207" s="83" t="s">
        <v>155</v>
      </c>
      <c r="B207" s="83">
        <v>1</v>
      </c>
      <c r="C207" s="84">
        <v>1054.0828059200001</v>
      </c>
      <c r="D207" s="84">
        <v>1039.8805037300001</v>
      </c>
      <c r="E207" s="84">
        <v>240.61977372999999</v>
      </c>
      <c r="F207" s="84">
        <v>240.61977372999999</v>
      </c>
    </row>
    <row r="208" spans="1:6" ht="12.75" customHeight="1" x14ac:dyDescent="0.2">
      <c r="A208" s="83" t="s">
        <v>155</v>
      </c>
      <c r="B208" s="83">
        <v>2</v>
      </c>
      <c r="C208" s="84">
        <v>1113.4587306200001</v>
      </c>
      <c r="D208" s="84">
        <v>1098.1235879400001</v>
      </c>
      <c r="E208" s="84">
        <v>254.09674314</v>
      </c>
      <c r="F208" s="84">
        <v>254.09674314</v>
      </c>
    </row>
    <row r="209" spans="1:6" ht="12.75" customHeight="1" x14ac:dyDescent="0.2">
      <c r="A209" s="83" t="s">
        <v>155</v>
      </c>
      <c r="B209" s="83">
        <v>3</v>
      </c>
      <c r="C209" s="84">
        <v>1118.10113301</v>
      </c>
      <c r="D209" s="84">
        <v>1101.4288853200001</v>
      </c>
      <c r="E209" s="84">
        <v>254.86156170000001</v>
      </c>
      <c r="F209" s="84">
        <v>254.86156170000001</v>
      </c>
    </row>
    <row r="210" spans="1:6" ht="12.75" customHeight="1" x14ac:dyDescent="0.2">
      <c r="A210" s="83" t="s">
        <v>155</v>
      </c>
      <c r="B210" s="83">
        <v>4</v>
      </c>
      <c r="C210" s="84">
        <v>1124.6596794300001</v>
      </c>
      <c r="D210" s="84">
        <v>1109.54379655</v>
      </c>
      <c r="E210" s="84">
        <v>256.73928524000002</v>
      </c>
      <c r="F210" s="84">
        <v>256.73928524000002</v>
      </c>
    </row>
    <row r="211" spans="1:6" ht="12.75" customHeight="1" x14ac:dyDescent="0.2">
      <c r="A211" s="83" t="s">
        <v>155</v>
      </c>
      <c r="B211" s="83">
        <v>5</v>
      </c>
      <c r="C211" s="84">
        <v>1145.2436382200001</v>
      </c>
      <c r="D211" s="84">
        <v>1129.72106973</v>
      </c>
      <c r="E211" s="84">
        <v>261.40813987000001</v>
      </c>
      <c r="F211" s="84">
        <v>261.40813987000001</v>
      </c>
    </row>
    <row r="212" spans="1:6" ht="12.75" customHeight="1" x14ac:dyDescent="0.2">
      <c r="A212" s="83" t="s">
        <v>155</v>
      </c>
      <c r="B212" s="83">
        <v>6</v>
      </c>
      <c r="C212" s="84">
        <v>1131.5602551899999</v>
      </c>
      <c r="D212" s="84">
        <v>1116.45481406</v>
      </c>
      <c r="E212" s="84">
        <v>258.33843770999999</v>
      </c>
      <c r="F212" s="84">
        <v>258.33843770999999</v>
      </c>
    </row>
    <row r="213" spans="1:6" ht="12.75" customHeight="1" x14ac:dyDescent="0.2">
      <c r="A213" s="83" t="s">
        <v>155</v>
      </c>
      <c r="B213" s="83">
        <v>7</v>
      </c>
      <c r="C213" s="84">
        <v>1092.85475823</v>
      </c>
      <c r="D213" s="84">
        <v>1077.4781986</v>
      </c>
      <c r="E213" s="84">
        <v>249.31957029</v>
      </c>
      <c r="F213" s="84">
        <v>249.31957029</v>
      </c>
    </row>
    <row r="214" spans="1:6" ht="12.75" customHeight="1" x14ac:dyDescent="0.2">
      <c r="A214" s="83" t="s">
        <v>155</v>
      </c>
      <c r="B214" s="83">
        <v>8</v>
      </c>
      <c r="C214" s="84">
        <v>1080.5057722199999</v>
      </c>
      <c r="D214" s="84">
        <v>1063.45550841</v>
      </c>
      <c r="E214" s="84">
        <v>246.07483540999999</v>
      </c>
      <c r="F214" s="84">
        <v>246.07483540999999</v>
      </c>
    </row>
    <row r="215" spans="1:6" ht="12.75" customHeight="1" x14ac:dyDescent="0.2">
      <c r="A215" s="83" t="s">
        <v>155</v>
      </c>
      <c r="B215" s="83">
        <v>9</v>
      </c>
      <c r="C215" s="84">
        <v>1049.6718073500001</v>
      </c>
      <c r="D215" s="84">
        <v>1031.5834731699999</v>
      </c>
      <c r="E215" s="84">
        <v>238.69990927000001</v>
      </c>
      <c r="F215" s="84">
        <v>238.69990927000001</v>
      </c>
    </row>
    <row r="216" spans="1:6" ht="12.75" customHeight="1" x14ac:dyDescent="0.2">
      <c r="A216" s="83" t="s">
        <v>155</v>
      </c>
      <c r="B216" s="83">
        <v>10</v>
      </c>
      <c r="C216" s="84">
        <v>1018.09317963</v>
      </c>
      <c r="D216" s="84">
        <v>1000.65625808</v>
      </c>
      <c r="E216" s="84">
        <v>231.54360672000001</v>
      </c>
      <c r="F216" s="84">
        <v>231.54360672000001</v>
      </c>
    </row>
    <row r="217" spans="1:6" ht="12.75" customHeight="1" x14ac:dyDescent="0.2">
      <c r="A217" s="83" t="s">
        <v>155</v>
      </c>
      <c r="B217" s="83">
        <v>11</v>
      </c>
      <c r="C217" s="84">
        <v>986.33707935999996</v>
      </c>
      <c r="D217" s="84">
        <v>967.07277482999996</v>
      </c>
      <c r="E217" s="84">
        <v>223.77266563000001</v>
      </c>
      <c r="F217" s="84">
        <v>223.77266563000001</v>
      </c>
    </row>
    <row r="218" spans="1:6" ht="12.75" customHeight="1" x14ac:dyDescent="0.2">
      <c r="A218" s="83" t="s">
        <v>155</v>
      </c>
      <c r="B218" s="83">
        <v>12</v>
      </c>
      <c r="C218" s="84">
        <v>985.20198382000001</v>
      </c>
      <c r="D218" s="84">
        <v>968.05578662999994</v>
      </c>
      <c r="E218" s="84">
        <v>224.00012645000001</v>
      </c>
      <c r="F218" s="84">
        <v>224.00012645000001</v>
      </c>
    </row>
    <row r="219" spans="1:6" ht="12.75" customHeight="1" x14ac:dyDescent="0.2">
      <c r="A219" s="83" t="s">
        <v>155</v>
      </c>
      <c r="B219" s="83">
        <v>13</v>
      </c>
      <c r="C219" s="84">
        <v>1013.41126824</v>
      </c>
      <c r="D219" s="84">
        <v>995.68798074999995</v>
      </c>
      <c r="E219" s="84">
        <v>230.39398832000001</v>
      </c>
      <c r="F219" s="84">
        <v>230.39398832000001</v>
      </c>
    </row>
    <row r="220" spans="1:6" ht="12.75" customHeight="1" x14ac:dyDescent="0.2">
      <c r="A220" s="83" t="s">
        <v>155</v>
      </c>
      <c r="B220" s="83">
        <v>14</v>
      </c>
      <c r="C220" s="84">
        <v>1007.99247854</v>
      </c>
      <c r="D220" s="84">
        <v>990.55556936999994</v>
      </c>
      <c r="E220" s="84">
        <v>229.20639065</v>
      </c>
      <c r="F220" s="84">
        <v>229.20639065</v>
      </c>
    </row>
    <row r="221" spans="1:6" ht="12.75" customHeight="1" x14ac:dyDescent="0.2">
      <c r="A221" s="83" t="s">
        <v>155</v>
      </c>
      <c r="B221" s="83">
        <v>15</v>
      </c>
      <c r="C221" s="84">
        <v>1030.63120491</v>
      </c>
      <c r="D221" s="84">
        <v>1014.44265895</v>
      </c>
      <c r="E221" s="84">
        <v>234.73366619999999</v>
      </c>
      <c r="F221" s="84">
        <v>234.73366619999999</v>
      </c>
    </row>
    <row r="222" spans="1:6" ht="12.75" customHeight="1" x14ac:dyDescent="0.2">
      <c r="A222" s="83" t="s">
        <v>155</v>
      </c>
      <c r="B222" s="83">
        <v>16</v>
      </c>
      <c r="C222" s="84">
        <v>1034.3015141000001</v>
      </c>
      <c r="D222" s="84">
        <v>1018.97525819</v>
      </c>
      <c r="E222" s="84">
        <v>235.78247228999999</v>
      </c>
      <c r="F222" s="84">
        <v>235.78247228999999</v>
      </c>
    </row>
    <row r="223" spans="1:6" ht="12.75" customHeight="1" x14ac:dyDescent="0.2">
      <c r="A223" s="83" t="s">
        <v>155</v>
      </c>
      <c r="B223" s="83">
        <v>17</v>
      </c>
      <c r="C223" s="84">
        <v>1022.97829674</v>
      </c>
      <c r="D223" s="84">
        <v>1008.88819566</v>
      </c>
      <c r="E223" s="84">
        <v>233.44840919999999</v>
      </c>
      <c r="F223" s="84">
        <v>233.44840919999999</v>
      </c>
    </row>
    <row r="224" spans="1:6" ht="12.75" customHeight="1" x14ac:dyDescent="0.2">
      <c r="A224" s="83" t="s">
        <v>155</v>
      </c>
      <c r="B224" s="83">
        <v>18</v>
      </c>
      <c r="C224" s="84">
        <v>1033.7082242700001</v>
      </c>
      <c r="D224" s="84">
        <v>1019.7753966499999</v>
      </c>
      <c r="E224" s="84">
        <v>235.96761773</v>
      </c>
      <c r="F224" s="84">
        <v>235.96761773</v>
      </c>
    </row>
    <row r="225" spans="1:6" ht="12.75" customHeight="1" x14ac:dyDescent="0.2">
      <c r="A225" s="83" t="s">
        <v>155</v>
      </c>
      <c r="B225" s="83">
        <v>19</v>
      </c>
      <c r="C225" s="84">
        <v>1020.47649127</v>
      </c>
      <c r="D225" s="84">
        <v>1007.15123521</v>
      </c>
      <c r="E225" s="84">
        <v>233.04649087000001</v>
      </c>
      <c r="F225" s="84">
        <v>233.04649087000001</v>
      </c>
    </row>
    <row r="226" spans="1:6" ht="12.75" customHeight="1" x14ac:dyDescent="0.2">
      <c r="A226" s="83" t="s">
        <v>155</v>
      </c>
      <c r="B226" s="83">
        <v>20</v>
      </c>
      <c r="C226" s="84">
        <v>991.73774490999995</v>
      </c>
      <c r="D226" s="84">
        <v>977.81032254000002</v>
      </c>
      <c r="E226" s="84">
        <v>226.25724563</v>
      </c>
      <c r="F226" s="84">
        <v>226.25724563</v>
      </c>
    </row>
    <row r="227" spans="1:6" ht="12.75" customHeight="1" x14ac:dyDescent="0.2">
      <c r="A227" s="83" t="s">
        <v>155</v>
      </c>
      <c r="B227" s="83">
        <v>21</v>
      </c>
      <c r="C227" s="84">
        <v>975.05920047999996</v>
      </c>
      <c r="D227" s="84">
        <v>961.60089572000004</v>
      </c>
      <c r="E227" s="84">
        <v>222.50651791999999</v>
      </c>
      <c r="F227" s="84">
        <v>222.50651791999999</v>
      </c>
    </row>
    <row r="228" spans="1:6" ht="12.75" customHeight="1" x14ac:dyDescent="0.2">
      <c r="A228" s="83" t="s">
        <v>155</v>
      </c>
      <c r="B228" s="83">
        <v>22</v>
      </c>
      <c r="C228" s="84">
        <v>967.44257343000004</v>
      </c>
      <c r="D228" s="84">
        <v>953.86505218000002</v>
      </c>
      <c r="E228" s="84">
        <v>220.71650751999999</v>
      </c>
      <c r="F228" s="84">
        <v>220.71650751999999</v>
      </c>
    </row>
    <row r="229" spans="1:6" ht="12.75" customHeight="1" x14ac:dyDescent="0.2">
      <c r="A229" s="83" t="s">
        <v>155</v>
      </c>
      <c r="B229" s="83">
        <v>23</v>
      </c>
      <c r="C229" s="84">
        <v>981.25248170999998</v>
      </c>
      <c r="D229" s="84">
        <v>967.56149211000002</v>
      </c>
      <c r="E229" s="84">
        <v>223.88575078</v>
      </c>
      <c r="F229" s="84">
        <v>223.88575078</v>
      </c>
    </row>
    <row r="230" spans="1:6" ht="12.75" customHeight="1" x14ac:dyDescent="0.2">
      <c r="A230" s="83" t="s">
        <v>155</v>
      </c>
      <c r="B230" s="83">
        <v>24</v>
      </c>
      <c r="C230" s="84">
        <v>1004.13688261</v>
      </c>
      <c r="D230" s="84">
        <v>990.01455910000004</v>
      </c>
      <c r="E230" s="84">
        <v>229.08120532999999</v>
      </c>
      <c r="F230" s="84">
        <v>229.08120532999999</v>
      </c>
    </row>
    <row r="231" spans="1:6" ht="12.75" customHeight="1" x14ac:dyDescent="0.2">
      <c r="A231" s="83" t="s">
        <v>156</v>
      </c>
      <c r="B231" s="83">
        <v>1</v>
      </c>
      <c r="C231" s="84">
        <v>978.57278717999998</v>
      </c>
      <c r="D231" s="84">
        <v>966.34394597999994</v>
      </c>
      <c r="E231" s="84">
        <v>223.60402063999999</v>
      </c>
      <c r="F231" s="84">
        <v>223.60402063999999</v>
      </c>
    </row>
    <row r="232" spans="1:6" ht="12.75" customHeight="1" x14ac:dyDescent="0.2">
      <c r="A232" s="83" t="s">
        <v>156</v>
      </c>
      <c r="B232" s="83">
        <v>2</v>
      </c>
      <c r="C232" s="84">
        <v>1023.7366137400001</v>
      </c>
      <c r="D232" s="84">
        <v>1008.947425</v>
      </c>
      <c r="E232" s="84">
        <v>233.46211438</v>
      </c>
      <c r="F232" s="84">
        <v>233.46211438</v>
      </c>
    </row>
    <row r="233" spans="1:6" ht="12.75" customHeight="1" x14ac:dyDescent="0.2">
      <c r="A233" s="83" t="s">
        <v>156</v>
      </c>
      <c r="B233" s="83">
        <v>3</v>
      </c>
      <c r="C233" s="84">
        <v>1044.8443622899999</v>
      </c>
      <c r="D233" s="84">
        <v>1029.82108958</v>
      </c>
      <c r="E233" s="84">
        <v>238.29210824</v>
      </c>
      <c r="F233" s="84">
        <v>238.29210824</v>
      </c>
    </row>
    <row r="234" spans="1:6" ht="12.75" customHeight="1" x14ac:dyDescent="0.2">
      <c r="A234" s="83" t="s">
        <v>156</v>
      </c>
      <c r="B234" s="83">
        <v>4</v>
      </c>
      <c r="C234" s="84">
        <v>1078.5663054700001</v>
      </c>
      <c r="D234" s="84">
        <v>1062.50282677</v>
      </c>
      <c r="E234" s="84">
        <v>245.85439273</v>
      </c>
      <c r="F234" s="84">
        <v>245.85439273</v>
      </c>
    </row>
    <row r="235" spans="1:6" ht="12.75" customHeight="1" x14ac:dyDescent="0.2">
      <c r="A235" s="83" t="s">
        <v>156</v>
      </c>
      <c r="B235" s="83">
        <v>5</v>
      </c>
      <c r="C235" s="84">
        <v>1079.4648195899999</v>
      </c>
      <c r="D235" s="84">
        <v>1065.7864727199999</v>
      </c>
      <c r="E235" s="84">
        <v>246.61420132999999</v>
      </c>
      <c r="F235" s="84">
        <v>246.61420132999999</v>
      </c>
    </row>
    <row r="236" spans="1:6" ht="12.75" customHeight="1" x14ac:dyDescent="0.2">
      <c r="A236" s="83" t="s">
        <v>156</v>
      </c>
      <c r="B236" s="83">
        <v>6</v>
      </c>
      <c r="C236" s="84">
        <v>1084.1808662399999</v>
      </c>
      <c r="D236" s="84">
        <v>1068.7916081799999</v>
      </c>
      <c r="E236" s="84">
        <v>247.30956488999999</v>
      </c>
      <c r="F236" s="84">
        <v>247.30956488999999</v>
      </c>
    </row>
    <row r="237" spans="1:6" ht="12.75" customHeight="1" x14ac:dyDescent="0.2">
      <c r="A237" s="83" t="s">
        <v>156</v>
      </c>
      <c r="B237" s="83">
        <v>7</v>
      </c>
      <c r="C237" s="84">
        <v>1065.7154074800001</v>
      </c>
      <c r="D237" s="84">
        <v>1049.8738920200001</v>
      </c>
      <c r="E237" s="84">
        <v>242.93216136999999</v>
      </c>
      <c r="F237" s="84">
        <v>242.93216136999999</v>
      </c>
    </row>
    <row r="238" spans="1:6" ht="12.75" customHeight="1" x14ac:dyDescent="0.2">
      <c r="A238" s="83" t="s">
        <v>156</v>
      </c>
      <c r="B238" s="83">
        <v>8</v>
      </c>
      <c r="C238" s="84">
        <v>1036.7813260200001</v>
      </c>
      <c r="D238" s="84">
        <v>1024.1306843499999</v>
      </c>
      <c r="E238" s="84">
        <v>236.97539538999999</v>
      </c>
      <c r="F238" s="84">
        <v>236.97539538999999</v>
      </c>
    </row>
    <row r="239" spans="1:6" ht="12.75" customHeight="1" x14ac:dyDescent="0.2">
      <c r="A239" s="83" t="s">
        <v>156</v>
      </c>
      <c r="B239" s="83">
        <v>9</v>
      </c>
      <c r="C239" s="84">
        <v>1008.4995662699999</v>
      </c>
      <c r="D239" s="84">
        <v>997.64845682999999</v>
      </c>
      <c r="E239" s="84">
        <v>230.84762631999999</v>
      </c>
      <c r="F239" s="84">
        <v>230.84762631999999</v>
      </c>
    </row>
    <row r="240" spans="1:6" ht="12.75" customHeight="1" x14ac:dyDescent="0.2">
      <c r="A240" s="83" t="s">
        <v>156</v>
      </c>
      <c r="B240" s="83">
        <v>10</v>
      </c>
      <c r="C240" s="84">
        <v>975.98530780999999</v>
      </c>
      <c r="D240" s="84">
        <v>963.52388101999998</v>
      </c>
      <c r="E240" s="84">
        <v>222.95148087000001</v>
      </c>
      <c r="F240" s="84">
        <v>222.95148087000001</v>
      </c>
    </row>
    <row r="241" spans="1:6" ht="12.75" customHeight="1" x14ac:dyDescent="0.2">
      <c r="A241" s="83" t="s">
        <v>156</v>
      </c>
      <c r="B241" s="83">
        <v>11</v>
      </c>
      <c r="C241" s="84">
        <v>967.91531855999995</v>
      </c>
      <c r="D241" s="84">
        <v>954.90523137000002</v>
      </c>
      <c r="E241" s="84">
        <v>220.95719640999999</v>
      </c>
      <c r="F241" s="84">
        <v>220.95719640999999</v>
      </c>
    </row>
    <row r="242" spans="1:6" ht="12.75" customHeight="1" x14ac:dyDescent="0.2">
      <c r="A242" s="83" t="s">
        <v>156</v>
      </c>
      <c r="B242" s="83">
        <v>12</v>
      </c>
      <c r="C242" s="84">
        <v>966.10341859000005</v>
      </c>
      <c r="D242" s="84">
        <v>953.28274235000004</v>
      </c>
      <c r="E242" s="84">
        <v>220.58176582999999</v>
      </c>
      <c r="F242" s="84">
        <v>220.58176582999999</v>
      </c>
    </row>
    <row r="243" spans="1:6" ht="12.75" customHeight="1" x14ac:dyDescent="0.2">
      <c r="A243" s="83" t="s">
        <v>156</v>
      </c>
      <c r="B243" s="83">
        <v>13</v>
      </c>
      <c r="C243" s="84">
        <v>981.30545586000005</v>
      </c>
      <c r="D243" s="84">
        <v>968.76367001999995</v>
      </c>
      <c r="E243" s="84">
        <v>224.16392483000001</v>
      </c>
      <c r="F243" s="84">
        <v>224.16392483000001</v>
      </c>
    </row>
    <row r="244" spans="1:6" ht="12.75" customHeight="1" x14ac:dyDescent="0.2">
      <c r="A244" s="83" t="s">
        <v>156</v>
      </c>
      <c r="B244" s="83">
        <v>14</v>
      </c>
      <c r="C244" s="84">
        <v>997.82231235999996</v>
      </c>
      <c r="D244" s="84">
        <v>985.20850828000005</v>
      </c>
      <c r="E244" s="84">
        <v>227.9691248</v>
      </c>
      <c r="F244" s="84">
        <v>227.9691248</v>
      </c>
    </row>
    <row r="245" spans="1:6" ht="12.75" customHeight="1" x14ac:dyDescent="0.2">
      <c r="A245" s="83" t="s">
        <v>156</v>
      </c>
      <c r="B245" s="83">
        <v>15</v>
      </c>
      <c r="C245" s="84">
        <v>1014.35460618</v>
      </c>
      <c r="D245" s="84">
        <v>1001.51074992</v>
      </c>
      <c r="E245" s="84">
        <v>231.74132908999999</v>
      </c>
      <c r="F245" s="84">
        <v>231.74132908999999</v>
      </c>
    </row>
    <row r="246" spans="1:6" ht="12.75" customHeight="1" x14ac:dyDescent="0.2">
      <c r="A246" s="83" t="s">
        <v>156</v>
      </c>
      <c r="B246" s="83">
        <v>16</v>
      </c>
      <c r="C246" s="84">
        <v>1019.16620158</v>
      </c>
      <c r="D246" s="84">
        <v>1005.80938092</v>
      </c>
      <c r="E246" s="84">
        <v>232.73599686</v>
      </c>
      <c r="F246" s="84">
        <v>232.73599686</v>
      </c>
    </row>
    <row r="247" spans="1:6" ht="12.75" customHeight="1" x14ac:dyDescent="0.2">
      <c r="A247" s="83" t="s">
        <v>156</v>
      </c>
      <c r="B247" s="83">
        <v>17</v>
      </c>
      <c r="C247" s="84">
        <v>1011.1842564</v>
      </c>
      <c r="D247" s="84">
        <v>997.88329467000005</v>
      </c>
      <c r="E247" s="84">
        <v>230.90196585999999</v>
      </c>
      <c r="F247" s="84">
        <v>230.90196585999999</v>
      </c>
    </row>
    <row r="248" spans="1:6" ht="12.75" customHeight="1" x14ac:dyDescent="0.2">
      <c r="A248" s="83" t="s">
        <v>156</v>
      </c>
      <c r="B248" s="83">
        <v>18</v>
      </c>
      <c r="C248" s="84">
        <v>1009.62901761</v>
      </c>
      <c r="D248" s="84">
        <v>996.46638759999996</v>
      </c>
      <c r="E248" s="84">
        <v>230.57410523999999</v>
      </c>
      <c r="F248" s="84">
        <v>230.57410523999999</v>
      </c>
    </row>
    <row r="249" spans="1:6" ht="12.75" customHeight="1" x14ac:dyDescent="0.2">
      <c r="A249" s="83" t="s">
        <v>156</v>
      </c>
      <c r="B249" s="83">
        <v>19</v>
      </c>
      <c r="C249" s="84">
        <v>998.07811323999999</v>
      </c>
      <c r="D249" s="84">
        <v>985.84180761000005</v>
      </c>
      <c r="E249" s="84">
        <v>228.11566504999999</v>
      </c>
      <c r="F249" s="84">
        <v>228.11566504999999</v>
      </c>
    </row>
    <row r="250" spans="1:6" ht="12.75" customHeight="1" x14ac:dyDescent="0.2">
      <c r="A250" s="83" t="s">
        <v>156</v>
      </c>
      <c r="B250" s="83">
        <v>20</v>
      </c>
      <c r="C250" s="84">
        <v>979.43721424</v>
      </c>
      <c r="D250" s="84">
        <v>967.56500319999998</v>
      </c>
      <c r="E250" s="84">
        <v>223.88656322</v>
      </c>
      <c r="F250" s="84">
        <v>223.88656322</v>
      </c>
    </row>
    <row r="251" spans="1:6" ht="12.75" customHeight="1" x14ac:dyDescent="0.2">
      <c r="A251" s="83" t="s">
        <v>156</v>
      </c>
      <c r="B251" s="83">
        <v>21</v>
      </c>
      <c r="C251" s="84">
        <v>950.29762211000002</v>
      </c>
      <c r="D251" s="84">
        <v>938.59654777000003</v>
      </c>
      <c r="E251" s="84">
        <v>217.18350150000001</v>
      </c>
      <c r="F251" s="84">
        <v>217.18350150000001</v>
      </c>
    </row>
    <row r="252" spans="1:6" ht="12.75" customHeight="1" x14ac:dyDescent="0.2">
      <c r="A252" s="83" t="s">
        <v>156</v>
      </c>
      <c r="B252" s="83">
        <v>22</v>
      </c>
      <c r="C252" s="84">
        <v>952.01549695999995</v>
      </c>
      <c r="D252" s="84">
        <v>940.28655930000002</v>
      </c>
      <c r="E252" s="84">
        <v>217.57455623000001</v>
      </c>
      <c r="F252" s="84">
        <v>217.57455623000001</v>
      </c>
    </row>
    <row r="253" spans="1:6" ht="12.75" customHeight="1" x14ac:dyDescent="0.2">
      <c r="A253" s="83" t="s">
        <v>156</v>
      </c>
      <c r="B253" s="83">
        <v>23</v>
      </c>
      <c r="C253" s="84">
        <v>967.73397762000002</v>
      </c>
      <c r="D253" s="84">
        <v>955.92625852000003</v>
      </c>
      <c r="E253" s="84">
        <v>221.19345367</v>
      </c>
      <c r="F253" s="84">
        <v>221.19345367</v>
      </c>
    </row>
    <row r="254" spans="1:6" ht="12.75" customHeight="1" x14ac:dyDescent="0.2">
      <c r="A254" s="83" t="s">
        <v>156</v>
      </c>
      <c r="B254" s="83">
        <v>24</v>
      </c>
      <c r="C254" s="84">
        <v>989.02521472000001</v>
      </c>
      <c r="D254" s="84">
        <v>977.09221774000002</v>
      </c>
      <c r="E254" s="84">
        <v>226.09108209999999</v>
      </c>
      <c r="F254" s="84">
        <v>226.09108209999999</v>
      </c>
    </row>
    <row r="255" spans="1:6" ht="12.75" customHeight="1" x14ac:dyDescent="0.2">
      <c r="A255" s="83" t="s">
        <v>157</v>
      </c>
      <c r="B255" s="83">
        <v>1</v>
      </c>
      <c r="C255" s="84">
        <v>1023.76989975</v>
      </c>
      <c r="D255" s="84">
        <v>1011.6300768</v>
      </c>
      <c r="E255" s="84">
        <v>234.08285789000001</v>
      </c>
      <c r="F255" s="84">
        <v>234.08285789000001</v>
      </c>
    </row>
    <row r="256" spans="1:6" ht="12.75" customHeight="1" x14ac:dyDescent="0.2">
      <c r="A256" s="83" t="s">
        <v>157</v>
      </c>
      <c r="B256" s="83">
        <v>2</v>
      </c>
      <c r="C256" s="84">
        <v>1074.8776473600001</v>
      </c>
      <c r="D256" s="84">
        <v>1067.1741877699999</v>
      </c>
      <c r="E256" s="84">
        <v>246.93530715</v>
      </c>
      <c r="F256" s="84">
        <v>246.93530715</v>
      </c>
    </row>
    <row r="257" spans="1:6" ht="12.75" customHeight="1" x14ac:dyDescent="0.2">
      <c r="A257" s="83" t="s">
        <v>157</v>
      </c>
      <c r="B257" s="83">
        <v>3</v>
      </c>
      <c r="C257" s="84">
        <v>1106.9404033999999</v>
      </c>
      <c r="D257" s="84">
        <v>1095.2525297100001</v>
      </c>
      <c r="E257" s="84">
        <v>253.43240394</v>
      </c>
      <c r="F257" s="84">
        <v>253.43240394</v>
      </c>
    </row>
    <row r="258" spans="1:6" ht="12.75" customHeight="1" x14ac:dyDescent="0.2">
      <c r="A258" s="83" t="s">
        <v>157</v>
      </c>
      <c r="B258" s="83">
        <v>4</v>
      </c>
      <c r="C258" s="84">
        <v>1125.4926650299999</v>
      </c>
      <c r="D258" s="84">
        <v>1113.3686157300001</v>
      </c>
      <c r="E258" s="84">
        <v>257.62431686000002</v>
      </c>
      <c r="F258" s="84">
        <v>257.62431686000002</v>
      </c>
    </row>
    <row r="259" spans="1:6" ht="12.75" customHeight="1" x14ac:dyDescent="0.2">
      <c r="A259" s="83" t="s">
        <v>157</v>
      </c>
      <c r="B259" s="83">
        <v>5</v>
      </c>
      <c r="C259" s="84">
        <v>1137.92463028</v>
      </c>
      <c r="D259" s="84">
        <v>1123.4567638999999</v>
      </c>
      <c r="E259" s="84">
        <v>259.95863115999998</v>
      </c>
      <c r="F259" s="84">
        <v>259.95863115999998</v>
      </c>
    </row>
    <row r="260" spans="1:6" ht="12.75" customHeight="1" x14ac:dyDescent="0.2">
      <c r="A260" s="83" t="s">
        <v>157</v>
      </c>
      <c r="B260" s="83">
        <v>6</v>
      </c>
      <c r="C260" s="84">
        <v>1137.2465165599999</v>
      </c>
      <c r="D260" s="84">
        <v>1122.1552947299999</v>
      </c>
      <c r="E260" s="84">
        <v>259.65748193000002</v>
      </c>
      <c r="F260" s="84">
        <v>259.65748193000002</v>
      </c>
    </row>
    <row r="261" spans="1:6" ht="12.75" customHeight="1" x14ac:dyDescent="0.2">
      <c r="A261" s="83" t="s">
        <v>157</v>
      </c>
      <c r="B261" s="83">
        <v>7</v>
      </c>
      <c r="C261" s="84">
        <v>1123.57099219</v>
      </c>
      <c r="D261" s="84">
        <v>1108.5454859399999</v>
      </c>
      <c r="E261" s="84">
        <v>256.50828439999998</v>
      </c>
      <c r="F261" s="84">
        <v>256.50828439999998</v>
      </c>
    </row>
    <row r="262" spans="1:6" ht="12.75" customHeight="1" x14ac:dyDescent="0.2">
      <c r="A262" s="83" t="s">
        <v>157</v>
      </c>
      <c r="B262" s="83">
        <v>8</v>
      </c>
      <c r="C262" s="84">
        <v>1081.8760469700001</v>
      </c>
      <c r="D262" s="84">
        <v>1067.87732037</v>
      </c>
      <c r="E262" s="84">
        <v>247.09800623000001</v>
      </c>
      <c r="F262" s="84">
        <v>247.09800623000001</v>
      </c>
    </row>
    <row r="263" spans="1:6" ht="12.75" customHeight="1" x14ac:dyDescent="0.2">
      <c r="A263" s="83" t="s">
        <v>157</v>
      </c>
      <c r="B263" s="83">
        <v>9</v>
      </c>
      <c r="C263" s="84">
        <v>1036.7058120300001</v>
      </c>
      <c r="D263" s="84">
        <v>1022.82580009</v>
      </c>
      <c r="E263" s="84">
        <v>236.67345594</v>
      </c>
      <c r="F263" s="84">
        <v>236.67345594</v>
      </c>
    </row>
    <row r="264" spans="1:6" ht="12.75" customHeight="1" x14ac:dyDescent="0.2">
      <c r="A264" s="83" t="s">
        <v>157</v>
      </c>
      <c r="B264" s="83">
        <v>10</v>
      </c>
      <c r="C264" s="84">
        <v>988.55687521000004</v>
      </c>
      <c r="D264" s="84">
        <v>974.87057215000004</v>
      </c>
      <c r="E264" s="84">
        <v>225.57701162999999</v>
      </c>
      <c r="F264" s="84">
        <v>225.57701162999999</v>
      </c>
    </row>
    <row r="265" spans="1:6" ht="12.75" customHeight="1" x14ac:dyDescent="0.2">
      <c r="A265" s="83" t="s">
        <v>157</v>
      </c>
      <c r="B265" s="83">
        <v>11</v>
      </c>
      <c r="C265" s="84">
        <v>957.77304135999998</v>
      </c>
      <c r="D265" s="84">
        <v>944.96218248000002</v>
      </c>
      <c r="E265" s="84">
        <v>218.65645688000001</v>
      </c>
      <c r="F265" s="84">
        <v>218.65645688000001</v>
      </c>
    </row>
    <row r="266" spans="1:6" ht="12.75" customHeight="1" x14ac:dyDescent="0.2">
      <c r="A266" s="83" t="s">
        <v>157</v>
      </c>
      <c r="B266" s="83">
        <v>12</v>
      </c>
      <c r="C266" s="84">
        <v>944.97384227999999</v>
      </c>
      <c r="D266" s="84">
        <v>932.50814880999997</v>
      </c>
      <c r="E266" s="84">
        <v>215.77469618999999</v>
      </c>
      <c r="F266" s="84">
        <v>215.77469618999999</v>
      </c>
    </row>
    <row r="267" spans="1:6" ht="12.75" customHeight="1" x14ac:dyDescent="0.2">
      <c r="A267" s="83" t="s">
        <v>157</v>
      </c>
      <c r="B267" s="83">
        <v>13</v>
      </c>
      <c r="C267" s="84">
        <v>956.75282818999995</v>
      </c>
      <c r="D267" s="84">
        <v>944.36584460999995</v>
      </c>
      <c r="E267" s="84">
        <v>218.51846921999999</v>
      </c>
      <c r="F267" s="84">
        <v>218.51846921999999</v>
      </c>
    </row>
    <row r="268" spans="1:6" ht="12.75" customHeight="1" x14ac:dyDescent="0.2">
      <c r="A268" s="83" t="s">
        <v>157</v>
      </c>
      <c r="B268" s="83">
        <v>14</v>
      </c>
      <c r="C268" s="84">
        <v>971.85487171</v>
      </c>
      <c r="D268" s="84">
        <v>958.92962956999997</v>
      </c>
      <c r="E268" s="84">
        <v>221.88840895999999</v>
      </c>
      <c r="F268" s="84">
        <v>221.88840895999999</v>
      </c>
    </row>
    <row r="269" spans="1:6" ht="12.75" customHeight="1" x14ac:dyDescent="0.2">
      <c r="A269" s="83" t="s">
        <v>157</v>
      </c>
      <c r="B269" s="83">
        <v>15</v>
      </c>
      <c r="C269" s="84">
        <v>988.70181473000002</v>
      </c>
      <c r="D269" s="84">
        <v>976.61442519000002</v>
      </c>
      <c r="E269" s="84">
        <v>225.98052483999999</v>
      </c>
      <c r="F269" s="84">
        <v>225.98052483999999</v>
      </c>
    </row>
    <row r="270" spans="1:6" ht="12.75" customHeight="1" x14ac:dyDescent="0.2">
      <c r="A270" s="83" t="s">
        <v>157</v>
      </c>
      <c r="B270" s="83">
        <v>16</v>
      </c>
      <c r="C270" s="84">
        <v>989.01883246</v>
      </c>
      <c r="D270" s="84">
        <v>981.23975598000004</v>
      </c>
      <c r="E270" s="84">
        <v>227.05078825000001</v>
      </c>
      <c r="F270" s="84">
        <v>227.05078825000001</v>
      </c>
    </row>
    <row r="271" spans="1:6" ht="12.75" customHeight="1" x14ac:dyDescent="0.2">
      <c r="A271" s="83" t="s">
        <v>157</v>
      </c>
      <c r="B271" s="83">
        <v>17</v>
      </c>
      <c r="C271" s="84">
        <v>984.60915867000006</v>
      </c>
      <c r="D271" s="84">
        <v>972.25921846999995</v>
      </c>
      <c r="E271" s="84">
        <v>224.97276592</v>
      </c>
      <c r="F271" s="84">
        <v>224.97276592</v>
      </c>
    </row>
    <row r="272" spans="1:6" ht="12.75" customHeight="1" x14ac:dyDescent="0.2">
      <c r="A272" s="83" t="s">
        <v>157</v>
      </c>
      <c r="B272" s="83">
        <v>18</v>
      </c>
      <c r="C272" s="84">
        <v>979.52516532000004</v>
      </c>
      <c r="D272" s="84">
        <v>966.42712727000003</v>
      </c>
      <c r="E272" s="84">
        <v>223.62326811</v>
      </c>
      <c r="F272" s="84">
        <v>223.62326811</v>
      </c>
    </row>
    <row r="273" spans="1:6" ht="12.75" customHeight="1" x14ac:dyDescent="0.2">
      <c r="A273" s="83" t="s">
        <v>157</v>
      </c>
      <c r="B273" s="83">
        <v>19</v>
      </c>
      <c r="C273" s="84">
        <v>970.78216829999997</v>
      </c>
      <c r="D273" s="84">
        <v>959.08374963999995</v>
      </c>
      <c r="E273" s="84">
        <v>221.92407108</v>
      </c>
      <c r="F273" s="84">
        <v>221.92407108</v>
      </c>
    </row>
    <row r="274" spans="1:6" ht="12.75" customHeight="1" x14ac:dyDescent="0.2">
      <c r="A274" s="83" t="s">
        <v>157</v>
      </c>
      <c r="B274" s="83">
        <v>20</v>
      </c>
      <c r="C274" s="84">
        <v>948.46685314000001</v>
      </c>
      <c r="D274" s="84">
        <v>936.73522857</v>
      </c>
      <c r="E274" s="84">
        <v>216.75280759</v>
      </c>
      <c r="F274" s="84">
        <v>216.75280759</v>
      </c>
    </row>
    <row r="275" spans="1:6" ht="12.75" customHeight="1" x14ac:dyDescent="0.2">
      <c r="A275" s="83" t="s">
        <v>157</v>
      </c>
      <c r="B275" s="83">
        <v>21</v>
      </c>
      <c r="C275" s="84">
        <v>916.92121545999998</v>
      </c>
      <c r="D275" s="84">
        <v>905.82762423999998</v>
      </c>
      <c r="E275" s="84">
        <v>209.60104281</v>
      </c>
      <c r="F275" s="84">
        <v>209.60104281</v>
      </c>
    </row>
    <row r="276" spans="1:6" ht="12.75" customHeight="1" x14ac:dyDescent="0.2">
      <c r="A276" s="83" t="s">
        <v>157</v>
      </c>
      <c r="B276" s="83">
        <v>22</v>
      </c>
      <c r="C276" s="84">
        <v>909.55815192</v>
      </c>
      <c r="D276" s="84">
        <v>901.13293136000004</v>
      </c>
      <c r="E276" s="84">
        <v>208.51472959</v>
      </c>
      <c r="F276" s="84">
        <v>208.51472959</v>
      </c>
    </row>
    <row r="277" spans="1:6" ht="12.75" customHeight="1" x14ac:dyDescent="0.2">
      <c r="A277" s="83" t="s">
        <v>157</v>
      </c>
      <c r="B277" s="83">
        <v>23</v>
      </c>
      <c r="C277" s="84">
        <v>924.21082054999999</v>
      </c>
      <c r="D277" s="84">
        <v>919.14320029999999</v>
      </c>
      <c r="E277" s="84">
        <v>212.68215731000001</v>
      </c>
      <c r="F277" s="84">
        <v>212.68215731000001</v>
      </c>
    </row>
    <row r="278" spans="1:6" ht="12.75" customHeight="1" x14ac:dyDescent="0.2">
      <c r="A278" s="83" t="s">
        <v>157</v>
      </c>
      <c r="B278" s="83">
        <v>24</v>
      </c>
      <c r="C278" s="84">
        <v>963.96145915</v>
      </c>
      <c r="D278" s="84">
        <v>961.90976262000004</v>
      </c>
      <c r="E278" s="84">
        <v>222.57798718000001</v>
      </c>
      <c r="F278" s="84">
        <v>222.57798718000001</v>
      </c>
    </row>
    <row r="279" spans="1:6" ht="12.75" customHeight="1" x14ac:dyDescent="0.2">
      <c r="A279" s="83" t="s">
        <v>158</v>
      </c>
      <c r="B279" s="83">
        <v>1</v>
      </c>
      <c r="C279" s="84">
        <v>1059.7049555799999</v>
      </c>
      <c r="D279" s="84">
        <v>1046.9125537499999</v>
      </c>
      <c r="E279" s="84">
        <v>242.24693210999999</v>
      </c>
      <c r="F279" s="84">
        <v>242.24693210999999</v>
      </c>
    </row>
    <row r="280" spans="1:6" ht="12.75" customHeight="1" x14ac:dyDescent="0.2">
      <c r="A280" s="83" t="s">
        <v>158</v>
      </c>
      <c r="B280" s="83">
        <v>2</v>
      </c>
      <c r="C280" s="84">
        <v>1060.2008977800001</v>
      </c>
      <c r="D280" s="84">
        <v>1047.3146762599999</v>
      </c>
      <c r="E280" s="84">
        <v>242.33997994999999</v>
      </c>
      <c r="F280" s="84">
        <v>242.33997994999999</v>
      </c>
    </row>
    <row r="281" spans="1:6" ht="12.75" customHeight="1" x14ac:dyDescent="0.2">
      <c r="A281" s="83" t="s">
        <v>158</v>
      </c>
      <c r="B281" s="83">
        <v>3</v>
      </c>
      <c r="C281" s="84">
        <v>1065.1150719100001</v>
      </c>
      <c r="D281" s="84">
        <v>1051.6415107299999</v>
      </c>
      <c r="E281" s="84">
        <v>243.34117376</v>
      </c>
      <c r="F281" s="84">
        <v>243.34117376</v>
      </c>
    </row>
    <row r="282" spans="1:6" ht="12.75" customHeight="1" x14ac:dyDescent="0.2">
      <c r="A282" s="83" t="s">
        <v>158</v>
      </c>
      <c r="B282" s="83">
        <v>4</v>
      </c>
      <c r="C282" s="84">
        <v>1092.38929018</v>
      </c>
      <c r="D282" s="84">
        <v>1079.11313565</v>
      </c>
      <c r="E282" s="84">
        <v>249.69788123999999</v>
      </c>
      <c r="F282" s="84">
        <v>249.69788123999999</v>
      </c>
    </row>
    <row r="283" spans="1:6" ht="12.75" customHeight="1" x14ac:dyDescent="0.2">
      <c r="A283" s="83" t="s">
        <v>158</v>
      </c>
      <c r="B283" s="83">
        <v>5</v>
      </c>
      <c r="C283" s="84">
        <v>1096.1079919700001</v>
      </c>
      <c r="D283" s="84">
        <v>1090.4796921499999</v>
      </c>
      <c r="E283" s="84">
        <v>252.32800868999999</v>
      </c>
      <c r="F283" s="84">
        <v>252.32800868999999</v>
      </c>
    </row>
    <row r="284" spans="1:6" ht="12.75" customHeight="1" x14ac:dyDescent="0.2">
      <c r="A284" s="83" t="s">
        <v>158</v>
      </c>
      <c r="B284" s="83">
        <v>6</v>
      </c>
      <c r="C284" s="84">
        <v>1080.79651175</v>
      </c>
      <c r="D284" s="84">
        <v>1074.4950675</v>
      </c>
      <c r="E284" s="84">
        <v>248.62929835</v>
      </c>
      <c r="F284" s="84">
        <v>248.62929835</v>
      </c>
    </row>
    <row r="285" spans="1:6" ht="12.75" customHeight="1" x14ac:dyDescent="0.2">
      <c r="A285" s="83" t="s">
        <v>158</v>
      </c>
      <c r="B285" s="83">
        <v>7</v>
      </c>
      <c r="C285" s="84">
        <v>1056.73703548</v>
      </c>
      <c r="D285" s="84">
        <v>1046.94528601</v>
      </c>
      <c r="E285" s="84">
        <v>242.25450609000001</v>
      </c>
      <c r="F285" s="84">
        <v>242.25450609000001</v>
      </c>
    </row>
    <row r="286" spans="1:6" ht="12.75" customHeight="1" x14ac:dyDescent="0.2">
      <c r="A286" s="83" t="s">
        <v>158</v>
      </c>
      <c r="B286" s="83">
        <v>8</v>
      </c>
      <c r="C286" s="84">
        <v>1017.44114208</v>
      </c>
      <c r="D286" s="84">
        <v>1007.53297402</v>
      </c>
      <c r="E286" s="84">
        <v>233.13482209</v>
      </c>
      <c r="F286" s="84">
        <v>233.13482209</v>
      </c>
    </row>
    <row r="287" spans="1:6" ht="12.75" customHeight="1" x14ac:dyDescent="0.2">
      <c r="A287" s="83" t="s">
        <v>158</v>
      </c>
      <c r="B287" s="83">
        <v>9</v>
      </c>
      <c r="C287" s="84">
        <v>993.03274427999997</v>
      </c>
      <c r="D287" s="84">
        <v>980.92195749999996</v>
      </c>
      <c r="E287" s="84">
        <v>226.9772523</v>
      </c>
      <c r="F287" s="84">
        <v>226.9772523</v>
      </c>
    </row>
    <row r="288" spans="1:6" ht="12.75" customHeight="1" x14ac:dyDescent="0.2">
      <c r="A288" s="83" t="s">
        <v>158</v>
      </c>
      <c r="B288" s="83">
        <v>10</v>
      </c>
      <c r="C288" s="84">
        <v>963.55741696999996</v>
      </c>
      <c r="D288" s="84">
        <v>951.37238874000002</v>
      </c>
      <c r="E288" s="84">
        <v>220.13972575</v>
      </c>
      <c r="F288" s="84">
        <v>220.13972575</v>
      </c>
    </row>
    <row r="289" spans="1:6" ht="12.75" customHeight="1" x14ac:dyDescent="0.2">
      <c r="A289" s="83" t="s">
        <v>158</v>
      </c>
      <c r="B289" s="83">
        <v>11</v>
      </c>
      <c r="C289" s="84">
        <v>977.44915593999997</v>
      </c>
      <c r="D289" s="84">
        <v>962.79159316000005</v>
      </c>
      <c r="E289" s="84">
        <v>222.78203549</v>
      </c>
      <c r="F289" s="84">
        <v>222.78203549</v>
      </c>
    </row>
    <row r="290" spans="1:6" ht="12.75" customHeight="1" x14ac:dyDescent="0.2">
      <c r="A290" s="83" t="s">
        <v>158</v>
      </c>
      <c r="B290" s="83">
        <v>12</v>
      </c>
      <c r="C290" s="84">
        <v>1013.43352803</v>
      </c>
      <c r="D290" s="84">
        <v>997.98343827999997</v>
      </c>
      <c r="E290" s="84">
        <v>230.92513826000001</v>
      </c>
      <c r="F290" s="84">
        <v>230.92513826000001</v>
      </c>
    </row>
    <row r="291" spans="1:6" ht="12.75" customHeight="1" x14ac:dyDescent="0.2">
      <c r="A291" s="83" t="s">
        <v>158</v>
      </c>
      <c r="B291" s="83">
        <v>13</v>
      </c>
      <c r="C291" s="84">
        <v>1047.6332784000001</v>
      </c>
      <c r="D291" s="84">
        <v>1031.6112368300001</v>
      </c>
      <c r="E291" s="84">
        <v>238.70633355000001</v>
      </c>
      <c r="F291" s="84">
        <v>238.70633355000001</v>
      </c>
    </row>
    <row r="292" spans="1:6" ht="12.75" customHeight="1" x14ac:dyDescent="0.2">
      <c r="A292" s="83" t="s">
        <v>158</v>
      </c>
      <c r="B292" s="83">
        <v>14</v>
      </c>
      <c r="C292" s="84">
        <v>1035.8512901399999</v>
      </c>
      <c r="D292" s="84">
        <v>1019.92580775</v>
      </c>
      <c r="E292" s="84">
        <v>236.00242162000001</v>
      </c>
      <c r="F292" s="84">
        <v>236.00242162000001</v>
      </c>
    </row>
    <row r="293" spans="1:6" ht="12.75" customHeight="1" x14ac:dyDescent="0.2">
      <c r="A293" s="83" t="s">
        <v>158</v>
      </c>
      <c r="B293" s="83">
        <v>15</v>
      </c>
      <c r="C293" s="84">
        <v>1051.79556084</v>
      </c>
      <c r="D293" s="84">
        <v>1033.95596148</v>
      </c>
      <c r="E293" s="84">
        <v>239.24888350000001</v>
      </c>
      <c r="F293" s="84">
        <v>239.24888350000001</v>
      </c>
    </row>
    <row r="294" spans="1:6" ht="12.75" customHeight="1" x14ac:dyDescent="0.2">
      <c r="A294" s="83" t="s">
        <v>158</v>
      </c>
      <c r="B294" s="83">
        <v>16</v>
      </c>
      <c r="C294" s="84">
        <v>1065.52465549</v>
      </c>
      <c r="D294" s="84">
        <v>1049.3405678399999</v>
      </c>
      <c r="E294" s="84">
        <v>242.80875455</v>
      </c>
      <c r="F294" s="84">
        <v>242.80875455</v>
      </c>
    </row>
    <row r="295" spans="1:6" ht="12.75" customHeight="1" x14ac:dyDescent="0.2">
      <c r="A295" s="83" t="s">
        <v>158</v>
      </c>
      <c r="B295" s="83">
        <v>17</v>
      </c>
      <c r="C295" s="84">
        <v>1059.2764987099999</v>
      </c>
      <c r="D295" s="84">
        <v>1042.3411424200001</v>
      </c>
      <c r="E295" s="84">
        <v>241.18914523000001</v>
      </c>
      <c r="F295" s="84">
        <v>241.18914523000001</v>
      </c>
    </row>
    <row r="296" spans="1:6" ht="12.75" customHeight="1" x14ac:dyDescent="0.2">
      <c r="A296" s="83" t="s">
        <v>158</v>
      </c>
      <c r="B296" s="83">
        <v>18</v>
      </c>
      <c r="C296" s="84">
        <v>1073.11801502</v>
      </c>
      <c r="D296" s="84">
        <v>1056.97271563</v>
      </c>
      <c r="E296" s="84">
        <v>244.57477062000001</v>
      </c>
      <c r="F296" s="84">
        <v>244.57477062000001</v>
      </c>
    </row>
    <row r="297" spans="1:6" ht="12.75" customHeight="1" x14ac:dyDescent="0.2">
      <c r="A297" s="83" t="s">
        <v>158</v>
      </c>
      <c r="B297" s="83">
        <v>19</v>
      </c>
      <c r="C297" s="84">
        <v>1046.5708041</v>
      </c>
      <c r="D297" s="84">
        <v>1032.51443526</v>
      </c>
      <c r="E297" s="84">
        <v>238.91532622</v>
      </c>
      <c r="F297" s="84">
        <v>238.91532622</v>
      </c>
    </row>
    <row r="298" spans="1:6" ht="12.75" customHeight="1" x14ac:dyDescent="0.2">
      <c r="A298" s="83" t="s">
        <v>158</v>
      </c>
      <c r="B298" s="83">
        <v>20</v>
      </c>
      <c r="C298" s="84">
        <v>1030.76166349</v>
      </c>
      <c r="D298" s="84">
        <v>1016.12944827</v>
      </c>
      <c r="E298" s="84">
        <v>235.12397533999999</v>
      </c>
      <c r="F298" s="84">
        <v>235.12397533999999</v>
      </c>
    </row>
    <row r="299" spans="1:6" ht="12.75" customHeight="1" x14ac:dyDescent="0.2">
      <c r="A299" s="83" t="s">
        <v>158</v>
      </c>
      <c r="B299" s="83">
        <v>21</v>
      </c>
      <c r="C299" s="84">
        <v>1013.92634177</v>
      </c>
      <c r="D299" s="84">
        <v>998.41394461000004</v>
      </c>
      <c r="E299" s="84">
        <v>231.02475387999999</v>
      </c>
      <c r="F299" s="84">
        <v>231.02475387999999</v>
      </c>
    </row>
    <row r="300" spans="1:6" ht="12.75" customHeight="1" x14ac:dyDescent="0.2">
      <c r="A300" s="83" t="s">
        <v>158</v>
      </c>
      <c r="B300" s="83">
        <v>22</v>
      </c>
      <c r="C300" s="84">
        <v>1020.78891922</v>
      </c>
      <c r="D300" s="84">
        <v>1004.7808959400001</v>
      </c>
      <c r="E300" s="84">
        <v>232.49801391</v>
      </c>
      <c r="F300" s="84">
        <v>232.49801391</v>
      </c>
    </row>
    <row r="301" spans="1:6" ht="12.75" customHeight="1" x14ac:dyDescent="0.2">
      <c r="A301" s="83" t="s">
        <v>158</v>
      </c>
      <c r="B301" s="83">
        <v>23</v>
      </c>
      <c r="C301" s="84">
        <v>1043.5181766999999</v>
      </c>
      <c r="D301" s="84">
        <v>1027.8786432899999</v>
      </c>
      <c r="E301" s="84">
        <v>237.84264218999999</v>
      </c>
      <c r="F301" s="84">
        <v>237.84264218999999</v>
      </c>
    </row>
    <row r="302" spans="1:6" ht="12.75" customHeight="1" x14ac:dyDescent="0.2">
      <c r="A302" s="83" t="s">
        <v>158</v>
      </c>
      <c r="B302" s="83">
        <v>24</v>
      </c>
      <c r="C302" s="84">
        <v>1092.66600298</v>
      </c>
      <c r="D302" s="84">
        <v>1077.47406781</v>
      </c>
      <c r="E302" s="84">
        <v>249.31861445999999</v>
      </c>
      <c r="F302" s="84">
        <v>249.31861445999999</v>
      </c>
    </row>
    <row r="303" spans="1:6" ht="12.75" customHeight="1" x14ac:dyDescent="0.2">
      <c r="A303" s="83" t="s">
        <v>159</v>
      </c>
      <c r="B303" s="83">
        <v>1</v>
      </c>
      <c r="C303" s="84">
        <v>1101.0487456799999</v>
      </c>
      <c r="D303" s="84">
        <v>1085.9236855199999</v>
      </c>
      <c r="E303" s="84">
        <v>251.27378632</v>
      </c>
      <c r="F303" s="84">
        <v>251.27378632</v>
      </c>
    </row>
    <row r="304" spans="1:6" ht="12.75" customHeight="1" x14ac:dyDescent="0.2">
      <c r="A304" s="83" t="s">
        <v>159</v>
      </c>
      <c r="B304" s="83">
        <v>2</v>
      </c>
      <c r="C304" s="84">
        <v>1135.0728494</v>
      </c>
      <c r="D304" s="84">
        <v>1120.0027735900001</v>
      </c>
      <c r="E304" s="84">
        <v>259.15940627999998</v>
      </c>
      <c r="F304" s="84">
        <v>259.15940627999998</v>
      </c>
    </row>
    <row r="305" spans="1:6" ht="12.75" customHeight="1" x14ac:dyDescent="0.2">
      <c r="A305" s="83" t="s">
        <v>159</v>
      </c>
      <c r="B305" s="83">
        <v>3</v>
      </c>
      <c r="C305" s="84">
        <v>1120.3270777099999</v>
      </c>
      <c r="D305" s="84">
        <v>1105.82505016</v>
      </c>
      <c r="E305" s="84">
        <v>255.87879799000001</v>
      </c>
      <c r="F305" s="84">
        <v>255.87879799000001</v>
      </c>
    </row>
    <row r="306" spans="1:6" ht="12.75" customHeight="1" x14ac:dyDescent="0.2">
      <c r="A306" s="83" t="s">
        <v>159</v>
      </c>
      <c r="B306" s="83">
        <v>4</v>
      </c>
      <c r="C306" s="84">
        <v>1113.49567998</v>
      </c>
      <c r="D306" s="84">
        <v>1098.9457780800001</v>
      </c>
      <c r="E306" s="84">
        <v>254.28699116000001</v>
      </c>
      <c r="F306" s="84">
        <v>254.28699116000001</v>
      </c>
    </row>
    <row r="307" spans="1:6" ht="12.75" customHeight="1" x14ac:dyDescent="0.2">
      <c r="A307" s="83" t="s">
        <v>159</v>
      </c>
      <c r="B307" s="83">
        <v>5</v>
      </c>
      <c r="C307" s="84">
        <v>1107.8084883199999</v>
      </c>
      <c r="D307" s="84">
        <v>1093.7190692900001</v>
      </c>
      <c r="E307" s="84">
        <v>253.07757384000001</v>
      </c>
      <c r="F307" s="84">
        <v>253.07757384000001</v>
      </c>
    </row>
    <row r="308" spans="1:6" ht="12.75" customHeight="1" x14ac:dyDescent="0.2">
      <c r="A308" s="83" t="s">
        <v>159</v>
      </c>
      <c r="B308" s="83">
        <v>6</v>
      </c>
      <c r="C308" s="84">
        <v>1116.79895336</v>
      </c>
      <c r="D308" s="84">
        <v>1102.9795936200001</v>
      </c>
      <c r="E308" s="84">
        <v>255.22038280999999</v>
      </c>
      <c r="F308" s="84">
        <v>255.22038280999999</v>
      </c>
    </row>
    <row r="309" spans="1:6" ht="12.75" customHeight="1" x14ac:dyDescent="0.2">
      <c r="A309" s="83" t="s">
        <v>159</v>
      </c>
      <c r="B309" s="83">
        <v>7</v>
      </c>
      <c r="C309" s="84">
        <v>1104.70945454</v>
      </c>
      <c r="D309" s="84">
        <v>1090.86942972</v>
      </c>
      <c r="E309" s="84">
        <v>252.41819075000001</v>
      </c>
      <c r="F309" s="84">
        <v>252.41819075000001</v>
      </c>
    </row>
    <row r="310" spans="1:6" ht="12.75" customHeight="1" x14ac:dyDescent="0.2">
      <c r="A310" s="83" t="s">
        <v>159</v>
      </c>
      <c r="B310" s="83">
        <v>8</v>
      </c>
      <c r="C310" s="84">
        <v>1048.0218807799999</v>
      </c>
      <c r="D310" s="84">
        <v>1035.65977625</v>
      </c>
      <c r="E310" s="84">
        <v>239.64313218999999</v>
      </c>
      <c r="F310" s="84">
        <v>239.64313218999999</v>
      </c>
    </row>
    <row r="311" spans="1:6" ht="12.75" customHeight="1" x14ac:dyDescent="0.2">
      <c r="A311" s="83" t="s">
        <v>159</v>
      </c>
      <c r="B311" s="83">
        <v>9</v>
      </c>
      <c r="C311" s="84">
        <v>1013.2251594099999</v>
      </c>
      <c r="D311" s="84">
        <v>1003.599226</v>
      </c>
      <c r="E311" s="84">
        <v>232.22458523</v>
      </c>
      <c r="F311" s="84">
        <v>232.22458523</v>
      </c>
    </row>
    <row r="312" spans="1:6" ht="12.75" customHeight="1" x14ac:dyDescent="0.2">
      <c r="A312" s="83" t="s">
        <v>159</v>
      </c>
      <c r="B312" s="83">
        <v>10</v>
      </c>
      <c r="C312" s="84">
        <v>995.66258918000005</v>
      </c>
      <c r="D312" s="84">
        <v>982.90869267999994</v>
      </c>
      <c r="E312" s="84">
        <v>227.43696643999999</v>
      </c>
      <c r="F312" s="84">
        <v>227.43696643999999</v>
      </c>
    </row>
    <row r="313" spans="1:6" ht="12.75" customHeight="1" x14ac:dyDescent="0.2">
      <c r="A313" s="83" t="s">
        <v>159</v>
      </c>
      <c r="B313" s="83">
        <v>11</v>
      </c>
      <c r="C313" s="84">
        <v>968.16026483999997</v>
      </c>
      <c r="D313" s="84">
        <v>954.96080128999995</v>
      </c>
      <c r="E313" s="84">
        <v>220.97005483000001</v>
      </c>
      <c r="F313" s="84">
        <v>220.97005483000001</v>
      </c>
    </row>
    <row r="314" spans="1:6" ht="12.75" customHeight="1" x14ac:dyDescent="0.2">
      <c r="A314" s="83" t="s">
        <v>159</v>
      </c>
      <c r="B314" s="83">
        <v>12</v>
      </c>
      <c r="C314" s="84">
        <v>977.90991068000005</v>
      </c>
      <c r="D314" s="84">
        <v>965.68504830999996</v>
      </c>
      <c r="E314" s="84">
        <v>223.45155715999999</v>
      </c>
      <c r="F314" s="84">
        <v>223.45155715999999</v>
      </c>
    </row>
    <row r="315" spans="1:6" ht="12.75" customHeight="1" x14ac:dyDescent="0.2">
      <c r="A315" s="83" t="s">
        <v>159</v>
      </c>
      <c r="B315" s="83">
        <v>13</v>
      </c>
      <c r="C315" s="84">
        <v>983.20668806000003</v>
      </c>
      <c r="D315" s="84">
        <v>970.93387599000005</v>
      </c>
      <c r="E315" s="84">
        <v>224.66609260000001</v>
      </c>
      <c r="F315" s="84">
        <v>224.66609260000001</v>
      </c>
    </row>
    <row r="316" spans="1:6" ht="12.75" customHeight="1" x14ac:dyDescent="0.2">
      <c r="A316" s="83" t="s">
        <v>159</v>
      </c>
      <c r="B316" s="83">
        <v>14</v>
      </c>
      <c r="C316" s="84">
        <v>990.37254770000004</v>
      </c>
      <c r="D316" s="84">
        <v>978.26443174999997</v>
      </c>
      <c r="E316" s="84">
        <v>226.36232275</v>
      </c>
      <c r="F316" s="84">
        <v>226.36232275</v>
      </c>
    </row>
    <row r="317" spans="1:6" ht="12.75" customHeight="1" x14ac:dyDescent="0.2">
      <c r="A317" s="83" t="s">
        <v>159</v>
      </c>
      <c r="B317" s="83">
        <v>15</v>
      </c>
      <c r="C317" s="84">
        <v>997.57079508000004</v>
      </c>
      <c r="D317" s="84">
        <v>984.55640187999995</v>
      </c>
      <c r="E317" s="84">
        <v>227.81823276</v>
      </c>
      <c r="F317" s="84">
        <v>227.81823276</v>
      </c>
    </row>
    <row r="318" spans="1:6" ht="12.75" customHeight="1" x14ac:dyDescent="0.2">
      <c r="A318" s="83" t="s">
        <v>159</v>
      </c>
      <c r="B318" s="83">
        <v>16</v>
      </c>
      <c r="C318" s="84">
        <v>1009.09034913</v>
      </c>
      <c r="D318" s="84">
        <v>996.53695273999995</v>
      </c>
      <c r="E318" s="84">
        <v>230.59043344</v>
      </c>
      <c r="F318" s="84">
        <v>230.59043344</v>
      </c>
    </row>
    <row r="319" spans="1:6" ht="12.75" customHeight="1" x14ac:dyDescent="0.2">
      <c r="A319" s="83" t="s">
        <v>159</v>
      </c>
      <c r="B319" s="83">
        <v>17</v>
      </c>
      <c r="C319" s="84">
        <v>999.90273261000004</v>
      </c>
      <c r="D319" s="84">
        <v>987.39197724999997</v>
      </c>
      <c r="E319" s="84">
        <v>228.47436152</v>
      </c>
      <c r="F319" s="84">
        <v>228.47436152</v>
      </c>
    </row>
    <row r="320" spans="1:6" ht="12.75" customHeight="1" x14ac:dyDescent="0.2">
      <c r="A320" s="83" t="s">
        <v>159</v>
      </c>
      <c r="B320" s="83">
        <v>18</v>
      </c>
      <c r="C320" s="84">
        <v>992.26492279000001</v>
      </c>
      <c r="D320" s="84">
        <v>991.16980166999997</v>
      </c>
      <c r="E320" s="84">
        <v>229.34851893999999</v>
      </c>
      <c r="F320" s="84">
        <v>229.34851893999999</v>
      </c>
    </row>
    <row r="321" spans="1:6" ht="12.75" customHeight="1" x14ac:dyDescent="0.2">
      <c r="A321" s="83" t="s">
        <v>159</v>
      </c>
      <c r="B321" s="83">
        <v>19</v>
      </c>
      <c r="C321" s="84">
        <v>986.40283928999997</v>
      </c>
      <c r="D321" s="84">
        <v>977.54993597999999</v>
      </c>
      <c r="E321" s="84">
        <v>226.19699431999999</v>
      </c>
      <c r="F321" s="84">
        <v>226.19699431999999</v>
      </c>
    </row>
    <row r="322" spans="1:6" ht="12.75" customHeight="1" x14ac:dyDescent="0.2">
      <c r="A322" s="83" t="s">
        <v>159</v>
      </c>
      <c r="B322" s="83">
        <v>20</v>
      </c>
      <c r="C322" s="84">
        <v>972.69955739</v>
      </c>
      <c r="D322" s="84">
        <v>969.18784486000004</v>
      </c>
      <c r="E322" s="84">
        <v>224.26207539000001</v>
      </c>
      <c r="F322" s="84">
        <v>224.26207539000001</v>
      </c>
    </row>
    <row r="323" spans="1:6" ht="12.75" customHeight="1" x14ac:dyDescent="0.2">
      <c r="A323" s="83" t="s">
        <v>159</v>
      </c>
      <c r="B323" s="83">
        <v>21</v>
      </c>
      <c r="C323" s="84">
        <v>962.71860407999998</v>
      </c>
      <c r="D323" s="84">
        <v>959.26130522999995</v>
      </c>
      <c r="E323" s="84">
        <v>221.96515597999999</v>
      </c>
      <c r="F323" s="84">
        <v>221.96515597999999</v>
      </c>
    </row>
    <row r="324" spans="1:6" ht="12.75" customHeight="1" x14ac:dyDescent="0.2">
      <c r="A324" s="83" t="s">
        <v>159</v>
      </c>
      <c r="B324" s="83">
        <v>22</v>
      </c>
      <c r="C324" s="84">
        <v>977.84772268999996</v>
      </c>
      <c r="D324" s="84">
        <v>971.01917862000005</v>
      </c>
      <c r="E324" s="84">
        <v>224.68583092</v>
      </c>
      <c r="F324" s="84">
        <v>224.68583092</v>
      </c>
    </row>
    <row r="325" spans="1:6" ht="12.75" customHeight="1" x14ac:dyDescent="0.2">
      <c r="A325" s="83" t="s">
        <v>159</v>
      </c>
      <c r="B325" s="83">
        <v>23</v>
      </c>
      <c r="C325" s="84">
        <v>979.84397678000005</v>
      </c>
      <c r="D325" s="84">
        <v>975.93685508999999</v>
      </c>
      <c r="E325" s="84">
        <v>225.82374071000001</v>
      </c>
      <c r="F325" s="84">
        <v>225.82374071000001</v>
      </c>
    </row>
    <row r="326" spans="1:6" ht="12.75" customHeight="1" x14ac:dyDescent="0.2">
      <c r="A326" s="83" t="s">
        <v>159</v>
      </c>
      <c r="B326" s="83">
        <v>24</v>
      </c>
      <c r="C326" s="84">
        <v>1008.01899726</v>
      </c>
      <c r="D326" s="84">
        <v>999.59269289999997</v>
      </c>
      <c r="E326" s="84">
        <v>231.29750651000001</v>
      </c>
      <c r="F326" s="84">
        <v>231.29750651000001</v>
      </c>
    </row>
    <row r="327" spans="1:6" ht="12.75" customHeight="1" x14ac:dyDescent="0.2">
      <c r="A327" s="83" t="s">
        <v>160</v>
      </c>
      <c r="B327" s="83">
        <v>1</v>
      </c>
      <c r="C327" s="84">
        <v>1100.14748162</v>
      </c>
      <c r="D327" s="84">
        <v>1088.1399763500001</v>
      </c>
      <c r="E327" s="84">
        <v>251.78661774</v>
      </c>
      <c r="F327" s="84">
        <v>251.78661774</v>
      </c>
    </row>
    <row r="328" spans="1:6" ht="12.75" customHeight="1" x14ac:dyDescent="0.2">
      <c r="A328" s="83" t="s">
        <v>160</v>
      </c>
      <c r="B328" s="83">
        <v>2</v>
      </c>
      <c r="C328" s="84">
        <v>1154.02307969</v>
      </c>
      <c r="D328" s="84">
        <v>1139.95983301</v>
      </c>
      <c r="E328" s="84">
        <v>263.77730527</v>
      </c>
      <c r="F328" s="84">
        <v>263.77730527</v>
      </c>
    </row>
    <row r="329" spans="1:6" ht="12.75" customHeight="1" x14ac:dyDescent="0.2">
      <c r="A329" s="83" t="s">
        <v>160</v>
      </c>
      <c r="B329" s="83">
        <v>3</v>
      </c>
      <c r="C329" s="84">
        <v>1173.0846792100001</v>
      </c>
      <c r="D329" s="84">
        <v>1158.3663937399999</v>
      </c>
      <c r="E329" s="84">
        <v>268.03643163999999</v>
      </c>
      <c r="F329" s="84">
        <v>268.03643163999999</v>
      </c>
    </row>
    <row r="330" spans="1:6" ht="12.75" customHeight="1" x14ac:dyDescent="0.2">
      <c r="A330" s="83" t="s">
        <v>160</v>
      </c>
      <c r="B330" s="83">
        <v>4</v>
      </c>
      <c r="C330" s="84">
        <v>1162.35642854</v>
      </c>
      <c r="D330" s="84">
        <v>1147.0524299000001</v>
      </c>
      <c r="E330" s="84">
        <v>265.41847369999999</v>
      </c>
      <c r="F330" s="84">
        <v>265.41847369999999</v>
      </c>
    </row>
    <row r="331" spans="1:6" ht="12.75" customHeight="1" x14ac:dyDescent="0.2">
      <c r="A331" s="83" t="s">
        <v>160</v>
      </c>
      <c r="B331" s="83">
        <v>5</v>
      </c>
      <c r="C331" s="84">
        <v>1156.86577139</v>
      </c>
      <c r="D331" s="84">
        <v>1142.3558331700001</v>
      </c>
      <c r="E331" s="84">
        <v>264.33171994999998</v>
      </c>
      <c r="F331" s="84">
        <v>264.33171994999998</v>
      </c>
    </row>
    <row r="332" spans="1:6" ht="12.75" customHeight="1" x14ac:dyDescent="0.2">
      <c r="A332" s="83" t="s">
        <v>160</v>
      </c>
      <c r="B332" s="83">
        <v>6</v>
      </c>
      <c r="C332" s="84">
        <v>1162.1027242499999</v>
      </c>
      <c r="D332" s="84">
        <v>1147.32953122</v>
      </c>
      <c r="E332" s="84">
        <v>265.48259266000002</v>
      </c>
      <c r="F332" s="84">
        <v>265.48259266000002</v>
      </c>
    </row>
    <row r="333" spans="1:6" ht="12.75" customHeight="1" x14ac:dyDescent="0.2">
      <c r="A333" s="83" t="s">
        <v>160</v>
      </c>
      <c r="B333" s="83">
        <v>7</v>
      </c>
      <c r="C333" s="84">
        <v>1116.48429055</v>
      </c>
      <c r="D333" s="84">
        <v>1102.1483714000001</v>
      </c>
      <c r="E333" s="84">
        <v>255.02804484000001</v>
      </c>
      <c r="F333" s="84">
        <v>255.02804484000001</v>
      </c>
    </row>
    <row r="334" spans="1:6" ht="12.75" customHeight="1" x14ac:dyDescent="0.2">
      <c r="A334" s="83" t="s">
        <v>160</v>
      </c>
      <c r="B334" s="83">
        <v>8</v>
      </c>
      <c r="C334" s="84">
        <v>1048.2605321599999</v>
      </c>
      <c r="D334" s="84">
        <v>1034.7571341400001</v>
      </c>
      <c r="E334" s="84">
        <v>239.43426825</v>
      </c>
      <c r="F334" s="84">
        <v>239.43426825</v>
      </c>
    </row>
    <row r="335" spans="1:6" ht="12.75" customHeight="1" x14ac:dyDescent="0.2">
      <c r="A335" s="83" t="s">
        <v>160</v>
      </c>
      <c r="B335" s="83">
        <v>9</v>
      </c>
      <c r="C335" s="84">
        <v>1019.75824731</v>
      </c>
      <c r="D335" s="84">
        <v>1006.40169386</v>
      </c>
      <c r="E335" s="84">
        <v>232.87305319000001</v>
      </c>
      <c r="F335" s="84">
        <v>232.87305319000001</v>
      </c>
    </row>
    <row r="336" spans="1:6" ht="12.75" customHeight="1" x14ac:dyDescent="0.2">
      <c r="A336" s="83" t="s">
        <v>160</v>
      </c>
      <c r="B336" s="83">
        <v>10</v>
      </c>
      <c r="C336" s="84">
        <v>995.01565507999999</v>
      </c>
      <c r="D336" s="84">
        <v>981.2396301</v>
      </c>
      <c r="E336" s="84">
        <v>227.05075912000001</v>
      </c>
      <c r="F336" s="84">
        <v>227.05075912000001</v>
      </c>
    </row>
    <row r="337" spans="1:6" ht="12.75" customHeight="1" x14ac:dyDescent="0.2">
      <c r="A337" s="83" t="s">
        <v>160</v>
      </c>
      <c r="B337" s="83">
        <v>11</v>
      </c>
      <c r="C337" s="84">
        <v>953.74076531000003</v>
      </c>
      <c r="D337" s="84">
        <v>939.80911612</v>
      </c>
      <c r="E337" s="84">
        <v>217.46407981999999</v>
      </c>
      <c r="F337" s="84">
        <v>217.46407981999999</v>
      </c>
    </row>
    <row r="338" spans="1:6" ht="12.75" customHeight="1" x14ac:dyDescent="0.2">
      <c r="A338" s="83" t="s">
        <v>160</v>
      </c>
      <c r="B338" s="83">
        <v>12</v>
      </c>
      <c r="C338" s="84">
        <v>969.10025411000004</v>
      </c>
      <c r="D338" s="84">
        <v>956.32189290999997</v>
      </c>
      <c r="E338" s="84">
        <v>221.28500020000001</v>
      </c>
      <c r="F338" s="84">
        <v>221.28500020000001</v>
      </c>
    </row>
    <row r="339" spans="1:6" ht="12.75" customHeight="1" x14ac:dyDescent="0.2">
      <c r="A339" s="83" t="s">
        <v>160</v>
      </c>
      <c r="B339" s="83">
        <v>13</v>
      </c>
      <c r="C339" s="84">
        <v>1001.56863551</v>
      </c>
      <c r="D339" s="84">
        <v>989.05659447999994</v>
      </c>
      <c r="E339" s="84">
        <v>228.85954022000001</v>
      </c>
      <c r="F339" s="84">
        <v>228.85954022000001</v>
      </c>
    </row>
    <row r="340" spans="1:6" ht="12.75" customHeight="1" x14ac:dyDescent="0.2">
      <c r="A340" s="83" t="s">
        <v>160</v>
      </c>
      <c r="B340" s="83">
        <v>14</v>
      </c>
      <c r="C340" s="84">
        <v>1014.24008197</v>
      </c>
      <c r="D340" s="84">
        <v>1001.33602941</v>
      </c>
      <c r="E340" s="84">
        <v>231.70090020000001</v>
      </c>
      <c r="F340" s="84">
        <v>231.70090020000001</v>
      </c>
    </row>
    <row r="341" spans="1:6" ht="12.75" customHeight="1" x14ac:dyDescent="0.2">
      <c r="A341" s="83" t="s">
        <v>160</v>
      </c>
      <c r="B341" s="83">
        <v>15</v>
      </c>
      <c r="C341" s="84">
        <v>1032.6698416700001</v>
      </c>
      <c r="D341" s="84">
        <v>1019.0828547</v>
      </c>
      <c r="E341" s="84">
        <v>235.80736924000001</v>
      </c>
      <c r="F341" s="84">
        <v>235.80736924000001</v>
      </c>
    </row>
    <row r="342" spans="1:6" ht="12.75" customHeight="1" x14ac:dyDescent="0.2">
      <c r="A342" s="83" t="s">
        <v>160</v>
      </c>
      <c r="B342" s="83">
        <v>16</v>
      </c>
      <c r="C342" s="84">
        <v>1044.26687526</v>
      </c>
      <c r="D342" s="84">
        <v>1030.78355747</v>
      </c>
      <c r="E342" s="84">
        <v>238.51481537000001</v>
      </c>
      <c r="F342" s="84">
        <v>238.51481537000001</v>
      </c>
    </row>
    <row r="343" spans="1:6" ht="12.75" customHeight="1" x14ac:dyDescent="0.2">
      <c r="A343" s="83" t="s">
        <v>160</v>
      </c>
      <c r="B343" s="83">
        <v>17</v>
      </c>
      <c r="C343" s="84">
        <v>1045.2818939199999</v>
      </c>
      <c r="D343" s="84">
        <v>1030.8319187699999</v>
      </c>
      <c r="E343" s="84">
        <v>238.52600577999999</v>
      </c>
      <c r="F343" s="84">
        <v>238.52600577999999</v>
      </c>
    </row>
    <row r="344" spans="1:6" ht="12.75" customHeight="1" x14ac:dyDescent="0.2">
      <c r="A344" s="83" t="s">
        <v>160</v>
      </c>
      <c r="B344" s="83">
        <v>18</v>
      </c>
      <c r="C344" s="84">
        <v>1063.36100158</v>
      </c>
      <c r="D344" s="84">
        <v>1049.7061096899999</v>
      </c>
      <c r="E344" s="84">
        <v>242.89333791999999</v>
      </c>
      <c r="F344" s="84">
        <v>242.89333791999999</v>
      </c>
    </row>
    <row r="345" spans="1:6" ht="12.75" customHeight="1" x14ac:dyDescent="0.2">
      <c r="A345" s="83" t="s">
        <v>160</v>
      </c>
      <c r="B345" s="83">
        <v>19</v>
      </c>
      <c r="C345" s="84">
        <v>1037.9117697300001</v>
      </c>
      <c r="D345" s="84">
        <v>1030.2589533600001</v>
      </c>
      <c r="E345" s="84">
        <v>238.39342631</v>
      </c>
      <c r="F345" s="84">
        <v>238.39342631</v>
      </c>
    </row>
    <row r="346" spans="1:6" ht="12.75" customHeight="1" x14ac:dyDescent="0.2">
      <c r="A346" s="83" t="s">
        <v>160</v>
      </c>
      <c r="B346" s="83">
        <v>20</v>
      </c>
      <c r="C346" s="84">
        <v>1014.8707825499999</v>
      </c>
      <c r="D346" s="84">
        <v>1002.50260868</v>
      </c>
      <c r="E346" s="84">
        <v>231.97083703000001</v>
      </c>
      <c r="F346" s="84">
        <v>231.97083703000001</v>
      </c>
    </row>
    <row r="347" spans="1:6" ht="12.75" customHeight="1" x14ac:dyDescent="0.2">
      <c r="A347" s="83" t="s">
        <v>160</v>
      </c>
      <c r="B347" s="83">
        <v>21</v>
      </c>
      <c r="C347" s="84">
        <v>998.85710062999999</v>
      </c>
      <c r="D347" s="84">
        <v>986.23238007999998</v>
      </c>
      <c r="E347" s="84">
        <v>228.20604029</v>
      </c>
      <c r="F347" s="84">
        <v>228.20604029</v>
      </c>
    </row>
    <row r="348" spans="1:6" ht="12.75" customHeight="1" x14ac:dyDescent="0.2">
      <c r="A348" s="83" t="s">
        <v>160</v>
      </c>
      <c r="B348" s="83">
        <v>22</v>
      </c>
      <c r="C348" s="84">
        <v>1000.1841392</v>
      </c>
      <c r="D348" s="84">
        <v>987.33004888999994</v>
      </c>
      <c r="E348" s="84">
        <v>228.46003181</v>
      </c>
      <c r="F348" s="84">
        <v>228.46003181</v>
      </c>
    </row>
    <row r="349" spans="1:6" ht="12.75" customHeight="1" x14ac:dyDescent="0.2">
      <c r="A349" s="83" t="s">
        <v>160</v>
      </c>
      <c r="B349" s="83">
        <v>23</v>
      </c>
      <c r="C349" s="84">
        <v>1018.75376185</v>
      </c>
      <c r="D349" s="84">
        <v>1005.74285384</v>
      </c>
      <c r="E349" s="84">
        <v>232.72060303999999</v>
      </c>
      <c r="F349" s="84">
        <v>232.72060303999999</v>
      </c>
    </row>
    <row r="350" spans="1:6" ht="12.75" customHeight="1" x14ac:dyDescent="0.2">
      <c r="A350" s="83" t="s">
        <v>160</v>
      </c>
      <c r="B350" s="83">
        <v>24</v>
      </c>
      <c r="C350" s="84">
        <v>1063.49062645</v>
      </c>
      <c r="D350" s="84">
        <v>1050.00101352</v>
      </c>
      <c r="E350" s="84">
        <v>242.96157624</v>
      </c>
      <c r="F350" s="84">
        <v>242.96157624</v>
      </c>
    </row>
    <row r="351" spans="1:6" ht="12.75" customHeight="1" x14ac:dyDescent="0.2">
      <c r="A351" s="83" t="s">
        <v>161</v>
      </c>
      <c r="B351" s="83">
        <v>1</v>
      </c>
      <c r="C351" s="84">
        <v>1096.89751254</v>
      </c>
      <c r="D351" s="84">
        <v>1083.6341395899999</v>
      </c>
      <c r="E351" s="84">
        <v>250.74400427</v>
      </c>
      <c r="F351" s="84">
        <v>250.74400427</v>
      </c>
    </row>
    <row r="352" spans="1:6" ht="12.75" customHeight="1" x14ac:dyDescent="0.2">
      <c r="A352" s="83" t="s">
        <v>161</v>
      </c>
      <c r="B352" s="83">
        <v>2</v>
      </c>
      <c r="C352" s="84">
        <v>1110.7848402699999</v>
      </c>
      <c r="D352" s="84">
        <v>1104.13699924</v>
      </c>
      <c r="E352" s="84">
        <v>255.48819692999999</v>
      </c>
      <c r="F352" s="84">
        <v>255.48819692999999</v>
      </c>
    </row>
    <row r="353" spans="1:6" ht="12.75" customHeight="1" x14ac:dyDescent="0.2">
      <c r="A353" s="83" t="s">
        <v>161</v>
      </c>
      <c r="B353" s="83">
        <v>3</v>
      </c>
      <c r="C353" s="84">
        <v>1130.83992459</v>
      </c>
      <c r="D353" s="84">
        <v>1128.3504124399999</v>
      </c>
      <c r="E353" s="84">
        <v>261.09098108000001</v>
      </c>
      <c r="F353" s="84">
        <v>261.09098108000001</v>
      </c>
    </row>
    <row r="354" spans="1:6" ht="12.75" customHeight="1" x14ac:dyDescent="0.2">
      <c r="A354" s="83" t="s">
        <v>161</v>
      </c>
      <c r="B354" s="83">
        <v>4</v>
      </c>
      <c r="C354" s="84">
        <v>1146.6004084900001</v>
      </c>
      <c r="D354" s="84">
        <v>1139.1262815699999</v>
      </c>
      <c r="E354" s="84">
        <v>263.58442833999999</v>
      </c>
      <c r="F354" s="84">
        <v>263.58442833999999</v>
      </c>
    </row>
    <row r="355" spans="1:6" ht="12.75" customHeight="1" x14ac:dyDescent="0.2">
      <c r="A355" s="83" t="s">
        <v>161</v>
      </c>
      <c r="B355" s="83">
        <v>5</v>
      </c>
      <c r="C355" s="84">
        <v>1155.6411190399999</v>
      </c>
      <c r="D355" s="84">
        <v>1154.86878634</v>
      </c>
      <c r="E355" s="84">
        <v>267.22711413000002</v>
      </c>
      <c r="F355" s="84">
        <v>267.22711413000002</v>
      </c>
    </row>
    <row r="356" spans="1:6" ht="12.75" customHeight="1" x14ac:dyDescent="0.2">
      <c r="A356" s="83" t="s">
        <v>161</v>
      </c>
      <c r="B356" s="83">
        <v>6</v>
      </c>
      <c r="C356" s="84">
        <v>1131.7847182800001</v>
      </c>
      <c r="D356" s="84">
        <v>1130.81127231</v>
      </c>
      <c r="E356" s="84">
        <v>261.66040376000001</v>
      </c>
      <c r="F356" s="84">
        <v>261.66040376000001</v>
      </c>
    </row>
    <row r="357" spans="1:6" ht="12.75" customHeight="1" x14ac:dyDescent="0.2">
      <c r="A357" s="83" t="s">
        <v>161</v>
      </c>
      <c r="B357" s="83">
        <v>7</v>
      </c>
      <c r="C357" s="84">
        <v>1074.2488223600001</v>
      </c>
      <c r="D357" s="84">
        <v>1072.3516436499999</v>
      </c>
      <c r="E357" s="84">
        <v>248.13332775000001</v>
      </c>
      <c r="F357" s="84">
        <v>248.13332775000001</v>
      </c>
    </row>
    <row r="358" spans="1:6" ht="12.75" customHeight="1" x14ac:dyDescent="0.2">
      <c r="A358" s="83" t="s">
        <v>161</v>
      </c>
      <c r="B358" s="83">
        <v>8</v>
      </c>
      <c r="C358" s="84">
        <v>1015.23306097</v>
      </c>
      <c r="D358" s="84">
        <v>1002.3884537</v>
      </c>
      <c r="E358" s="84">
        <v>231.94442251000001</v>
      </c>
      <c r="F358" s="84">
        <v>231.94442251000001</v>
      </c>
    </row>
    <row r="359" spans="1:6" ht="12.75" customHeight="1" x14ac:dyDescent="0.2">
      <c r="A359" s="83" t="s">
        <v>161</v>
      </c>
      <c r="B359" s="83">
        <v>9</v>
      </c>
      <c r="C359" s="84">
        <v>973.58046764000005</v>
      </c>
      <c r="D359" s="84">
        <v>960.88585918000001</v>
      </c>
      <c r="E359" s="84">
        <v>222.34106437</v>
      </c>
      <c r="F359" s="84">
        <v>222.34106437</v>
      </c>
    </row>
    <row r="360" spans="1:6" ht="12.75" customHeight="1" x14ac:dyDescent="0.2">
      <c r="A360" s="83" t="s">
        <v>161</v>
      </c>
      <c r="B360" s="83">
        <v>10</v>
      </c>
      <c r="C360" s="84">
        <v>948.59272785999997</v>
      </c>
      <c r="D360" s="84">
        <v>933.55364914999996</v>
      </c>
      <c r="E360" s="84">
        <v>216.01661634999999</v>
      </c>
      <c r="F360" s="84">
        <v>216.01661634999999</v>
      </c>
    </row>
    <row r="361" spans="1:6" ht="12.75" customHeight="1" x14ac:dyDescent="0.2">
      <c r="A361" s="83" t="s">
        <v>161</v>
      </c>
      <c r="B361" s="83">
        <v>11</v>
      </c>
      <c r="C361" s="84">
        <v>939.70363214999998</v>
      </c>
      <c r="D361" s="84">
        <v>917.07218466999996</v>
      </c>
      <c r="E361" s="84">
        <v>212.20294136999999</v>
      </c>
      <c r="F361" s="84">
        <v>212.20294136999999</v>
      </c>
    </row>
    <row r="362" spans="1:6" ht="12.75" customHeight="1" x14ac:dyDescent="0.2">
      <c r="A362" s="83" t="s">
        <v>161</v>
      </c>
      <c r="B362" s="83">
        <v>12</v>
      </c>
      <c r="C362" s="84">
        <v>954.55302879999999</v>
      </c>
      <c r="D362" s="84">
        <v>932.57495262999998</v>
      </c>
      <c r="E362" s="84">
        <v>215.79015404</v>
      </c>
      <c r="F362" s="84">
        <v>215.79015404</v>
      </c>
    </row>
    <row r="363" spans="1:6" ht="12.75" customHeight="1" x14ac:dyDescent="0.2">
      <c r="A363" s="83" t="s">
        <v>161</v>
      </c>
      <c r="B363" s="83">
        <v>13</v>
      </c>
      <c r="C363" s="84">
        <v>991.36433896999995</v>
      </c>
      <c r="D363" s="84">
        <v>967.58874079999998</v>
      </c>
      <c r="E363" s="84">
        <v>223.8920559</v>
      </c>
      <c r="F363" s="84">
        <v>223.8920559</v>
      </c>
    </row>
    <row r="364" spans="1:6" ht="12.75" customHeight="1" x14ac:dyDescent="0.2">
      <c r="A364" s="83" t="s">
        <v>161</v>
      </c>
      <c r="B364" s="83">
        <v>14</v>
      </c>
      <c r="C364" s="84">
        <v>996.35907990999999</v>
      </c>
      <c r="D364" s="84">
        <v>974.75308681000001</v>
      </c>
      <c r="E364" s="84">
        <v>225.54982648999999</v>
      </c>
      <c r="F364" s="84">
        <v>225.54982648999999</v>
      </c>
    </row>
    <row r="365" spans="1:6" ht="12.75" customHeight="1" x14ac:dyDescent="0.2">
      <c r="A365" s="83" t="s">
        <v>161</v>
      </c>
      <c r="B365" s="83">
        <v>15</v>
      </c>
      <c r="C365" s="84">
        <v>1005.90413214</v>
      </c>
      <c r="D365" s="84">
        <v>987.86961671999995</v>
      </c>
      <c r="E365" s="84">
        <v>228.58488335000001</v>
      </c>
      <c r="F365" s="84">
        <v>228.58488335000001</v>
      </c>
    </row>
    <row r="366" spans="1:6" ht="12.75" customHeight="1" x14ac:dyDescent="0.2">
      <c r="A366" s="83" t="s">
        <v>161</v>
      </c>
      <c r="B366" s="83">
        <v>16</v>
      </c>
      <c r="C366" s="84">
        <v>1017.86969959</v>
      </c>
      <c r="D366" s="84">
        <v>1005.22968644</v>
      </c>
      <c r="E366" s="84">
        <v>232.60186032999999</v>
      </c>
      <c r="F366" s="84">
        <v>232.60186032999999</v>
      </c>
    </row>
    <row r="367" spans="1:6" ht="12.75" customHeight="1" x14ac:dyDescent="0.2">
      <c r="A367" s="83" t="s">
        <v>161</v>
      </c>
      <c r="B367" s="83">
        <v>17</v>
      </c>
      <c r="C367" s="84">
        <v>1013.79449993</v>
      </c>
      <c r="D367" s="84">
        <v>1003.73450208</v>
      </c>
      <c r="E367" s="84">
        <v>232.255887</v>
      </c>
      <c r="F367" s="84">
        <v>232.255887</v>
      </c>
    </row>
    <row r="368" spans="1:6" ht="12.75" customHeight="1" x14ac:dyDescent="0.2">
      <c r="A368" s="83" t="s">
        <v>161</v>
      </c>
      <c r="B368" s="83">
        <v>18</v>
      </c>
      <c r="C368" s="84">
        <v>1025.9225039200001</v>
      </c>
      <c r="D368" s="84">
        <v>1015.23020238</v>
      </c>
      <c r="E368" s="84">
        <v>234.91589726000001</v>
      </c>
      <c r="F368" s="84">
        <v>234.91589726000001</v>
      </c>
    </row>
    <row r="369" spans="1:6" ht="12.75" customHeight="1" x14ac:dyDescent="0.2">
      <c r="A369" s="83" t="s">
        <v>161</v>
      </c>
      <c r="B369" s="83">
        <v>19</v>
      </c>
      <c r="C369" s="84">
        <v>1011.00838463</v>
      </c>
      <c r="D369" s="84">
        <v>998.10882062999997</v>
      </c>
      <c r="E369" s="84">
        <v>230.95415070000001</v>
      </c>
      <c r="F369" s="84">
        <v>230.95415070000001</v>
      </c>
    </row>
    <row r="370" spans="1:6" ht="12.75" customHeight="1" x14ac:dyDescent="0.2">
      <c r="A370" s="83" t="s">
        <v>161</v>
      </c>
      <c r="B370" s="83">
        <v>20</v>
      </c>
      <c r="C370" s="84">
        <v>1001.17586482</v>
      </c>
      <c r="D370" s="84">
        <v>987.77652267999997</v>
      </c>
      <c r="E370" s="84">
        <v>228.56334215999999</v>
      </c>
      <c r="F370" s="84">
        <v>228.56334215999999</v>
      </c>
    </row>
    <row r="371" spans="1:6" ht="12.75" customHeight="1" x14ac:dyDescent="0.2">
      <c r="A371" s="83" t="s">
        <v>161</v>
      </c>
      <c r="B371" s="83">
        <v>21</v>
      </c>
      <c r="C371" s="84">
        <v>1020.70241265</v>
      </c>
      <c r="D371" s="84">
        <v>1006.71290895</v>
      </c>
      <c r="E371" s="84">
        <v>232.94506579</v>
      </c>
      <c r="F371" s="84">
        <v>232.94506579</v>
      </c>
    </row>
    <row r="372" spans="1:6" ht="12.75" customHeight="1" x14ac:dyDescent="0.2">
      <c r="A372" s="83" t="s">
        <v>161</v>
      </c>
      <c r="B372" s="83">
        <v>22</v>
      </c>
      <c r="C372" s="84">
        <v>1023.63524516</v>
      </c>
      <c r="D372" s="84">
        <v>1008.28406805</v>
      </c>
      <c r="E372" s="84">
        <v>233.30861905</v>
      </c>
      <c r="F372" s="84">
        <v>233.30861905</v>
      </c>
    </row>
    <row r="373" spans="1:6" ht="12.75" customHeight="1" x14ac:dyDescent="0.2">
      <c r="A373" s="83" t="s">
        <v>161</v>
      </c>
      <c r="B373" s="83">
        <v>23</v>
      </c>
      <c r="C373" s="84">
        <v>1027.4204693900001</v>
      </c>
      <c r="D373" s="84">
        <v>1013.40434061</v>
      </c>
      <c r="E373" s="84">
        <v>234.49340789999999</v>
      </c>
      <c r="F373" s="84">
        <v>234.49340789999999</v>
      </c>
    </row>
    <row r="374" spans="1:6" ht="12.75" customHeight="1" x14ac:dyDescent="0.2">
      <c r="A374" s="83" t="s">
        <v>161</v>
      </c>
      <c r="B374" s="83">
        <v>24</v>
      </c>
      <c r="C374" s="84">
        <v>1040.69001114</v>
      </c>
      <c r="D374" s="84">
        <v>1027.79986523</v>
      </c>
      <c r="E374" s="84">
        <v>237.82441359000001</v>
      </c>
      <c r="F374" s="84">
        <v>237.82441359000001</v>
      </c>
    </row>
    <row r="375" spans="1:6" ht="12.75" customHeight="1" x14ac:dyDescent="0.2">
      <c r="A375" s="83" t="s">
        <v>162</v>
      </c>
      <c r="B375" s="83">
        <v>1</v>
      </c>
      <c r="C375" s="84">
        <v>1037.4694645500001</v>
      </c>
      <c r="D375" s="84">
        <v>1034.3583289600001</v>
      </c>
      <c r="E375" s="84">
        <v>239.34198802</v>
      </c>
      <c r="F375" s="84">
        <v>239.34198802</v>
      </c>
    </row>
    <row r="376" spans="1:6" ht="12.75" customHeight="1" x14ac:dyDescent="0.2">
      <c r="A376" s="83" t="s">
        <v>162</v>
      </c>
      <c r="B376" s="83">
        <v>2</v>
      </c>
      <c r="C376" s="84">
        <v>1065.4722248999999</v>
      </c>
      <c r="D376" s="84">
        <v>1052.4449268799999</v>
      </c>
      <c r="E376" s="84">
        <v>243.52707763999999</v>
      </c>
      <c r="F376" s="84">
        <v>243.52707763999999</v>
      </c>
    </row>
    <row r="377" spans="1:6" ht="12.75" customHeight="1" x14ac:dyDescent="0.2">
      <c r="A377" s="83" t="s">
        <v>162</v>
      </c>
      <c r="B377" s="83">
        <v>3</v>
      </c>
      <c r="C377" s="84">
        <v>1100.27623268</v>
      </c>
      <c r="D377" s="84">
        <v>1086.1146562900001</v>
      </c>
      <c r="E377" s="84">
        <v>251.31797538000001</v>
      </c>
      <c r="F377" s="84">
        <v>251.31797538000001</v>
      </c>
    </row>
    <row r="378" spans="1:6" ht="12.75" customHeight="1" x14ac:dyDescent="0.2">
      <c r="A378" s="83" t="s">
        <v>162</v>
      </c>
      <c r="B378" s="83">
        <v>4</v>
      </c>
      <c r="C378" s="84">
        <v>1117.8075257999999</v>
      </c>
      <c r="D378" s="84">
        <v>1109.0621511899999</v>
      </c>
      <c r="E378" s="84">
        <v>256.62783647999998</v>
      </c>
      <c r="F378" s="84">
        <v>256.62783647999998</v>
      </c>
    </row>
    <row r="379" spans="1:6" ht="12.75" customHeight="1" x14ac:dyDescent="0.2">
      <c r="A379" s="83" t="s">
        <v>162</v>
      </c>
      <c r="B379" s="83">
        <v>5</v>
      </c>
      <c r="C379" s="84">
        <v>1117.86855457</v>
      </c>
      <c r="D379" s="84">
        <v>1113.83042256</v>
      </c>
      <c r="E379" s="84">
        <v>257.73117515000001</v>
      </c>
      <c r="F379" s="84">
        <v>257.73117515000001</v>
      </c>
    </row>
    <row r="380" spans="1:6" ht="12.75" customHeight="1" x14ac:dyDescent="0.2">
      <c r="A380" s="83" t="s">
        <v>162</v>
      </c>
      <c r="B380" s="83">
        <v>6</v>
      </c>
      <c r="C380" s="84">
        <v>1103.77284691</v>
      </c>
      <c r="D380" s="84">
        <v>1095.9666742899999</v>
      </c>
      <c r="E380" s="84">
        <v>253.59765110999999</v>
      </c>
      <c r="F380" s="84">
        <v>253.59765110999999</v>
      </c>
    </row>
    <row r="381" spans="1:6" ht="12.75" customHeight="1" x14ac:dyDescent="0.2">
      <c r="A381" s="83" t="s">
        <v>162</v>
      </c>
      <c r="B381" s="83">
        <v>7</v>
      </c>
      <c r="C381" s="84">
        <v>1052.6839948100001</v>
      </c>
      <c r="D381" s="84">
        <v>1041.86344614</v>
      </c>
      <c r="E381" s="84">
        <v>241.07861025</v>
      </c>
      <c r="F381" s="84">
        <v>241.07861025</v>
      </c>
    </row>
    <row r="382" spans="1:6" ht="12.75" customHeight="1" x14ac:dyDescent="0.2">
      <c r="A382" s="83" t="s">
        <v>162</v>
      </c>
      <c r="B382" s="83">
        <v>8</v>
      </c>
      <c r="C382" s="84">
        <v>990.11211936999996</v>
      </c>
      <c r="D382" s="84">
        <v>980.68336562000002</v>
      </c>
      <c r="E382" s="84">
        <v>226.92204411</v>
      </c>
      <c r="F382" s="84">
        <v>226.92204411</v>
      </c>
    </row>
    <row r="383" spans="1:6" ht="12.75" customHeight="1" x14ac:dyDescent="0.2">
      <c r="A383" s="83" t="s">
        <v>162</v>
      </c>
      <c r="B383" s="83">
        <v>9</v>
      </c>
      <c r="C383" s="84">
        <v>1006.78568693</v>
      </c>
      <c r="D383" s="84">
        <v>994.29241084</v>
      </c>
      <c r="E383" s="84">
        <v>230.07106494999999</v>
      </c>
      <c r="F383" s="84">
        <v>230.07106494999999</v>
      </c>
    </row>
    <row r="384" spans="1:6" ht="12.75" customHeight="1" x14ac:dyDescent="0.2">
      <c r="A384" s="83" t="s">
        <v>162</v>
      </c>
      <c r="B384" s="83">
        <v>10</v>
      </c>
      <c r="C384" s="84">
        <v>993.20180014000005</v>
      </c>
      <c r="D384" s="84">
        <v>977.20831128999998</v>
      </c>
      <c r="E384" s="84">
        <v>226.11794519</v>
      </c>
      <c r="F384" s="84">
        <v>226.11794519</v>
      </c>
    </row>
    <row r="385" spans="1:6" ht="12.75" customHeight="1" x14ac:dyDescent="0.2">
      <c r="A385" s="83" t="s">
        <v>162</v>
      </c>
      <c r="B385" s="83">
        <v>11</v>
      </c>
      <c r="C385" s="84">
        <v>972.62317725000003</v>
      </c>
      <c r="D385" s="84">
        <v>957.95865305999996</v>
      </c>
      <c r="E385" s="84">
        <v>221.66373300999999</v>
      </c>
      <c r="F385" s="84">
        <v>221.66373300999999</v>
      </c>
    </row>
    <row r="386" spans="1:6" ht="12.75" customHeight="1" x14ac:dyDescent="0.2">
      <c r="A386" s="83" t="s">
        <v>162</v>
      </c>
      <c r="B386" s="83">
        <v>12</v>
      </c>
      <c r="C386" s="84">
        <v>979.84726697999997</v>
      </c>
      <c r="D386" s="84">
        <v>966.97894353000004</v>
      </c>
      <c r="E386" s="84">
        <v>223.75095383999999</v>
      </c>
      <c r="F386" s="84">
        <v>223.75095383999999</v>
      </c>
    </row>
    <row r="387" spans="1:6" ht="12.75" customHeight="1" x14ac:dyDescent="0.2">
      <c r="A387" s="83" t="s">
        <v>162</v>
      </c>
      <c r="B387" s="83">
        <v>13</v>
      </c>
      <c r="C387" s="84">
        <v>994.41758188999995</v>
      </c>
      <c r="D387" s="84">
        <v>981.39739580000003</v>
      </c>
      <c r="E387" s="84">
        <v>227.08726480000001</v>
      </c>
      <c r="F387" s="84">
        <v>227.08726480000001</v>
      </c>
    </row>
    <row r="388" spans="1:6" ht="12.75" customHeight="1" x14ac:dyDescent="0.2">
      <c r="A388" s="83" t="s">
        <v>162</v>
      </c>
      <c r="B388" s="83">
        <v>14</v>
      </c>
      <c r="C388" s="84">
        <v>1005.24971017</v>
      </c>
      <c r="D388" s="84">
        <v>991.13561424</v>
      </c>
      <c r="E388" s="84">
        <v>229.34060825</v>
      </c>
      <c r="F388" s="84">
        <v>229.34060825</v>
      </c>
    </row>
    <row r="389" spans="1:6" ht="12.75" customHeight="1" x14ac:dyDescent="0.2">
      <c r="A389" s="83" t="s">
        <v>162</v>
      </c>
      <c r="B389" s="83">
        <v>15</v>
      </c>
      <c r="C389" s="84">
        <v>1035.18846515</v>
      </c>
      <c r="D389" s="84">
        <v>1021.70850209</v>
      </c>
      <c r="E389" s="84">
        <v>236.41492238999999</v>
      </c>
      <c r="F389" s="84">
        <v>236.41492238999999</v>
      </c>
    </row>
    <row r="390" spans="1:6" ht="12.75" customHeight="1" x14ac:dyDescent="0.2">
      <c r="A390" s="83" t="s">
        <v>162</v>
      </c>
      <c r="B390" s="83">
        <v>16</v>
      </c>
      <c r="C390" s="84">
        <v>1017.96696723</v>
      </c>
      <c r="D390" s="84">
        <v>1016.6067620600001</v>
      </c>
      <c r="E390" s="84">
        <v>235.23442181999999</v>
      </c>
      <c r="F390" s="84">
        <v>235.23442181999999</v>
      </c>
    </row>
    <row r="391" spans="1:6" ht="12.75" customHeight="1" x14ac:dyDescent="0.2">
      <c r="A391" s="83" t="s">
        <v>162</v>
      </c>
      <c r="B391" s="83">
        <v>17</v>
      </c>
      <c r="C391" s="84">
        <v>1004.09734213</v>
      </c>
      <c r="D391" s="84">
        <v>998.96757932000003</v>
      </c>
      <c r="E391" s="84">
        <v>231.15286037999999</v>
      </c>
      <c r="F391" s="84">
        <v>231.15286037999999</v>
      </c>
    </row>
    <row r="392" spans="1:6" ht="12.75" customHeight="1" x14ac:dyDescent="0.2">
      <c r="A392" s="83" t="s">
        <v>162</v>
      </c>
      <c r="B392" s="83">
        <v>18</v>
      </c>
      <c r="C392" s="84">
        <v>1003.68869234</v>
      </c>
      <c r="D392" s="84">
        <v>991.53846595000005</v>
      </c>
      <c r="E392" s="84">
        <v>229.43382481</v>
      </c>
      <c r="F392" s="84">
        <v>229.43382481</v>
      </c>
    </row>
    <row r="393" spans="1:6" ht="12.75" customHeight="1" x14ac:dyDescent="0.2">
      <c r="A393" s="83" t="s">
        <v>162</v>
      </c>
      <c r="B393" s="83">
        <v>19</v>
      </c>
      <c r="C393" s="84">
        <v>976.8443714</v>
      </c>
      <c r="D393" s="84">
        <v>964.38367540000002</v>
      </c>
      <c r="E393" s="84">
        <v>223.15043019999999</v>
      </c>
      <c r="F393" s="84">
        <v>223.15043019999999</v>
      </c>
    </row>
    <row r="394" spans="1:6" ht="12.75" customHeight="1" x14ac:dyDescent="0.2">
      <c r="A394" s="83" t="s">
        <v>162</v>
      </c>
      <c r="B394" s="83">
        <v>20</v>
      </c>
      <c r="C394" s="84">
        <v>944.51241834999996</v>
      </c>
      <c r="D394" s="84">
        <v>932.70348522999996</v>
      </c>
      <c r="E394" s="84">
        <v>215.81989541999999</v>
      </c>
      <c r="F394" s="84">
        <v>215.81989541999999</v>
      </c>
    </row>
    <row r="395" spans="1:6" ht="12.75" customHeight="1" x14ac:dyDescent="0.2">
      <c r="A395" s="83" t="s">
        <v>162</v>
      </c>
      <c r="B395" s="83">
        <v>21</v>
      </c>
      <c r="C395" s="84">
        <v>917.41728622000005</v>
      </c>
      <c r="D395" s="84">
        <v>905.91950291000001</v>
      </c>
      <c r="E395" s="84">
        <v>209.62230278000001</v>
      </c>
      <c r="F395" s="84">
        <v>209.62230278000001</v>
      </c>
    </row>
    <row r="396" spans="1:6" ht="12.75" customHeight="1" x14ac:dyDescent="0.2">
      <c r="A396" s="83" t="s">
        <v>162</v>
      </c>
      <c r="B396" s="83">
        <v>22</v>
      </c>
      <c r="C396" s="84">
        <v>914.11168544999998</v>
      </c>
      <c r="D396" s="84">
        <v>902.83223778000001</v>
      </c>
      <c r="E396" s="84">
        <v>208.90793507999999</v>
      </c>
      <c r="F396" s="84">
        <v>208.90793507999999</v>
      </c>
    </row>
    <row r="397" spans="1:6" ht="12.75" customHeight="1" x14ac:dyDescent="0.2">
      <c r="A397" s="83" t="s">
        <v>162</v>
      </c>
      <c r="B397" s="83">
        <v>23</v>
      </c>
      <c r="C397" s="84">
        <v>918.11445909999998</v>
      </c>
      <c r="D397" s="84">
        <v>906.91038928</v>
      </c>
      <c r="E397" s="84">
        <v>209.85158570999999</v>
      </c>
      <c r="F397" s="84">
        <v>209.85158570999999</v>
      </c>
    </row>
    <row r="398" spans="1:6" ht="12.75" customHeight="1" x14ac:dyDescent="0.2">
      <c r="A398" s="83" t="s">
        <v>162</v>
      </c>
      <c r="B398" s="83">
        <v>24</v>
      </c>
      <c r="C398" s="84">
        <v>948.15714961000003</v>
      </c>
      <c r="D398" s="84">
        <v>936.74836629000004</v>
      </c>
      <c r="E398" s="84">
        <v>216.75584755</v>
      </c>
      <c r="F398" s="84">
        <v>216.75584755</v>
      </c>
    </row>
    <row r="399" spans="1:6" ht="12.75" customHeight="1" x14ac:dyDescent="0.2">
      <c r="A399" s="83" t="s">
        <v>163</v>
      </c>
      <c r="B399" s="83">
        <v>1</v>
      </c>
      <c r="C399" s="84">
        <v>940.88170212</v>
      </c>
      <c r="D399" s="84">
        <v>939.85283760000004</v>
      </c>
      <c r="E399" s="84">
        <v>217.47419661000001</v>
      </c>
      <c r="F399" s="84">
        <v>217.47419661000001</v>
      </c>
    </row>
    <row r="400" spans="1:6" ht="12.75" customHeight="1" x14ac:dyDescent="0.2">
      <c r="A400" s="83" t="s">
        <v>163</v>
      </c>
      <c r="B400" s="83">
        <v>2</v>
      </c>
      <c r="C400" s="84">
        <v>939.77833070999998</v>
      </c>
      <c r="D400" s="84">
        <v>937.35934223000004</v>
      </c>
      <c r="E400" s="84">
        <v>216.89722234000001</v>
      </c>
      <c r="F400" s="84">
        <v>216.89722234000001</v>
      </c>
    </row>
    <row r="401" spans="1:6" ht="12.75" customHeight="1" x14ac:dyDescent="0.2">
      <c r="A401" s="83" t="s">
        <v>163</v>
      </c>
      <c r="B401" s="83">
        <v>3</v>
      </c>
      <c r="C401" s="84">
        <v>931.86565911000002</v>
      </c>
      <c r="D401" s="84">
        <v>920.52086656999995</v>
      </c>
      <c r="E401" s="84">
        <v>213.00093792000001</v>
      </c>
      <c r="F401" s="84">
        <v>213.00093792000001</v>
      </c>
    </row>
    <row r="402" spans="1:6" ht="12.75" customHeight="1" x14ac:dyDescent="0.2">
      <c r="A402" s="83" t="s">
        <v>163</v>
      </c>
      <c r="B402" s="83">
        <v>4</v>
      </c>
      <c r="C402" s="84">
        <v>928.34998189999999</v>
      </c>
      <c r="D402" s="84">
        <v>916.83003016999999</v>
      </c>
      <c r="E402" s="84">
        <v>212.14690881999999</v>
      </c>
      <c r="F402" s="84">
        <v>212.14690881999999</v>
      </c>
    </row>
    <row r="403" spans="1:6" ht="12.75" customHeight="1" x14ac:dyDescent="0.2">
      <c r="A403" s="83" t="s">
        <v>163</v>
      </c>
      <c r="B403" s="83">
        <v>5</v>
      </c>
      <c r="C403" s="84">
        <v>923.14184164999995</v>
      </c>
      <c r="D403" s="84">
        <v>911.72040228000003</v>
      </c>
      <c r="E403" s="84">
        <v>210.96458306</v>
      </c>
      <c r="F403" s="84">
        <v>210.96458306</v>
      </c>
    </row>
    <row r="404" spans="1:6" ht="12.75" customHeight="1" x14ac:dyDescent="0.2">
      <c r="A404" s="83" t="s">
        <v>163</v>
      </c>
      <c r="B404" s="83">
        <v>6</v>
      </c>
      <c r="C404" s="84">
        <v>923.50211461000004</v>
      </c>
      <c r="D404" s="84">
        <v>911.80273933000001</v>
      </c>
      <c r="E404" s="84">
        <v>210.98363517000001</v>
      </c>
      <c r="F404" s="84">
        <v>210.98363517000001</v>
      </c>
    </row>
    <row r="405" spans="1:6" ht="12.75" customHeight="1" x14ac:dyDescent="0.2">
      <c r="A405" s="83" t="s">
        <v>163</v>
      </c>
      <c r="B405" s="83">
        <v>7</v>
      </c>
      <c r="C405" s="84">
        <v>935.85842126</v>
      </c>
      <c r="D405" s="84">
        <v>923.19493265000006</v>
      </c>
      <c r="E405" s="84">
        <v>213.61969475999999</v>
      </c>
      <c r="F405" s="84">
        <v>213.61969475999999</v>
      </c>
    </row>
    <row r="406" spans="1:6" ht="12.75" customHeight="1" x14ac:dyDescent="0.2">
      <c r="A406" s="83" t="s">
        <v>163</v>
      </c>
      <c r="B406" s="83">
        <v>8</v>
      </c>
      <c r="C406" s="84">
        <v>914.44703850999997</v>
      </c>
      <c r="D406" s="84">
        <v>902.51599310999995</v>
      </c>
      <c r="E406" s="84">
        <v>208.83475867000001</v>
      </c>
      <c r="F406" s="84">
        <v>208.83475867000001</v>
      </c>
    </row>
    <row r="407" spans="1:6" ht="12.75" customHeight="1" x14ac:dyDescent="0.2">
      <c r="A407" s="83" t="s">
        <v>163</v>
      </c>
      <c r="B407" s="83">
        <v>9</v>
      </c>
      <c r="C407" s="84">
        <v>880.69618396999999</v>
      </c>
      <c r="D407" s="84">
        <v>868.84626234999996</v>
      </c>
      <c r="E407" s="84">
        <v>201.04386062</v>
      </c>
      <c r="F407" s="84">
        <v>201.04386062</v>
      </c>
    </row>
    <row r="408" spans="1:6" ht="12.75" customHeight="1" x14ac:dyDescent="0.2">
      <c r="A408" s="83" t="s">
        <v>163</v>
      </c>
      <c r="B408" s="83">
        <v>10</v>
      </c>
      <c r="C408" s="84">
        <v>922.74714630000005</v>
      </c>
      <c r="D408" s="84">
        <v>909.96701538000002</v>
      </c>
      <c r="E408" s="84">
        <v>210.55886379</v>
      </c>
      <c r="F408" s="84">
        <v>210.55886379</v>
      </c>
    </row>
    <row r="409" spans="1:6" ht="12.75" customHeight="1" x14ac:dyDescent="0.2">
      <c r="A409" s="83" t="s">
        <v>163</v>
      </c>
      <c r="B409" s="83">
        <v>11</v>
      </c>
      <c r="C409" s="84">
        <v>939.62738548000004</v>
      </c>
      <c r="D409" s="84">
        <v>926.65034183</v>
      </c>
      <c r="E409" s="84">
        <v>214.41924796000001</v>
      </c>
      <c r="F409" s="84">
        <v>214.41924796000001</v>
      </c>
    </row>
    <row r="410" spans="1:6" ht="12.75" customHeight="1" x14ac:dyDescent="0.2">
      <c r="A410" s="83" t="s">
        <v>163</v>
      </c>
      <c r="B410" s="83">
        <v>12</v>
      </c>
      <c r="C410" s="84">
        <v>939.50885653</v>
      </c>
      <c r="D410" s="84">
        <v>927.32169922000003</v>
      </c>
      <c r="E410" s="84">
        <v>214.57459452000001</v>
      </c>
      <c r="F410" s="84">
        <v>214.57459452000001</v>
      </c>
    </row>
    <row r="411" spans="1:6" ht="12.75" customHeight="1" x14ac:dyDescent="0.2">
      <c r="A411" s="83" t="s">
        <v>163</v>
      </c>
      <c r="B411" s="83">
        <v>13</v>
      </c>
      <c r="C411" s="84">
        <v>926.74669498000003</v>
      </c>
      <c r="D411" s="84">
        <v>915.35992471999998</v>
      </c>
      <c r="E411" s="84">
        <v>211.80673854</v>
      </c>
      <c r="F411" s="84">
        <v>211.80673854</v>
      </c>
    </row>
    <row r="412" spans="1:6" ht="12.75" customHeight="1" x14ac:dyDescent="0.2">
      <c r="A412" s="83" t="s">
        <v>163</v>
      </c>
      <c r="B412" s="83">
        <v>14</v>
      </c>
      <c r="C412" s="84">
        <v>904.72309263</v>
      </c>
      <c r="D412" s="84">
        <v>897.63308845999995</v>
      </c>
      <c r="E412" s="84">
        <v>207.70489480000001</v>
      </c>
      <c r="F412" s="84">
        <v>207.70489480000001</v>
      </c>
    </row>
    <row r="413" spans="1:6" ht="12.75" customHeight="1" x14ac:dyDescent="0.2">
      <c r="A413" s="83" t="s">
        <v>163</v>
      </c>
      <c r="B413" s="83">
        <v>15</v>
      </c>
      <c r="C413" s="84">
        <v>909.76353498000003</v>
      </c>
      <c r="D413" s="84">
        <v>900.09615425000004</v>
      </c>
      <c r="E413" s="84">
        <v>208.27482792000001</v>
      </c>
      <c r="F413" s="84">
        <v>208.27482792000001</v>
      </c>
    </row>
    <row r="414" spans="1:6" ht="12.75" customHeight="1" x14ac:dyDescent="0.2">
      <c r="A414" s="83" t="s">
        <v>163</v>
      </c>
      <c r="B414" s="83">
        <v>16</v>
      </c>
      <c r="C414" s="84">
        <v>899.78122562999999</v>
      </c>
      <c r="D414" s="84">
        <v>891.92926803</v>
      </c>
      <c r="E414" s="84">
        <v>206.38507779</v>
      </c>
      <c r="F414" s="84">
        <v>206.38507779</v>
      </c>
    </row>
    <row r="415" spans="1:6" ht="12.75" customHeight="1" x14ac:dyDescent="0.2">
      <c r="A415" s="83" t="s">
        <v>163</v>
      </c>
      <c r="B415" s="83">
        <v>17</v>
      </c>
      <c r="C415" s="84">
        <v>890.30420629000002</v>
      </c>
      <c r="D415" s="84">
        <v>881.56194212000003</v>
      </c>
      <c r="E415" s="84">
        <v>203.98616405999999</v>
      </c>
      <c r="F415" s="84">
        <v>203.98616405999999</v>
      </c>
    </row>
    <row r="416" spans="1:6" ht="12.75" customHeight="1" x14ac:dyDescent="0.2">
      <c r="A416" s="83" t="s">
        <v>163</v>
      </c>
      <c r="B416" s="83">
        <v>18</v>
      </c>
      <c r="C416" s="84">
        <v>902.99443469000005</v>
      </c>
      <c r="D416" s="84">
        <v>895.66924738</v>
      </c>
      <c r="E416" s="84">
        <v>207.25047817000001</v>
      </c>
      <c r="F416" s="84">
        <v>207.25047817000001</v>
      </c>
    </row>
    <row r="417" spans="1:6" ht="12.75" customHeight="1" x14ac:dyDescent="0.2">
      <c r="A417" s="83" t="s">
        <v>163</v>
      </c>
      <c r="B417" s="83">
        <v>19</v>
      </c>
      <c r="C417" s="84">
        <v>917.73972921999996</v>
      </c>
      <c r="D417" s="84">
        <v>913.58866315</v>
      </c>
      <c r="E417" s="84">
        <v>211.39688322000001</v>
      </c>
      <c r="F417" s="84">
        <v>211.39688322000001</v>
      </c>
    </row>
    <row r="418" spans="1:6" ht="12.75" customHeight="1" x14ac:dyDescent="0.2">
      <c r="A418" s="83" t="s">
        <v>163</v>
      </c>
      <c r="B418" s="83">
        <v>20</v>
      </c>
      <c r="C418" s="84">
        <v>927.76821857000004</v>
      </c>
      <c r="D418" s="84">
        <v>917.75436042000001</v>
      </c>
      <c r="E418" s="84">
        <v>212.36079121</v>
      </c>
      <c r="F418" s="84">
        <v>212.36079121</v>
      </c>
    </row>
    <row r="419" spans="1:6" ht="12.75" customHeight="1" x14ac:dyDescent="0.2">
      <c r="A419" s="83" t="s">
        <v>163</v>
      </c>
      <c r="B419" s="83">
        <v>21</v>
      </c>
      <c r="C419" s="84">
        <v>879.92988777000005</v>
      </c>
      <c r="D419" s="84">
        <v>875.04427815999998</v>
      </c>
      <c r="E419" s="84">
        <v>202.47803037</v>
      </c>
      <c r="F419" s="84">
        <v>202.47803037</v>
      </c>
    </row>
    <row r="420" spans="1:6" ht="12.75" customHeight="1" x14ac:dyDescent="0.2">
      <c r="A420" s="83" t="s">
        <v>163</v>
      </c>
      <c r="B420" s="83">
        <v>22</v>
      </c>
      <c r="C420" s="84">
        <v>875.18214923000005</v>
      </c>
      <c r="D420" s="84">
        <v>871.99848201999998</v>
      </c>
      <c r="E420" s="84">
        <v>201.77325825</v>
      </c>
      <c r="F420" s="84">
        <v>201.77325825</v>
      </c>
    </row>
    <row r="421" spans="1:6" ht="12.75" customHeight="1" x14ac:dyDescent="0.2">
      <c r="A421" s="83" t="s">
        <v>163</v>
      </c>
      <c r="B421" s="83">
        <v>23</v>
      </c>
      <c r="C421" s="84">
        <v>876.32845193000003</v>
      </c>
      <c r="D421" s="84">
        <v>867.02633335999997</v>
      </c>
      <c r="E421" s="84">
        <v>200.62274404999999</v>
      </c>
      <c r="F421" s="84">
        <v>200.62274404999999</v>
      </c>
    </row>
    <row r="422" spans="1:6" ht="12.75" customHeight="1" x14ac:dyDescent="0.2">
      <c r="A422" s="83" t="s">
        <v>163</v>
      </c>
      <c r="B422" s="83">
        <v>24</v>
      </c>
      <c r="C422" s="84">
        <v>857.97763712000005</v>
      </c>
      <c r="D422" s="84">
        <v>849.25785403999998</v>
      </c>
      <c r="E422" s="84">
        <v>196.51126446000001</v>
      </c>
      <c r="F422" s="84">
        <v>196.51126446000001</v>
      </c>
    </row>
    <row r="423" spans="1:6" ht="12.75" customHeight="1" x14ac:dyDescent="0.2">
      <c r="A423" s="83" t="s">
        <v>164</v>
      </c>
      <c r="B423" s="83">
        <v>1</v>
      </c>
      <c r="C423" s="84">
        <v>889.91798755000002</v>
      </c>
      <c r="D423" s="84">
        <v>881.08045028000004</v>
      </c>
      <c r="E423" s="84">
        <v>203.87475082</v>
      </c>
      <c r="F423" s="84">
        <v>203.87475082</v>
      </c>
    </row>
    <row r="424" spans="1:6" ht="12.75" customHeight="1" x14ac:dyDescent="0.2">
      <c r="A424" s="83" t="s">
        <v>164</v>
      </c>
      <c r="B424" s="83">
        <v>2</v>
      </c>
      <c r="C424" s="84">
        <v>935.21617364999997</v>
      </c>
      <c r="D424" s="84">
        <v>925.60052083000005</v>
      </c>
      <c r="E424" s="84">
        <v>214.17632803000001</v>
      </c>
      <c r="F424" s="84">
        <v>214.17632803000001</v>
      </c>
    </row>
    <row r="425" spans="1:6" ht="12.75" customHeight="1" x14ac:dyDescent="0.2">
      <c r="A425" s="83" t="s">
        <v>164</v>
      </c>
      <c r="B425" s="83">
        <v>3</v>
      </c>
      <c r="C425" s="84">
        <v>972.55917775</v>
      </c>
      <c r="D425" s="84">
        <v>959.82323163000001</v>
      </c>
      <c r="E425" s="84">
        <v>222.09518111</v>
      </c>
      <c r="F425" s="84">
        <v>222.09518111</v>
      </c>
    </row>
    <row r="426" spans="1:6" ht="12.75" customHeight="1" x14ac:dyDescent="0.2">
      <c r="A426" s="83" t="s">
        <v>164</v>
      </c>
      <c r="B426" s="83">
        <v>4</v>
      </c>
      <c r="C426" s="84">
        <v>989.32139625000002</v>
      </c>
      <c r="D426" s="84">
        <v>975.72150334000003</v>
      </c>
      <c r="E426" s="84">
        <v>225.77391008999999</v>
      </c>
      <c r="F426" s="84">
        <v>225.77391008999999</v>
      </c>
    </row>
    <row r="427" spans="1:6" ht="12.75" customHeight="1" x14ac:dyDescent="0.2">
      <c r="A427" s="83" t="s">
        <v>164</v>
      </c>
      <c r="B427" s="83">
        <v>5</v>
      </c>
      <c r="C427" s="84">
        <v>1012.83318302</v>
      </c>
      <c r="D427" s="84">
        <v>1007.5956320499999</v>
      </c>
      <c r="E427" s="84">
        <v>233.14932064000001</v>
      </c>
      <c r="F427" s="84">
        <v>233.14932064000001</v>
      </c>
    </row>
    <row r="428" spans="1:6" ht="12.75" customHeight="1" x14ac:dyDescent="0.2">
      <c r="A428" s="83" t="s">
        <v>164</v>
      </c>
      <c r="B428" s="83">
        <v>6</v>
      </c>
      <c r="C428" s="84">
        <v>998.94286221000004</v>
      </c>
      <c r="D428" s="84">
        <v>986.85847854999997</v>
      </c>
      <c r="E428" s="84">
        <v>228.35091431999999</v>
      </c>
      <c r="F428" s="84">
        <v>228.35091431999999</v>
      </c>
    </row>
    <row r="429" spans="1:6" ht="12.75" customHeight="1" x14ac:dyDescent="0.2">
      <c r="A429" s="83" t="s">
        <v>164</v>
      </c>
      <c r="B429" s="83">
        <v>7</v>
      </c>
      <c r="C429" s="84">
        <v>946.14745345999995</v>
      </c>
      <c r="D429" s="84">
        <v>936.22296272000006</v>
      </c>
      <c r="E429" s="84">
        <v>216.63427349</v>
      </c>
      <c r="F429" s="84">
        <v>216.63427349</v>
      </c>
    </row>
    <row r="430" spans="1:6" ht="12.75" customHeight="1" x14ac:dyDescent="0.2">
      <c r="A430" s="83" t="s">
        <v>164</v>
      </c>
      <c r="B430" s="83">
        <v>8</v>
      </c>
      <c r="C430" s="84">
        <v>913.62888323000004</v>
      </c>
      <c r="D430" s="84">
        <v>904.18599774999996</v>
      </c>
      <c r="E430" s="84">
        <v>209.22118398000001</v>
      </c>
      <c r="F430" s="84">
        <v>209.22118398000001</v>
      </c>
    </row>
    <row r="431" spans="1:6" ht="12.75" customHeight="1" x14ac:dyDescent="0.2">
      <c r="A431" s="83" t="s">
        <v>164</v>
      </c>
      <c r="B431" s="83">
        <v>9</v>
      </c>
      <c r="C431" s="84">
        <v>969.47332566</v>
      </c>
      <c r="D431" s="84">
        <v>959.30396369000005</v>
      </c>
      <c r="E431" s="84">
        <v>221.97502678999999</v>
      </c>
      <c r="F431" s="84">
        <v>221.97502678999999</v>
      </c>
    </row>
    <row r="432" spans="1:6" ht="12.75" customHeight="1" x14ac:dyDescent="0.2">
      <c r="A432" s="83" t="s">
        <v>164</v>
      </c>
      <c r="B432" s="83">
        <v>10</v>
      </c>
      <c r="C432" s="84">
        <v>876.99320053999998</v>
      </c>
      <c r="D432" s="84">
        <v>869.15865970000004</v>
      </c>
      <c r="E432" s="84">
        <v>201.11614678999999</v>
      </c>
      <c r="F432" s="84">
        <v>201.11614678999999</v>
      </c>
    </row>
    <row r="433" spans="1:6" ht="12.75" customHeight="1" x14ac:dyDescent="0.2">
      <c r="A433" s="83" t="s">
        <v>164</v>
      </c>
      <c r="B433" s="83">
        <v>11</v>
      </c>
      <c r="C433" s="84">
        <v>869.63533155000005</v>
      </c>
      <c r="D433" s="84">
        <v>862.48668243999998</v>
      </c>
      <c r="E433" s="84">
        <v>199.57230627000001</v>
      </c>
      <c r="F433" s="84">
        <v>199.57230627000001</v>
      </c>
    </row>
    <row r="434" spans="1:6" ht="12.75" customHeight="1" x14ac:dyDescent="0.2">
      <c r="A434" s="83" t="s">
        <v>164</v>
      </c>
      <c r="B434" s="83">
        <v>12</v>
      </c>
      <c r="C434" s="84">
        <v>862.36185716</v>
      </c>
      <c r="D434" s="84">
        <v>853.47016115999998</v>
      </c>
      <c r="E434" s="84">
        <v>197.48595759</v>
      </c>
      <c r="F434" s="84">
        <v>197.48595759</v>
      </c>
    </row>
    <row r="435" spans="1:6" ht="12.75" customHeight="1" x14ac:dyDescent="0.2">
      <c r="A435" s="83" t="s">
        <v>164</v>
      </c>
      <c r="B435" s="83">
        <v>13</v>
      </c>
      <c r="C435" s="84">
        <v>849.13916821999999</v>
      </c>
      <c r="D435" s="84">
        <v>844.42907674000003</v>
      </c>
      <c r="E435" s="84">
        <v>195.39392520999999</v>
      </c>
      <c r="F435" s="84">
        <v>195.39392520999999</v>
      </c>
    </row>
    <row r="436" spans="1:6" ht="12.75" customHeight="1" x14ac:dyDescent="0.2">
      <c r="A436" s="83" t="s">
        <v>164</v>
      </c>
      <c r="B436" s="83">
        <v>14</v>
      </c>
      <c r="C436" s="84">
        <v>857.56148724000002</v>
      </c>
      <c r="D436" s="84">
        <v>846.28878625000004</v>
      </c>
      <c r="E436" s="84">
        <v>195.82424664999999</v>
      </c>
      <c r="F436" s="84">
        <v>195.82424664999999</v>
      </c>
    </row>
    <row r="437" spans="1:6" ht="12.75" customHeight="1" x14ac:dyDescent="0.2">
      <c r="A437" s="83" t="s">
        <v>164</v>
      </c>
      <c r="B437" s="83">
        <v>15</v>
      </c>
      <c r="C437" s="84">
        <v>877.86338826999997</v>
      </c>
      <c r="D437" s="84">
        <v>865.42463195000005</v>
      </c>
      <c r="E437" s="84">
        <v>200.25212356</v>
      </c>
      <c r="F437" s="84">
        <v>200.25212356</v>
      </c>
    </row>
    <row r="438" spans="1:6" ht="12.75" customHeight="1" x14ac:dyDescent="0.2">
      <c r="A438" s="83" t="s">
        <v>164</v>
      </c>
      <c r="B438" s="83">
        <v>16</v>
      </c>
      <c r="C438" s="84">
        <v>889.59923079999999</v>
      </c>
      <c r="D438" s="84">
        <v>877.80576017999999</v>
      </c>
      <c r="E438" s="84">
        <v>203.11701453000001</v>
      </c>
      <c r="F438" s="84">
        <v>203.11701453000001</v>
      </c>
    </row>
    <row r="439" spans="1:6" ht="12.75" customHeight="1" x14ac:dyDescent="0.2">
      <c r="A439" s="83" t="s">
        <v>164</v>
      </c>
      <c r="B439" s="83">
        <v>17</v>
      </c>
      <c r="C439" s="84">
        <v>890.06298621999997</v>
      </c>
      <c r="D439" s="84">
        <v>879.12793867000005</v>
      </c>
      <c r="E439" s="84">
        <v>203.42295573000001</v>
      </c>
      <c r="F439" s="84">
        <v>203.42295573000001</v>
      </c>
    </row>
    <row r="440" spans="1:6" ht="12.75" customHeight="1" x14ac:dyDescent="0.2">
      <c r="A440" s="83" t="s">
        <v>164</v>
      </c>
      <c r="B440" s="83">
        <v>18</v>
      </c>
      <c r="C440" s="84">
        <v>885.72082149000005</v>
      </c>
      <c r="D440" s="84">
        <v>884.42879803999995</v>
      </c>
      <c r="E440" s="84">
        <v>204.64953087999999</v>
      </c>
      <c r="F440" s="84">
        <v>204.64953087999999</v>
      </c>
    </row>
    <row r="441" spans="1:6" ht="12.75" customHeight="1" x14ac:dyDescent="0.2">
      <c r="A441" s="83" t="s">
        <v>164</v>
      </c>
      <c r="B441" s="83">
        <v>19</v>
      </c>
      <c r="C441" s="84">
        <v>890.73818577999998</v>
      </c>
      <c r="D441" s="84">
        <v>879.86864671000001</v>
      </c>
      <c r="E441" s="84">
        <v>203.59434947</v>
      </c>
      <c r="F441" s="84">
        <v>203.59434947</v>
      </c>
    </row>
    <row r="442" spans="1:6" ht="12.75" customHeight="1" x14ac:dyDescent="0.2">
      <c r="A442" s="83" t="s">
        <v>164</v>
      </c>
      <c r="B442" s="83">
        <v>20</v>
      </c>
      <c r="C442" s="84">
        <v>883.32858935000002</v>
      </c>
      <c r="D442" s="84">
        <v>878.37717783999994</v>
      </c>
      <c r="E442" s="84">
        <v>203.24923587000001</v>
      </c>
      <c r="F442" s="84">
        <v>203.24923587000001</v>
      </c>
    </row>
    <row r="443" spans="1:6" ht="12.75" customHeight="1" x14ac:dyDescent="0.2">
      <c r="A443" s="83" t="s">
        <v>164</v>
      </c>
      <c r="B443" s="83">
        <v>21</v>
      </c>
      <c r="C443" s="84">
        <v>850.68166645999997</v>
      </c>
      <c r="D443" s="84">
        <v>846.73971277999999</v>
      </c>
      <c r="E443" s="84">
        <v>195.92858734000001</v>
      </c>
      <c r="F443" s="84">
        <v>195.92858734000001</v>
      </c>
    </row>
    <row r="444" spans="1:6" ht="12.75" customHeight="1" x14ac:dyDescent="0.2">
      <c r="A444" s="83" t="s">
        <v>164</v>
      </c>
      <c r="B444" s="83">
        <v>22</v>
      </c>
      <c r="C444" s="84">
        <v>858.03432222000004</v>
      </c>
      <c r="D444" s="84">
        <v>848.85711994999997</v>
      </c>
      <c r="E444" s="84">
        <v>196.41853789000001</v>
      </c>
      <c r="F444" s="84">
        <v>196.41853789000001</v>
      </c>
    </row>
    <row r="445" spans="1:6" ht="12.75" customHeight="1" x14ac:dyDescent="0.2">
      <c r="A445" s="83" t="s">
        <v>164</v>
      </c>
      <c r="B445" s="83">
        <v>23</v>
      </c>
      <c r="C445" s="84">
        <v>848.36675950999995</v>
      </c>
      <c r="D445" s="84">
        <v>839.83114986999999</v>
      </c>
      <c r="E445" s="84">
        <v>194.33000285</v>
      </c>
      <c r="F445" s="84">
        <v>194.33000285</v>
      </c>
    </row>
    <row r="446" spans="1:6" ht="12.75" customHeight="1" x14ac:dyDescent="0.2">
      <c r="A446" s="83" t="s">
        <v>164</v>
      </c>
      <c r="B446" s="83">
        <v>24</v>
      </c>
      <c r="C446" s="84">
        <v>859.73559525999997</v>
      </c>
      <c r="D446" s="84">
        <v>856.69857978000005</v>
      </c>
      <c r="E446" s="84">
        <v>198.23298704000001</v>
      </c>
      <c r="F446" s="84">
        <v>198.23298704000001</v>
      </c>
    </row>
    <row r="447" spans="1:6" ht="12.75" customHeight="1" x14ac:dyDescent="0.2">
      <c r="A447" s="83" t="s">
        <v>165</v>
      </c>
      <c r="B447" s="83">
        <v>1</v>
      </c>
      <c r="C447" s="84">
        <v>892.18915191999997</v>
      </c>
      <c r="D447" s="84">
        <v>885.47463058000005</v>
      </c>
      <c r="E447" s="84">
        <v>204.89152791000001</v>
      </c>
      <c r="F447" s="84">
        <v>204.89152791000001</v>
      </c>
    </row>
    <row r="448" spans="1:6" ht="12.75" customHeight="1" x14ac:dyDescent="0.2">
      <c r="A448" s="83" t="s">
        <v>165</v>
      </c>
      <c r="B448" s="83">
        <v>2</v>
      </c>
      <c r="C448" s="84">
        <v>923.31951698</v>
      </c>
      <c r="D448" s="84">
        <v>920.94724973999996</v>
      </c>
      <c r="E448" s="84">
        <v>213.09959946999999</v>
      </c>
      <c r="F448" s="84">
        <v>213.09959946999999</v>
      </c>
    </row>
    <row r="449" spans="1:6" ht="12.75" customHeight="1" x14ac:dyDescent="0.2">
      <c r="A449" s="83" t="s">
        <v>165</v>
      </c>
      <c r="B449" s="83">
        <v>3</v>
      </c>
      <c r="C449" s="84">
        <v>949.45064635000006</v>
      </c>
      <c r="D449" s="84">
        <v>947.80757593999999</v>
      </c>
      <c r="E449" s="84">
        <v>219.31485746999999</v>
      </c>
      <c r="F449" s="84">
        <v>219.31485746999999</v>
      </c>
    </row>
    <row r="450" spans="1:6" ht="12.75" customHeight="1" x14ac:dyDescent="0.2">
      <c r="A450" s="83" t="s">
        <v>165</v>
      </c>
      <c r="B450" s="83">
        <v>4</v>
      </c>
      <c r="C450" s="84">
        <v>971.39942687999996</v>
      </c>
      <c r="D450" s="84">
        <v>962.89794750999999</v>
      </c>
      <c r="E450" s="84">
        <v>222.80664501000001</v>
      </c>
      <c r="F450" s="84">
        <v>222.80664501000001</v>
      </c>
    </row>
    <row r="451" spans="1:6" ht="12.75" customHeight="1" x14ac:dyDescent="0.2">
      <c r="A451" s="83" t="s">
        <v>165</v>
      </c>
      <c r="B451" s="83">
        <v>5</v>
      </c>
      <c r="C451" s="84">
        <v>972.43336056999999</v>
      </c>
      <c r="D451" s="84">
        <v>962.12258370999996</v>
      </c>
      <c r="E451" s="84">
        <v>222.62723222</v>
      </c>
      <c r="F451" s="84">
        <v>222.62723222</v>
      </c>
    </row>
    <row r="452" spans="1:6" ht="12.75" customHeight="1" x14ac:dyDescent="0.2">
      <c r="A452" s="83" t="s">
        <v>165</v>
      </c>
      <c r="B452" s="83">
        <v>6</v>
      </c>
      <c r="C452" s="84">
        <v>955.46374118000006</v>
      </c>
      <c r="D452" s="84">
        <v>945.77770647</v>
      </c>
      <c r="E452" s="84">
        <v>218.84516241</v>
      </c>
      <c r="F452" s="84">
        <v>218.84516241</v>
      </c>
    </row>
    <row r="453" spans="1:6" ht="12.75" customHeight="1" x14ac:dyDescent="0.2">
      <c r="A453" s="83" t="s">
        <v>165</v>
      </c>
      <c r="B453" s="83">
        <v>7</v>
      </c>
      <c r="C453" s="84">
        <v>908.37209619999999</v>
      </c>
      <c r="D453" s="84">
        <v>899.42348057000004</v>
      </c>
      <c r="E453" s="84">
        <v>208.11917677</v>
      </c>
      <c r="F453" s="84">
        <v>208.11917677</v>
      </c>
    </row>
    <row r="454" spans="1:6" ht="12.75" customHeight="1" x14ac:dyDescent="0.2">
      <c r="A454" s="83" t="s">
        <v>165</v>
      </c>
      <c r="B454" s="83">
        <v>8</v>
      </c>
      <c r="C454" s="84">
        <v>884.85085775000005</v>
      </c>
      <c r="D454" s="84">
        <v>876.01462418000006</v>
      </c>
      <c r="E454" s="84">
        <v>202.70256043000001</v>
      </c>
      <c r="F454" s="84">
        <v>202.70256043000001</v>
      </c>
    </row>
    <row r="455" spans="1:6" ht="12.75" customHeight="1" x14ac:dyDescent="0.2">
      <c r="A455" s="83" t="s">
        <v>165</v>
      </c>
      <c r="B455" s="83">
        <v>9</v>
      </c>
      <c r="C455" s="84">
        <v>841.90317189999996</v>
      </c>
      <c r="D455" s="84">
        <v>839.94297257999995</v>
      </c>
      <c r="E455" s="84">
        <v>194.35587770000001</v>
      </c>
      <c r="F455" s="84">
        <v>194.35587770000001</v>
      </c>
    </row>
    <row r="456" spans="1:6" ht="12.75" customHeight="1" x14ac:dyDescent="0.2">
      <c r="A456" s="83" t="s">
        <v>165</v>
      </c>
      <c r="B456" s="83">
        <v>10</v>
      </c>
      <c r="C456" s="84">
        <v>836.85408891999998</v>
      </c>
      <c r="D456" s="84">
        <v>826.43035116999999</v>
      </c>
      <c r="E456" s="84">
        <v>191.22916853000001</v>
      </c>
      <c r="F456" s="84">
        <v>191.22916853000001</v>
      </c>
    </row>
    <row r="457" spans="1:6" ht="12.75" customHeight="1" x14ac:dyDescent="0.2">
      <c r="A457" s="83" t="s">
        <v>165</v>
      </c>
      <c r="B457" s="83">
        <v>11</v>
      </c>
      <c r="C457" s="84">
        <v>828.00837473000001</v>
      </c>
      <c r="D457" s="84">
        <v>817.27872901000001</v>
      </c>
      <c r="E457" s="84">
        <v>189.11155862999999</v>
      </c>
      <c r="F457" s="84">
        <v>189.11155862999999</v>
      </c>
    </row>
    <row r="458" spans="1:6" ht="12.75" customHeight="1" x14ac:dyDescent="0.2">
      <c r="A458" s="83" t="s">
        <v>165</v>
      </c>
      <c r="B458" s="83">
        <v>12</v>
      </c>
      <c r="C458" s="84">
        <v>838.86362985000005</v>
      </c>
      <c r="D458" s="84">
        <v>833.38892854999995</v>
      </c>
      <c r="E458" s="84">
        <v>192.83932594999999</v>
      </c>
      <c r="F458" s="84">
        <v>192.83932594999999</v>
      </c>
    </row>
    <row r="459" spans="1:6" ht="12.75" customHeight="1" x14ac:dyDescent="0.2">
      <c r="A459" s="83" t="s">
        <v>165</v>
      </c>
      <c r="B459" s="83">
        <v>13</v>
      </c>
      <c r="C459" s="84">
        <v>854.55354432000001</v>
      </c>
      <c r="D459" s="84">
        <v>843.44427224000003</v>
      </c>
      <c r="E459" s="84">
        <v>195.16604957000001</v>
      </c>
      <c r="F459" s="84">
        <v>195.16604957000001</v>
      </c>
    </row>
    <row r="460" spans="1:6" ht="12.75" customHeight="1" x14ac:dyDescent="0.2">
      <c r="A460" s="83" t="s">
        <v>165</v>
      </c>
      <c r="B460" s="83">
        <v>14</v>
      </c>
      <c r="C460" s="84">
        <v>888.19821906000004</v>
      </c>
      <c r="D460" s="84">
        <v>877.04629788</v>
      </c>
      <c r="E460" s="84">
        <v>202.94128122000001</v>
      </c>
      <c r="F460" s="84">
        <v>202.94128122000001</v>
      </c>
    </row>
    <row r="461" spans="1:6" ht="12.75" customHeight="1" x14ac:dyDescent="0.2">
      <c r="A461" s="83" t="s">
        <v>165</v>
      </c>
      <c r="B461" s="83">
        <v>15</v>
      </c>
      <c r="C461" s="84">
        <v>898.69058528000005</v>
      </c>
      <c r="D461" s="84">
        <v>887.01958696999998</v>
      </c>
      <c r="E461" s="84">
        <v>205.24901808000001</v>
      </c>
      <c r="F461" s="84">
        <v>205.24901808000001</v>
      </c>
    </row>
    <row r="462" spans="1:6" ht="12.75" customHeight="1" x14ac:dyDescent="0.2">
      <c r="A462" s="83" t="s">
        <v>165</v>
      </c>
      <c r="B462" s="83">
        <v>16</v>
      </c>
      <c r="C462" s="84">
        <v>901.71484328999998</v>
      </c>
      <c r="D462" s="84">
        <v>890.14988249999999</v>
      </c>
      <c r="E462" s="84">
        <v>205.97334265000001</v>
      </c>
      <c r="F462" s="84">
        <v>205.97334265000001</v>
      </c>
    </row>
    <row r="463" spans="1:6" ht="12.75" customHeight="1" x14ac:dyDescent="0.2">
      <c r="A463" s="83" t="s">
        <v>165</v>
      </c>
      <c r="B463" s="83">
        <v>17</v>
      </c>
      <c r="C463" s="84">
        <v>891.06527648999997</v>
      </c>
      <c r="D463" s="84">
        <v>888.05516001000001</v>
      </c>
      <c r="E463" s="84">
        <v>205.48864114</v>
      </c>
      <c r="F463" s="84">
        <v>205.48864114</v>
      </c>
    </row>
    <row r="464" spans="1:6" ht="12.75" customHeight="1" x14ac:dyDescent="0.2">
      <c r="A464" s="83" t="s">
        <v>165</v>
      </c>
      <c r="B464" s="83">
        <v>18</v>
      </c>
      <c r="C464" s="84">
        <v>891.59723079000003</v>
      </c>
      <c r="D464" s="84">
        <v>882.01462968999999</v>
      </c>
      <c r="E464" s="84">
        <v>204.09091222999999</v>
      </c>
      <c r="F464" s="84">
        <v>204.09091222999999</v>
      </c>
    </row>
    <row r="465" spans="1:6" ht="12.75" customHeight="1" x14ac:dyDescent="0.2">
      <c r="A465" s="83" t="s">
        <v>165</v>
      </c>
      <c r="B465" s="83">
        <v>19</v>
      </c>
      <c r="C465" s="84">
        <v>876.74731043999998</v>
      </c>
      <c r="D465" s="84">
        <v>876.16085467000005</v>
      </c>
      <c r="E465" s="84">
        <v>202.73639696000001</v>
      </c>
      <c r="F465" s="84">
        <v>202.73639696000001</v>
      </c>
    </row>
    <row r="466" spans="1:6" ht="12.75" customHeight="1" x14ac:dyDescent="0.2">
      <c r="A466" s="83" t="s">
        <v>165</v>
      </c>
      <c r="B466" s="83">
        <v>20</v>
      </c>
      <c r="C466" s="84">
        <v>868.92232249999995</v>
      </c>
      <c r="D466" s="84">
        <v>859.65996786999995</v>
      </c>
      <c r="E466" s="84">
        <v>198.91822782</v>
      </c>
      <c r="F466" s="84">
        <v>198.91822782</v>
      </c>
    </row>
    <row r="467" spans="1:6" ht="12.75" customHeight="1" x14ac:dyDescent="0.2">
      <c r="A467" s="83" t="s">
        <v>165</v>
      </c>
      <c r="B467" s="83">
        <v>21</v>
      </c>
      <c r="C467" s="84">
        <v>834.53485850000004</v>
      </c>
      <c r="D467" s="84">
        <v>831.76727148999998</v>
      </c>
      <c r="E467" s="84">
        <v>192.46408787999999</v>
      </c>
      <c r="F467" s="84">
        <v>192.46408787999999</v>
      </c>
    </row>
    <row r="468" spans="1:6" ht="12.75" customHeight="1" x14ac:dyDescent="0.2">
      <c r="A468" s="83" t="s">
        <v>165</v>
      </c>
      <c r="B468" s="83">
        <v>22</v>
      </c>
      <c r="C468" s="84">
        <v>833.74826030999998</v>
      </c>
      <c r="D468" s="84">
        <v>826.92239600000005</v>
      </c>
      <c r="E468" s="84">
        <v>191.34302364999999</v>
      </c>
      <c r="F468" s="84">
        <v>191.34302364999999</v>
      </c>
    </row>
    <row r="469" spans="1:6" ht="12.75" customHeight="1" x14ac:dyDescent="0.2">
      <c r="A469" s="83" t="s">
        <v>165</v>
      </c>
      <c r="B469" s="83">
        <v>23</v>
      </c>
      <c r="C469" s="84">
        <v>850.47943968000004</v>
      </c>
      <c r="D469" s="84">
        <v>848.08711506999998</v>
      </c>
      <c r="E469" s="84">
        <v>196.24036511</v>
      </c>
      <c r="F469" s="84">
        <v>196.24036511</v>
      </c>
    </row>
    <row r="470" spans="1:6" ht="12.75" customHeight="1" x14ac:dyDescent="0.2">
      <c r="A470" s="83" t="s">
        <v>165</v>
      </c>
      <c r="B470" s="83">
        <v>24</v>
      </c>
      <c r="C470" s="84">
        <v>902.47402225999997</v>
      </c>
      <c r="D470" s="84">
        <v>893.51339533999999</v>
      </c>
      <c r="E470" s="84">
        <v>206.75163178</v>
      </c>
      <c r="F470" s="84">
        <v>206.75163178</v>
      </c>
    </row>
    <row r="471" spans="1:6" ht="12.75" customHeight="1" x14ac:dyDescent="0.2">
      <c r="A471" s="83" t="s">
        <v>166</v>
      </c>
      <c r="B471" s="83">
        <v>1</v>
      </c>
      <c r="C471" s="84">
        <v>958.73441869999999</v>
      </c>
      <c r="D471" s="84">
        <v>948.67761823000001</v>
      </c>
      <c r="E471" s="84">
        <v>219.51617808</v>
      </c>
      <c r="F471" s="84">
        <v>219.51617808</v>
      </c>
    </row>
    <row r="472" spans="1:6" ht="12.75" customHeight="1" x14ac:dyDescent="0.2">
      <c r="A472" s="83" t="s">
        <v>166</v>
      </c>
      <c r="B472" s="83">
        <v>2</v>
      </c>
      <c r="C472" s="84">
        <v>972.70822694000003</v>
      </c>
      <c r="D472" s="84">
        <v>962.84104310999999</v>
      </c>
      <c r="E472" s="84">
        <v>222.79347780000001</v>
      </c>
      <c r="F472" s="84">
        <v>222.79347780000001</v>
      </c>
    </row>
    <row r="473" spans="1:6" ht="12.75" customHeight="1" x14ac:dyDescent="0.2">
      <c r="A473" s="83" t="s">
        <v>166</v>
      </c>
      <c r="B473" s="83">
        <v>3</v>
      </c>
      <c r="C473" s="84">
        <v>985.21493046000001</v>
      </c>
      <c r="D473" s="84">
        <v>981.49502066000002</v>
      </c>
      <c r="E473" s="84">
        <v>227.10985439000001</v>
      </c>
      <c r="F473" s="84">
        <v>227.10985439000001</v>
      </c>
    </row>
    <row r="474" spans="1:6" ht="12.75" customHeight="1" x14ac:dyDescent="0.2">
      <c r="A474" s="83" t="s">
        <v>166</v>
      </c>
      <c r="B474" s="83">
        <v>4</v>
      </c>
      <c r="C474" s="84">
        <v>1003.6985177400001</v>
      </c>
      <c r="D474" s="84">
        <v>1001.2695298899999</v>
      </c>
      <c r="E474" s="84">
        <v>231.68551275999999</v>
      </c>
      <c r="F474" s="84">
        <v>231.68551275999999</v>
      </c>
    </row>
    <row r="475" spans="1:6" ht="12.75" customHeight="1" x14ac:dyDescent="0.2">
      <c r="A475" s="83" t="s">
        <v>166</v>
      </c>
      <c r="B475" s="83">
        <v>5</v>
      </c>
      <c r="C475" s="84">
        <v>1010.38599203</v>
      </c>
      <c r="D475" s="84">
        <v>1000.33211957</v>
      </c>
      <c r="E475" s="84">
        <v>231.46860375</v>
      </c>
      <c r="F475" s="84">
        <v>231.46860375</v>
      </c>
    </row>
    <row r="476" spans="1:6" ht="12.75" customHeight="1" x14ac:dyDescent="0.2">
      <c r="A476" s="83" t="s">
        <v>166</v>
      </c>
      <c r="B476" s="83">
        <v>6</v>
      </c>
      <c r="C476" s="84">
        <v>998.62598248999996</v>
      </c>
      <c r="D476" s="84">
        <v>988.35522779999997</v>
      </c>
      <c r="E476" s="84">
        <v>228.69724975</v>
      </c>
      <c r="F476" s="84">
        <v>228.69724975</v>
      </c>
    </row>
    <row r="477" spans="1:6" ht="12.75" customHeight="1" x14ac:dyDescent="0.2">
      <c r="A477" s="83" t="s">
        <v>166</v>
      </c>
      <c r="B477" s="83">
        <v>7</v>
      </c>
      <c r="C477" s="84">
        <v>938.03022344999999</v>
      </c>
      <c r="D477" s="84">
        <v>936.38385393999999</v>
      </c>
      <c r="E477" s="84">
        <v>216.67150240000001</v>
      </c>
      <c r="F477" s="84">
        <v>216.67150240000001</v>
      </c>
    </row>
    <row r="478" spans="1:6" ht="12.75" customHeight="1" x14ac:dyDescent="0.2">
      <c r="A478" s="83" t="s">
        <v>166</v>
      </c>
      <c r="B478" s="83">
        <v>8</v>
      </c>
      <c r="C478" s="84">
        <v>897.08384803000001</v>
      </c>
      <c r="D478" s="84">
        <v>892.54333612000005</v>
      </c>
      <c r="E478" s="84">
        <v>206.52716808</v>
      </c>
      <c r="F478" s="84">
        <v>206.52716808</v>
      </c>
    </row>
    <row r="479" spans="1:6" ht="12.75" customHeight="1" x14ac:dyDescent="0.2">
      <c r="A479" s="83" t="s">
        <v>166</v>
      </c>
      <c r="B479" s="83">
        <v>9</v>
      </c>
      <c r="C479" s="84">
        <v>878.38523553000005</v>
      </c>
      <c r="D479" s="84">
        <v>876.72537473</v>
      </c>
      <c r="E479" s="84">
        <v>202.86702224999999</v>
      </c>
      <c r="F479" s="84">
        <v>202.86702224999999</v>
      </c>
    </row>
    <row r="480" spans="1:6" ht="12.75" customHeight="1" x14ac:dyDescent="0.2">
      <c r="A480" s="83" t="s">
        <v>166</v>
      </c>
      <c r="B480" s="83">
        <v>10</v>
      </c>
      <c r="C480" s="84">
        <v>880.53959221000002</v>
      </c>
      <c r="D480" s="84">
        <v>869.49361346000001</v>
      </c>
      <c r="E480" s="84">
        <v>201.19365232000001</v>
      </c>
      <c r="F480" s="84">
        <v>201.19365232000001</v>
      </c>
    </row>
    <row r="481" spans="1:6" ht="12.75" customHeight="1" x14ac:dyDescent="0.2">
      <c r="A481" s="83" t="s">
        <v>166</v>
      </c>
      <c r="B481" s="83">
        <v>11</v>
      </c>
      <c r="C481" s="84">
        <v>886.93558102999998</v>
      </c>
      <c r="D481" s="84">
        <v>875.38233501000002</v>
      </c>
      <c r="E481" s="84">
        <v>202.55625393</v>
      </c>
      <c r="F481" s="84">
        <v>202.55625393</v>
      </c>
    </row>
    <row r="482" spans="1:6" ht="12.75" customHeight="1" x14ac:dyDescent="0.2">
      <c r="A482" s="83" t="s">
        <v>166</v>
      </c>
      <c r="B482" s="83">
        <v>12</v>
      </c>
      <c r="C482" s="84">
        <v>920.21350514000005</v>
      </c>
      <c r="D482" s="84">
        <v>905.36504319000005</v>
      </c>
      <c r="E482" s="84">
        <v>209.49400537</v>
      </c>
      <c r="F482" s="84">
        <v>209.49400537</v>
      </c>
    </row>
    <row r="483" spans="1:6" ht="12.75" customHeight="1" x14ac:dyDescent="0.2">
      <c r="A483" s="83" t="s">
        <v>166</v>
      </c>
      <c r="B483" s="83">
        <v>13</v>
      </c>
      <c r="C483" s="84">
        <v>965.43246775</v>
      </c>
      <c r="D483" s="84">
        <v>949.36251913000001</v>
      </c>
      <c r="E483" s="84">
        <v>219.67465849999999</v>
      </c>
      <c r="F483" s="84">
        <v>219.67465849999999</v>
      </c>
    </row>
    <row r="484" spans="1:6" ht="12.75" customHeight="1" x14ac:dyDescent="0.2">
      <c r="A484" s="83" t="s">
        <v>166</v>
      </c>
      <c r="B484" s="83">
        <v>14</v>
      </c>
      <c r="C484" s="84">
        <v>1006.92822849</v>
      </c>
      <c r="D484" s="84">
        <v>991.55413341999997</v>
      </c>
      <c r="E484" s="84">
        <v>229.43745013</v>
      </c>
      <c r="F484" s="84">
        <v>229.43745013</v>
      </c>
    </row>
    <row r="485" spans="1:6" ht="12.75" customHeight="1" x14ac:dyDescent="0.2">
      <c r="A485" s="83" t="s">
        <v>166</v>
      </c>
      <c r="B485" s="83">
        <v>15</v>
      </c>
      <c r="C485" s="84">
        <v>1012.7561118900001</v>
      </c>
      <c r="D485" s="84">
        <v>998.67391062000002</v>
      </c>
      <c r="E485" s="84">
        <v>231.08490787</v>
      </c>
      <c r="F485" s="84">
        <v>231.08490787</v>
      </c>
    </row>
    <row r="486" spans="1:6" ht="12.75" customHeight="1" x14ac:dyDescent="0.2">
      <c r="A486" s="83" t="s">
        <v>166</v>
      </c>
      <c r="B486" s="83">
        <v>16</v>
      </c>
      <c r="C486" s="84">
        <v>1004.37776304</v>
      </c>
      <c r="D486" s="84">
        <v>991.76070074999996</v>
      </c>
      <c r="E486" s="84">
        <v>229.48524810999999</v>
      </c>
      <c r="F486" s="84">
        <v>229.48524810999999</v>
      </c>
    </row>
    <row r="487" spans="1:6" ht="12.75" customHeight="1" x14ac:dyDescent="0.2">
      <c r="A487" s="83" t="s">
        <v>166</v>
      </c>
      <c r="B487" s="83">
        <v>17</v>
      </c>
      <c r="C487" s="84">
        <v>983.38128883000002</v>
      </c>
      <c r="D487" s="84">
        <v>970.89384394000001</v>
      </c>
      <c r="E487" s="84">
        <v>224.65682950999999</v>
      </c>
      <c r="F487" s="84">
        <v>224.65682950999999</v>
      </c>
    </row>
    <row r="488" spans="1:6" ht="12.75" customHeight="1" x14ac:dyDescent="0.2">
      <c r="A488" s="83" t="s">
        <v>166</v>
      </c>
      <c r="B488" s="83">
        <v>18</v>
      </c>
      <c r="C488" s="84">
        <v>955.81802373000005</v>
      </c>
      <c r="D488" s="84">
        <v>943.99551926000004</v>
      </c>
      <c r="E488" s="84">
        <v>218.43277899</v>
      </c>
      <c r="F488" s="84">
        <v>218.43277899</v>
      </c>
    </row>
    <row r="489" spans="1:6" ht="12.75" customHeight="1" x14ac:dyDescent="0.2">
      <c r="A489" s="83" t="s">
        <v>166</v>
      </c>
      <c r="B489" s="83">
        <v>19</v>
      </c>
      <c r="C489" s="84">
        <v>930.31816032999996</v>
      </c>
      <c r="D489" s="84">
        <v>918.61493270000005</v>
      </c>
      <c r="E489" s="84">
        <v>212.55992054000001</v>
      </c>
      <c r="F489" s="84">
        <v>212.55992054000001</v>
      </c>
    </row>
    <row r="490" spans="1:6" ht="12.75" customHeight="1" x14ac:dyDescent="0.2">
      <c r="A490" s="83" t="s">
        <v>166</v>
      </c>
      <c r="B490" s="83">
        <v>20</v>
      </c>
      <c r="C490" s="84">
        <v>916.03862215000004</v>
      </c>
      <c r="D490" s="84">
        <v>904.91497690999995</v>
      </c>
      <c r="E490" s="84">
        <v>209.38986374000001</v>
      </c>
      <c r="F490" s="84">
        <v>209.38986374000001</v>
      </c>
    </row>
    <row r="491" spans="1:6" ht="12.75" customHeight="1" x14ac:dyDescent="0.2">
      <c r="A491" s="83" t="s">
        <v>166</v>
      </c>
      <c r="B491" s="83">
        <v>21</v>
      </c>
      <c r="C491" s="84">
        <v>879.48188456000003</v>
      </c>
      <c r="D491" s="84">
        <v>876.60322675999998</v>
      </c>
      <c r="E491" s="84">
        <v>202.83875821999999</v>
      </c>
      <c r="F491" s="84">
        <v>202.83875821999999</v>
      </c>
    </row>
    <row r="492" spans="1:6" ht="12.75" customHeight="1" x14ac:dyDescent="0.2">
      <c r="A492" s="83" t="s">
        <v>166</v>
      </c>
      <c r="B492" s="83">
        <v>22</v>
      </c>
      <c r="C492" s="84">
        <v>854.99601808</v>
      </c>
      <c r="D492" s="84">
        <v>851.19907093999996</v>
      </c>
      <c r="E492" s="84">
        <v>196.96044603999999</v>
      </c>
      <c r="F492" s="84">
        <v>196.96044603999999</v>
      </c>
    </row>
    <row r="493" spans="1:6" ht="12.75" customHeight="1" x14ac:dyDescent="0.2">
      <c r="A493" s="83" t="s">
        <v>166</v>
      </c>
      <c r="B493" s="83">
        <v>23</v>
      </c>
      <c r="C493" s="84">
        <v>819.37266215</v>
      </c>
      <c r="D493" s="84">
        <v>818.06668417000003</v>
      </c>
      <c r="E493" s="84">
        <v>189.29388495000001</v>
      </c>
      <c r="F493" s="84">
        <v>189.29388495000001</v>
      </c>
    </row>
    <row r="494" spans="1:6" ht="12.75" customHeight="1" x14ac:dyDescent="0.2">
      <c r="A494" s="83" t="s">
        <v>166</v>
      </c>
      <c r="B494" s="83">
        <v>24</v>
      </c>
      <c r="C494" s="84">
        <v>884.54217730000005</v>
      </c>
      <c r="D494" s="84">
        <v>879.4928701</v>
      </c>
      <c r="E494" s="84">
        <v>203.50739786</v>
      </c>
      <c r="F494" s="84">
        <v>203.50739786</v>
      </c>
    </row>
    <row r="495" spans="1:6" ht="12.75" customHeight="1" x14ac:dyDescent="0.2">
      <c r="A495" s="83" t="s">
        <v>167</v>
      </c>
      <c r="B495" s="83">
        <v>1</v>
      </c>
      <c r="C495" s="84">
        <v>972.75942666000003</v>
      </c>
      <c r="D495" s="84">
        <v>962.25131135000004</v>
      </c>
      <c r="E495" s="84">
        <v>222.65701874000001</v>
      </c>
      <c r="F495" s="84">
        <v>222.65701874000001</v>
      </c>
    </row>
    <row r="496" spans="1:6" ht="12.75" customHeight="1" x14ac:dyDescent="0.2">
      <c r="A496" s="83" t="s">
        <v>167</v>
      </c>
      <c r="B496" s="83">
        <v>2</v>
      </c>
      <c r="C496" s="84">
        <v>1004.76420601</v>
      </c>
      <c r="D496" s="84">
        <v>999.71821684999998</v>
      </c>
      <c r="E496" s="84">
        <v>231.32655172</v>
      </c>
      <c r="F496" s="84">
        <v>231.32655172</v>
      </c>
    </row>
    <row r="497" spans="1:6" ht="12.75" customHeight="1" x14ac:dyDescent="0.2">
      <c r="A497" s="83" t="s">
        <v>167</v>
      </c>
      <c r="B497" s="83">
        <v>3</v>
      </c>
      <c r="C497" s="84">
        <v>1010.59900673</v>
      </c>
      <c r="D497" s="84">
        <v>1006.4317334</v>
      </c>
      <c r="E497" s="84">
        <v>232.88000409</v>
      </c>
      <c r="F497" s="84">
        <v>232.88000409</v>
      </c>
    </row>
    <row r="498" spans="1:6" ht="12.75" customHeight="1" x14ac:dyDescent="0.2">
      <c r="A498" s="83" t="s">
        <v>167</v>
      </c>
      <c r="B498" s="83">
        <v>4</v>
      </c>
      <c r="C498" s="84">
        <v>1022.76022701</v>
      </c>
      <c r="D498" s="84">
        <v>1017.98502092</v>
      </c>
      <c r="E498" s="84">
        <v>235.55333955</v>
      </c>
      <c r="F498" s="84">
        <v>235.55333955</v>
      </c>
    </row>
    <row r="499" spans="1:6" ht="12.75" customHeight="1" x14ac:dyDescent="0.2">
      <c r="A499" s="83" t="s">
        <v>167</v>
      </c>
      <c r="B499" s="83">
        <v>5</v>
      </c>
      <c r="C499" s="84">
        <v>1030.8449271100001</v>
      </c>
      <c r="D499" s="84">
        <v>1030.78445827</v>
      </c>
      <c r="E499" s="84">
        <v>238.51502381</v>
      </c>
      <c r="F499" s="84">
        <v>238.51502381</v>
      </c>
    </row>
    <row r="500" spans="1:6" ht="12.75" customHeight="1" x14ac:dyDescent="0.2">
      <c r="A500" s="83" t="s">
        <v>167</v>
      </c>
      <c r="B500" s="83">
        <v>6</v>
      </c>
      <c r="C500" s="84">
        <v>1011.7702197999999</v>
      </c>
      <c r="D500" s="84">
        <v>1008.8998509199999</v>
      </c>
      <c r="E500" s="84">
        <v>233.45110613</v>
      </c>
      <c r="F500" s="84">
        <v>233.45110613</v>
      </c>
    </row>
    <row r="501" spans="1:6" ht="12.75" customHeight="1" x14ac:dyDescent="0.2">
      <c r="A501" s="83" t="s">
        <v>167</v>
      </c>
      <c r="B501" s="83">
        <v>7</v>
      </c>
      <c r="C501" s="84">
        <v>983.23035813000001</v>
      </c>
      <c r="D501" s="84">
        <v>981.19339364999996</v>
      </c>
      <c r="E501" s="84">
        <v>227.04006039000001</v>
      </c>
      <c r="F501" s="84">
        <v>227.04006039000001</v>
      </c>
    </row>
    <row r="502" spans="1:6" ht="12.75" customHeight="1" x14ac:dyDescent="0.2">
      <c r="A502" s="83" t="s">
        <v>167</v>
      </c>
      <c r="B502" s="83">
        <v>8</v>
      </c>
      <c r="C502" s="84">
        <v>916.72708421000004</v>
      </c>
      <c r="D502" s="84">
        <v>906.88692450999997</v>
      </c>
      <c r="E502" s="84">
        <v>209.84615615999999</v>
      </c>
      <c r="F502" s="84">
        <v>209.84615615999999</v>
      </c>
    </row>
    <row r="503" spans="1:6" ht="12.75" customHeight="1" x14ac:dyDescent="0.2">
      <c r="A503" s="83" t="s">
        <v>167</v>
      </c>
      <c r="B503" s="83">
        <v>9</v>
      </c>
      <c r="C503" s="84">
        <v>845.89135462000002</v>
      </c>
      <c r="D503" s="84">
        <v>837.16730319999999</v>
      </c>
      <c r="E503" s="84">
        <v>193.71361069</v>
      </c>
      <c r="F503" s="84">
        <v>193.71361069</v>
      </c>
    </row>
    <row r="504" spans="1:6" ht="12.75" customHeight="1" x14ac:dyDescent="0.2">
      <c r="A504" s="83" t="s">
        <v>167</v>
      </c>
      <c r="B504" s="83">
        <v>10</v>
      </c>
      <c r="C504" s="84">
        <v>813.64654088999998</v>
      </c>
      <c r="D504" s="84">
        <v>805.09408461999999</v>
      </c>
      <c r="E504" s="84">
        <v>186.29213239000001</v>
      </c>
      <c r="F504" s="84">
        <v>186.29213239000001</v>
      </c>
    </row>
    <row r="505" spans="1:6" ht="12.75" customHeight="1" x14ac:dyDescent="0.2">
      <c r="A505" s="83" t="s">
        <v>167</v>
      </c>
      <c r="B505" s="83">
        <v>11</v>
      </c>
      <c r="C505" s="84">
        <v>814.54533278999997</v>
      </c>
      <c r="D505" s="84">
        <v>806.01118599999995</v>
      </c>
      <c r="E505" s="84">
        <v>186.50434208999999</v>
      </c>
      <c r="F505" s="84">
        <v>186.50434208999999</v>
      </c>
    </row>
    <row r="506" spans="1:6" ht="12.75" customHeight="1" x14ac:dyDescent="0.2">
      <c r="A506" s="83" t="s">
        <v>167</v>
      </c>
      <c r="B506" s="83">
        <v>12</v>
      </c>
      <c r="C506" s="84">
        <v>808.26589459000002</v>
      </c>
      <c r="D506" s="84">
        <v>799.55316937999999</v>
      </c>
      <c r="E506" s="84">
        <v>185.01001029</v>
      </c>
      <c r="F506" s="84">
        <v>185.01001029</v>
      </c>
    </row>
    <row r="507" spans="1:6" ht="12.75" customHeight="1" x14ac:dyDescent="0.2">
      <c r="A507" s="83" t="s">
        <v>167</v>
      </c>
      <c r="B507" s="83">
        <v>13</v>
      </c>
      <c r="C507" s="84">
        <v>854.88794474999997</v>
      </c>
      <c r="D507" s="84">
        <v>845.74108467999997</v>
      </c>
      <c r="E507" s="84">
        <v>195.69751303000001</v>
      </c>
      <c r="F507" s="84">
        <v>195.69751303000001</v>
      </c>
    </row>
    <row r="508" spans="1:6" ht="12.75" customHeight="1" x14ac:dyDescent="0.2">
      <c r="A508" s="83" t="s">
        <v>167</v>
      </c>
      <c r="B508" s="83">
        <v>14</v>
      </c>
      <c r="C508" s="84">
        <v>891.46697351</v>
      </c>
      <c r="D508" s="84">
        <v>881.87882664999995</v>
      </c>
      <c r="E508" s="84">
        <v>204.05948853000001</v>
      </c>
      <c r="F508" s="84">
        <v>204.05948853000001</v>
      </c>
    </row>
    <row r="509" spans="1:6" ht="12.75" customHeight="1" x14ac:dyDescent="0.2">
      <c r="A509" s="83" t="s">
        <v>167</v>
      </c>
      <c r="B509" s="83">
        <v>15</v>
      </c>
      <c r="C509" s="84">
        <v>909.50069742000005</v>
      </c>
      <c r="D509" s="84">
        <v>899.69166302999997</v>
      </c>
      <c r="E509" s="84">
        <v>208.18123198000001</v>
      </c>
      <c r="F509" s="84">
        <v>208.18123198000001</v>
      </c>
    </row>
    <row r="510" spans="1:6" ht="12.75" customHeight="1" x14ac:dyDescent="0.2">
      <c r="A510" s="83" t="s">
        <v>167</v>
      </c>
      <c r="B510" s="83">
        <v>16</v>
      </c>
      <c r="C510" s="84">
        <v>914.54622664999999</v>
      </c>
      <c r="D510" s="84">
        <v>904.67064570000002</v>
      </c>
      <c r="E510" s="84">
        <v>209.33332752000001</v>
      </c>
      <c r="F510" s="84">
        <v>209.33332752000001</v>
      </c>
    </row>
    <row r="511" spans="1:6" ht="12.75" customHeight="1" x14ac:dyDescent="0.2">
      <c r="A511" s="83" t="s">
        <v>167</v>
      </c>
      <c r="B511" s="83">
        <v>17</v>
      </c>
      <c r="C511" s="84">
        <v>897.05379137</v>
      </c>
      <c r="D511" s="84">
        <v>896.07603243000005</v>
      </c>
      <c r="E511" s="84">
        <v>207.34460487999999</v>
      </c>
      <c r="F511" s="84">
        <v>207.34460487999999</v>
      </c>
    </row>
    <row r="512" spans="1:6" ht="12.75" customHeight="1" x14ac:dyDescent="0.2">
      <c r="A512" s="83" t="s">
        <v>167</v>
      </c>
      <c r="B512" s="83">
        <v>18</v>
      </c>
      <c r="C512" s="84">
        <v>884.65285675999996</v>
      </c>
      <c r="D512" s="84">
        <v>878.55847429999994</v>
      </c>
      <c r="E512" s="84">
        <v>203.29118636999999</v>
      </c>
      <c r="F512" s="84">
        <v>203.29118636999999</v>
      </c>
    </row>
    <row r="513" spans="1:6" ht="12.75" customHeight="1" x14ac:dyDescent="0.2">
      <c r="A513" s="83" t="s">
        <v>167</v>
      </c>
      <c r="B513" s="83">
        <v>19</v>
      </c>
      <c r="C513" s="84">
        <v>837.76108783999996</v>
      </c>
      <c r="D513" s="84">
        <v>832.75987553000004</v>
      </c>
      <c r="E513" s="84">
        <v>192.69376826999999</v>
      </c>
      <c r="F513" s="84">
        <v>192.69376826999999</v>
      </c>
    </row>
    <row r="514" spans="1:6" ht="12.75" customHeight="1" x14ac:dyDescent="0.2">
      <c r="A514" s="83" t="s">
        <v>167</v>
      </c>
      <c r="B514" s="83">
        <v>20</v>
      </c>
      <c r="C514" s="84">
        <v>828.76126535000003</v>
      </c>
      <c r="D514" s="84">
        <v>826.49924819</v>
      </c>
      <c r="E514" s="84">
        <v>191.24511072999999</v>
      </c>
      <c r="F514" s="84">
        <v>191.24511072999999</v>
      </c>
    </row>
    <row r="515" spans="1:6" ht="12.75" customHeight="1" x14ac:dyDescent="0.2">
      <c r="A515" s="83" t="s">
        <v>167</v>
      </c>
      <c r="B515" s="83">
        <v>21</v>
      </c>
      <c r="C515" s="84">
        <v>847.24209561999999</v>
      </c>
      <c r="D515" s="84">
        <v>838.92198142999996</v>
      </c>
      <c r="E515" s="84">
        <v>194.11962876999999</v>
      </c>
      <c r="F515" s="84">
        <v>194.11962876999999</v>
      </c>
    </row>
    <row r="516" spans="1:6" ht="12.75" customHeight="1" x14ac:dyDescent="0.2">
      <c r="A516" s="83" t="s">
        <v>167</v>
      </c>
      <c r="B516" s="83">
        <v>22</v>
      </c>
      <c r="C516" s="84">
        <v>864.02177457000005</v>
      </c>
      <c r="D516" s="84">
        <v>862.99687013000005</v>
      </c>
      <c r="E516" s="84">
        <v>199.69035948999999</v>
      </c>
      <c r="F516" s="84">
        <v>199.69035948999999</v>
      </c>
    </row>
    <row r="517" spans="1:6" ht="12.75" customHeight="1" x14ac:dyDescent="0.2">
      <c r="A517" s="83" t="s">
        <v>167</v>
      </c>
      <c r="B517" s="83">
        <v>23</v>
      </c>
      <c r="C517" s="84">
        <v>852.13945235000006</v>
      </c>
      <c r="D517" s="84">
        <v>841.26933767000003</v>
      </c>
      <c r="E517" s="84">
        <v>194.66278764</v>
      </c>
      <c r="F517" s="84">
        <v>194.66278764</v>
      </c>
    </row>
    <row r="518" spans="1:6" ht="12.75" customHeight="1" x14ac:dyDescent="0.2">
      <c r="A518" s="83" t="s">
        <v>167</v>
      </c>
      <c r="B518" s="83">
        <v>24</v>
      </c>
      <c r="C518" s="84">
        <v>819.66276388999995</v>
      </c>
      <c r="D518" s="84">
        <v>809.67671069000005</v>
      </c>
      <c r="E518" s="84">
        <v>187.35251427</v>
      </c>
      <c r="F518" s="84">
        <v>187.35251427</v>
      </c>
    </row>
    <row r="519" spans="1:6" ht="12.75" customHeight="1" x14ac:dyDescent="0.2">
      <c r="A519" s="83" t="s">
        <v>168</v>
      </c>
      <c r="B519" s="83">
        <v>1</v>
      </c>
      <c r="C519" s="84">
        <v>837.55620101</v>
      </c>
      <c r="D519" s="84">
        <v>835.92620299999999</v>
      </c>
      <c r="E519" s="84">
        <v>193.42643034</v>
      </c>
      <c r="F519" s="84">
        <v>193.42643034</v>
      </c>
    </row>
    <row r="520" spans="1:6" ht="12.75" customHeight="1" x14ac:dyDescent="0.2">
      <c r="A520" s="83" t="s">
        <v>168</v>
      </c>
      <c r="B520" s="83">
        <v>2</v>
      </c>
      <c r="C520" s="84">
        <v>915.48617369999999</v>
      </c>
      <c r="D520" s="84">
        <v>906.30923523000001</v>
      </c>
      <c r="E520" s="84">
        <v>209.71248362</v>
      </c>
      <c r="F520" s="84">
        <v>209.71248362</v>
      </c>
    </row>
    <row r="521" spans="1:6" ht="12.75" customHeight="1" x14ac:dyDescent="0.2">
      <c r="A521" s="83" t="s">
        <v>168</v>
      </c>
      <c r="B521" s="83">
        <v>3</v>
      </c>
      <c r="C521" s="84">
        <v>958.97036131000004</v>
      </c>
      <c r="D521" s="84">
        <v>948.69887638</v>
      </c>
      <c r="E521" s="84">
        <v>219.52109704</v>
      </c>
      <c r="F521" s="84">
        <v>219.52109704</v>
      </c>
    </row>
    <row r="522" spans="1:6" ht="12.75" customHeight="1" x14ac:dyDescent="0.2">
      <c r="A522" s="83" t="s">
        <v>168</v>
      </c>
      <c r="B522" s="83">
        <v>4</v>
      </c>
      <c r="C522" s="84">
        <v>942.63998337999999</v>
      </c>
      <c r="D522" s="84">
        <v>940.02651973000002</v>
      </c>
      <c r="E522" s="84">
        <v>217.51438522000001</v>
      </c>
      <c r="F522" s="84">
        <v>217.51438522000001</v>
      </c>
    </row>
    <row r="523" spans="1:6" ht="12.75" customHeight="1" x14ac:dyDescent="0.2">
      <c r="A523" s="83" t="s">
        <v>168</v>
      </c>
      <c r="B523" s="83">
        <v>5</v>
      </c>
      <c r="C523" s="84">
        <v>977.07964931000004</v>
      </c>
      <c r="D523" s="84">
        <v>965.30812516000003</v>
      </c>
      <c r="E523" s="84">
        <v>223.36434025</v>
      </c>
      <c r="F523" s="84">
        <v>223.36434025</v>
      </c>
    </row>
    <row r="524" spans="1:6" ht="12.75" customHeight="1" x14ac:dyDescent="0.2">
      <c r="A524" s="83" t="s">
        <v>168</v>
      </c>
      <c r="B524" s="83">
        <v>6</v>
      </c>
      <c r="C524" s="84">
        <v>980.73384611999995</v>
      </c>
      <c r="D524" s="84">
        <v>968.67918440999995</v>
      </c>
      <c r="E524" s="84">
        <v>224.14437555999999</v>
      </c>
      <c r="F524" s="84">
        <v>224.14437555999999</v>
      </c>
    </row>
    <row r="525" spans="1:6" ht="12.75" customHeight="1" x14ac:dyDescent="0.2">
      <c r="A525" s="83" t="s">
        <v>168</v>
      </c>
      <c r="B525" s="83">
        <v>7</v>
      </c>
      <c r="C525" s="84">
        <v>949.83024840999997</v>
      </c>
      <c r="D525" s="84">
        <v>937.81579320000003</v>
      </c>
      <c r="E525" s="84">
        <v>217.00284133</v>
      </c>
      <c r="F525" s="84">
        <v>217.00284133</v>
      </c>
    </row>
    <row r="526" spans="1:6" ht="12.75" customHeight="1" x14ac:dyDescent="0.2">
      <c r="A526" s="83" t="s">
        <v>168</v>
      </c>
      <c r="B526" s="83">
        <v>8</v>
      </c>
      <c r="C526" s="84">
        <v>887.72833988000002</v>
      </c>
      <c r="D526" s="84">
        <v>886.58278522000001</v>
      </c>
      <c r="E526" s="84">
        <v>205.14794574999999</v>
      </c>
      <c r="F526" s="84">
        <v>205.14794574999999</v>
      </c>
    </row>
    <row r="527" spans="1:6" ht="12.75" customHeight="1" x14ac:dyDescent="0.2">
      <c r="A527" s="83" t="s">
        <v>168</v>
      </c>
      <c r="B527" s="83">
        <v>9</v>
      </c>
      <c r="C527" s="84">
        <v>836.05477026999995</v>
      </c>
      <c r="D527" s="84">
        <v>834.69536979999998</v>
      </c>
      <c r="E527" s="84">
        <v>193.14162569000001</v>
      </c>
      <c r="F527" s="84">
        <v>193.14162569000001</v>
      </c>
    </row>
    <row r="528" spans="1:6" ht="12.75" customHeight="1" x14ac:dyDescent="0.2">
      <c r="A528" s="83" t="s">
        <v>168</v>
      </c>
      <c r="B528" s="83">
        <v>10</v>
      </c>
      <c r="C528" s="84">
        <v>793.78506639</v>
      </c>
      <c r="D528" s="84">
        <v>782.41619766999997</v>
      </c>
      <c r="E528" s="84">
        <v>181.04465635</v>
      </c>
      <c r="F528" s="84">
        <v>181.04465635</v>
      </c>
    </row>
    <row r="529" spans="1:6" ht="12.75" customHeight="1" x14ac:dyDescent="0.2">
      <c r="A529" s="83" t="s">
        <v>168</v>
      </c>
      <c r="B529" s="83">
        <v>11</v>
      </c>
      <c r="C529" s="84">
        <v>788.97516531999997</v>
      </c>
      <c r="D529" s="84">
        <v>778.36575676999996</v>
      </c>
      <c r="E529" s="84">
        <v>180.10741773000001</v>
      </c>
      <c r="F529" s="84">
        <v>180.10741773000001</v>
      </c>
    </row>
    <row r="530" spans="1:6" ht="12.75" customHeight="1" x14ac:dyDescent="0.2">
      <c r="A530" s="83" t="s">
        <v>168</v>
      </c>
      <c r="B530" s="83">
        <v>12</v>
      </c>
      <c r="C530" s="84">
        <v>816.64488859000005</v>
      </c>
      <c r="D530" s="84">
        <v>805.66249012000003</v>
      </c>
      <c r="E530" s="84">
        <v>186.42365673</v>
      </c>
      <c r="F530" s="84">
        <v>186.42365673</v>
      </c>
    </row>
    <row r="531" spans="1:6" ht="12.75" customHeight="1" x14ac:dyDescent="0.2">
      <c r="A531" s="83" t="s">
        <v>168</v>
      </c>
      <c r="B531" s="83">
        <v>13</v>
      </c>
      <c r="C531" s="84">
        <v>884.93265127999996</v>
      </c>
      <c r="D531" s="84">
        <v>873.17937621999999</v>
      </c>
      <c r="E531" s="84">
        <v>202.04650742999999</v>
      </c>
      <c r="F531" s="84">
        <v>202.04650742999999</v>
      </c>
    </row>
    <row r="532" spans="1:6" ht="12.75" customHeight="1" x14ac:dyDescent="0.2">
      <c r="A532" s="83" t="s">
        <v>168</v>
      </c>
      <c r="B532" s="83">
        <v>14</v>
      </c>
      <c r="C532" s="84">
        <v>928.16876970999999</v>
      </c>
      <c r="D532" s="84">
        <v>915.06747671999995</v>
      </c>
      <c r="E532" s="84">
        <v>211.73906847999999</v>
      </c>
      <c r="F532" s="84">
        <v>211.73906847999999</v>
      </c>
    </row>
    <row r="533" spans="1:6" ht="12.75" customHeight="1" x14ac:dyDescent="0.2">
      <c r="A533" s="83" t="s">
        <v>168</v>
      </c>
      <c r="B533" s="83">
        <v>15</v>
      </c>
      <c r="C533" s="84">
        <v>935.80446202999997</v>
      </c>
      <c r="D533" s="84">
        <v>922.16526336000004</v>
      </c>
      <c r="E533" s="84">
        <v>213.38143778</v>
      </c>
      <c r="F533" s="84">
        <v>213.38143778</v>
      </c>
    </row>
    <row r="534" spans="1:6" ht="12.75" customHeight="1" x14ac:dyDescent="0.2">
      <c r="A534" s="83" t="s">
        <v>168</v>
      </c>
      <c r="B534" s="83">
        <v>16</v>
      </c>
      <c r="C534" s="84">
        <v>929.30607582000005</v>
      </c>
      <c r="D534" s="84">
        <v>917.19261171999995</v>
      </c>
      <c r="E534" s="84">
        <v>212.23080719999999</v>
      </c>
      <c r="F534" s="84">
        <v>212.23080719999999</v>
      </c>
    </row>
    <row r="535" spans="1:6" ht="12.75" customHeight="1" x14ac:dyDescent="0.2">
      <c r="A535" s="83" t="s">
        <v>168</v>
      </c>
      <c r="B535" s="83">
        <v>17</v>
      </c>
      <c r="C535" s="84">
        <v>917.51007552999999</v>
      </c>
      <c r="D535" s="84">
        <v>905.20226646000003</v>
      </c>
      <c r="E535" s="84">
        <v>209.45634018000001</v>
      </c>
      <c r="F535" s="84">
        <v>209.45634018000001</v>
      </c>
    </row>
    <row r="536" spans="1:6" ht="12.75" customHeight="1" x14ac:dyDescent="0.2">
      <c r="A536" s="83" t="s">
        <v>168</v>
      </c>
      <c r="B536" s="83">
        <v>18</v>
      </c>
      <c r="C536" s="84">
        <v>905.88803782000002</v>
      </c>
      <c r="D536" s="84">
        <v>894.29721095000002</v>
      </c>
      <c r="E536" s="84">
        <v>206.93300024999999</v>
      </c>
      <c r="F536" s="84">
        <v>206.93300024999999</v>
      </c>
    </row>
    <row r="537" spans="1:6" ht="12.75" customHeight="1" x14ac:dyDescent="0.2">
      <c r="A537" s="83" t="s">
        <v>168</v>
      </c>
      <c r="B537" s="83">
        <v>19</v>
      </c>
      <c r="C537" s="84">
        <v>861.15983720999998</v>
      </c>
      <c r="D537" s="84">
        <v>849.76874945999998</v>
      </c>
      <c r="E537" s="84">
        <v>196.62948144999999</v>
      </c>
      <c r="F537" s="84">
        <v>196.62948144999999</v>
      </c>
    </row>
    <row r="538" spans="1:6" ht="12.75" customHeight="1" x14ac:dyDescent="0.2">
      <c r="A538" s="83" t="s">
        <v>168</v>
      </c>
      <c r="B538" s="83">
        <v>20</v>
      </c>
      <c r="C538" s="84">
        <v>805.69106932</v>
      </c>
      <c r="D538" s="84">
        <v>794.73165085999995</v>
      </c>
      <c r="E538" s="84">
        <v>183.89435065999999</v>
      </c>
      <c r="F538" s="84">
        <v>183.89435065999999</v>
      </c>
    </row>
    <row r="539" spans="1:6" ht="12.75" customHeight="1" x14ac:dyDescent="0.2">
      <c r="A539" s="83" t="s">
        <v>168</v>
      </c>
      <c r="B539" s="83">
        <v>21</v>
      </c>
      <c r="C539" s="84">
        <v>823.25733417000004</v>
      </c>
      <c r="D539" s="84">
        <v>813.19565470999999</v>
      </c>
      <c r="E539" s="84">
        <v>188.16676889999999</v>
      </c>
      <c r="F539" s="84">
        <v>188.16676889999999</v>
      </c>
    </row>
    <row r="540" spans="1:6" ht="12.75" customHeight="1" x14ac:dyDescent="0.2">
      <c r="A540" s="83" t="s">
        <v>168</v>
      </c>
      <c r="B540" s="83">
        <v>22</v>
      </c>
      <c r="C540" s="84">
        <v>842.24038707</v>
      </c>
      <c r="D540" s="84">
        <v>831.43883053000002</v>
      </c>
      <c r="E540" s="84">
        <v>192.38808935</v>
      </c>
      <c r="F540" s="84">
        <v>192.38808935</v>
      </c>
    </row>
    <row r="541" spans="1:6" ht="12.75" customHeight="1" x14ac:dyDescent="0.2">
      <c r="A541" s="83" t="s">
        <v>168</v>
      </c>
      <c r="B541" s="83">
        <v>23</v>
      </c>
      <c r="C541" s="84">
        <v>861.69351269000003</v>
      </c>
      <c r="D541" s="84">
        <v>850.76536454999996</v>
      </c>
      <c r="E541" s="84">
        <v>196.86008996000001</v>
      </c>
      <c r="F541" s="84">
        <v>196.86008996000001</v>
      </c>
    </row>
    <row r="542" spans="1:6" ht="12.75" customHeight="1" x14ac:dyDescent="0.2">
      <c r="A542" s="83" t="s">
        <v>168</v>
      </c>
      <c r="B542" s="83">
        <v>24</v>
      </c>
      <c r="C542" s="84">
        <v>820.72268487999997</v>
      </c>
      <c r="D542" s="84">
        <v>816.56674557999997</v>
      </c>
      <c r="E542" s="84">
        <v>188.94681152999999</v>
      </c>
      <c r="F542" s="84">
        <v>188.94681152999999</v>
      </c>
    </row>
    <row r="543" spans="1:6" ht="12.75" customHeight="1" x14ac:dyDescent="0.2">
      <c r="A543" s="83" t="s">
        <v>169</v>
      </c>
      <c r="B543" s="83">
        <v>1</v>
      </c>
      <c r="C543" s="84">
        <v>870.72565086999998</v>
      </c>
      <c r="D543" s="84">
        <v>864.22973776000003</v>
      </c>
      <c r="E543" s="84">
        <v>199.97563489000001</v>
      </c>
      <c r="F543" s="84">
        <v>199.97563489000001</v>
      </c>
    </row>
    <row r="544" spans="1:6" ht="12.75" customHeight="1" x14ac:dyDescent="0.2">
      <c r="A544" s="83" t="s">
        <v>169</v>
      </c>
      <c r="B544" s="83">
        <v>2</v>
      </c>
      <c r="C544" s="84">
        <v>877.55170442999997</v>
      </c>
      <c r="D544" s="84">
        <v>868.84958052000002</v>
      </c>
      <c r="E544" s="84">
        <v>201.04462841</v>
      </c>
      <c r="F544" s="84">
        <v>201.04462841</v>
      </c>
    </row>
    <row r="545" spans="1:6" ht="12.75" customHeight="1" x14ac:dyDescent="0.2">
      <c r="A545" s="83" t="s">
        <v>169</v>
      </c>
      <c r="B545" s="83">
        <v>3</v>
      </c>
      <c r="C545" s="84">
        <v>912.75760599</v>
      </c>
      <c r="D545" s="84">
        <v>903.46753865000005</v>
      </c>
      <c r="E545" s="84">
        <v>209.05493845999999</v>
      </c>
      <c r="F545" s="84">
        <v>209.05493845999999</v>
      </c>
    </row>
    <row r="546" spans="1:6" ht="12.75" customHeight="1" x14ac:dyDescent="0.2">
      <c r="A546" s="83" t="s">
        <v>169</v>
      </c>
      <c r="B546" s="83">
        <v>4</v>
      </c>
      <c r="C546" s="84">
        <v>938.06763059000002</v>
      </c>
      <c r="D546" s="84">
        <v>928.47380146</v>
      </c>
      <c r="E546" s="84">
        <v>214.84118147999999</v>
      </c>
      <c r="F546" s="84">
        <v>214.84118147999999</v>
      </c>
    </row>
    <row r="547" spans="1:6" ht="12.75" customHeight="1" x14ac:dyDescent="0.2">
      <c r="A547" s="83" t="s">
        <v>169</v>
      </c>
      <c r="B547" s="83">
        <v>5</v>
      </c>
      <c r="C547" s="84">
        <v>942.55341309000005</v>
      </c>
      <c r="D547" s="84">
        <v>933.00370354999995</v>
      </c>
      <c r="E547" s="84">
        <v>215.88936347000001</v>
      </c>
      <c r="F547" s="84">
        <v>215.88936347000001</v>
      </c>
    </row>
    <row r="548" spans="1:6" ht="12.75" customHeight="1" x14ac:dyDescent="0.2">
      <c r="A548" s="83" t="s">
        <v>169</v>
      </c>
      <c r="B548" s="83">
        <v>6</v>
      </c>
      <c r="C548" s="84">
        <v>938.00662595999995</v>
      </c>
      <c r="D548" s="84">
        <v>927.87073693000002</v>
      </c>
      <c r="E548" s="84">
        <v>214.70163732</v>
      </c>
      <c r="F548" s="84">
        <v>214.70163732</v>
      </c>
    </row>
    <row r="549" spans="1:6" ht="12.75" customHeight="1" x14ac:dyDescent="0.2">
      <c r="A549" s="83" t="s">
        <v>169</v>
      </c>
      <c r="B549" s="83">
        <v>7</v>
      </c>
      <c r="C549" s="84">
        <v>913.38251271000001</v>
      </c>
      <c r="D549" s="84">
        <v>911.70551925999996</v>
      </c>
      <c r="E549" s="84">
        <v>210.96113925</v>
      </c>
      <c r="F549" s="84">
        <v>210.96113925</v>
      </c>
    </row>
    <row r="550" spans="1:6" ht="12.75" customHeight="1" x14ac:dyDescent="0.2">
      <c r="A550" s="83" t="s">
        <v>169</v>
      </c>
      <c r="B550" s="83">
        <v>8</v>
      </c>
      <c r="C550" s="84">
        <v>837.76218631999996</v>
      </c>
      <c r="D550" s="84">
        <v>827.65290665999999</v>
      </c>
      <c r="E550" s="84">
        <v>191.51205779</v>
      </c>
      <c r="F550" s="84">
        <v>191.51205779</v>
      </c>
    </row>
    <row r="551" spans="1:6" ht="12.75" customHeight="1" x14ac:dyDescent="0.2">
      <c r="A551" s="83" t="s">
        <v>169</v>
      </c>
      <c r="B551" s="83">
        <v>9</v>
      </c>
      <c r="C551" s="84">
        <v>795.44046976000004</v>
      </c>
      <c r="D551" s="84">
        <v>785.65722227000003</v>
      </c>
      <c r="E551" s="84">
        <v>181.79460272</v>
      </c>
      <c r="F551" s="84">
        <v>181.79460272</v>
      </c>
    </row>
    <row r="552" spans="1:6" ht="12.75" customHeight="1" x14ac:dyDescent="0.2">
      <c r="A552" s="83" t="s">
        <v>169</v>
      </c>
      <c r="B552" s="83">
        <v>10</v>
      </c>
      <c r="C552" s="84">
        <v>735.70162802000004</v>
      </c>
      <c r="D552" s="84">
        <v>728.75202822999995</v>
      </c>
      <c r="E552" s="84">
        <v>168.62721006000001</v>
      </c>
      <c r="F552" s="84">
        <v>168.62721006000001</v>
      </c>
    </row>
    <row r="553" spans="1:6" ht="12.75" customHeight="1" x14ac:dyDescent="0.2">
      <c r="A553" s="83" t="s">
        <v>169</v>
      </c>
      <c r="B553" s="83">
        <v>11</v>
      </c>
      <c r="C553" s="84">
        <v>731.45475869999996</v>
      </c>
      <c r="D553" s="84">
        <v>724.20375185</v>
      </c>
      <c r="E553" s="84">
        <v>167.57477641</v>
      </c>
      <c r="F553" s="84">
        <v>167.57477641</v>
      </c>
    </row>
    <row r="554" spans="1:6" ht="12.75" customHeight="1" x14ac:dyDescent="0.2">
      <c r="A554" s="83" t="s">
        <v>169</v>
      </c>
      <c r="B554" s="83">
        <v>12</v>
      </c>
      <c r="C554" s="84">
        <v>752.14845680999997</v>
      </c>
      <c r="D554" s="84">
        <v>744.15587548999997</v>
      </c>
      <c r="E554" s="84">
        <v>172.19153329</v>
      </c>
      <c r="F554" s="84">
        <v>172.19153329</v>
      </c>
    </row>
    <row r="555" spans="1:6" ht="12.75" customHeight="1" x14ac:dyDescent="0.2">
      <c r="A555" s="83" t="s">
        <v>169</v>
      </c>
      <c r="B555" s="83">
        <v>13</v>
      </c>
      <c r="C555" s="84">
        <v>815.55998547000002</v>
      </c>
      <c r="D555" s="84">
        <v>806.85125372000005</v>
      </c>
      <c r="E555" s="84">
        <v>186.69872683</v>
      </c>
      <c r="F555" s="84">
        <v>186.69872683</v>
      </c>
    </row>
    <row r="556" spans="1:6" ht="12.75" customHeight="1" x14ac:dyDescent="0.2">
      <c r="A556" s="83" t="s">
        <v>169</v>
      </c>
      <c r="B556" s="83">
        <v>14</v>
      </c>
      <c r="C556" s="84">
        <v>868.03109229999995</v>
      </c>
      <c r="D556" s="84">
        <v>858.72400336999999</v>
      </c>
      <c r="E556" s="84">
        <v>198.70165335999999</v>
      </c>
      <c r="F556" s="84">
        <v>198.70165335999999</v>
      </c>
    </row>
    <row r="557" spans="1:6" ht="12.75" customHeight="1" x14ac:dyDescent="0.2">
      <c r="A557" s="83" t="s">
        <v>169</v>
      </c>
      <c r="B557" s="83">
        <v>15</v>
      </c>
      <c r="C557" s="84">
        <v>891.87695622000001</v>
      </c>
      <c r="D557" s="84">
        <v>882.65665709999996</v>
      </c>
      <c r="E557" s="84">
        <v>204.23947208000001</v>
      </c>
      <c r="F557" s="84">
        <v>204.23947208000001</v>
      </c>
    </row>
    <row r="558" spans="1:6" ht="12.75" customHeight="1" x14ac:dyDescent="0.2">
      <c r="A558" s="83" t="s">
        <v>169</v>
      </c>
      <c r="B558" s="83">
        <v>16</v>
      </c>
      <c r="C558" s="84">
        <v>889.3563709</v>
      </c>
      <c r="D558" s="84">
        <v>880.34463215000005</v>
      </c>
      <c r="E558" s="84">
        <v>203.70448857</v>
      </c>
      <c r="F558" s="84">
        <v>203.70448857</v>
      </c>
    </row>
    <row r="559" spans="1:6" ht="12.75" customHeight="1" x14ac:dyDescent="0.2">
      <c r="A559" s="83" t="s">
        <v>169</v>
      </c>
      <c r="B559" s="83">
        <v>17</v>
      </c>
      <c r="C559" s="84">
        <v>875.36550921000003</v>
      </c>
      <c r="D559" s="84">
        <v>866.64256173000001</v>
      </c>
      <c r="E559" s="84">
        <v>200.53394245999999</v>
      </c>
      <c r="F559" s="84">
        <v>200.53394245999999</v>
      </c>
    </row>
    <row r="560" spans="1:6" ht="12.75" customHeight="1" x14ac:dyDescent="0.2">
      <c r="A560" s="83" t="s">
        <v>169</v>
      </c>
      <c r="B560" s="83">
        <v>18</v>
      </c>
      <c r="C560" s="84">
        <v>844.79274917999999</v>
      </c>
      <c r="D560" s="84">
        <v>836.06896730000005</v>
      </c>
      <c r="E560" s="84">
        <v>193.45946481999999</v>
      </c>
      <c r="F560" s="84">
        <v>193.45946481999999</v>
      </c>
    </row>
    <row r="561" spans="1:6" ht="12.75" customHeight="1" x14ac:dyDescent="0.2">
      <c r="A561" s="83" t="s">
        <v>169</v>
      </c>
      <c r="B561" s="83">
        <v>19</v>
      </c>
      <c r="C561" s="84">
        <v>787.10117386000002</v>
      </c>
      <c r="D561" s="84">
        <v>778.55108765</v>
      </c>
      <c r="E561" s="84">
        <v>180.15030175999999</v>
      </c>
      <c r="F561" s="84">
        <v>180.15030175999999</v>
      </c>
    </row>
    <row r="562" spans="1:6" ht="12.75" customHeight="1" x14ac:dyDescent="0.2">
      <c r="A562" s="83" t="s">
        <v>169</v>
      </c>
      <c r="B562" s="83">
        <v>20</v>
      </c>
      <c r="C562" s="84">
        <v>756.69248256000003</v>
      </c>
      <c r="D562" s="84">
        <v>748.69007366000005</v>
      </c>
      <c r="E562" s="84">
        <v>173.24070936000001</v>
      </c>
      <c r="F562" s="84">
        <v>173.24070936000001</v>
      </c>
    </row>
    <row r="563" spans="1:6" ht="12.75" customHeight="1" x14ac:dyDescent="0.2">
      <c r="A563" s="83" t="s">
        <v>169</v>
      </c>
      <c r="B563" s="83">
        <v>21</v>
      </c>
      <c r="C563" s="84">
        <v>757.84001932000001</v>
      </c>
      <c r="D563" s="84">
        <v>749.72879714999999</v>
      </c>
      <c r="E563" s="84">
        <v>173.48106141</v>
      </c>
      <c r="F563" s="84">
        <v>173.48106141</v>
      </c>
    </row>
    <row r="564" spans="1:6" ht="12.75" customHeight="1" x14ac:dyDescent="0.2">
      <c r="A564" s="83" t="s">
        <v>169</v>
      </c>
      <c r="B564" s="83">
        <v>22</v>
      </c>
      <c r="C564" s="84">
        <v>794.57150992000004</v>
      </c>
      <c r="D564" s="84">
        <v>785.95877623000001</v>
      </c>
      <c r="E564" s="84">
        <v>181.86437982000001</v>
      </c>
      <c r="F564" s="84">
        <v>181.86437982000001</v>
      </c>
    </row>
    <row r="565" spans="1:6" ht="12.75" customHeight="1" x14ac:dyDescent="0.2">
      <c r="A565" s="83" t="s">
        <v>169</v>
      </c>
      <c r="B565" s="83">
        <v>23</v>
      </c>
      <c r="C565" s="84">
        <v>765.49606064</v>
      </c>
      <c r="D565" s="84">
        <v>755.43901755000002</v>
      </c>
      <c r="E565" s="84">
        <v>174.80235931999999</v>
      </c>
      <c r="F565" s="84">
        <v>174.80235931999999</v>
      </c>
    </row>
    <row r="566" spans="1:6" ht="12.75" customHeight="1" x14ac:dyDescent="0.2">
      <c r="A566" s="83" t="s">
        <v>169</v>
      </c>
      <c r="B566" s="83">
        <v>24</v>
      </c>
      <c r="C566" s="84">
        <v>758.64822088999995</v>
      </c>
      <c r="D566" s="84">
        <v>749.17006764999996</v>
      </c>
      <c r="E566" s="84">
        <v>173.35177601000001</v>
      </c>
      <c r="F566" s="84">
        <v>173.35177601000001</v>
      </c>
    </row>
    <row r="567" spans="1:6" ht="12.75" customHeight="1" x14ac:dyDescent="0.2">
      <c r="A567" s="83" t="s">
        <v>170</v>
      </c>
      <c r="B567" s="83">
        <v>1</v>
      </c>
      <c r="C567" s="84">
        <v>842.36230080999997</v>
      </c>
      <c r="D567" s="84">
        <v>840.67796665000003</v>
      </c>
      <c r="E567" s="84">
        <v>194.52594927000001</v>
      </c>
      <c r="F567" s="84">
        <v>194.52594927000001</v>
      </c>
    </row>
    <row r="568" spans="1:6" ht="12.75" customHeight="1" x14ac:dyDescent="0.2">
      <c r="A568" s="83" t="s">
        <v>170</v>
      </c>
      <c r="B568" s="83">
        <v>2</v>
      </c>
      <c r="C568" s="84">
        <v>909.69532945000003</v>
      </c>
      <c r="D568" s="84">
        <v>907.56304165999995</v>
      </c>
      <c r="E568" s="84">
        <v>210.00260409000001</v>
      </c>
      <c r="F568" s="84">
        <v>210.00260409000001</v>
      </c>
    </row>
    <row r="569" spans="1:6" ht="12.75" customHeight="1" x14ac:dyDescent="0.2">
      <c r="A569" s="83" t="s">
        <v>170</v>
      </c>
      <c r="B569" s="83">
        <v>3</v>
      </c>
      <c r="C569" s="84">
        <v>943.71581354</v>
      </c>
      <c r="D569" s="84">
        <v>933.90075635000005</v>
      </c>
      <c r="E569" s="84">
        <v>216.09693408999999</v>
      </c>
      <c r="F569" s="84">
        <v>216.09693408999999</v>
      </c>
    </row>
    <row r="570" spans="1:6" ht="12.75" customHeight="1" x14ac:dyDescent="0.2">
      <c r="A570" s="83" t="s">
        <v>170</v>
      </c>
      <c r="B570" s="83">
        <v>4</v>
      </c>
      <c r="C570" s="84">
        <v>954.86924630999999</v>
      </c>
      <c r="D570" s="84">
        <v>945.13742642</v>
      </c>
      <c r="E570" s="84">
        <v>218.69700689000001</v>
      </c>
      <c r="F570" s="84">
        <v>218.69700689000001</v>
      </c>
    </row>
    <row r="571" spans="1:6" ht="12.75" customHeight="1" x14ac:dyDescent="0.2">
      <c r="A571" s="83" t="s">
        <v>170</v>
      </c>
      <c r="B571" s="83">
        <v>5</v>
      </c>
      <c r="C571" s="84">
        <v>979.11604552999995</v>
      </c>
      <c r="D571" s="84">
        <v>969.22800990999997</v>
      </c>
      <c r="E571" s="84">
        <v>224.27136924999999</v>
      </c>
      <c r="F571" s="84">
        <v>224.27136924999999</v>
      </c>
    </row>
    <row r="572" spans="1:6" ht="12.75" customHeight="1" x14ac:dyDescent="0.2">
      <c r="A572" s="83" t="s">
        <v>170</v>
      </c>
      <c r="B572" s="83">
        <v>6</v>
      </c>
      <c r="C572" s="84">
        <v>980.14418215000001</v>
      </c>
      <c r="D572" s="84">
        <v>970.12911686999996</v>
      </c>
      <c r="E572" s="84">
        <v>224.47987796999999</v>
      </c>
      <c r="F572" s="84">
        <v>224.47987796999999</v>
      </c>
    </row>
    <row r="573" spans="1:6" ht="12.75" customHeight="1" x14ac:dyDescent="0.2">
      <c r="A573" s="83" t="s">
        <v>170</v>
      </c>
      <c r="B573" s="83">
        <v>7</v>
      </c>
      <c r="C573" s="84">
        <v>980.91434255000001</v>
      </c>
      <c r="D573" s="84">
        <v>971.12492611000005</v>
      </c>
      <c r="E573" s="84">
        <v>224.71030002000001</v>
      </c>
      <c r="F573" s="84">
        <v>224.71030002000001</v>
      </c>
    </row>
    <row r="574" spans="1:6" ht="12.75" customHeight="1" x14ac:dyDescent="0.2">
      <c r="A574" s="83" t="s">
        <v>170</v>
      </c>
      <c r="B574" s="83">
        <v>8</v>
      </c>
      <c r="C574" s="84">
        <v>893.07959098000003</v>
      </c>
      <c r="D574" s="84">
        <v>883.56864512000004</v>
      </c>
      <c r="E574" s="84">
        <v>204.45049859</v>
      </c>
      <c r="F574" s="84">
        <v>204.45049859</v>
      </c>
    </row>
    <row r="575" spans="1:6" ht="12.75" customHeight="1" x14ac:dyDescent="0.2">
      <c r="A575" s="83" t="s">
        <v>170</v>
      </c>
      <c r="B575" s="83">
        <v>9</v>
      </c>
      <c r="C575" s="84">
        <v>853.40505072999997</v>
      </c>
      <c r="D575" s="84">
        <v>844.30049088999999</v>
      </c>
      <c r="E575" s="84">
        <v>195.3641715</v>
      </c>
      <c r="F575" s="84">
        <v>195.3641715</v>
      </c>
    </row>
    <row r="576" spans="1:6" ht="12.75" customHeight="1" x14ac:dyDescent="0.2">
      <c r="A576" s="83" t="s">
        <v>170</v>
      </c>
      <c r="B576" s="83">
        <v>10</v>
      </c>
      <c r="C576" s="84">
        <v>786.90778734000003</v>
      </c>
      <c r="D576" s="84">
        <v>778.36677180000004</v>
      </c>
      <c r="E576" s="84">
        <v>180.10765258999999</v>
      </c>
      <c r="F576" s="84">
        <v>180.10765258999999</v>
      </c>
    </row>
    <row r="577" spans="1:6" ht="12.75" customHeight="1" x14ac:dyDescent="0.2">
      <c r="A577" s="83" t="s">
        <v>170</v>
      </c>
      <c r="B577" s="83">
        <v>11</v>
      </c>
      <c r="C577" s="84">
        <v>760.96630663999997</v>
      </c>
      <c r="D577" s="84">
        <v>760.81260856999995</v>
      </c>
      <c r="E577" s="84">
        <v>176.04576397</v>
      </c>
      <c r="F577" s="84">
        <v>176.04576397</v>
      </c>
    </row>
    <row r="578" spans="1:6" ht="12.75" customHeight="1" x14ac:dyDescent="0.2">
      <c r="A578" s="83" t="s">
        <v>170</v>
      </c>
      <c r="B578" s="83">
        <v>12</v>
      </c>
      <c r="C578" s="84">
        <v>779.19947052999999</v>
      </c>
      <c r="D578" s="84">
        <v>769.27209002999996</v>
      </c>
      <c r="E578" s="84">
        <v>178.00321822999999</v>
      </c>
      <c r="F578" s="84">
        <v>178.00321822999999</v>
      </c>
    </row>
    <row r="579" spans="1:6" ht="12.75" customHeight="1" x14ac:dyDescent="0.2">
      <c r="A579" s="83" t="s">
        <v>170</v>
      </c>
      <c r="B579" s="83">
        <v>13</v>
      </c>
      <c r="C579" s="84">
        <v>823.28179243</v>
      </c>
      <c r="D579" s="84">
        <v>813.15844484000002</v>
      </c>
      <c r="E579" s="84">
        <v>188.15815884</v>
      </c>
      <c r="F579" s="84">
        <v>188.15815884</v>
      </c>
    </row>
    <row r="580" spans="1:6" ht="12.75" customHeight="1" x14ac:dyDescent="0.2">
      <c r="A580" s="83" t="s">
        <v>170</v>
      </c>
      <c r="B580" s="83">
        <v>14</v>
      </c>
      <c r="C580" s="84">
        <v>870.74848673999998</v>
      </c>
      <c r="D580" s="84">
        <v>862.60782044999996</v>
      </c>
      <c r="E580" s="84">
        <v>199.60033659999999</v>
      </c>
      <c r="F580" s="84">
        <v>199.60033659999999</v>
      </c>
    </row>
    <row r="581" spans="1:6" ht="12.75" customHeight="1" x14ac:dyDescent="0.2">
      <c r="A581" s="83" t="s">
        <v>170</v>
      </c>
      <c r="B581" s="83">
        <v>15</v>
      </c>
      <c r="C581" s="84">
        <v>896.58837386000005</v>
      </c>
      <c r="D581" s="84">
        <v>894.43940963</v>
      </c>
      <c r="E581" s="84">
        <v>206.96590386</v>
      </c>
      <c r="F581" s="84">
        <v>206.96590386</v>
      </c>
    </row>
    <row r="582" spans="1:6" ht="12.75" customHeight="1" x14ac:dyDescent="0.2">
      <c r="A582" s="83" t="s">
        <v>170</v>
      </c>
      <c r="B582" s="83">
        <v>16</v>
      </c>
      <c r="C582" s="84">
        <v>908.63431675000004</v>
      </c>
      <c r="D582" s="84">
        <v>908.57240520000005</v>
      </c>
      <c r="E582" s="84">
        <v>210.23616249</v>
      </c>
      <c r="F582" s="84">
        <v>210.23616249</v>
      </c>
    </row>
    <row r="583" spans="1:6" ht="12.75" customHeight="1" x14ac:dyDescent="0.2">
      <c r="A583" s="83" t="s">
        <v>170</v>
      </c>
      <c r="B583" s="83">
        <v>17</v>
      </c>
      <c r="C583" s="84">
        <v>902.27767001999996</v>
      </c>
      <c r="D583" s="84">
        <v>895.49980458000005</v>
      </c>
      <c r="E583" s="84">
        <v>207.21127050000001</v>
      </c>
      <c r="F583" s="84">
        <v>207.21127050000001</v>
      </c>
    </row>
    <row r="584" spans="1:6" ht="12.75" customHeight="1" x14ac:dyDescent="0.2">
      <c r="A584" s="83" t="s">
        <v>170</v>
      </c>
      <c r="B584" s="83">
        <v>18</v>
      </c>
      <c r="C584" s="84">
        <v>883.48553889000004</v>
      </c>
      <c r="D584" s="84">
        <v>870.95467087999998</v>
      </c>
      <c r="E584" s="84">
        <v>201.53172896000001</v>
      </c>
      <c r="F584" s="84">
        <v>201.53172896000001</v>
      </c>
    </row>
    <row r="585" spans="1:6" ht="12.75" customHeight="1" x14ac:dyDescent="0.2">
      <c r="A585" s="83" t="s">
        <v>170</v>
      </c>
      <c r="B585" s="83">
        <v>19</v>
      </c>
      <c r="C585" s="84">
        <v>835.01083372999994</v>
      </c>
      <c r="D585" s="84">
        <v>823.17669347000003</v>
      </c>
      <c r="E585" s="84">
        <v>190.47629896999999</v>
      </c>
      <c r="F585" s="84">
        <v>190.47629896999999</v>
      </c>
    </row>
    <row r="586" spans="1:6" ht="12.75" customHeight="1" x14ac:dyDescent="0.2">
      <c r="A586" s="83" t="s">
        <v>170</v>
      </c>
      <c r="B586" s="83">
        <v>20</v>
      </c>
      <c r="C586" s="84">
        <v>780.28630441999996</v>
      </c>
      <c r="D586" s="84">
        <v>770.19263258000001</v>
      </c>
      <c r="E586" s="84">
        <v>178.21622418000001</v>
      </c>
      <c r="F586" s="84">
        <v>178.21622418000001</v>
      </c>
    </row>
    <row r="587" spans="1:6" ht="12.75" customHeight="1" x14ac:dyDescent="0.2">
      <c r="A587" s="83" t="s">
        <v>170</v>
      </c>
      <c r="B587" s="83">
        <v>21</v>
      </c>
      <c r="C587" s="84">
        <v>761.83135798000001</v>
      </c>
      <c r="D587" s="84">
        <v>752.51527335000003</v>
      </c>
      <c r="E587" s="84">
        <v>174.12582902</v>
      </c>
      <c r="F587" s="84">
        <v>174.12582902</v>
      </c>
    </row>
    <row r="588" spans="1:6" ht="12.75" customHeight="1" x14ac:dyDescent="0.2">
      <c r="A588" s="83" t="s">
        <v>170</v>
      </c>
      <c r="B588" s="83">
        <v>22</v>
      </c>
      <c r="C588" s="84">
        <v>734.72619485999996</v>
      </c>
      <c r="D588" s="84">
        <v>725.04338741000004</v>
      </c>
      <c r="E588" s="84">
        <v>167.76906115</v>
      </c>
      <c r="F588" s="84">
        <v>167.76906115</v>
      </c>
    </row>
    <row r="589" spans="1:6" ht="12.75" customHeight="1" x14ac:dyDescent="0.2">
      <c r="A589" s="83" t="s">
        <v>170</v>
      </c>
      <c r="B589" s="83">
        <v>23</v>
      </c>
      <c r="C589" s="84">
        <v>837.82113806999996</v>
      </c>
      <c r="D589" s="84">
        <v>827.27232929000002</v>
      </c>
      <c r="E589" s="84">
        <v>191.42399531999999</v>
      </c>
      <c r="F589" s="84">
        <v>191.42399531999999</v>
      </c>
    </row>
    <row r="590" spans="1:6" ht="12.75" customHeight="1" x14ac:dyDescent="0.2">
      <c r="A590" s="83" t="s">
        <v>170</v>
      </c>
      <c r="B590" s="83">
        <v>24</v>
      </c>
      <c r="C590" s="84">
        <v>827.48852742999998</v>
      </c>
      <c r="D590" s="84">
        <v>817.12071217000005</v>
      </c>
      <c r="E590" s="84">
        <v>189.07499483000001</v>
      </c>
      <c r="F590" s="84">
        <v>189.07499483000001</v>
      </c>
    </row>
    <row r="591" spans="1:6" ht="12.75" customHeight="1" x14ac:dyDescent="0.2">
      <c r="A591" s="83" t="s">
        <v>171</v>
      </c>
      <c r="B591" s="83">
        <v>1</v>
      </c>
      <c r="C591" s="84">
        <v>924.39810685999998</v>
      </c>
      <c r="D591" s="84">
        <v>913.044039</v>
      </c>
      <c r="E591" s="84">
        <v>211.27086168</v>
      </c>
      <c r="F591" s="84">
        <v>211.27086168</v>
      </c>
    </row>
    <row r="592" spans="1:6" ht="12.75" customHeight="1" x14ac:dyDescent="0.2">
      <c r="A592" s="83" t="s">
        <v>171</v>
      </c>
      <c r="B592" s="83">
        <v>2</v>
      </c>
      <c r="C592" s="84">
        <v>1003.59986939</v>
      </c>
      <c r="D592" s="84">
        <v>991.82236451999995</v>
      </c>
      <c r="E592" s="84">
        <v>229.49951659999999</v>
      </c>
      <c r="F592" s="84">
        <v>229.49951659999999</v>
      </c>
    </row>
    <row r="593" spans="1:6" ht="12.75" customHeight="1" x14ac:dyDescent="0.2">
      <c r="A593" s="83" t="s">
        <v>171</v>
      </c>
      <c r="B593" s="83">
        <v>3</v>
      </c>
      <c r="C593" s="84">
        <v>1058.0600514800001</v>
      </c>
      <c r="D593" s="84">
        <v>1046.56189045</v>
      </c>
      <c r="E593" s="84">
        <v>242.16579152</v>
      </c>
      <c r="F593" s="84">
        <v>242.16579152</v>
      </c>
    </row>
    <row r="594" spans="1:6" ht="12.75" customHeight="1" x14ac:dyDescent="0.2">
      <c r="A594" s="83" t="s">
        <v>171</v>
      </c>
      <c r="B594" s="83">
        <v>4</v>
      </c>
      <c r="C594" s="84">
        <v>1078.5172699100001</v>
      </c>
      <c r="D594" s="84">
        <v>1066.9796037000001</v>
      </c>
      <c r="E594" s="84">
        <v>246.89028200000001</v>
      </c>
      <c r="F594" s="84">
        <v>246.89028200000001</v>
      </c>
    </row>
    <row r="595" spans="1:6" ht="12.75" customHeight="1" x14ac:dyDescent="0.2">
      <c r="A595" s="83" t="s">
        <v>171</v>
      </c>
      <c r="B595" s="83">
        <v>5</v>
      </c>
      <c r="C595" s="84">
        <v>1098.06125533</v>
      </c>
      <c r="D595" s="84">
        <v>1088.82419994</v>
      </c>
      <c r="E595" s="84">
        <v>251.94494144000001</v>
      </c>
      <c r="F595" s="84">
        <v>251.94494144000001</v>
      </c>
    </row>
    <row r="596" spans="1:6" ht="12.75" customHeight="1" x14ac:dyDescent="0.2">
      <c r="A596" s="83" t="s">
        <v>171</v>
      </c>
      <c r="B596" s="83">
        <v>6</v>
      </c>
      <c r="C596" s="84">
        <v>1050.7384301100001</v>
      </c>
      <c r="D596" s="84">
        <v>1044.70736513</v>
      </c>
      <c r="E596" s="84">
        <v>241.73666965000001</v>
      </c>
      <c r="F596" s="84">
        <v>241.73666965000001</v>
      </c>
    </row>
    <row r="597" spans="1:6" ht="12.75" customHeight="1" x14ac:dyDescent="0.2">
      <c r="A597" s="83" t="s">
        <v>171</v>
      </c>
      <c r="B597" s="83">
        <v>7</v>
      </c>
      <c r="C597" s="84">
        <v>987.07428504999996</v>
      </c>
      <c r="D597" s="84">
        <v>976.89944992999995</v>
      </c>
      <c r="E597" s="84">
        <v>226.04647722000001</v>
      </c>
      <c r="F597" s="84">
        <v>226.04647722000001</v>
      </c>
    </row>
    <row r="598" spans="1:6" ht="12.75" customHeight="1" x14ac:dyDescent="0.2">
      <c r="A598" s="83" t="s">
        <v>171</v>
      </c>
      <c r="B598" s="83">
        <v>8</v>
      </c>
      <c r="C598" s="84">
        <v>896.45294494999996</v>
      </c>
      <c r="D598" s="84">
        <v>887.38733005999995</v>
      </c>
      <c r="E598" s="84">
        <v>205.33411079000001</v>
      </c>
      <c r="F598" s="84">
        <v>205.33411079000001</v>
      </c>
    </row>
    <row r="599" spans="1:6" ht="12.75" customHeight="1" x14ac:dyDescent="0.2">
      <c r="A599" s="83" t="s">
        <v>171</v>
      </c>
      <c r="B599" s="83">
        <v>9</v>
      </c>
      <c r="C599" s="84">
        <v>845.47845732999997</v>
      </c>
      <c r="D599" s="84">
        <v>837.07479931</v>
      </c>
      <c r="E599" s="84">
        <v>193.69220605999999</v>
      </c>
      <c r="F599" s="84">
        <v>193.69220605999999</v>
      </c>
    </row>
    <row r="600" spans="1:6" ht="12.75" customHeight="1" x14ac:dyDescent="0.2">
      <c r="A600" s="83" t="s">
        <v>171</v>
      </c>
      <c r="B600" s="83">
        <v>10</v>
      </c>
      <c r="C600" s="84">
        <v>785.80452808999996</v>
      </c>
      <c r="D600" s="84">
        <v>777.37699698999995</v>
      </c>
      <c r="E600" s="84">
        <v>179.87862687000001</v>
      </c>
      <c r="F600" s="84">
        <v>179.87862687000001</v>
      </c>
    </row>
    <row r="601" spans="1:6" ht="12.75" customHeight="1" x14ac:dyDescent="0.2">
      <c r="A601" s="83" t="s">
        <v>171</v>
      </c>
      <c r="B601" s="83">
        <v>11</v>
      </c>
      <c r="C601" s="84">
        <v>769.64570235999997</v>
      </c>
      <c r="D601" s="84">
        <v>766.63922829000001</v>
      </c>
      <c r="E601" s="84">
        <v>177.39399573</v>
      </c>
      <c r="F601" s="84">
        <v>177.39399573</v>
      </c>
    </row>
    <row r="602" spans="1:6" ht="12.75" customHeight="1" x14ac:dyDescent="0.2">
      <c r="A602" s="83" t="s">
        <v>171</v>
      </c>
      <c r="B602" s="83">
        <v>12</v>
      </c>
      <c r="C602" s="84">
        <v>771.06026150000002</v>
      </c>
      <c r="D602" s="84">
        <v>766.24233546999994</v>
      </c>
      <c r="E602" s="84">
        <v>177.30215801</v>
      </c>
      <c r="F602" s="84">
        <v>177.30215801</v>
      </c>
    </row>
    <row r="603" spans="1:6" ht="12.75" customHeight="1" x14ac:dyDescent="0.2">
      <c r="A603" s="83" t="s">
        <v>171</v>
      </c>
      <c r="B603" s="83">
        <v>13</v>
      </c>
      <c r="C603" s="84">
        <v>822.54222907999997</v>
      </c>
      <c r="D603" s="84">
        <v>811.83445691999998</v>
      </c>
      <c r="E603" s="84">
        <v>187.85179896</v>
      </c>
      <c r="F603" s="84">
        <v>187.85179896</v>
      </c>
    </row>
    <row r="604" spans="1:6" ht="12.75" customHeight="1" x14ac:dyDescent="0.2">
      <c r="A604" s="83" t="s">
        <v>171</v>
      </c>
      <c r="B604" s="83">
        <v>14</v>
      </c>
      <c r="C604" s="84">
        <v>859.66750163999995</v>
      </c>
      <c r="D604" s="84">
        <v>846.95455319999996</v>
      </c>
      <c r="E604" s="84">
        <v>195.97829963999999</v>
      </c>
      <c r="F604" s="84">
        <v>195.97829963999999</v>
      </c>
    </row>
    <row r="605" spans="1:6" ht="12.75" customHeight="1" x14ac:dyDescent="0.2">
      <c r="A605" s="83" t="s">
        <v>171</v>
      </c>
      <c r="B605" s="83">
        <v>15</v>
      </c>
      <c r="C605" s="84">
        <v>876.49581104000004</v>
      </c>
      <c r="D605" s="84">
        <v>864.38800657000002</v>
      </c>
      <c r="E605" s="84">
        <v>200.01225699</v>
      </c>
      <c r="F605" s="84">
        <v>200.01225699</v>
      </c>
    </row>
    <row r="606" spans="1:6" ht="12.75" customHeight="1" x14ac:dyDescent="0.2">
      <c r="A606" s="83" t="s">
        <v>171</v>
      </c>
      <c r="B606" s="83">
        <v>16</v>
      </c>
      <c r="C606" s="84">
        <v>873.61294533</v>
      </c>
      <c r="D606" s="84">
        <v>861.93335141</v>
      </c>
      <c r="E606" s="84">
        <v>199.44427003000001</v>
      </c>
      <c r="F606" s="84">
        <v>199.44427003000001</v>
      </c>
    </row>
    <row r="607" spans="1:6" ht="12.75" customHeight="1" x14ac:dyDescent="0.2">
      <c r="A607" s="83" t="s">
        <v>171</v>
      </c>
      <c r="B607" s="83">
        <v>17</v>
      </c>
      <c r="C607" s="84">
        <v>843.01296681999997</v>
      </c>
      <c r="D607" s="84">
        <v>839.68908785999997</v>
      </c>
      <c r="E607" s="84">
        <v>194.29713086999999</v>
      </c>
      <c r="F607" s="84">
        <v>194.29713086999999</v>
      </c>
    </row>
    <row r="608" spans="1:6" ht="12.75" customHeight="1" x14ac:dyDescent="0.2">
      <c r="A608" s="83" t="s">
        <v>171</v>
      </c>
      <c r="B608" s="83">
        <v>18</v>
      </c>
      <c r="C608" s="84">
        <v>816.03273158000002</v>
      </c>
      <c r="D608" s="84">
        <v>808.30229800999996</v>
      </c>
      <c r="E608" s="84">
        <v>187.03448650999999</v>
      </c>
      <c r="F608" s="84">
        <v>187.03448650999999</v>
      </c>
    </row>
    <row r="609" spans="1:6" ht="12.75" customHeight="1" x14ac:dyDescent="0.2">
      <c r="A609" s="83" t="s">
        <v>171</v>
      </c>
      <c r="B609" s="83">
        <v>19</v>
      </c>
      <c r="C609" s="84">
        <v>792.41331543000001</v>
      </c>
      <c r="D609" s="84">
        <v>782.64705483</v>
      </c>
      <c r="E609" s="84">
        <v>181.09807479</v>
      </c>
      <c r="F609" s="84">
        <v>181.09807479</v>
      </c>
    </row>
    <row r="610" spans="1:6" ht="12.75" customHeight="1" x14ac:dyDescent="0.2">
      <c r="A610" s="83" t="s">
        <v>171</v>
      </c>
      <c r="B610" s="83">
        <v>20</v>
      </c>
      <c r="C610" s="84">
        <v>754.83170766000001</v>
      </c>
      <c r="D610" s="84">
        <v>750.98381695</v>
      </c>
      <c r="E610" s="84">
        <v>173.77146264000001</v>
      </c>
      <c r="F610" s="84">
        <v>173.77146264000001</v>
      </c>
    </row>
    <row r="611" spans="1:6" ht="12.75" customHeight="1" x14ac:dyDescent="0.2">
      <c r="A611" s="83" t="s">
        <v>171</v>
      </c>
      <c r="B611" s="83">
        <v>21</v>
      </c>
      <c r="C611" s="84">
        <v>770.15816166000002</v>
      </c>
      <c r="D611" s="84">
        <v>762.02141785000003</v>
      </c>
      <c r="E611" s="84">
        <v>176.32547246999999</v>
      </c>
      <c r="F611" s="84">
        <v>176.32547246999999</v>
      </c>
    </row>
    <row r="612" spans="1:6" ht="12.75" customHeight="1" x14ac:dyDescent="0.2">
      <c r="A612" s="83" t="s">
        <v>171</v>
      </c>
      <c r="B612" s="83">
        <v>22</v>
      </c>
      <c r="C612" s="84">
        <v>791.16652355999997</v>
      </c>
      <c r="D612" s="84">
        <v>785.78619890000004</v>
      </c>
      <c r="E612" s="84">
        <v>181.82444684999999</v>
      </c>
      <c r="F612" s="84">
        <v>181.82444684999999</v>
      </c>
    </row>
    <row r="613" spans="1:6" ht="12.75" customHeight="1" x14ac:dyDescent="0.2">
      <c r="A613" s="83" t="s">
        <v>171</v>
      </c>
      <c r="B613" s="83">
        <v>23</v>
      </c>
      <c r="C613" s="84">
        <v>772.66861243999995</v>
      </c>
      <c r="D613" s="84">
        <v>764.27520611</v>
      </c>
      <c r="E613" s="84">
        <v>176.84698048999999</v>
      </c>
      <c r="F613" s="84">
        <v>176.84698048999999</v>
      </c>
    </row>
    <row r="614" spans="1:6" ht="12.75" customHeight="1" x14ac:dyDescent="0.2">
      <c r="A614" s="83" t="s">
        <v>171</v>
      </c>
      <c r="B614" s="83">
        <v>24</v>
      </c>
      <c r="C614" s="84">
        <v>787.28029575000005</v>
      </c>
      <c r="D614" s="84">
        <v>779.49825591000001</v>
      </c>
      <c r="E614" s="84">
        <v>180.36946868999999</v>
      </c>
      <c r="F614" s="84">
        <v>180.36946868999999</v>
      </c>
    </row>
    <row r="615" spans="1:6" ht="12.75" customHeight="1" x14ac:dyDescent="0.2">
      <c r="A615" s="83" t="s">
        <v>172</v>
      </c>
      <c r="B615" s="83">
        <v>1</v>
      </c>
      <c r="C615" s="84">
        <v>915.05937277999999</v>
      </c>
      <c r="D615" s="84">
        <v>906.43292930999996</v>
      </c>
      <c r="E615" s="84">
        <v>209.74110540999999</v>
      </c>
      <c r="F615" s="84">
        <v>209.74110540999999</v>
      </c>
    </row>
    <row r="616" spans="1:6" ht="12.75" customHeight="1" x14ac:dyDescent="0.2">
      <c r="A616" s="83" t="s">
        <v>172</v>
      </c>
      <c r="B616" s="83">
        <v>2</v>
      </c>
      <c r="C616" s="84">
        <v>971.17724281000005</v>
      </c>
      <c r="D616" s="84">
        <v>961.98098244000005</v>
      </c>
      <c r="E616" s="84">
        <v>222.59446686000001</v>
      </c>
      <c r="F616" s="84">
        <v>222.59446686000001</v>
      </c>
    </row>
    <row r="617" spans="1:6" ht="12.75" customHeight="1" x14ac:dyDescent="0.2">
      <c r="A617" s="83" t="s">
        <v>172</v>
      </c>
      <c r="B617" s="83">
        <v>3</v>
      </c>
      <c r="C617" s="84">
        <v>1001.2539124899999</v>
      </c>
      <c r="D617" s="84">
        <v>990.75713444999997</v>
      </c>
      <c r="E617" s="84">
        <v>229.25303113999999</v>
      </c>
      <c r="F617" s="84">
        <v>229.25303113999999</v>
      </c>
    </row>
    <row r="618" spans="1:6" ht="12.75" customHeight="1" x14ac:dyDescent="0.2">
      <c r="A618" s="83" t="s">
        <v>172</v>
      </c>
      <c r="B618" s="83">
        <v>4</v>
      </c>
      <c r="C618" s="84">
        <v>985.31724306000001</v>
      </c>
      <c r="D618" s="84">
        <v>985.27496576999999</v>
      </c>
      <c r="E618" s="84">
        <v>227.98450252000001</v>
      </c>
      <c r="F618" s="84">
        <v>227.98450252000001</v>
      </c>
    </row>
    <row r="619" spans="1:6" ht="12.75" customHeight="1" x14ac:dyDescent="0.2">
      <c r="A619" s="83" t="s">
        <v>172</v>
      </c>
      <c r="B619" s="83">
        <v>5</v>
      </c>
      <c r="C619" s="84">
        <v>997.12440373000004</v>
      </c>
      <c r="D619" s="84">
        <v>995.53648275</v>
      </c>
      <c r="E619" s="84">
        <v>230.35893293000001</v>
      </c>
      <c r="F619" s="84">
        <v>230.35893293000001</v>
      </c>
    </row>
    <row r="620" spans="1:6" ht="12.75" customHeight="1" x14ac:dyDescent="0.2">
      <c r="A620" s="83" t="s">
        <v>172</v>
      </c>
      <c r="B620" s="83">
        <v>6</v>
      </c>
      <c r="C620" s="84">
        <v>998.75972411999999</v>
      </c>
      <c r="D620" s="84">
        <v>987.43643898000005</v>
      </c>
      <c r="E620" s="84">
        <v>228.48464960000001</v>
      </c>
      <c r="F620" s="84">
        <v>228.48464960000001</v>
      </c>
    </row>
    <row r="621" spans="1:6" ht="12.75" customHeight="1" x14ac:dyDescent="0.2">
      <c r="A621" s="83" t="s">
        <v>172</v>
      </c>
      <c r="B621" s="83">
        <v>7</v>
      </c>
      <c r="C621" s="84">
        <v>943.76849703000005</v>
      </c>
      <c r="D621" s="84">
        <v>935.21681470999999</v>
      </c>
      <c r="E621" s="84">
        <v>216.40145913999999</v>
      </c>
      <c r="F621" s="84">
        <v>216.40145913999999</v>
      </c>
    </row>
    <row r="622" spans="1:6" ht="12.75" customHeight="1" x14ac:dyDescent="0.2">
      <c r="A622" s="83" t="s">
        <v>172</v>
      </c>
      <c r="B622" s="83">
        <v>8</v>
      </c>
      <c r="C622" s="84">
        <v>841.70599003999996</v>
      </c>
      <c r="D622" s="84">
        <v>839.74312534000001</v>
      </c>
      <c r="E622" s="84">
        <v>194.3096347</v>
      </c>
      <c r="F622" s="84">
        <v>194.3096347</v>
      </c>
    </row>
    <row r="623" spans="1:6" ht="12.75" customHeight="1" x14ac:dyDescent="0.2">
      <c r="A623" s="83" t="s">
        <v>172</v>
      </c>
      <c r="B623" s="83">
        <v>9</v>
      </c>
      <c r="C623" s="84">
        <v>749.45750152999994</v>
      </c>
      <c r="D623" s="84">
        <v>744.54345035999995</v>
      </c>
      <c r="E623" s="84">
        <v>172.28121492</v>
      </c>
      <c r="F623" s="84">
        <v>172.28121492</v>
      </c>
    </row>
    <row r="624" spans="1:6" ht="12.75" customHeight="1" x14ac:dyDescent="0.2">
      <c r="A624" s="83" t="s">
        <v>172</v>
      </c>
      <c r="B624" s="83">
        <v>10</v>
      </c>
      <c r="C624" s="84">
        <v>713.05510095</v>
      </c>
      <c r="D624" s="84">
        <v>703.12234868999997</v>
      </c>
      <c r="E624" s="84">
        <v>162.69671355</v>
      </c>
      <c r="F624" s="84">
        <v>162.69671355</v>
      </c>
    </row>
    <row r="625" spans="1:6" ht="12.75" customHeight="1" x14ac:dyDescent="0.2">
      <c r="A625" s="83" t="s">
        <v>172</v>
      </c>
      <c r="B625" s="83">
        <v>11</v>
      </c>
      <c r="C625" s="84">
        <v>723.22998413000005</v>
      </c>
      <c r="D625" s="84">
        <v>711.55477639000003</v>
      </c>
      <c r="E625" s="84">
        <v>164.64790779</v>
      </c>
      <c r="F625" s="84">
        <v>164.64790779</v>
      </c>
    </row>
    <row r="626" spans="1:6" ht="12.75" customHeight="1" x14ac:dyDescent="0.2">
      <c r="A626" s="83" t="s">
        <v>172</v>
      </c>
      <c r="B626" s="83">
        <v>12</v>
      </c>
      <c r="C626" s="84">
        <v>720.51321284999995</v>
      </c>
      <c r="D626" s="84">
        <v>703.88614839000002</v>
      </c>
      <c r="E626" s="84">
        <v>162.87345049999999</v>
      </c>
      <c r="F626" s="84">
        <v>162.87345049999999</v>
      </c>
    </row>
    <row r="627" spans="1:6" ht="12.75" customHeight="1" x14ac:dyDescent="0.2">
      <c r="A627" s="83" t="s">
        <v>172</v>
      </c>
      <c r="B627" s="83">
        <v>13</v>
      </c>
      <c r="C627" s="84">
        <v>782.61754742999995</v>
      </c>
      <c r="D627" s="84">
        <v>762.29380053</v>
      </c>
      <c r="E627" s="84">
        <v>176.38849958</v>
      </c>
      <c r="F627" s="84">
        <v>176.38849958</v>
      </c>
    </row>
    <row r="628" spans="1:6" ht="12.75" customHeight="1" x14ac:dyDescent="0.2">
      <c r="A628" s="83" t="s">
        <v>172</v>
      </c>
      <c r="B628" s="83">
        <v>14</v>
      </c>
      <c r="C628" s="84">
        <v>843.81797950999999</v>
      </c>
      <c r="D628" s="84">
        <v>822.78145012000004</v>
      </c>
      <c r="E628" s="84">
        <v>190.38484292000001</v>
      </c>
      <c r="F628" s="84">
        <v>190.38484292000001</v>
      </c>
    </row>
    <row r="629" spans="1:6" ht="12.75" customHeight="1" x14ac:dyDescent="0.2">
      <c r="A629" s="83" t="s">
        <v>172</v>
      </c>
      <c r="B629" s="83">
        <v>15</v>
      </c>
      <c r="C629" s="84">
        <v>869.55878095000003</v>
      </c>
      <c r="D629" s="84">
        <v>849.6626579</v>
      </c>
      <c r="E629" s="84">
        <v>196.60493273</v>
      </c>
      <c r="F629" s="84">
        <v>196.60493273</v>
      </c>
    </row>
    <row r="630" spans="1:6" ht="12.75" customHeight="1" x14ac:dyDescent="0.2">
      <c r="A630" s="83" t="s">
        <v>172</v>
      </c>
      <c r="B630" s="83">
        <v>16</v>
      </c>
      <c r="C630" s="84">
        <v>865.48379906000002</v>
      </c>
      <c r="D630" s="84">
        <v>849.41693047000001</v>
      </c>
      <c r="E630" s="84">
        <v>196.54807342999999</v>
      </c>
      <c r="F630" s="84">
        <v>196.54807342999999</v>
      </c>
    </row>
    <row r="631" spans="1:6" ht="12.75" customHeight="1" x14ac:dyDescent="0.2">
      <c r="A631" s="83" t="s">
        <v>172</v>
      </c>
      <c r="B631" s="83">
        <v>17</v>
      </c>
      <c r="C631" s="84">
        <v>847.02458577000004</v>
      </c>
      <c r="D631" s="84">
        <v>833.33415059000004</v>
      </c>
      <c r="E631" s="84">
        <v>192.82665079</v>
      </c>
      <c r="F631" s="84">
        <v>192.82665079</v>
      </c>
    </row>
    <row r="632" spans="1:6" ht="12.75" customHeight="1" x14ac:dyDescent="0.2">
      <c r="A632" s="83" t="s">
        <v>172</v>
      </c>
      <c r="B632" s="83">
        <v>18</v>
      </c>
      <c r="C632" s="84">
        <v>815.38425537000001</v>
      </c>
      <c r="D632" s="84">
        <v>803.59606779000001</v>
      </c>
      <c r="E632" s="84">
        <v>185.94550365000001</v>
      </c>
      <c r="F632" s="84">
        <v>185.94550365000001</v>
      </c>
    </row>
    <row r="633" spans="1:6" ht="12.75" customHeight="1" x14ac:dyDescent="0.2">
      <c r="A633" s="83" t="s">
        <v>172</v>
      </c>
      <c r="B633" s="83">
        <v>19</v>
      </c>
      <c r="C633" s="84">
        <v>758.67480078999995</v>
      </c>
      <c r="D633" s="84">
        <v>747.65391609000005</v>
      </c>
      <c r="E633" s="84">
        <v>173.00095103999999</v>
      </c>
      <c r="F633" s="84">
        <v>173.00095103999999</v>
      </c>
    </row>
    <row r="634" spans="1:6" ht="12.75" customHeight="1" x14ac:dyDescent="0.2">
      <c r="A634" s="83" t="s">
        <v>172</v>
      </c>
      <c r="B634" s="83">
        <v>20</v>
      </c>
      <c r="C634" s="84">
        <v>735.93734405999999</v>
      </c>
      <c r="D634" s="84">
        <v>726.55603541999994</v>
      </c>
      <c r="E634" s="84">
        <v>168.11907543000001</v>
      </c>
      <c r="F634" s="84">
        <v>168.11907543000001</v>
      </c>
    </row>
    <row r="635" spans="1:6" ht="12.75" customHeight="1" x14ac:dyDescent="0.2">
      <c r="A635" s="83" t="s">
        <v>172</v>
      </c>
      <c r="B635" s="83">
        <v>21</v>
      </c>
      <c r="C635" s="84">
        <v>743.13324190000003</v>
      </c>
      <c r="D635" s="84">
        <v>740.78250701000002</v>
      </c>
      <c r="E635" s="84">
        <v>171.41096364000001</v>
      </c>
      <c r="F635" s="84">
        <v>171.41096364000001</v>
      </c>
    </row>
    <row r="636" spans="1:6" ht="12.75" customHeight="1" x14ac:dyDescent="0.2">
      <c r="A636" s="83" t="s">
        <v>172</v>
      </c>
      <c r="B636" s="83">
        <v>22</v>
      </c>
      <c r="C636" s="84">
        <v>782.36586119000003</v>
      </c>
      <c r="D636" s="84">
        <v>774.21816231000003</v>
      </c>
      <c r="E636" s="84">
        <v>179.14769856999999</v>
      </c>
      <c r="F636" s="84">
        <v>179.14769856999999</v>
      </c>
    </row>
    <row r="637" spans="1:6" ht="12.75" customHeight="1" x14ac:dyDescent="0.2">
      <c r="A637" s="83" t="s">
        <v>172</v>
      </c>
      <c r="B637" s="83">
        <v>23</v>
      </c>
      <c r="C637" s="84">
        <v>745.45673281999996</v>
      </c>
      <c r="D637" s="84">
        <v>743.13427340999999</v>
      </c>
      <c r="E637" s="84">
        <v>171.95514299000001</v>
      </c>
      <c r="F637" s="84">
        <v>171.95514299000001</v>
      </c>
    </row>
    <row r="638" spans="1:6" ht="12.75" customHeight="1" x14ac:dyDescent="0.2">
      <c r="A638" s="83" t="s">
        <v>172</v>
      </c>
      <c r="B638" s="83">
        <v>24</v>
      </c>
      <c r="C638" s="84">
        <v>767.45392312000001</v>
      </c>
      <c r="D638" s="84">
        <v>763.75946865000003</v>
      </c>
      <c r="E638" s="84">
        <v>176.72764309999999</v>
      </c>
      <c r="F638" s="84">
        <v>176.72764309999999</v>
      </c>
    </row>
    <row r="639" spans="1:6" ht="12.75" customHeight="1" x14ac:dyDescent="0.2">
      <c r="A639" s="83" t="s">
        <v>173</v>
      </c>
      <c r="B639" s="83">
        <v>1</v>
      </c>
      <c r="C639" s="84">
        <v>909.21770761000005</v>
      </c>
      <c r="D639" s="84">
        <v>898.10989488999996</v>
      </c>
      <c r="E639" s="84">
        <v>207.81522387999999</v>
      </c>
      <c r="F639" s="84">
        <v>207.81522387999999</v>
      </c>
    </row>
    <row r="640" spans="1:6" ht="12.75" customHeight="1" x14ac:dyDescent="0.2">
      <c r="A640" s="83" t="s">
        <v>173</v>
      </c>
      <c r="B640" s="83">
        <v>2</v>
      </c>
      <c r="C640" s="84">
        <v>980.98223868000002</v>
      </c>
      <c r="D640" s="84">
        <v>970.43203702000005</v>
      </c>
      <c r="E640" s="84">
        <v>224.54997119999999</v>
      </c>
      <c r="F640" s="84">
        <v>224.54997119999999</v>
      </c>
    </row>
    <row r="641" spans="1:6" ht="12.75" customHeight="1" x14ac:dyDescent="0.2">
      <c r="A641" s="83" t="s">
        <v>173</v>
      </c>
      <c r="B641" s="83">
        <v>3</v>
      </c>
      <c r="C641" s="84">
        <v>1037.30442062</v>
      </c>
      <c r="D641" s="84">
        <v>1024.3237286399999</v>
      </c>
      <c r="E641" s="84">
        <v>237.02006424999999</v>
      </c>
      <c r="F641" s="84">
        <v>237.02006424999999</v>
      </c>
    </row>
    <row r="642" spans="1:6" ht="12.75" customHeight="1" x14ac:dyDescent="0.2">
      <c r="A642" s="83" t="s">
        <v>173</v>
      </c>
      <c r="B642" s="83">
        <v>4</v>
      </c>
      <c r="C642" s="84">
        <v>1059.9877658800001</v>
      </c>
      <c r="D642" s="84">
        <v>1046.3288891699999</v>
      </c>
      <c r="E642" s="84">
        <v>242.11187694</v>
      </c>
      <c r="F642" s="84">
        <v>242.11187694</v>
      </c>
    </row>
    <row r="643" spans="1:6" ht="12.75" customHeight="1" x14ac:dyDescent="0.2">
      <c r="A643" s="83" t="s">
        <v>173</v>
      </c>
      <c r="B643" s="83">
        <v>5</v>
      </c>
      <c r="C643" s="84">
        <v>1074.2370678299999</v>
      </c>
      <c r="D643" s="84">
        <v>1060.9470006900001</v>
      </c>
      <c r="E643" s="84">
        <v>245.49438741</v>
      </c>
      <c r="F643" s="84">
        <v>245.49438741</v>
      </c>
    </row>
    <row r="644" spans="1:6" ht="12.75" customHeight="1" x14ac:dyDescent="0.2">
      <c r="A644" s="83" t="s">
        <v>173</v>
      </c>
      <c r="B644" s="83">
        <v>6</v>
      </c>
      <c r="C644" s="84">
        <v>1047.3408548800001</v>
      </c>
      <c r="D644" s="84">
        <v>1034.18818964</v>
      </c>
      <c r="E644" s="84">
        <v>239.30261917999999</v>
      </c>
      <c r="F644" s="84">
        <v>239.30261917999999</v>
      </c>
    </row>
    <row r="645" spans="1:6" ht="12.75" customHeight="1" x14ac:dyDescent="0.2">
      <c r="A645" s="83" t="s">
        <v>173</v>
      </c>
      <c r="B645" s="83">
        <v>7</v>
      </c>
      <c r="C645" s="84">
        <v>981.41884148999998</v>
      </c>
      <c r="D645" s="84">
        <v>969.30012746</v>
      </c>
      <c r="E645" s="84">
        <v>224.28805666</v>
      </c>
      <c r="F645" s="84">
        <v>224.28805666</v>
      </c>
    </row>
    <row r="646" spans="1:6" ht="12.75" customHeight="1" x14ac:dyDescent="0.2">
      <c r="A646" s="83" t="s">
        <v>173</v>
      </c>
      <c r="B646" s="83">
        <v>8</v>
      </c>
      <c r="C646" s="84">
        <v>873.52640661999999</v>
      </c>
      <c r="D646" s="84">
        <v>862.59599503000004</v>
      </c>
      <c r="E646" s="84">
        <v>199.59760030000001</v>
      </c>
      <c r="F646" s="84">
        <v>199.59760030000001</v>
      </c>
    </row>
    <row r="647" spans="1:6" ht="12.75" customHeight="1" x14ac:dyDescent="0.2">
      <c r="A647" s="83" t="s">
        <v>173</v>
      </c>
      <c r="B647" s="83">
        <v>9</v>
      </c>
      <c r="C647" s="84">
        <v>813.72068031000003</v>
      </c>
      <c r="D647" s="84">
        <v>803.51368002000004</v>
      </c>
      <c r="E647" s="84">
        <v>185.9264398</v>
      </c>
      <c r="F647" s="84">
        <v>185.9264398</v>
      </c>
    </row>
    <row r="648" spans="1:6" ht="12.75" customHeight="1" x14ac:dyDescent="0.2">
      <c r="A648" s="83" t="s">
        <v>173</v>
      </c>
      <c r="B648" s="83">
        <v>10</v>
      </c>
      <c r="C648" s="84">
        <v>757.48057084000004</v>
      </c>
      <c r="D648" s="84">
        <v>747.25280401999999</v>
      </c>
      <c r="E648" s="84">
        <v>172.90813702</v>
      </c>
      <c r="F648" s="84">
        <v>172.90813702</v>
      </c>
    </row>
    <row r="649" spans="1:6" ht="12.75" customHeight="1" x14ac:dyDescent="0.2">
      <c r="A649" s="83" t="s">
        <v>173</v>
      </c>
      <c r="B649" s="83">
        <v>11</v>
      </c>
      <c r="C649" s="84">
        <v>755.28626267000004</v>
      </c>
      <c r="D649" s="84">
        <v>745.03085380000005</v>
      </c>
      <c r="E649" s="84">
        <v>172.39399606000001</v>
      </c>
      <c r="F649" s="84">
        <v>172.39399606000001</v>
      </c>
    </row>
    <row r="650" spans="1:6" ht="12.75" customHeight="1" x14ac:dyDescent="0.2">
      <c r="A650" s="83" t="s">
        <v>173</v>
      </c>
      <c r="B650" s="83">
        <v>12</v>
      </c>
      <c r="C650" s="84">
        <v>764.25067810999997</v>
      </c>
      <c r="D650" s="84">
        <v>753.83921851000002</v>
      </c>
      <c r="E650" s="84">
        <v>174.43217902000001</v>
      </c>
      <c r="F650" s="84">
        <v>174.43217902000001</v>
      </c>
    </row>
    <row r="651" spans="1:6" ht="12.75" customHeight="1" x14ac:dyDescent="0.2">
      <c r="A651" s="83" t="s">
        <v>173</v>
      </c>
      <c r="B651" s="83">
        <v>13</v>
      </c>
      <c r="C651" s="84">
        <v>816.48056727999995</v>
      </c>
      <c r="D651" s="84">
        <v>805.91630383999996</v>
      </c>
      <c r="E651" s="84">
        <v>186.48238713999999</v>
      </c>
      <c r="F651" s="84">
        <v>186.48238713999999</v>
      </c>
    </row>
    <row r="652" spans="1:6" ht="12.75" customHeight="1" x14ac:dyDescent="0.2">
      <c r="A652" s="83" t="s">
        <v>173</v>
      </c>
      <c r="B652" s="83">
        <v>14</v>
      </c>
      <c r="C652" s="84">
        <v>862.17929579999998</v>
      </c>
      <c r="D652" s="84">
        <v>850.70011478000004</v>
      </c>
      <c r="E652" s="84">
        <v>196.84499170000001</v>
      </c>
      <c r="F652" s="84">
        <v>196.84499170000001</v>
      </c>
    </row>
    <row r="653" spans="1:6" ht="12.75" customHeight="1" x14ac:dyDescent="0.2">
      <c r="A653" s="83" t="s">
        <v>173</v>
      </c>
      <c r="B653" s="83">
        <v>15</v>
      </c>
      <c r="C653" s="84">
        <v>872.37363156000004</v>
      </c>
      <c r="D653" s="84">
        <v>861.23029844999996</v>
      </c>
      <c r="E653" s="84">
        <v>199.28158937000001</v>
      </c>
      <c r="F653" s="84">
        <v>199.28158937000001</v>
      </c>
    </row>
    <row r="654" spans="1:6" ht="12.75" customHeight="1" x14ac:dyDescent="0.2">
      <c r="A654" s="83" t="s">
        <v>173</v>
      </c>
      <c r="B654" s="83">
        <v>16</v>
      </c>
      <c r="C654" s="84">
        <v>871.40953319000005</v>
      </c>
      <c r="D654" s="84">
        <v>858.85247461999995</v>
      </c>
      <c r="E654" s="84">
        <v>198.73138054</v>
      </c>
      <c r="F654" s="84">
        <v>198.73138054</v>
      </c>
    </row>
    <row r="655" spans="1:6" ht="12.75" customHeight="1" x14ac:dyDescent="0.2">
      <c r="A655" s="83" t="s">
        <v>173</v>
      </c>
      <c r="B655" s="83">
        <v>17</v>
      </c>
      <c r="C655" s="84">
        <v>852.91509266000003</v>
      </c>
      <c r="D655" s="84">
        <v>841.18902254</v>
      </c>
      <c r="E655" s="84">
        <v>194.64420337999999</v>
      </c>
      <c r="F655" s="84">
        <v>194.64420337999999</v>
      </c>
    </row>
    <row r="656" spans="1:6" ht="12.75" customHeight="1" x14ac:dyDescent="0.2">
      <c r="A656" s="83" t="s">
        <v>173</v>
      </c>
      <c r="B656" s="83">
        <v>18</v>
      </c>
      <c r="C656" s="84">
        <v>828.38765125999998</v>
      </c>
      <c r="D656" s="84">
        <v>817.48813437000001</v>
      </c>
      <c r="E656" s="84">
        <v>189.1600133</v>
      </c>
      <c r="F656" s="84">
        <v>189.1600133</v>
      </c>
    </row>
    <row r="657" spans="1:6" ht="12.75" customHeight="1" x14ac:dyDescent="0.2">
      <c r="A657" s="83" t="s">
        <v>173</v>
      </c>
      <c r="B657" s="83">
        <v>19</v>
      </c>
      <c r="C657" s="84">
        <v>767.48686110999995</v>
      </c>
      <c r="D657" s="84">
        <v>759.11553120999997</v>
      </c>
      <c r="E657" s="84">
        <v>175.65307426999999</v>
      </c>
      <c r="F657" s="84">
        <v>175.65307426999999</v>
      </c>
    </row>
    <row r="658" spans="1:6" ht="12.75" customHeight="1" x14ac:dyDescent="0.2">
      <c r="A658" s="83" t="s">
        <v>173</v>
      </c>
      <c r="B658" s="83">
        <v>20</v>
      </c>
      <c r="C658" s="84">
        <v>734.18468426000004</v>
      </c>
      <c r="D658" s="84">
        <v>725.19845569999995</v>
      </c>
      <c r="E658" s="84">
        <v>167.80494267</v>
      </c>
      <c r="F658" s="84">
        <v>167.80494267</v>
      </c>
    </row>
    <row r="659" spans="1:6" ht="12.75" customHeight="1" x14ac:dyDescent="0.2">
      <c r="A659" s="83" t="s">
        <v>173</v>
      </c>
      <c r="B659" s="83">
        <v>21</v>
      </c>
      <c r="C659" s="84">
        <v>737.64191203999997</v>
      </c>
      <c r="D659" s="84">
        <v>728.53538126000001</v>
      </c>
      <c r="E659" s="84">
        <v>168.57707973000001</v>
      </c>
      <c r="F659" s="84">
        <v>168.57707973000001</v>
      </c>
    </row>
    <row r="660" spans="1:6" ht="12.75" customHeight="1" x14ac:dyDescent="0.2">
      <c r="A660" s="83" t="s">
        <v>173</v>
      </c>
      <c r="B660" s="83">
        <v>22</v>
      </c>
      <c r="C660" s="84">
        <v>753.70111841999994</v>
      </c>
      <c r="D660" s="84">
        <v>743.93439650000005</v>
      </c>
      <c r="E660" s="84">
        <v>172.14028488</v>
      </c>
      <c r="F660" s="84">
        <v>172.14028488</v>
      </c>
    </row>
    <row r="661" spans="1:6" ht="12.75" customHeight="1" x14ac:dyDescent="0.2">
      <c r="A661" s="83" t="s">
        <v>173</v>
      </c>
      <c r="B661" s="83">
        <v>23</v>
      </c>
      <c r="C661" s="84">
        <v>739.80010246999996</v>
      </c>
      <c r="D661" s="84">
        <v>739.76598673000001</v>
      </c>
      <c r="E661" s="84">
        <v>171.17574923000001</v>
      </c>
      <c r="F661" s="84">
        <v>171.17574923000001</v>
      </c>
    </row>
    <row r="662" spans="1:6" ht="12.75" customHeight="1" x14ac:dyDescent="0.2">
      <c r="A662" s="83" t="s">
        <v>173</v>
      </c>
      <c r="B662" s="83">
        <v>24</v>
      </c>
      <c r="C662" s="84">
        <v>781.96942833000003</v>
      </c>
      <c r="D662" s="84">
        <v>774.53696184</v>
      </c>
      <c r="E662" s="84">
        <v>179.22146615</v>
      </c>
      <c r="F662" s="84">
        <v>179.22146615</v>
      </c>
    </row>
    <row r="663" spans="1:6" ht="12.75" customHeight="1" x14ac:dyDescent="0.2">
      <c r="A663" s="83" t="s">
        <v>174</v>
      </c>
      <c r="B663" s="83">
        <v>1</v>
      </c>
      <c r="C663" s="84">
        <v>797.06176960000005</v>
      </c>
      <c r="D663" s="84">
        <v>789.30371300000002</v>
      </c>
      <c r="E663" s="84">
        <v>182.6383706</v>
      </c>
      <c r="F663" s="84">
        <v>182.6383706</v>
      </c>
    </row>
    <row r="664" spans="1:6" ht="12.75" customHeight="1" x14ac:dyDescent="0.2">
      <c r="A664" s="83" t="s">
        <v>174</v>
      </c>
      <c r="B664" s="83">
        <v>2</v>
      </c>
      <c r="C664" s="84">
        <v>870.68817123999997</v>
      </c>
      <c r="D664" s="84">
        <v>862.07698987000003</v>
      </c>
      <c r="E664" s="84">
        <v>199.47750678</v>
      </c>
      <c r="F664" s="84">
        <v>199.47750678</v>
      </c>
    </row>
    <row r="665" spans="1:6" ht="12.75" customHeight="1" x14ac:dyDescent="0.2">
      <c r="A665" s="83" t="s">
        <v>174</v>
      </c>
      <c r="B665" s="83">
        <v>3</v>
      </c>
      <c r="C665" s="84">
        <v>921.98859646999995</v>
      </c>
      <c r="D665" s="84">
        <v>912.42834349999998</v>
      </c>
      <c r="E665" s="84">
        <v>211.12839482000001</v>
      </c>
      <c r="F665" s="84">
        <v>211.12839482000001</v>
      </c>
    </row>
    <row r="666" spans="1:6" ht="12.75" customHeight="1" x14ac:dyDescent="0.2">
      <c r="A666" s="83" t="s">
        <v>174</v>
      </c>
      <c r="B666" s="83">
        <v>4</v>
      </c>
      <c r="C666" s="84">
        <v>943.64869045</v>
      </c>
      <c r="D666" s="84">
        <v>934.12593918000005</v>
      </c>
      <c r="E666" s="84">
        <v>216.14903953999999</v>
      </c>
      <c r="F666" s="84">
        <v>216.14903953999999</v>
      </c>
    </row>
    <row r="667" spans="1:6" ht="12.75" customHeight="1" x14ac:dyDescent="0.2">
      <c r="A667" s="83" t="s">
        <v>174</v>
      </c>
      <c r="B667" s="83">
        <v>5</v>
      </c>
      <c r="C667" s="84">
        <v>946.44540767000001</v>
      </c>
      <c r="D667" s="84">
        <v>938.12843871999996</v>
      </c>
      <c r="E667" s="84">
        <v>217.07518493000001</v>
      </c>
      <c r="F667" s="84">
        <v>217.07518493000001</v>
      </c>
    </row>
    <row r="668" spans="1:6" ht="12.75" customHeight="1" x14ac:dyDescent="0.2">
      <c r="A668" s="83" t="s">
        <v>174</v>
      </c>
      <c r="B668" s="83">
        <v>6</v>
      </c>
      <c r="C668" s="84">
        <v>915.53507721999995</v>
      </c>
      <c r="D668" s="84">
        <v>914.65058712999996</v>
      </c>
      <c r="E668" s="84">
        <v>211.64260367</v>
      </c>
      <c r="F668" s="84">
        <v>211.64260367</v>
      </c>
    </row>
    <row r="669" spans="1:6" ht="12.75" customHeight="1" x14ac:dyDescent="0.2">
      <c r="A669" s="83" t="s">
        <v>174</v>
      </c>
      <c r="B669" s="83">
        <v>7</v>
      </c>
      <c r="C669" s="84">
        <v>872.17912708999995</v>
      </c>
      <c r="D669" s="84">
        <v>868.64133812</v>
      </c>
      <c r="E669" s="84">
        <v>200.99644283999999</v>
      </c>
      <c r="F669" s="84">
        <v>200.99644283999999</v>
      </c>
    </row>
    <row r="670" spans="1:6" ht="12.75" customHeight="1" x14ac:dyDescent="0.2">
      <c r="A670" s="83" t="s">
        <v>174</v>
      </c>
      <c r="B670" s="83">
        <v>8</v>
      </c>
      <c r="C670" s="84">
        <v>803.30863063000004</v>
      </c>
      <c r="D670" s="84">
        <v>800.84905380999999</v>
      </c>
      <c r="E670" s="84">
        <v>185.30986726</v>
      </c>
      <c r="F670" s="84">
        <v>185.30986726</v>
      </c>
    </row>
    <row r="671" spans="1:6" ht="12.75" customHeight="1" x14ac:dyDescent="0.2">
      <c r="A671" s="83" t="s">
        <v>174</v>
      </c>
      <c r="B671" s="83">
        <v>9</v>
      </c>
      <c r="C671" s="84">
        <v>764.24096433</v>
      </c>
      <c r="D671" s="84">
        <v>764.09049263999998</v>
      </c>
      <c r="E671" s="84">
        <v>176.80423931999999</v>
      </c>
      <c r="F671" s="84">
        <v>176.80423931999999</v>
      </c>
    </row>
    <row r="672" spans="1:6" ht="12.75" customHeight="1" x14ac:dyDescent="0.2">
      <c r="A672" s="83" t="s">
        <v>174</v>
      </c>
      <c r="B672" s="83">
        <v>10</v>
      </c>
      <c r="C672" s="84">
        <v>763.31016694000004</v>
      </c>
      <c r="D672" s="84">
        <v>753.43169692000004</v>
      </c>
      <c r="E672" s="84">
        <v>174.33788188</v>
      </c>
      <c r="F672" s="84">
        <v>174.33788188</v>
      </c>
    </row>
    <row r="673" spans="1:6" ht="12.75" customHeight="1" x14ac:dyDescent="0.2">
      <c r="A673" s="83" t="s">
        <v>174</v>
      </c>
      <c r="B673" s="83">
        <v>11</v>
      </c>
      <c r="C673" s="84">
        <v>771.78119165999999</v>
      </c>
      <c r="D673" s="84">
        <v>761.94452952999995</v>
      </c>
      <c r="E673" s="84">
        <v>176.30768115000001</v>
      </c>
      <c r="F673" s="84">
        <v>176.30768115000001</v>
      </c>
    </row>
    <row r="674" spans="1:6" ht="12.75" customHeight="1" x14ac:dyDescent="0.2">
      <c r="A674" s="83" t="s">
        <v>174</v>
      </c>
      <c r="B674" s="83">
        <v>12</v>
      </c>
      <c r="C674" s="84">
        <v>781.05004091000001</v>
      </c>
      <c r="D674" s="84">
        <v>771.20347659000004</v>
      </c>
      <c r="E674" s="84">
        <v>178.45012514999999</v>
      </c>
      <c r="F674" s="84">
        <v>178.45012514999999</v>
      </c>
    </row>
    <row r="675" spans="1:6" ht="12.75" customHeight="1" x14ac:dyDescent="0.2">
      <c r="A675" s="83" t="s">
        <v>174</v>
      </c>
      <c r="B675" s="83">
        <v>13</v>
      </c>
      <c r="C675" s="84">
        <v>837.13433044999999</v>
      </c>
      <c r="D675" s="84">
        <v>826.87674947000005</v>
      </c>
      <c r="E675" s="84">
        <v>191.33246141999999</v>
      </c>
      <c r="F675" s="84">
        <v>191.33246141999999</v>
      </c>
    </row>
    <row r="676" spans="1:6" ht="12.75" customHeight="1" x14ac:dyDescent="0.2">
      <c r="A676" s="83" t="s">
        <v>174</v>
      </c>
      <c r="B676" s="83">
        <v>14</v>
      </c>
      <c r="C676" s="84">
        <v>885.81357523999998</v>
      </c>
      <c r="D676" s="84">
        <v>874.75929756999994</v>
      </c>
      <c r="E676" s="84">
        <v>202.41208821000001</v>
      </c>
      <c r="F676" s="84">
        <v>202.41208821000001</v>
      </c>
    </row>
    <row r="677" spans="1:6" ht="12.75" customHeight="1" x14ac:dyDescent="0.2">
      <c r="A677" s="83" t="s">
        <v>174</v>
      </c>
      <c r="B677" s="83">
        <v>15</v>
      </c>
      <c r="C677" s="84">
        <v>894.06845439999995</v>
      </c>
      <c r="D677" s="84">
        <v>893.69905960999995</v>
      </c>
      <c r="E677" s="84">
        <v>206.79459297</v>
      </c>
      <c r="F677" s="84">
        <v>206.79459297</v>
      </c>
    </row>
    <row r="678" spans="1:6" ht="12.75" customHeight="1" x14ac:dyDescent="0.2">
      <c r="A678" s="83" t="s">
        <v>174</v>
      </c>
      <c r="B678" s="83">
        <v>16</v>
      </c>
      <c r="C678" s="84">
        <v>899.37436934000004</v>
      </c>
      <c r="D678" s="84">
        <v>892.64072021000004</v>
      </c>
      <c r="E678" s="84">
        <v>206.54970195999999</v>
      </c>
      <c r="F678" s="84">
        <v>206.54970195999999</v>
      </c>
    </row>
    <row r="679" spans="1:6" ht="12.75" customHeight="1" x14ac:dyDescent="0.2">
      <c r="A679" s="83" t="s">
        <v>174</v>
      </c>
      <c r="B679" s="83">
        <v>17</v>
      </c>
      <c r="C679" s="84">
        <v>894.66566235000005</v>
      </c>
      <c r="D679" s="84">
        <v>883.64285872999994</v>
      </c>
      <c r="E679" s="84">
        <v>204.46767101</v>
      </c>
      <c r="F679" s="84">
        <v>204.46767101</v>
      </c>
    </row>
    <row r="680" spans="1:6" ht="12.75" customHeight="1" x14ac:dyDescent="0.2">
      <c r="A680" s="83" t="s">
        <v>174</v>
      </c>
      <c r="B680" s="83">
        <v>18</v>
      </c>
      <c r="C680" s="84">
        <v>863.91110400000002</v>
      </c>
      <c r="D680" s="84">
        <v>853.24907439000003</v>
      </c>
      <c r="E680" s="84">
        <v>197.43479994</v>
      </c>
      <c r="F680" s="84">
        <v>197.43479994</v>
      </c>
    </row>
    <row r="681" spans="1:6" ht="12.75" customHeight="1" x14ac:dyDescent="0.2">
      <c r="A681" s="83" t="s">
        <v>174</v>
      </c>
      <c r="B681" s="83">
        <v>19</v>
      </c>
      <c r="C681" s="84">
        <v>802.91130505000001</v>
      </c>
      <c r="D681" s="84">
        <v>793.19798459000003</v>
      </c>
      <c r="E681" s="84">
        <v>183.53947294</v>
      </c>
      <c r="F681" s="84">
        <v>183.53947294</v>
      </c>
    </row>
    <row r="682" spans="1:6" ht="12.75" customHeight="1" x14ac:dyDescent="0.2">
      <c r="A682" s="83" t="s">
        <v>174</v>
      </c>
      <c r="B682" s="83">
        <v>20</v>
      </c>
      <c r="C682" s="84">
        <v>754.61541406000003</v>
      </c>
      <c r="D682" s="84">
        <v>748.73967438</v>
      </c>
      <c r="E682" s="84">
        <v>173.25218656000001</v>
      </c>
      <c r="F682" s="84">
        <v>173.25218656000001</v>
      </c>
    </row>
    <row r="683" spans="1:6" ht="12.75" customHeight="1" x14ac:dyDescent="0.2">
      <c r="A683" s="83" t="s">
        <v>174</v>
      </c>
      <c r="B683" s="83">
        <v>21</v>
      </c>
      <c r="C683" s="84">
        <v>779.96695657999999</v>
      </c>
      <c r="D683" s="84">
        <v>772.57560910999996</v>
      </c>
      <c r="E683" s="84">
        <v>178.76762529999999</v>
      </c>
      <c r="F683" s="84">
        <v>178.76762529999999</v>
      </c>
    </row>
    <row r="684" spans="1:6" ht="12.75" customHeight="1" x14ac:dyDescent="0.2">
      <c r="A684" s="83" t="s">
        <v>174</v>
      </c>
      <c r="B684" s="83">
        <v>22</v>
      </c>
      <c r="C684" s="84">
        <v>803.79739622</v>
      </c>
      <c r="D684" s="84">
        <v>802.17903164999996</v>
      </c>
      <c r="E684" s="84">
        <v>185.61761317</v>
      </c>
      <c r="F684" s="84">
        <v>185.61761317</v>
      </c>
    </row>
    <row r="685" spans="1:6" ht="12.75" customHeight="1" x14ac:dyDescent="0.2">
      <c r="A685" s="83" t="s">
        <v>174</v>
      </c>
      <c r="B685" s="83">
        <v>23</v>
      </c>
      <c r="C685" s="84">
        <v>793.47897409999996</v>
      </c>
      <c r="D685" s="84">
        <v>790.55924752999999</v>
      </c>
      <c r="E685" s="84">
        <v>182.92889094</v>
      </c>
      <c r="F685" s="84">
        <v>182.92889094</v>
      </c>
    </row>
    <row r="686" spans="1:6" ht="12.75" customHeight="1" x14ac:dyDescent="0.2">
      <c r="A686" s="83" t="s">
        <v>174</v>
      </c>
      <c r="B686" s="83">
        <v>24</v>
      </c>
      <c r="C686" s="84">
        <v>803.55885139999998</v>
      </c>
      <c r="D686" s="84">
        <v>800.29308201000003</v>
      </c>
      <c r="E686" s="84">
        <v>185.18121997</v>
      </c>
      <c r="F686" s="84">
        <v>185.18121997</v>
      </c>
    </row>
    <row r="687" spans="1:6" ht="12.75" customHeight="1" x14ac:dyDescent="0.2">
      <c r="A687" s="83" t="s">
        <v>175</v>
      </c>
      <c r="B687" s="83">
        <v>1</v>
      </c>
      <c r="C687" s="84">
        <v>778.00802309999995</v>
      </c>
      <c r="D687" s="84">
        <v>775.87501929999996</v>
      </c>
      <c r="E687" s="84">
        <v>179.53108161</v>
      </c>
      <c r="F687" s="84">
        <v>179.53108161</v>
      </c>
    </row>
    <row r="688" spans="1:6" ht="12.75" customHeight="1" x14ac:dyDescent="0.2">
      <c r="A688" s="83" t="s">
        <v>175</v>
      </c>
      <c r="B688" s="83">
        <v>2</v>
      </c>
      <c r="C688" s="84">
        <v>848.02747720000002</v>
      </c>
      <c r="D688" s="84">
        <v>841.20622270000001</v>
      </c>
      <c r="E688" s="84">
        <v>194.64818335999999</v>
      </c>
      <c r="F688" s="84">
        <v>194.64818335999999</v>
      </c>
    </row>
    <row r="689" spans="1:6" ht="12.75" customHeight="1" x14ac:dyDescent="0.2">
      <c r="A689" s="83" t="s">
        <v>175</v>
      </c>
      <c r="B689" s="83">
        <v>3</v>
      </c>
      <c r="C689" s="84">
        <v>884.29782494999995</v>
      </c>
      <c r="D689" s="84">
        <v>883.48697676999996</v>
      </c>
      <c r="E689" s="84">
        <v>204.43160121</v>
      </c>
      <c r="F689" s="84">
        <v>204.43160121</v>
      </c>
    </row>
    <row r="690" spans="1:6" ht="12.75" customHeight="1" x14ac:dyDescent="0.2">
      <c r="A690" s="83" t="s">
        <v>175</v>
      </c>
      <c r="B690" s="83">
        <v>4</v>
      </c>
      <c r="C690" s="84">
        <v>907.89175882999996</v>
      </c>
      <c r="D690" s="84">
        <v>899.65572259999999</v>
      </c>
      <c r="E690" s="84">
        <v>208.17291566</v>
      </c>
      <c r="F690" s="84">
        <v>208.17291566</v>
      </c>
    </row>
    <row r="691" spans="1:6" ht="12.75" customHeight="1" x14ac:dyDescent="0.2">
      <c r="A691" s="83" t="s">
        <v>175</v>
      </c>
      <c r="B691" s="83">
        <v>5</v>
      </c>
      <c r="C691" s="84">
        <v>917.51049564000004</v>
      </c>
      <c r="D691" s="84">
        <v>906.46509379999998</v>
      </c>
      <c r="E691" s="84">
        <v>209.74854801000001</v>
      </c>
      <c r="F691" s="84">
        <v>209.74854801000001</v>
      </c>
    </row>
    <row r="692" spans="1:6" ht="12.75" customHeight="1" x14ac:dyDescent="0.2">
      <c r="A692" s="83" t="s">
        <v>175</v>
      </c>
      <c r="B692" s="83">
        <v>6</v>
      </c>
      <c r="C692" s="84">
        <v>895.21054644000003</v>
      </c>
      <c r="D692" s="84">
        <v>884.36790006000001</v>
      </c>
      <c r="E692" s="84">
        <v>204.63543959</v>
      </c>
      <c r="F692" s="84">
        <v>204.63543959</v>
      </c>
    </row>
    <row r="693" spans="1:6" ht="12.75" customHeight="1" x14ac:dyDescent="0.2">
      <c r="A693" s="83" t="s">
        <v>175</v>
      </c>
      <c r="B693" s="83">
        <v>7</v>
      </c>
      <c r="C693" s="84">
        <v>851.15396754999995</v>
      </c>
      <c r="D693" s="84">
        <v>848.32388795999998</v>
      </c>
      <c r="E693" s="84">
        <v>196.29515240999999</v>
      </c>
      <c r="F693" s="84">
        <v>196.29515240999999</v>
      </c>
    </row>
    <row r="694" spans="1:6" ht="12.75" customHeight="1" x14ac:dyDescent="0.2">
      <c r="A694" s="83" t="s">
        <v>175</v>
      </c>
      <c r="B694" s="83">
        <v>8</v>
      </c>
      <c r="C694" s="84">
        <v>762.85424542999999</v>
      </c>
      <c r="D694" s="84">
        <v>760.16823846</v>
      </c>
      <c r="E694" s="84">
        <v>175.89666204</v>
      </c>
      <c r="F694" s="84">
        <v>175.89666204</v>
      </c>
    </row>
    <row r="695" spans="1:6" ht="12.75" customHeight="1" x14ac:dyDescent="0.2">
      <c r="A695" s="83" t="s">
        <v>175</v>
      </c>
      <c r="B695" s="83">
        <v>9</v>
      </c>
      <c r="C695" s="84">
        <v>707.00734438999996</v>
      </c>
      <c r="D695" s="84">
        <v>704.75446349000003</v>
      </c>
      <c r="E695" s="84">
        <v>163.07437146000001</v>
      </c>
      <c r="F695" s="84">
        <v>163.07437146000001</v>
      </c>
    </row>
    <row r="696" spans="1:6" ht="12.75" customHeight="1" x14ac:dyDescent="0.2">
      <c r="A696" s="83" t="s">
        <v>175</v>
      </c>
      <c r="B696" s="83">
        <v>10</v>
      </c>
      <c r="C696" s="84">
        <v>748.61279975000002</v>
      </c>
      <c r="D696" s="84">
        <v>739.47029723000003</v>
      </c>
      <c r="E696" s="84">
        <v>171.10732912</v>
      </c>
      <c r="F696" s="84">
        <v>171.10732912</v>
      </c>
    </row>
    <row r="697" spans="1:6" ht="12.75" customHeight="1" x14ac:dyDescent="0.2">
      <c r="A697" s="83" t="s">
        <v>175</v>
      </c>
      <c r="B697" s="83">
        <v>11</v>
      </c>
      <c r="C697" s="84">
        <v>737.63731812000003</v>
      </c>
      <c r="D697" s="84">
        <v>726.37868847000004</v>
      </c>
      <c r="E697" s="84">
        <v>168.07803881000001</v>
      </c>
      <c r="F697" s="84">
        <v>168.07803881000001</v>
      </c>
    </row>
    <row r="698" spans="1:6" ht="12.75" customHeight="1" x14ac:dyDescent="0.2">
      <c r="A698" s="83" t="s">
        <v>175</v>
      </c>
      <c r="B698" s="83">
        <v>12</v>
      </c>
      <c r="C698" s="84">
        <v>739.54970493999997</v>
      </c>
      <c r="D698" s="84">
        <v>720.96971729999996</v>
      </c>
      <c r="E698" s="84">
        <v>166.82644748000001</v>
      </c>
      <c r="F698" s="84">
        <v>166.82644748000001</v>
      </c>
    </row>
    <row r="699" spans="1:6" ht="12.75" customHeight="1" x14ac:dyDescent="0.2">
      <c r="A699" s="83" t="s">
        <v>175</v>
      </c>
      <c r="B699" s="83">
        <v>13</v>
      </c>
      <c r="C699" s="84">
        <v>761.8219679</v>
      </c>
      <c r="D699" s="84">
        <v>742.69262368</v>
      </c>
      <c r="E699" s="84">
        <v>171.85294888999999</v>
      </c>
      <c r="F699" s="84">
        <v>171.85294888999999</v>
      </c>
    </row>
    <row r="700" spans="1:6" ht="12.75" customHeight="1" x14ac:dyDescent="0.2">
      <c r="A700" s="83" t="s">
        <v>175</v>
      </c>
      <c r="B700" s="83">
        <v>14</v>
      </c>
      <c r="C700" s="84">
        <v>814.73896022999998</v>
      </c>
      <c r="D700" s="84">
        <v>795.94493125999998</v>
      </c>
      <c r="E700" s="84">
        <v>184.17509373999999</v>
      </c>
      <c r="F700" s="84">
        <v>184.17509373999999</v>
      </c>
    </row>
    <row r="701" spans="1:6" ht="12.75" customHeight="1" x14ac:dyDescent="0.2">
      <c r="A701" s="83" t="s">
        <v>175</v>
      </c>
      <c r="B701" s="83">
        <v>15</v>
      </c>
      <c r="C701" s="84">
        <v>832.45081459000005</v>
      </c>
      <c r="D701" s="84">
        <v>812.96983030000001</v>
      </c>
      <c r="E701" s="84">
        <v>188.11451500000001</v>
      </c>
      <c r="F701" s="84">
        <v>188.11451500000001</v>
      </c>
    </row>
    <row r="702" spans="1:6" ht="12.75" customHeight="1" x14ac:dyDescent="0.2">
      <c r="A702" s="83" t="s">
        <v>175</v>
      </c>
      <c r="B702" s="83">
        <v>16</v>
      </c>
      <c r="C702" s="84">
        <v>838.69571156999996</v>
      </c>
      <c r="D702" s="84">
        <v>816.79215968000005</v>
      </c>
      <c r="E702" s="84">
        <v>188.99897050000001</v>
      </c>
      <c r="F702" s="84">
        <v>188.99897050000001</v>
      </c>
    </row>
    <row r="703" spans="1:6" ht="12.75" customHeight="1" x14ac:dyDescent="0.2">
      <c r="A703" s="83" t="s">
        <v>175</v>
      </c>
      <c r="B703" s="83">
        <v>17</v>
      </c>
      <c r="C703" s="84">
        <v>840.44602308000003</v>
      </c>
      <c r="D703" s="84">
        <v>822.21584104999999</v>
      </c>
      <c r="E703" s="84">
        <v>190.25396563999999</v>
      </c>
      <c r="F703" s="84">
        <v>190.25396563999999</v>
      </c>
    </row>
    <row r="704" spans="1:6" ht="12.75" customHeight="1" x14ac:dyDescent="0.2">
      <c r="A704" s="83" t="s">
        <v>175</v>
      </c>
      <c r="B704" s="83">
        <v>18</v>
      </c>
      <c r="C704" s="84">
        <v>821.78954159</v>
      </c>
      <c r="D704" s="84">
        <v>807.77882495999995</v>
      </c>
      <c r="E704" s="84">
        <v>186.91335916</v>
      </c>
      <c r="F704" s="84">
        <v>186.91335916</v>
      </c>
    </row>
    <row r="705" spans="1:6" ht="12.75" customHeight="1" x14ac:dyDescent="0.2">
      <c r="A705" s="83" t="s">
        <v>175</v>
      </c>
      <c r="B705" s="83">
        <v>19</v>
      </c>
      <c r="C705" s="84">
        <v>746.02316294000002</v>
      </c>
      <c r="D705" s="84">
        <v>735.53867869999999</v>
      </c>
      <c r="E705" s="84">
        <v>170.19758501000001</v>
      </c>
      <c r="F705" s="84">
        <v>170.19758501000001</v>
      </c>
    </row>
    <row r="706" spans="1:6" ht="12.75" customHeight="1" x14ac:dyDescent="0.2">
      <c r="A706" s="83" t="s">
        <v>175</v>
      </c>
      <c r="B706" s="83">
        <v>20</v>
      </c>
      <c r="C706" s="84">
        <v>754.71316646000002</v>
      </c>
      <c r="D706" s="84">
        <v>745.14565765999998</v>
      </c>
      <c r="E706" s="84">
        <v>172.42056072</v>
      </c>
      <c r="F706" s="84">
        <v>172.42056072</v>
      </c>
    </row>
    <row r="707" spans="1:6" ht="12.75" customHeight="1" x14ac:dyDescent="0.2">
      <c r="A707" s="83" t="s">
        <v>175</v>
      </c>
      <c r="B707" s="83">
        <v>21</v>
      </c>
      <c r="C707" s="84">
        <v>763.58329364999997</v>
      </c>
      <c r="D707" s="84">
        <v>755.35015430999999</v>
      </c>
      <c r="E707" s="84">
        <v>174.78179710000001</v>
      </c>
      <c r="F707" s="84">
        <v>174.78179710000001</v>
      </c>
    </row>
    <row r="708" spans="1:6" ht="12.75" customHeight="1" x14ac:dyDescent="0.2">
      <c r="A708" s="83" t="s">
        <v>175</v>
      </c>
      <c r="B708" s="83">
        <v>22</v>
      </c>
      <c r="C708" s="84">
        <v>789.29608304999999</v>
      </c>
      <c r="D708" s="84">
        <v>784.09053529000005</v>
      </c>
      <c r="E708" s="84">
        <v>181.43208426999999</v>
      </c>
      <c r="F708" s="84">
        <v>181.43208426999999</v>
      </c>
    </row>
    <row r="709" spans="1:6" ht="12.75" customHeight="1" x14ac:dyDescent="0.2">
      <c r="A709" s="83" t="s">
        <v>175</v>
      </c>
      <c r="B709" s="83">
        <v>23</v>
      </c>
      <c r="C709" s="84">
        <v>776.85537784999997</v>
      </c>
      <c r="D709" s="84">
        <v>775.67946575999997</v>
      </c>
      <c r="E709" s="84">
        <v>179.48583214000001</v>
      </c>
      <c r="F709" s="84">
        <v>179.48583214000001</v>
      </c>
    </row>
    <row r="710" spans="1:6" ht="12.75" customHeight="1" x14ac:dyDescent="0.2">
      <c r="A710" s="83" t="s">
        <v>175</v>
      </c>
      <c r="B710" s="83">
        <v>24</v>
      </c>
      <c r="C710" s="84">
        <v>730.94358391000003</v>
      </c>
      <c r="D710" s="84">
        <v>722.01608146000001</v>
      </c>
      <c r="E710" s="84">
        <v>167.06856751999999</v>
      </c>
      <c r="F710" s="84">
        <v>167.06856751999999</v>
      </c>
    </row>
    <row r="711" spans="1:6" ht="12.75" customHeight="1" x14ac:dyDescent="0.2">
      <c r="A711" s="83" t="s">
        <v>176</v>
      </c>
      <c r="B711" s="83">
        <v>1</v>
      </c>
      <c r="C711" s="84">
        <v>781.31386656999996</v>
      </c>
      <c r="D711" s="84">
        <v>777.74687799000003</v>
      </c>
      <c r="E711" s="84">
        <v>179.96421427999999</v>
      </c>
      <c r="F711" s="84">
        <v>179.96421427999999</v>
      </c>
    </row>
    <row r="712" spans="1:6" ht="12.75" customHeight="1" x14ac:dyDescent="0.2">
      <c r="A712" s="83" t="s">
        <v>176</v>
      </c>
      <c r="B712" s="83">
        <v>2</v>
      </c>
      <c r="C712" s="84">
        <v>784.63263920999998</v>
      </c>
      <c r="D712" s="84">
        <v>781.10796913000001</v>
      </c>
      <c r="E712" s="84">
        <v>180.74194305</v>
      </c>
      <c r="F712" s="84">
        <v>180.74194305</v>
      </c>
    </row>
    <row r="713" spans="1:6" ht="12.75" customHeight="1" x14ac:dyDescent="0.2">
      <c r="A713" s="83" t="s">
        <v>176</v>
      </c>
      <c r="B713" s="83">
        <v>3</v>
      </c>
      <c r="C713" s="84">
        <v>841.17107759999999</v>
      </c>
      <c r="D713" s="84">
        <v>835.42158635999999</v>
      </c>
      <c r="E713" s="84">
        <v>193.30966620999999</v>
      </c>
      <c r="F713" s="84">
        <v>193.30966620999999</v>
      </c>
    </row>
    <row r="714" spans="1:6" ht="12.75" customHeight="1" x14ac:dyDescent="0.2">
      <c r="A714" s="83" t="s">
        <v>176</v>
      </c>
      <c r="B714" s="83">
        <v>4</v>
      </c>
      <c r="C714" s="84">
        <v>836.81846344999997</v>
      </c>
      <c r="D714" s="84">
        <v>833.55946777999998</v>
      </c>
      <c r="E714" s="84">
        <v>192.87878732999999</v>
      </c>
      <c r="F714" s="84">
        <v>192.87878732999999</v>
      </c>
    </row>
    <row r="715" spans="1:6" ht="12.75" customHeight="1" x14ac:dyDescent="0.2">
      <c r="A715" s="83" t="s">
        <v>176</v>
      </c>
      <c r="B715" s="83">
        <v>5</v>
      </c>
      <c r="C715" s="84">
        <v>829.96450334999997</v>
      </c>
      <c r="D715" s="84">
        <v>827.79076914999996</v>
      </c>
      <c r="E715" s="84">
        <v>191.54395803</v>
      </c>
      <c r="F715" s="84">
        <v>191.54395803</v>
      </c>
    </row>
    <row r="716" spans="1:6" ht="12.75" customHeight="1" x14ac:dyDescent="0.2">
      <c r="A716" s="83" t="s">
        <v>176</v>
      </c>
      <c r="B716" s="83">
        <v>6</v>
      </c>
      <c r="C716" s="84">
        <v>839.46280280999997</v>
      </c>
      <c r="D716" s="84">
        <v>836.56484823000005</v>
      </c>
      <c r="E716" s="84">
        <v>193.57420758000001</v>
      </c>
      <c r="F716" s="84">
        <v>193.57420758000001</v>
      </c>
    </row>
    <row r="717" spans="1:6" ht="12.75" customHeight="1" x14ac:dyDescent="0.2">
      <c r="A717" s="83" t="s">
        <v>176</v>
      </c>
      <c r="B717" s="83">
        <v>7</v>
      </c>
      <c r="C717" s="84">
        <v>835.63305546000004</v>
      </c>
      <c r="D717" s="84">
        <v>831.74628745999996</v>
      </c>
      <c r="E717" s="84">
        <v>192.45923235000001</v>
      </c>
      <c r="F717" s="84">
        <v>192.45923235000001</v>
      </c>
    </row>
    <row r="718" spans="1:6" ht="12.75" customHeight="1" x14ac:dyDescent="0.2">
      <c r="A718" s="83" t="s">
        <v>176</v>
      </c>
      <c r="B718" s="83">
        <v>8</v>
      </c>
      <c r="C718" s="84">
        <v>769.73956079000004</v>
      </c>
      <c r="D718" s="84">
        <v>766.56669876000001</v>
      </c>
      <c r="E718" s="84">
        <v>177.37721300000001</v>
      </c>
      <c r="F718" s="84">
        <v>177.37721300000001</v>
      </c>
    </row>
    <row r="719" spans="1:6" ht="12.75" customHeight="1" x14ac:dyDescent="0.2">
      <c r="A719" s="83" t="s">
        <v>176</v>
      </c>
      <c r="B719" s="83">
        <v>9</v>
      </c>
      <c r="C719" s="84">
        <v>701.00026058000003</v>
      </c>
      <c r="D719" s="84">
        <v>692.02274938000005</v>
      </c>
      <c r="E719" s="84">
        <v>160.1283578</v>
      </c>
      <c r="F719" s="84">
        <v>160.1283578</v>
      </c>
    </row>
    <row r="720" spans="1:6" ht="12.75" customHeight="1" x14ac:dyDescent="0.2">
      <c r="A720" s="83" t="s">
        <v>176</v>
      </c>
      <c r="B720" s="83">
        <v>10</v>
      </c>
      <c r="C720" s="84">
        <v>653.98286313999995</v>
      </c>
      <c r="D720" s="84">
        <v>646.01122397999995</v>
      </c>
      <c r="E720" s="84">
        <v>149.48167022999999</v>
      </c>
      <c r="F720" s="84">
        <v>149.48167022999999</v>
      </c>
    </row>
    <row r="721" spans="1:6" ht="12.75" customHeight="1" x14ac:dyDescent="0.2">
      <c r="A721" s="83" t="s">
        <v>176</v>
      </c>
      <c r="B721" s="83">
        <v>11</v>
      </c>
      <c r="C721" s="84">
        <v>644.52354994999996</v>
      </c>
      <c r="D721" s="84">
        <v>636.49841229000003</v>
      </c>
      <c r="E721" s="84">
        <v>147.28048405000001</v>
      </c>
      <c r="F721" s="84">
        <v>147.28048405000001</v>
      </c>
    </row>
    <row r="722" spans="1:6" ht="12.75" customHeight="1" x14ac:dyDescent="0.2">
      <c r="A722" s="83" t="s">
        <v>176</v>
      </c>
      <c r="B722" s="83">
        <v>12</v>
      </c>
      <c r="C722" s="84">
        <v>644.48693330000003</v>
      </c>
      <c r="D722" s="84">
        <v>636.28786484</v>
      </c>
      <c r="E722" s="84">
        <v>147.23176509999999</v>
      </c>
      <c r="F722" s="84">
        <v>147.23176509999999</v>
      </c>
    </row>
    <row r="723" spans="1:6" ht="12.75" customHeight="1" x14ac:dyDescent="0.2">
      <c r="A723" s="83" t="s">
        <v>176</v>
      </c>
      <c r="B723" s="83">
        <v>13</v>
      </c>
      <c r="C723" s="84">
        <v>701.32612185000005</v>
      </c>
      <c r="D723" s="84">
        <v>697.30789117999996</v>
      </c>
      <c r="E723" s="84">
        <v>161.35129602999999</v>
      </c>
      <c r="F723" s="84">
        <v>161.35129602999999</v>
      </c>
    </row>
    <row r="724" spans="1:6" ht="12.75" customHeight="1" x14ac:dyDescent="0.2">
      <c r="A724" s="83" t="s">
        <v>176</v>
      </c>
      <c r="B724" s="83">
        <v>14</v>
      </c>
      <c r="C724" s="84">
        <v>724.79725782000003</v>
      </c>
      <c r="D724" s="84">
        <v>721.23975083000005</v>
      </c>
      <c r="E724" s="84">
        <v>166.88893100999999</v>
      </c>
      <c r="F724" s="84">
        <v>166.88893100999999</v>
      </c>
    </row>
    <row r="725" spans="1:6" ht="12.75" customHeight="1" x14ac:dyDescent="0.2">
      <c r="A725" s="83" t="s">
        <v>176</v>
      </c>
      <c r="B725" s="83">
        <v>15</v>
      </c>
      <c r="C725" s="84">
        <v>750.11900662000005</v>
      </c>
      <c r="D725" s="84">
        <v>749.16976855999997</v>
      </c>
      <c r="E725" s="84">
        <v>173.35170679999999</v>
      </c>
      <c r="F725" s="84">
        <v>173.35170679999999</v>
      </c>
    </row>
    <row r="726" spans="1:6" ht="12.75" customHeight="1" x14ac:dyDescent="0.2">
      <c r="A726" s="83" t="s">
        <v>176</v>
      </c>
      <c r="B726" s="83">
        <v>16</v>
      </c>
      <c r="C726" s="84">
        <v>746.79590870000004</v>
      </c>
      <c r="D726" s="84">
        <v>746.78377942999998</v>
      </c>
      <c r="E726" s="84">
        <v>172.79960858999999</v>
      </c>
      <c r="F726" s="84">
        <v>172.79960858999999</v>
      </c>
    </row>
    <row r="727" spans="1:6" ht="12.75" customHeight="1" x14ac:dyDescent="0.2">
      <c r="A727" s="83" t="s">
        <v>176</v>
      </c>
      <c r="B727" s="83">
        <v>17</v>
      </c>
      <c r="C727" s="84">
        <v>744.71388753999997</v>
      </c>
      <c r="D727" s="84">
        <v>742.79619438999998</v>
      </c>
      <c r="E727" s="84">
        <v>171.87691430000001</v>
      </c>
      <c r="F727" s="84">
        <v>171.87691430000001</v>
      </c>
    </row>
    <row r="728" spans="1:6" ht="12.75" customHeight="1" x14ac:dyDescent="0.2">
      <c r="A728" s="83" t="s">
        <v>176</v>
      </c>
      <c r="B728" s="83">
        <v>18</v>
      </c>
      <c r="C728" s="84">
        <v>783.88163114999998</v>
      </c>
      <c r="D728" s="84">
        <v>775.69717129000003</v>
      </c>
      <c r="E728" s="84">
        <v>179.48992905</v>
      </c>
      <c r="F728" s="84">
        <v>179.48992905</v>
      </c>
    </row>
    <row r="729" spans="1:6" ht="12.75" customHeight="1" x14ac:dyDescent="0.2">
      <c r="A729" s="83" t="s">
        <v>176</v>
      </c>
      <c r="B729" s="83">
        <v>19</v>
      </c>
      <c r="C729" s="84">
        <v>735.81253494999999</v>
      </c>
      <c r="D729" s="84">
        <v>726.80218299000001</v>
      </c>
      <c r="E729" s="84">
        <v>168.17603194</v>
      </c>
      <c r="F729" s="84">
        <v>168.17603194</v>
      </c>
    </row>
    <row r="730" spans="1:6" ht="12.75" customHeight="1" x14ac:dyDescent="0.2">
      <c r="A730" s="83" t="s">
        <v>176</v>
      </c>
      <c r="B730" s="83">
        <v>20</v>
      </c>
      <c r="C730" s="84">
        <v>676.55134089000001</v>
      </c>
      <c r="D730" s="84">
        <v>668.31238655000004</v>
      </c>
      <c r="E730" s="84">
        <v>154.64197535</v>
      </c>
      <c r="F730" s="84">
        <v>154.64197535</v>
      </c>
    </row>
    <row r="731" spans="1:6" ht="12.75" customHeight="1" x14ac:dyDescent="0.2">
      <c r="A731" s="83" t="s">
        <v>176</v>
      </c>
      <c r="B731" s="83">
        <v>21</v>
      </c>
      <c r="C731" s="84">
        <v>645.87782244000005</v>
      </c>
      <c r="D731" s="84">
        <v>638.03207994000002</v>
      </c>
      <c r="E731" s="84">
        <v>147.63536210000001</v>
      </c>
      <c r="F731" s="84">
        <v>147.63536210000001</v>
      </c>
    </row>
    <row r="732" spans="1:6" ht="12.75" customHeight="1" x14ac:dyDescent="0.2">
      <c r="A732" s="83" t="s">
        <v>176</v>
      </c>
      <c r="B732" s="83">
        <v>22</v>
      </c>
      <c r="C732" s="84">
        <v>668.57627429000001</v>
      </c>
      <c r="D732" s="84">
        <v>664.34032636999996</v>
      </c>
      <c r="E732" s="84">
        <v>153.72287338000001</v>
      </c>
      <c r="F732" s="84">
        <v>153.72287338000001</v>
      </c>
    </row>
    <row r="733" spans="1:6" ht="12.75" customHeight="1" x14ac:dyDescent="0.2">
      <c r="A733" s="83" t="s">
        <v>176</v>
      </c>
      <c r="B733" s="83">
        <v>23</v>
      </c>
      <c r="C733" s="84">
        <v>652.85727251000003</v>
      </c>
      <c r="D733" s="84">
        <v>649.96986059000005</v>
      </c>
      <c r="E733" s="84">
        <v>150.39766610000001</v>
      </c>
      <c r="F733" s="84">
        <v>150.39766610000001</v>
      </c>
    </row>
    <row r="734" spans="1:6" ht="12.75" customHeight="1" x14ac:dyDescent="0.2">
      <c r="A734" s="83" t="s">
        <v>176</v>
      </c>
      <c r="B734" s="83">
        <v>24</v>
      </c>
      <c r="C734" s="84">
        <v>650.98158914999999</v>
      </c>
      <c r="D734" s="84">
        <v>642.82894465000004</v>
      </c>
      <c r="E734" s="84">
        <v>148.74531703</v>
      </c>
      <c r="F734" s="84">
        <v>148.74531703</v>
      </c>
    </row>
    <row r="735" spans="1:6" ht="12.75" customHeight="1" x14ac:dyDescent="0.2">
      <c r="A735" s="83" t="s">
        <v>177</v>
      </c>
      <c r="B735" s="83">
        <v>1</v>
      </c>
      <c r="C735" s="84">
        <v>704.69177850000005</v>
      </c>
      <c r="D735" s="84">
        <v>695.12574887999995</v>
      </c>
      <c r="E735" s="84">
        <v>160.8463663</v>
      </c>
      <c r="F735" s="84">
        <v>160.8463663</v>
      </c>
    </row>
    <row r="736" spans="1:6" ht="12.75" customHeight="1" x14ac:dyDescent="0.2">
      <c r="A736" s="83" t="s">
        <v>177</v>
      </c>
      <c r="B736" s="83">
        <v>2</v>
      </c>
      <c r="C736" s="84">
        <v>783.30519046999996</v>
      </c>
      <c r="D736" s="84">
        <v>772.39536189</v>
      </c>
      <c r="E736" s="84">
        <v>178.72591757999999</v>
      </c>
      <c r="F736" s="84">
        <v>178.72591757999999</v>
      </c>
    </row>
    <row r="737" spans="1:6" ht="12.75" customHeight="1" x14ac:dyDescent="0.2">
      <c r="A737" s="83" t="s">
        <v>177</v>
      </c>
      <c r="B737" s="83">
        <v>3</v>
      </c>
      <c r="C737" s="84">
        <v>831.67070629</v>
      </c>
      <c r="D737" s="84">
        <v>819.84282280000002</v>
      </c>
      <c r="E737" s="84">
        <v>189.70486879000001</v>
      </c>
      <c r="F737" s="84">
        <v>189.70486879000001</v>
      </c>
    </row>
    <row r="738" spans="1:6" ht="12.75" customHeight="1" x14ac:dyDescent="0.2">
      <c r="A738" s="83" t="s">
        <v>177</v>
      </c>
      <c r="B738" s="83">
        <v>4</v>
      </c>
      <c r="C738" s="84">
        <v>841.6531536</v>
      </c>
      <c r="D738" s="84">
        <v>836.55949887999998</v>
      </c>
      <c r="E738" s="84">
        <v>193.57296977999999</v>
      </c>
      <c r="F738" s="84">
        <v>193.57296977999999</v>
      </c>
    </row>
    <row r="739" spans="1:6" ht="12.75" customHeight="1" x14ac:dyDescent="0.2">
      <c r="A739" s="83" t="s">
        <v>177</v>
      </c>
      <c r="B739" s="83">
        <v>5</v>
      </c>
      <c r="C739" s="84">
        <v>863.57712517000004</v>
      </c>
      <c r="D739" s="84">
        <v>862.93669516</v>
      </c>
      <c r="E739" s="84">
        <v>199.6764355</v>
      </c>
      <c r="F739" s="84">
        <v>199.6764355</v>
      </c>
    </row>
    <row r="740" spans="1:6" ht="12.75" customHeight="1" x14ac:dyDescent="0.2">
      <c r="A740" s="83" t="s">
        <v>177</v>
      </c>
      <c r="B740" s="83">
        <v>6</v>
      </c>
      <c r="C740" s="84">
        <v>864.84701307</v>
      </c>
      <c r="D740" s="84">
        <v>864.72344147000001</v>
      </c>
      <c r="E740" s="84">
        <v>200.08987386000001</v>
      </c>
      <c r="F740" s="84">
        <v>200.08987386000001</v>
      </c>
    </row>
    <row r="741" spans="1:6" ht="12.75" customHeight="1" x14ac:dyDescent="0.2">
      <c r="A741" s="83" t="s">
        <v>177</v>
      </c>
      <c r="B741" s="83">
        <v>7</v>
      </c>
      <c r="C741" s="84">
        <v>841.40819973999999</v>
      </c>
      <c r="D741" s="84">
        <v>835.40707327999996</v>
      </c>
      <c r="E741" s="84">
        <v>193.306308</v>
      </c>
      <c r="F741" s="84">
        <v>193.306308</v>
      </c>
    </row>
    <row r="742" spans="1:6" ht="12.75" customHeight="1" x14ac:dyDescent="0.2">
      <c r="A742" s="83" t="s">
        <v>177</v>
      </c>
      <c r="B742" s="83">
        <v>8</v>
      </c>
      <c r="C742" s="84">
        <v>755.09457560999999</v>
      </c>
      <c r="D742" s="84">
        <v>752.32856283000001</v>
      </c>
      <c r="E742" s="84">
        <v>174.08262575000001</v>
      </c>
      <c r="F742" s="84">
        <v>174.08262575000001</v>
      </c>
    </row>
    <row r="743" spans="1:6" ht="12.75" customHeight="1" x14ac:dyDescent="0.2">
      <c r="A743" s="83" t="s">
        <v>177</v>
      </c>
      <c r="B743" s="83">
        <v>9</v>
      </c>
      <c r="C743" s="84">
        <v>676.61671946000001</v>
      </c>
      <c r="D743" s="84">
        <v>675.83016399999997</v>
      </c>
      <c r="E743" s="84">
        <v>156.38152707</v>
      </c>
      <c r="F743" s="84">
        <v>156.38152707</v>
      </c>
    </row>
    <row r="744" spans="1:6" ht="12.75" customHeight="1" x14ac:dyDescent="0.2">
      <c r="A744" s="83" t="s">
        <v>177</v>
      </c>
      <c r="B744" s="83">
        <v>10</v>
      </c>
      <c r="C744" s="84">
        <v>624.92846749</v>
      </c>
      <c r="D744" s="84">
        <v>620.96433863000004</v>
      </c>
      <c r="E744" s="84">
        <v>143.68602749999999</v>
      </c>
      <c r="F744" s="84">
        <v>143.68602749999999</v>
      </c>
    </row>
    <row r="745" spans="1:6" ht="12.75" customHeight="1" x14ac:dyDescent="0.2">
      <c r="A745" s="83" t="s">
        <v>177</v>
      </c>
      <c r="B745" s="83">
        <v>11</v>
      </c>
      <c r="C745" s="84">
        <v>613.55041849999998</v>
      </c>
      <c r="D745" s="84">
        <v>606.83529152000006</v>
      </c>
      <c r="E745" s="84">
        <v>140.41668250000001</v>
      </c>
      <c r="F745" s="84">
        <v>140.41668250000001</v>
      </c>
    </row>
    <row r="746" spans="1:6" ht="12.75" customHeight="1" x14ac:dyDescent="0.2">
      <c r="A746" s="83" t="s">
        <v>177</v>
      </c>
      <c r="B746" s="83">
        <v>12</v>
      </c>
      <c r="C746" s="84">
        <v>628.60798367999996</v>
      </c>
      <c r="D746" s="84">
        <v>620.96709180000005</v>
      </c>
      <c r="E746" s="84">
        <v>143.68666456</v>
      </c>
      <c r="F746" s="84">
        <v>143.68666456</v>
      </c>
    </row>
    <row r="747" spans="1:6" ht="12.75" customHeight="1" x14ac:dyDescent="0.2">
      <c r="A747" s="83" t="s">
        <v>177</v>
      </c>
      <c r="B747" s="83">
        <v>13</v>
      </c>
      <c r="C747" s="84">
        <v>692.34593491999999</v>
      </c>
      <c r="D747" s="84">
        <v>689.91663892999998</v>
      </c>
      <c r="E747" s="84">
        <v>159.64102120999999</v>
      </c>
      <c r="F747" s="84">
        <v>159.64102120999999</v>
      </c>
    </row>
    <row r="748" spans="1:6" ht="12.75" customHeight="1" x14ac:dyDescent="0.2">
      <c r="A748" s="83" t="s">
        <v>177</v>
      </c>
      <c r="B748" s="83">
        <v>14</v>
      </c>
      <c r="C748" s="84">
        <v>736.68695505000005</v>
      </c>
      <c r="D748" s="84">
        <v>729.44282809000003</v>
      </c>
      <c r="E748" s="84">
        <v>168.78705545</v>
      </c>
      <c r="F748" s="84">
        <v>168.78705545</v>
      </c>
    </row>
    <row r="749" spans="1:6" ht="12.75" customHeight="1" x14ac:dyDescent="0.2">
      <c r="A749" s="83" t="s">
        <v>177</v>
      </c>
      <c r="B749" s="83">
        <v>15</v>
      </c>
      <c r="C749" s="84">
        <v>751.82506792000004</v>
      </c>
      <c r="D749" s="84">
        <v>750.63850137999998</v>
      </c>
      <c r="E749" s="84">
        <v>173.69155946999999</v>
      </c>
      <c r="F749" s="84">
        <v>173.69155946999999</v>
      </c>
    </row>
    <row r="750" spans="1:6" ht="12.75" customHeight="1" x14ac:dyDescent="0.2">
      <c r="A750" s="83" t="s">
        <v>177</v>
      </c>
      <c r="B750" s="83">
        <v>16</v>
      </c>
      <c r="C750" s="84">
        <v>746.94262178999998</v>
      </c>
      <c r="D750" s="84">
        <v>742.34615592</v>
      </c>
      <c r="E750" s="84">
        <v>171.77277910999999</v>
      </c>
      <c r="F750" s="84">
        <v>171.77277910999999</v>
      </c>
    </row>
    <row r="751" spans="1:6" ht="12.75" customHeight="1" x14ac:dyDescent="0.2">
      <c r="A751" s="83" t="s">
        <v>177</v>
      </c>
      <c r="B751" s="83">
        <v>17</v>
      </c>
      <c r="C751" s="84">
        <v>720.78484056000002</v>
      </c>
      <c r="D751" s="84">
        <v>719.62109258999999</v>
      </c>
      <c r="E751" s="84">
        <v>166.51438683999999</v>
      </c>
      <c r="F751" s="84">
        <v>166.51438683999999</v>
      </c>
    </row>
    <row r="752" spans="1:6" ht="12.75" customHeight="1" x14ac:dyDescent="0.2">
      <c r="A752" s="83" t="s">
        <v>177</v>
      </c>
      <c r="B752" s="83">
        <v>18</v>
      </c>
      <c r="C752" s="84">
        <v>701.35646222000003</v>
      </c>
      <c r="D752" s="84">
        <v>692.19019363999996</v>
      </c>
      <c r="E752" s="84">
        <v>160.16710302000001</v>
      </c>
      <c r="F752" s="84">
        <v>160.16710302000001</v>
      </c>
    </row>
    <row r="753" spans="1:6" ht="12.75" customHeight="1" x14ac:dyDescent="0.2">
      <c r="A753" s="83" t="s">
        <v>177</v>
      </c>
      <c r="B753" s="83">
        <v>19</v>
      </c>
      <c r="C753" s="84">
        <v>644.77296237999997</v>
      </c>
      <c r="D753" s="84">
        <v>636.41746719000002</v>
      </c>
      <c r="E753" s="84">
        <v>147.26175402000001</v>
      </c>
      <c r="F753" s="84">
        <v>147.26175402000001</v>
      </c>
    </row>
    <row r="754" spans="1:6" ht="12.75" customHeight="1" x14ac:dyDescent="0.2">
      <c r="A754" s="83" t="s">
        <v>177</v>
      </c>
      <c r="B754" s="83">
        <v>20</v>
      </c>
      <c r="C754" s="84">
        <v>612.93905787000006</v>
      </c>
      <c r="D754" s="84">
        <v>610.49979281000003</v>
      </c>
      <c r="E754" s="84">
        <v>141.26461788</v>
      </c>
      <c r="F754" s="84">
        <v>141.26461788</v>
      </c>
    </row>
    <row r="755" spans="1:6" ht="12.75" customHeight="1" x14ac:dyDescent="0.2">
      <c r="A755" s="83" t="s">
        <v>177</v>
      </c>
      <c r="B755" s="83">
        <v>21</v>
      </c>
      <c r="C755" s="84">
        <v>627.48666481999999</v>
      </c>
      <c r="D755" s="84">
        <v>626.14649301999998</v>
      </c>
      <c r="E755" s="84">
        <v>144.88513528999999</v>
      </c>
      <c r="F755" s="84">
        <v>144.88513528999999</v>
      </c>
    </row>
    <row r="756" spans="1:6" ht="12.75" customHeight="1" x14ac:dyDescent="0.2">
      <c r="A756" s="83" t="s">
        <v>177</v>
      </c>
      <c r="B756" s="83">
        <v>22</v>
      </c>
      <c r="C756" s="84">
        <v>673.52137531999995</v>
      </c>
      <c r="D756" s="84">
        <v>672.63919639000005</v>
      </c>
      <c r="E756" s="84">
        <v>155.64316346999999</v>
      </c>
      <c r="F756" s="84">
        <v>155.64316346999999</v>
      </c>
    </row>
    <row r="757" spans="1:6" ht="12.75" customHeight="1" x14ac:dyDescent="0.2">
      <c r="A757" s="83" t="s">
        <v>177</v>
      </c>
      <c r="B757" s="83">
        <v>23</v>
      </c>
      <c r="C757" s="84">
        <v>628.46329237999998</v>
      </c>
      <c r="D757" s="84">
        <v>628.38182590999998</v>
      </c>
      <c r="E757" s="84">
        <v>145.40237289000001</v>
      </c>
      <c r="F757" s="84">
        <v>145.40237289000001</v>
      </c>
    </row>
    <row r="758" spans="1:6" ht="12.75" customHeight="1" x14ac:dyDescent="0.2">
      <c r="A758" s="83" t="s">
        <v>177</v>
      </c>
      <c r="B758" s="83">
        <v>24</v>
      </c>
      <c r="C758" s="84">
        <v>611.17892829000004</v>
      </c>
      <c r="D758" s="84">
        <v>610.54215049000004</v>
      </c>
      <c r="E758" s="84">
        <v>141.27441909999999</v>
      </c>
      <c r="F758" s="84">
        <v>141.27441909999999</v>
      </c>
    </row>
    <row r="759" spans="1:6" ht="12.75" customHeight="1" x14ac:dyDescent="0.2">
      <c r="A759" s="83" t="s">
        <v>178</v>
      </c>
      <c r="B759" s="83">
        <v>1</v>
      </c>
      <c r="C759" s="84">
        <v>685.58086647000005</v>
      </c>
      <c r="D759" s="84">
        <v>677.16590465000002</v>
      </c>
      <c r="E759" s="84">
        <v>156.69060644000001</v>
      </c>
      <c r="F759" s="84">
        <v>156.69060644000001</v>
      </c>
    </row>
    <row r="760" spans="1:6" ht="12.75" customHeight="1" x14ac:dyDescent="0.2">
      <c r="A760" s="83" t="s">
        <v>178</v>
      </c>
      <c r="B760" s="83">
        <v>2</v>
      </c>
      <c r="C760" s="84">
        <v>773.95732485999997</v>
      </c>
      <c r="D760" s="84">
        <v>764.00301134999995</v>
      </c>
      <c r="E760" s="84">
        <v>176.78399687000001</v>
      </c>
      <c r="F760" s="84">
        <v>176.78399687000001</v>
      </c>
    </row>
    <row r="761" spans="1:6" ht="12.75" customHeight="1" x14ac:dyDescent="0.2">
      <c r="A761" s="83" t="s">
        <v>178</v>
      </c>
      <c r="B761" s="83">
        <v>3</v>
      </c>
      <c r="C761" s="84">
        <v>820.21659851000004</v>
      </c>
      <c r="D761" s="84">
        <v>809.82906187000003</v>
      </c>
      <c r="E761" s="84">
        <v>187.38776708</v>
      </c>
      <c r="F761" s="84">
        <v>187.38776708</v>
      </c>
    </row>
    <row r="762" spans="1:6" ht="12.75" customHeight="1" x14ac:dyDescent="0.2">
      <c r="A762" s="83" t="s">
        <v>178</v>
      </c>
      <c r="B762" s="83">
        <v>4</v>
      </c>
      <c r="C762" s="84">
        <v>823.52339495000001</v>
      </c>
      <c r="D762" s="84">
        <v>821.65822370000001</v>
      </c>
      <c r="E762" s="84">
        <v>190.12493757999999</v>
      </c>
      <c r="F762" s="84">
        <v>190.12493757999999</v>
      </c>
    </row>
    <row r="763" spans="1:6" ht="12.75" customHeight="1" x14ac:dyDescent="0.2">
      <c r="A763" s="83" t="s">
        <v>178</v>
      </c>
      <c r="B763" s="83">
        <v>5</v>
      </c>
      <c r="C763" s="84">
        <v>850.95312046000004</v>
      </c>
      <c r="D763" s="84">
        <v>842.70616044999997</v>
      </c>
      <c r="E763" s="84">
        <v>194.99525659</v>
      </c>
      <c r="F763" s="84">
        <v>194.99525659</v>
      </c>
    </row>
    <row r="764" spans="1:6" ht="12.75" customHeight="1" x14ac:dyDescent="0.2">
      <c r="A764" s="83" t="s">
        <v>178</v>
      </c>
      <c r="B764" s="83">
        <v>6</v>
      </c>
      <c r="C764" s="84">
        <v>847.18719666000004</v>
      </c>
      <c r="D764" s="84">
        <v>836.98838183999999</v>
      </c>
      <c r="E764" s="84">
        <v>193.67220976999999</v>
      </c>
      <c r="F764" s="84">
        <v>193.67220976999999</v>
      </c>
    </row>
    <row r="765" spans="1:6" ht="12.75" customHeight="1" x14ac:dyDescent="0.2">
      <c r="A765" s="83" t="s">
        <v>178</v>
      </c>
      <c r="B765" s="83">
        <v>7</v>
      </c>
      <c r="C765" s="84">
        <v>830.67120612999997</v>
      </c>
      <c r="D765" s="84">
        <v>820.65247956999997</v>
      </c>
      <c r="E765" s="84">
        <v>189.89221669</v>
      </c>
      <c r="F765" s="84">
        <v>189.89221669</v>
      </c>
    </row>
    <row r="766" spans="1:6" ht="12.75" customHeight="1" x14ac:dyDescent="0.2">
      <c r="A766" s="83" t="s">
        <v>178</v>
      </c>
      <c r="B766" s="83">
        <v>8</v>
      </c>
      <c r="C766" s="84">
        <v>840.40664169000001</v>
      </c>
      <c r="D766" s="84">
        <v>835.20516391000001</v>
      </c>
      <c r="E766" s="84">
        <v>193.25958783999999</v>
      </c>
      <c r="F766" s="84">
        <v>193.25958783999999</v>
      </c>
    </row>
    <row r="767" spans="1:6" ht="12.75" customHeight="1" x14ac:dyDescent="0.2">
      <c r="A767" s="83" t="s">
        <v>178</v>
      </c>
      <c r="B767" s="83">
        <v>9</v>
      </c>
      <c r="C767" s="84">
        <v>843.69937892999997</v>
      </c>
      <c r="D767" s="84">
        <v>831.77579398</v>
      </c>
      <c r="E767" s="84">
        <v>192.46605991999999</v>
      </c>
      <c r="F767" s="84">
        <v>192.46605991999999</v>
      </c>
    </row>
    <row r="768" spans="1:6" ht="12.75" customHeight="1" x14ac:dyDescent="0.2">
      <c r="A768" s="83" t="s">
        <v>178</v>
      </c>
      <c r="B768" s="83">
        <v>10</v>
      </c>
      <c r="C768" s="84">
        <v>846.62460447000001</v>
      </c>
      <c r="D768" s="84">
        <v>833.76890680999998</v>
      </c>
      <c r="E768" s="84">
        <v>192.92724978999999</v>
      </c>
      <c r="F768" s="84">
        <v>192.92724978999999</v>
      </c>
    </row>
    <row r="769" spans="1:6" ht="12.75" customHeight="1" x14ac:dyDescent="0.2">
      <c r="A769" s="83" t="s">
        <v>178</v>
      </c>
      <c r="B769" s="83">
        <v>11</v>
      </c>
      <c r="C769" s="84">
        <v>847.26459354999997</v>
      </c>
      <c r="D769" s="84">
        <v>834.18037887000003</v>
      </c>
      <c r="E769" s="84">
        <v>193.02246102999999</v>
      </c>
      <c r="F769" s="84">
        <v>193.02246102999999</v>
      </c>
    </row>
    <row r="770" spans="1:6" ht="12.75" customHeight="1" x14ac:dyDescent="0.2">
      <c r="A770" s="83" t="s">
        <v>178</v>
      </c>
      <c r="B770" s="83">
        <v>12</v>
      </c>
      <c r="C770" s="84">
        <v>825.52442680000001</v>
      </c>
      <c r="D770" s="84">
        <v>811.83366077000005</v>
      </c>
      <c r="E770" s="84">
        <v>187.85161472999999</v>
      </c>
      <c r="F770" s="84">
        <v>187.85161472999999</v>
      </c>
    </row>
    <row r="771" spans="1:6" ht="12.75" customHeight="1" x14ac:dyDescent="0.2">
      <c r="A771" s="83" t="s">
        <v>178</v>
      </c>
      <c r="B771" s="83">
        <v>13</v>
      </c>
      <c r="C771" s="84">
        <v>849.08863885000005</v>
      </c>
      <c r="D771" s="84">
        <v>835.43953905000001</v>
      </c>
      <c r="E771" s="84">
        <v>193.31382031999999</v>
      </c>
      <c r="F771" s="84">
        <v>193.31382031999999</v>
      </c>
    </row>
    <row r="772" spans="1:6" ht="12.75" customHeight="1" x14ac:dyDescent="0.2">
      <c r="A772" s="83" t="s">
        <v>178</v>
      </c>
      <c r="B772" s="83">
        <v>14</v>
      </c>
      <c r="C772" s="84">
        <v>895.98184663999996</v>
      </c>
      <c r="D772" s="84">
        <v>879.41168182000001</v>
      </c>
      <c r="E772" s="84">
        <v>203.48861156000001</v>
      </c>
      <c r="F772" s="84">
        <v>203.48861156000001</v>
      </c>
    </row>
    <row r="773" spans="1:6" ht="12.75" customHeight="1" x14ac:dyDescent="0.2">
      <c r="A773" s="83" t="s">
        <v>178</v>
      </c>
      <c r="B773" s="83">
        <v>15</v>
      </c>
      <c r="C773" s="84">
        <v>910.30584928999997</v>
      </c>
      <c r="D773" s="84">
        <v>891.95242138000003</v>
      </c>
      <c r="E773" s="84">
        <v>206.39043527999999</v>
      </c>
      <c r="F773" s="84">
        <v>206.39043527999999</v>
      </c>
    </row>
    <row r="774" spans="1:6" ht="12.75" customHeight="1" x14ac:dyDescent="0.2">
      <c r="A774" s="83" t="s">
        <v>178</v>
      </c>
      <c r="B774" s="83">
        <v>16</v>
      </c>
      <c r="C774" s="84">
        <v>904.17353733000004</v>
      </c>
      <c r="D774" s="84">
        <v>887.02175218000002</v>
      </c>
      <c r="E774" s="84">
        <v>205.24951909000001</v>
      </c>
      <c r="F774" s="84">
        <v>205.24951909000001</v>
      </c>
    </row>
    <row r="775" spans="1:6" ht="12.75" customHeight="1" x14ac:dyDescent="0.2">
      <c r="A775" s="83" t="s">
        <v>178</v>
      </c>
      <c r="B775" s="83">
        <v>17</v>
      </c>
      <c r="C775" s="84">
        <v>892.15028526000003</v>
      </c>
      <c r="D775" s="84">
        <v>875.93608609</v>
      </c>
      <c r="E775" s="84">
        <v>202.68438737</v>
      </c>
      <c r="F775" s="84">
        <v>202.68438737</v>
      </c>
    </row>
    <row r="776" spans="1:6" ht="12.75" customHeight="1" x14ac:dyDescent="0.2">
      <c r="A776" s="83" t="s">
        <v>178</v>
      </c>
      <c r="B776" s="83">
        <v>18</v>
      </c>
      <c r="C776" s="84">
        <v>857.86159835000001</v>
      </c>
      <c r="D776" s="84">
        <v>845.79704503000005</v>
      </c>
      <c r="E776" s="84">
        <v>195.71046179000001</v>
      </c>
      <c r="F776" s="84">
        <v>195.71046179000001</v>
      </c>
    </row>
    <row r="777" spans="1:6" ht="12.75" customHeight="1" x14ac:dyDescent="0.2">
      <c r="A777" s="83" t="s">
        <v>178</v>
      </c>
      <c r="B777" s="83">
        <v>19</v>
      </c>
      <c r="C777" s="84">
        <v>806.29214244000002</v>
      </c>
      <c r="D777" s="84">
        <v>796.10095952999995</v>
      </c>
      <c r="E777" s="84">
        <v>184.2111974</v>
      </c>
      <c r="F777" s="84">
        <v>184.2111974</v>
      </c>
    </row>
    <row r="778" spans="1:6" ht="12.75" customHeight="1" x14ac:dyDescent="0.2">
      <c r="A778" s="83" t="s">
        <v>178</v>
      </c>
      <c r="B778" s="83">
        <v>20</v>
      </c>
      <c r="C778" s="84">
        <v>771.11920404</v>
      </c>
      <c r="D778" s="84">
        <v>761.42965304999996</v>
      </c>
      <c r="E778" s="84">
        <v>176.18854297999999</v>
      </c>
      <c r="F778" s="84">
        <v>176.18854297999999</v>
      </c>
    </row>
    <row r="779" spans="1:6" ht="12.75" customHeight="1" x14ac:dyDescent="0.2">
      <c r="A779" s="83" t="s">
        <v>178</v>
      </c>
      <c r="B779" s="83">
        <v>21</v>
      </c>
      <c r="C779" s="84">
        <v>776.29807659000005</v>
      </c>
      <c r="D779" s="84">
        <v>766.84644376000006</v>
      </c>
      <c r="E779" s="84">
        <v>177.44194368000001</v>
      </c>
      <c r="F779" s="84">
        <v>177.44194368000001</v>
      </c>
    </row>
    <row r="780" spans="1:6" ht="12.75" customHeight="1" x14ac:dyDescent="0.2">
      <c r="A780" s="83" t="s">
        <v>178</v>
      </c>
      <c r="B780" s="83">
        <v>22</v>
      </c>
      <c r="C780" s="84">
        <v>803.15608727999995</v>
      </c>
      <c r="D780" s="84">
        <v>797.69148157999996</v>
      </c>
      <c r="E780" s="84">
        <v>184.57923109000001</v>
      </c>
      <c r="F780" s="84">
        <v>184.57923109000001</v>
      </c>
    </row>
    <row r="781" spans="1:6" ht="12.75" customHeight="1" x14ac:dyDescent="0.2">
      <c r="A781" s="83" t="s">
        <v>178</v>
      </c>
      <c r="B781" s="83">
        <v>23</v>
      </c>
      <c r="C781" s="84">
        <v>778.81009833999997</v>
      </c>
      <c r="D781" s="84">
        <v>773.61431201000005</v>
      </c>
      <c r="E781" s="84">
        <v>179.00797259000001</v>
      </c>
      <c r="F781" s="84">
        <v>179.00797259000001</v>
      </c>
    </row>
    <row r="782" spans="1:6" ht="12.75" customHeight="1" x14ac:dyDescent="0.2">
      <c r="A782" s="83" t="s">
        <v>178</v>
      </c>
      <c r="B782" s="83">
        <v>24</v>
      </c>
      <c r="C782" s="84">
        <v>731.03938759000005</v>
      </c>
      <c r="D782" s="84">
        <v>726.39738388000001</v>
      </c>
      <c r="E782" s="84">
        <v>168.08236477</v>
      </c>
      <c r="F782" s="84">
        <v>168.08236477</v>
      </c>
    </row>
  </sheetData>
  <sheetProtection algorithmName="SHA-512" hashValue="Vy/y1vwg+GZSRAZw6Hb6xzfvoNGmxz0X+ruUHy9jbwfWuCoBYcmxmXasrwCwfKj+rqucjHhKOcbpZLqMtY5KDQ==" saltValue="sE9yHsguRvLQshCvH9x2IQ==" spinCount="100000"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1"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201" r:id="rId36"/>
      </mc:Fallback>
    </mc:AlternateContent>
    <mc:AlternateContent xmlns:mc="http://schemas.openxmlformats.org/markup-compatibility/2006">
      <mc:Choice Requires="x14">
        <oleObject progId="Equation.3" shapeId="1202"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202" r:id="rId38"/>
      </mc:Fallback>
    </mc:AlternateContent>
    <mc:AlternateContent xmlns:mc="http://schemas.openxmlformats.org/markup-compatibility/2006">
      <mc:Choice Requires="x14">
        <oleObject progId="Equation.3" shapeId="1203"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203" r:id="rId40"/>
      </mc:Fallback>
    </mc:AlternateContent>
    <mc:AlternateContent xmlns:mc="http://schemas.openxmlformats.org/markup-compatibility/2006">
      <mc:Choice Requires="x14">
        <oleObject progId="Equation.3" shapeId="1204"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204"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2021-06-22T09:14:52Z</dcterms:modified>
</cp:coreProperties>
</file>